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b624c7f99ebdfc4e/Documents/"/>
    </mc:Choice>
  </mc:AlternateContent>
  <xr:revisionPtr revIDLastSave="13" documentId="13_ncr:1_{1DF11B06-F6EF-4769-B7E7-ED0EF18A151B}" xr6:coauthVersionLast="47" xr6:coauthVersionMax="47" xr10:uidLastSave="{4F9AA94F-A240-4A95-90F8-2A5C4FE290D5}"/>
  <bookViews>
    <workbookView xWindow="-120" yWindow="-120" windowWidth="20730" windowHeight="11160" xr2:uid="{A5950318-DB97-49F8-B0A6-07905E8F2FB6}"/>
  </bookViews>
  <sheets>
    <sheet name="Menu" sheetId="1" r:id="rId1"/>
    <sheet name="Setup" sheetId="3" r:id="rId2"/>
    <sheet name="Praja" sheetId="2" r:id="rId3"/>
    <sheet name="Katalog" sheetId="4" r:id="rId4"/>
    <sheet name="Pengunjung" sheetId="5" r:id="rId5"/>
    <sheet name="Ringkasan Pengunjung" sheetId="7" r:id="rId6"/>
    <sheet name="Peminjaman" sheetId="9" r:id="rId7"/>
    <sheet name="Cetak" sheetId="10" r:id="rId8"/>
    <sheet name="Pengembalian" sheetId="11" r:id="rId9"/>
    <sheet name="Lap_Peminjaman" sheetId="12" r:id="rId10"/>
    <sheet name="Lap_Buku" sheetId="13" r:id="rId11"/>
  </sheets>
  <calcPr calcId="181029"/>
  <pivotCaches>
    <pivotCache cacheId="0" r:id="rId1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09" i="13" l="1"/>
  <c r="F2008" i="13"/>
  <c r="F2007" i="13"/>
  <c r="F2006" i="13"/>
  <c r="F2005" i="13"/>
  <c r="F2004" i="13"/>
  <c r="F2003" i="13"/>
  <c r="F2002" i="13"/>
  <c r="F2001" i="13"/>
  <c r="F2000" i="13"/>
  <c r="F1999" i="13"/>
  <c r="F1998" i="13"/>
  <c r="F1997" i="13"/>
  <c r="F1996" i="13"/>
  <c r="F1995" i="13"/>
  <c r="F1994" i="13"/>
  <c r="F1993" i="13"/>
  <c r="F1992" i="13"/>
  <c r="F1991" i="13"/>
  <c r="F1990" i="13"/>
  <c r="F1989" i="13"/>
  <c r="F1988" i="13"/>
  <c r="F1987" i="13"/>
  <c r="F1986" i="13"/>
  <c r="F1985" i="13"/>
  <c r="F1984" i="13"/>
  <c r="F1983" i="13"/>
  <c r="F1982" i="13"/>
  <c r="F1981" i="13"/>
  <c r="F1980" i="13"/>
  <c r="F1979" i="13"/>
  <c r="F1978" i="13"/>
  <c r="F1977" i="13"/>
  <c r="F1976" i="13"/>
  <c r="F1975" i="13"/>
  <c r="F1974" i="13"/>
  <c r="F1973" i="13"/>
  <c r="F1972" i="13"/>
  <c r="F1971" i="13"/>
  <c r="F1970" i="13"/>
  <c r="F1969" i="13"/>
  <c r="F1968" i="13"/>
  <c r="F1967" i="13"/>
  <c r="F1966" i="13"/>
  <c r="F1965" i="13"/>
  <c r="F1964" i="13"/>
  <c r="F1963" i="13"/>
  <c r="F1962" i="13"/>
  <c r="F1961" i="13"/>
  <c r="F1960" i="13"/>
  <c r="F1959" i="13"/>
  <c r="F1958" i="13"/>
  <c r="F1957" i="13"/>
  <c r="F1956" i="13"/>
  <c r="F1955" i="13"/>
  <c r="F1954" i="13"/>
  <c r="F1953" i="13"/>
  <c r="F1952" i="13"/>
  <c r="F1951" i="13"/>
  <c r="F1950" i="13"/>
  <c r="F1949" i="13"/>
  <c r="F1948" i="13"/>
  <c r="F1947" i="13"/>
  <c r="F1946" i="13"/>
  <c r="F1945" i="13"/>
  <c r="F1944" i="13"/>
  <c r="F1943" i="13"/>
  <c r="F1942" i="13"/>
  <c r="F1941" i="13"/>
  <c r="F1940" i="13"/>
  <c r="F1939" i="13"/>
  <c r="F1938" i="13"/>
  <c r="F1937" i="13"/>
  <c r="F1936" i="13"/>
  <c r="F1935" i="13"/>
  <c r="F1934" i="13"/>
  <c r="F1933" i="13"/>
  <c r="F1932" i="13"/>
  <c r="F1931" i="13"/>
  <c r="F1930" i="13"/>
  <c r="F1929" i="13"/>
  <c r="F1928" i="13"/>
  <c r="F1927" i="13"/>
  <c r="F1926" i="13"/>
  <c r="F1925" i="13"/>
  <c r="F1924" i="13"/>
  <c r="F1923" i="13"/>
  <c r="F1922" i="13"/>
  <c r="F1921" i="13"/>
  <c r="F1920" i="13"/>
  <c r="F1919" i="13"/>
  <c r="F1918" i="13"/>
  <c r="F1917" i="13"/>
  <c r="F1916" i="13"/>
  <c r="F1915" i="13"/>
  <c r="F1914" i="13"/>
  <c r="F1913" i="13"/>
  <c r="F1912" i="13"/>
  <c r="F1911" i="13"/>
  <c r="F1910" i="13"/>
  <c r="F1909" i="13"/>
  <c r="F1908" i="13"/>
  <c r="F1907" i="13"/>
  <c r="F1906" i="13"/>
  <c r="F1905" i="13"/>
  <c r="F1904" i="13"/>
  <c r="F1903" i="13"/>
  <c r="F1902" i="13"/>
  <c r="F1901" i="13"/>
  <c r="F1900" i="13"/>
  <c r="F1899" i="13"/>
  <c r="F1898" i="13"/>
  <c r="F1897" i="13"/>
  <c r="F1896" i="13"/>
  <c r="F1895" i="13"/>
  <c r="F1894" i="13"/>
  <c r="F1893" i="13"/>
  <c r="F1892" i="13"/>
  <c r="F1891" i="13"/>
  <c r="F1890" i="13"/>
  <c r="F1889" i="13"/>
  <c r="F1888" i="13"/>
  <c r="F1887" i="13"/>
  <c r="F1886" i="13"/>
  <c r="F1885" i="13"/>
  <c r="F1884" i="13"/>
  <c r="F1883" i="13"/>
  <c r="F1882" i="13"/>
  <c r="F1881" i="13"/>
  <c r="F1880" i="13"/>
  <c r="F1879" i="13"/>
  <c r="F1878" i="13"/>
  <c r="F1877" i="13"/>
  <c r="F1876" i="13"/>
  <c r="F1875" i="13"/>
  <c r="F1874" i="13"/>
  <c r="F1873" i="13"/>
  <c r="F1872" i="13"/>
  <c r="F1871" i="13"/>
  <c r="F1870" i="13"/>
  <c r="F1869" i="13"/>
  <c r="F1868" i="13"/>
  <c r="F1867" i="13"/>
  <c r="F1866" i="13"/>
  <c r="F1865" i="13"/>
  <c r="F1864" i="13"/>
  <c r="F1863" i="13"/>
  <c r="F1862" i="13"/>
  <c r="F1861" i="13"/>
  <c r="F1860" i="13"/>
  <c r="F1859" i="13"/>
  <c r="F1858" i="13"/>
  <c r="F1857" i="13"/>
  <c r="F1856" i="13"/>
  <c r="F1855" i="13"/>
  <c r="F1854" i="13"/>
  <c r="F1853" i="13"/>
  <c r="F1852" i="13"/>
  <c r="F1851" i="13"/>
  <c r="F1850" i="13"/>
  <c r="F1849" i="13"/>
  <c r="F1848" i="13"/>
  <c r="F1847" i="13"/>
  <c r="F1846" i="13"/>
  <c r="F1845" i="13"/>
  <c r="F1844" i="13"/>
  <c r="F1843" i="13"/>
  <c r="F1842" i="13"/>
  <c r="F1841" i="13"/>
  <c r="F1840" i="13"/>
  <c r="F1839" i="13"/>
  <c r="F1838" i="13"/>
  <c r="F1837" i="13"/>
  <c r="F1836" i="13"/>
  <c r="F1835" i="13"/>
  <c r="F1834" i="13"/>
  <c r="F1833" i="13"/>
  <c r="F1832" i="13"/>
  <c r="F1831" i="13"/>
  <c r="F1830" i="13"/>
  <c r="F1829" i="13"/>
  <c r="F1828" i="13"/>
  <c r="F1827" i="13"/>
  <c r="F1826" i="13"/>
  <c r="F1825" i="13"/>
  <c r="F1824" i="13"/>
  <c r="F1823" i="13"/>
  <c r="F1822" i="13"/>
  <c r="F1821" i="13"/>
  <c r="F1820" i="13"/>
  <c r="F1819" i="13"/>
  <c r="F1818" i="13"/>
  <c r="F1817" i="13"/>
  <c r="F1816" i="13"/>
  <c r="F1815" i="13"/>
  <c r="F1814" i="13"/>
  <c r="F1813" i="13"/>
  <c r="F1812" i="13"/>
  <c r="F1811" i="13"/>
  <c r="F1810" i="13"/>
  <c r="F1809" i="13"/>
  <c r="F1808" i="13"/>
  <c r="F1807" i="13"/>
  <c r="F1806" i="13"/>
  <c r="F1805" i="13"/>
  <c r="F1804" i="13"/>
  <c r="F1803" i="13"/>
  <c r="F1802" i="13"/>
  <c r="F1801" i="13"/>
  <c r="F1800" i="13"/>
  <c r="F1799" i="13"/>
  <c r="F1798" i="13"/>
  <c r="F1797" i="13"/>
  <c r="F1796" i="13"/>
  <c r="F1795" i="13"/>
  <c r="F1794" i="13"/>
  <c r="F1793" i="13"/>
  <c r="F1792" i="13"/>
  <c r="F1791" i="13"/>
  <c r="F1790" i="13"/>
  <c r="F1789" i="13"/>
  <c r="F1788" i="13"/>
  <c r="F1787" i="13"/>
  <c r="F1786" i="13"/>
  <c r="F1785" i="13"/>
  <c r="F1784" i="13"/>
  <c r="F1783" i="13"/>
  <c r="F1782" i="13"/>
  <c r="F1781" i="13"/>
  <c r="F1780" i="13"/>
  <c r="F1779" i="13"/>
  <c r="F1778" i="13"/>
  <c r="F1777" i="13"/>
  <c r="F1776" i="13"/>
  <c r="F1775" i="13"/>
  <c r="F1774" i="13"/>
  <c r="F1773" i="13"/>
  <c r="F1772" i="13"/>
  <c r="F1771" i="13"/>
  <c r="F1770" i="13"/>
  <c r="F1769" i="13"/>
  <c r="F1768" i="13"/>
  <c r="F1767" i="13"/>
  <c r="F1766" i="13"/>
  <c r="F1765" i="13"/>
  <c r="F1764" i="13"/>
  <c r="F1763" i="13"/>
  <c r="F1762" i="13"/>
  <c r="F1761" i="13"/>
  <c r="F1760" i="13"/>
  <c r="F1759" i="13"/>
  <c r="F1758" i="13"/>
  <c r="F1757" i="13"/>
  <c r="F1756" i="13"/>
  <c r="F1755" i="13"/>
  <c r="F1754" i="13"/>
  <c r="F1753" i="13"/>
  <c r="F1752" i="13"/>
  <c r="F1751" i="13"/>
  <c r="F1750" i="13"/>
  <c r="F1749" i="13"/>
  <c r="F1748" i="13"/>
  <c r="F1747" i="13"/>
  <c r="F1746" i="13"/>
  <c r="F1745" i="13"/>
  <c r="F1744" i="13"/>
  <c r="F1743" i="13"/>
  <c r="F1742" i="13"/>
  <c r="F1741" i="13"/>
  <c r="F1740" i="13"/>
  <c r="F1739" i="13"/>
  <c r="F1738" i="13"/>
  <c r="F1737" i="13"/>
  <c r="F1736" i="13"/>
  <c r="F1735" i="13"/>
  <c r="F1734" i="13"/>
  <c r="F1733" i="13"/>
  <c r="F1732" i="13"/>
  <c r="F1731" i="13"/>
  <c r="F1730" i="13"/>
  <c r="F1729" i="13"/>
  <c r="F1728" i="13"/>
  <c r="F1727" i="13"/>
  <c r="F1726" i="13"/>
  <c r="F1725" i="13"/>
  <c r="F1724" i="13"/>
  <c r="F1723" i="13"/>
  <c r="F1722" i="13"/>
  <c r="F1721" i="13"/>
  <c r="F1720" i="13"/>
  <c r="F1719" i="13"/>
  <c r="F1718" i="13"/>
  <c r="F1717" i="13"/>
  <c r="F1716" i="13"/>
  <c r="F1715" i="13"/>
  <c r="F1714" i="13"/>
  <c r="F1713" i="13"/>
  <c r="F1712" i="13"/>
  <c r="F1711" i="13"/>
  <c r="F1710" i="13"/>
  <c r="F1709" i="13"/>
  <c r="F1708" i="13"/>
  <c r="F1707" i="13"/>
  <c r="F1706" i="13"/>
  <c r="F1705" i="13"/>
  <c r="F1704" i="13"/>
  <c r="F1703" i="13"/>
  <c r="F1702" i="13"/>
  <c r="F1701" i="13"/>
  <c r="F1700" i="13"/>
  <c r="F1699" i="13"/>
  <c r="F1698" i="13"/>
  <c r="F1697" i="13"/>
  <c r="F1696" i="13"/>
  <c r="F1695" i="13"/>
  <c r="F1694" i="13"/>
  <c r="F1693" i="13"/>
  <c r="F1692" i="13"/>
  <c r="F1691" i="13"/>
  <c r="F1690" i="13"/>
  <c r="F1689" i="13"/>
  <c r="F1688" i="13"/>
  <c r="F1687" i="13"/>
  <c r="F1686" i="13"/>
  <c r="F1685" i="13"/>
  <c r="F1684" i="13"/>
  <c r="F1683" i="13"/>
  <c r="F1682" i="13"/>
  <c r="F1681" i="13"/>
  <c r="F1680" i="13"/>
  <c r="F1679" i="13"/>
  <c r="F1678" i="13"/>
  <c r="F1677" i="13"/>
  <c r="F1676" i="13"/>
  <c r="F1675" i="13"/>
  <c r="F1674" i="13"/>
  <c r="F1673" i="13"/>
  <c r="F1672" i="13"/>
  <c r="F1671" i="13"/>
  <c r="F1670" i="13"/>
  <c r="F1669" i="13"/>
  <c r="F1668" i="13"/>
  <c r="F1667" i="13"/>
  <c r="F1666" i="13"/>
  <c r="F1665" i="13"/>
  <c r="F1664" i="13"/>
  <c r="F1663" i="13"/>
  <c r="F1662" i="13"/>
  <c r="F1661" i="13"/>
  <c r="F1660" i="13"/>
  <c r="F1659" i="13"/>
  <c r="F1658" i="13"/>
  <c r="F1657" i="13"/>
  <c r="F1656" i="13"/>
  <c r="F1655" i="13"/>
  <c r="F1654" i="13"/>
  <c r="F1653" i="13"/>
  <c r="F1652" i="13"/>
  <c r="F1651" i="13"/>
  <c r="F1650" i="13"/>
  <c r="F1649" i="13"/>
  <c r="F1648" i="13"/>
  <c r="F1647" i="13"/>
  <c r="F1646" i="13"/>
  <c r="F1645" i="13"/>
  <c r="F1644" i="13"/>
  <c r="F1643" i="13"/>
  <c r="F1642" i="13"/>
  <c r="F1641" i="13"/>
  <c r="F1640" i="13"/>
  <c r="F1639" i="13"/>
  <c r="F1638" i="13"/>
  <c r="F1637" i="13"/>
  <c r="F1636" i="13"/>
  <c r="F1635" i="13"/>
  <c r="F1634" i="13"/>
  <c r="F1633" i="13"/>
  <c r="F1632" i="13"/>
  <c r="F1631" i="13"/>
  <c r="F1630" i="13"/>
  <c r="F1629" i="13"/>
  <c r="F1628" i="13"/>
  <c r="F1627" i="13"/>
  <c r="F1626" i="13"/>
  <c r="F1625" i="13"/>
  <c r="F1624" i="13"/>
  <c r="F1623" i="13"/>
  <c r="F1622" i="13"/>
  <c r="F1621" i="13"/>
  <c r="F1620" i="13"/>
  <c r="F1619" i="13"/>
  <c r="F1618" i="13"/>
  <c r="F1617" i="13"/>
  <c r="F1616" i="13"/>
  <c r="F1615" i="13"/>
  <c r="F1614" i="13"/>
  <c r="F1613" i="13"/>
  <c r="F1612" i="13"/>
  <c r="F1611" i="13"/>
  <c r="F1610" i="13"/>
  <c r="F1609" i="13"/>
  <c r="F1608" i="13"/>
  <c r="F1607" i="13"/>
  <c r="F1606" i="13"/>
  <c r="F1605" i="13"/>
  <c r="F1604" i="13"/>
  <c r="F1603" i="13"/>
  <c r="F1602" i="13"/>
  <c r="F1601" i="13"/>
  <c r="F1600" i="13"/>
  <c r="F1599" i="13"/>
  <c r="F1598" i="13"/>
  <c r="F1597" i="13"/>
  <c r="F1596" i="13"/>
  <c r="F1595" i="13"/>
  <c r="F1594" i="13"/>
  <c r="F1593" i="13"/>
  <c r="F1592" i="13"/>
  <c r="F1591" i="13"/>
  <c r="F1590" i="13"/>
  <c r="F1589" i="13"/>
  <c r="F1588" i="13"/>
  <c r="F1587" i="13"/>
  <c r="F1586" i="13"/>
  <c r="F1585" i="13"/>
  <c r="F1584" i="13"/>
  <c r="F1583" i="13"/>
  <c r="F1582" i="13"/>
  <c r="F1581" i="13"/>
  <c r="F1580" i="13"/>
  <c r="F1579" i="13"/>
  <c r="F1578" i="13"/>
  <c r="F1577" i="13"/>
  <c r="F1576" i="13"/>
  <c r="F1575" i="13"/>
  <c r="F1574" i="13"/>
  <c r="F1573" i="13"/>
  <c r="F1572" i="13"/>
  <c r="F1571" i="13"/>
  <c r="F1570" i="13"/>
  <c r="F1569" i="13"/>
  <c r="F1568" i="13"/>
  <c r="F1567" i="13"/>
  <c r="F1566" i="13"/>
  <c r="F1565" i="13"/>
  <c r="F1564" i="13"/>
  <c r="F1563" i="13"/>
  <c r="F1562" i="13"/>
  <c r="F1561" i="13"/>
  <c r="F1560" i="13"/>
  <c r="F1559" i="13"/>
  <c r="F1558" i="13"/>
  <c r="F1557" i="13"/>
  <c r="F1556" i="13"/>
  <c r="F1555" i="13"/>
  <c r="F1554" i="13"/>
  <c r="F1553" i="13"/>
  <c r="F1552" i="13"/>
  <c r="F1551" i="13"/>
  <c r="F1550" i="13"/>
  <c r="F1549" i="13"/>
  <c r="F1548" i="13"/>
  <c r="F1547" i="13"/>
  <c r="F1546" i="13"/>
  <c r="F1545" i="13"/>
  <c r="F1544" i="13"/>
  <c r="F1543" i="13"/>
  <c r="F1542" i="13"/>
  <c r="F1541" i="13"/>
  <c r="F1540" i="13"/>
  <c r="F1539" i="13"/>
  <c r="F1538" i="13"/>
  <c r="F1537" i="13"/>
  <c r="F1536" i="13"/>
  <c r="F1535" i="13"/>
  <c r="F1534" i="13"/>
  <c r="F1533" i="13"/>
  <c r="F1532" i="13"/>
  <c r="F1531" i="13"/>
  <c r="F1530" i="13"/>
  <c r="F1529" i="13"/>
  <c r="F1528" i="13"/>
  <c r="F1527" i="13"/>
  <c r="F1526" i="13"/>
  <c r="F1525" i="13"/>
  <c r="F1524" i="13"/>
  <c r="F1523" i="13"/>
  <c r="F1522" i="13"/>
  <c r="F1521" i="13"/>
  <c r="F1520" i="13"/>
  <c r="F1519" i="13"/>
  <c r="F1518" i="13"/>
  <c r="F1517" i="13"/>
  <c r="F1516" i="13"/>
  <c r="F1515" i="13"/>
  <c r="F1514" i="13"/>
  <c r="F1513" i="13"/>
  <c r="F1512" i="13"/>
  <c r="F1511" i="13"/>
  <c r="F1510" i="13"/>
  <c r="F1509" i="13"/>
  <c r="F1508" i="13"/>
  <c r="F1507" i="13"/>
  <c r="F1506" i="13"/>
  <c r="F1505" i="13"/>
  <c r="F1504" i="13"/>
  <c r="F1503" i="13"/>
  <c r="F1502" i="13"/>
  <c r="F1501" i="13"/>
  <c r="F1500" i="13"/>
  <c r="F1499" i="13"/>
  <c r="F1498" i="13"/>
  <c r="F1497" i="13"/>
  <c r="F1496" i="13"/>
  <c r="F1495" i="13"/>
  <c r="F1494" i="13"/>
  <c r="F1493" i="13"/>
  <c r="F1492" i="13"/>
  <c r="F1491" i="13"/>
  <c r="F1490" i="13"/>
  <c r="F1489" i="13"/>
  <c r="F1488" i="13"/>
  <c r="F1487" i="13"/>
  <c r="F1486" i="13"/>
  <c r="F1485" i="13"/>
  <c r="F1484" i="13"/>
  <c r="F1483" i="13"/>
  <c r="F1482" i="13"/>
  <c r="F1481" i="13"/>
  <c r="F1480" i="13"/>
  <c r="F1479" i="13"/>
  <c r="F1478" i="13"/>
  <c r="F1477" i="13"/>
  <c r="F1476" i="13"/>
  <c r="F1475" i="13"/>
  <c r="F1474" i="13"/>
  <c r="F1473" i="13"/>
  <c r="F1472" i="13"/>
  <c r="F1471" i="13"/>
  <c r="F1470" i="13"/>
  <c r="F1469" i="13"/>
  <c r="F1468" i="13"/>
  <c r="F1467" i="13"/>
  <c r="F1466" i="13"/>
  <c r="F1465" i="13"/>
  <c r="F1464" i="13"/>
  <c r="F1463" i="13"/>
  <c r="F1462" i="13"/>
  <c r="F1461" i="13"/>
  <c r="F1460" i="13"/>
  <c r="F1459" i="13"/>
  <c r="F1458" i="13"/>
  <c r="F1457" i="13"/>
  <c r="F1456" i="13"/>
  <c r="F1455" i="13"/>
  <c r="F1454" i="13"/>
  <c r="F1453" i="13"/>
  <c r="F1452" i="13"/>
  <c r="F1451" i="13"/>
  <c r="F1450" i="13"/>
  <c r="F1449" i="13"/>
  <c r="F1448" i="13"/>
  <c r="F1447" i="13"/>
  <c r="F1446" i="13"/>
  <c r="F1445" i="13"/>
  <c r="F1444" i="13"/>
  <c r="F1443" i="13"/>
  <c r="F1442" i="13"/>
  <c r="F1441" i="13"/>
  <c r="F1440" i="13"/>
  <c r="F1439" i="13"/>
  <c r="F1438" i="13"/>
  <c r="F1437" i="13"/>
  <c r="F1436" i="13"/>
  <c r="F1435" i="13"/>
  <c r="F1434" i="13"/>
  <c r="F1433" i="13"/>
  <c r="F1432" i="13"/>
  <c r="F1431" i="13"/>
  <c r="F1430" i="13"/>
  <c r="F1429" i="13"/>
  <c r="F1428" i="13"/>
  <c r="F1427" i="13"/>
  <c r="F1426" i="13"/>
  <c r="F1425" i="13"/>
  <c r="F1424" i="13"/>
  <c r="F1423" i="13"/>
  <c r="F1422" i="13"/>
  <c r="F1421" i="13"/>
  <c r="F1420" i="13"/>
  <c r="F1419" i="13"/>
  <c r="F1418" i="13"/>
  <c r="F1417" i="13"/>
  <c r="F1416" i="13"/>
  <c r="F1415" i="13"/>
  <c r="F1414" i="13"/>
  <c r="F1413" i="13"/>
  <c r="F1412" i="13"/>
  <c r="F1411" i="13"/>
  <c r="F1410" i="13"/>
  <c r="F1409" i="13"/>
  <c r="F1408" i="13"/>
  <c r="F1407" i="13"/>
  <c r="F1406" i="13"/>
  <c r="F1405" i="13"/>
  <c r="F1404" i="13"/>
  <c r="F1403" i="13"/>
  <c r="F1402" i="13"/>
  <c r="F1401" i="13"/>
  <c r="F1400" i="13"/>
  <c r="F1399" i="13"/>
  <c r="F1398" i="13"/>
  <c r="F1397" i="13"/>
  <c r="F1396" i="13"/>
  <c r="F1395" i="13"/>
  <c r="F1394" i="13"/>
  <c r="F1393" i="13"/>
  <c r="F1392" i="13"/>
  <c r="F1391" i="13"/>
  <c r="F1390" i="13"/>
  <c r="F1389" i="13"/>
  <c r="F1388" i="13"/>
  <c r="F1387" i="13"/>
  <c r="F1386" i="13"/>
  <c r="F1385" i="13"/>
  <c r="F1384" i="13"/>
  <c r="F1383" i="13"/>
  <c r="F1382" i="13"/>
  <c r="F1381" i="13"/>
  <c r="F1380" i="13"/>
  <c r="F1379" i="13"/>
  <c r="F1378" i="13"/>
  <c r="F1377" i="13"/>
  <c r="F1376" i="13"/>
  <c r="F1375" i="13"/>
  <c r="F1374" i="13"/>
  <c r="F1373" i="13"/>
  <c r="F1372" i="13"/>
  <c r="F1371" i="13"/>
  <c r="F1370" i="13"/>
  <c r="F1369" i="13"/>
  <c r="F1368" i="13"/>
  <c r="F1367" i="13"/>
  <c r="F1366" i="13"/>
  <c r="F1365" i="13"/>
  <c r="F1364" i="13"/>
  <c r="F1363" i="13"/>
  <c r="F1362" i="13"/>
  <c r="F1361" i="13"/>
  <c r="F1360" i="13"/>
  <c r="F1359" i="13"/>
  <c r="F1358" i="13"/>
  <c r="F1357" i="13"/>
  <c r="F1356" i="13"/>
  <c r="F1355" i="13"/>
  <c r="F1354" i="13"/>
  <c r="F1353" i="13"/>
  <c r="F1352" i="13"/>
  <c r="F1351" i="13"/>
  <c r="F1350" i="13"/>
  <c r="F1349" i="13"/>
  <c r="F1348" i="13"/>
  <c r="F1347" i="13"/>
  <c r="F1346" i="13"/>
  <c r="F1345" i="13"/>
  <c r="F1344" i="13"/>
  <c r="F1343" i="13"/>
  <c r="F1342" i="13"/>
  <c r="F1341" i="13"/>
  <c r="F1340" i="13"/>
  <c r="F1339" i="13"/>
  <c r="F1338" i="13"/>
  <c r="F1337" i="13"/>
  <c r="F1336" i="13"/>
  <c r="F1335" i="13"/>
  <c r="F1334" i="13"/>
  <c r="F1333" i="13"/>
  <c r="F1332" i="13"/>
  <c r="F1331" i="13"/>
  <c r="F1330" i="13"/>
  <c r="F1329" i="13"/>
  <c r="F1328" i="13"/>
  <c r="F1327" i="13"/>
  <c r="F1326" i="13"/>
  <c r="F1325" i="13"/>
  <c r="F1324" i="13"/>
  <c r="F1323" i="13"/>
  <c r="F1322" i="13"/>
  <c r="F1321" i="13"/>
  <c r="F1320" i="13"/>
  <c r="F1319" i="13"/>
  <c r="F1318" i="13"/>
  <c r="F1317" i="13"/>
  <c r="F1316" i="13"/>
  <c r="F1315" i="13"/>
  <c r="F1314" i="13"/>
  <c r="F1313" i="13"/>
  <c r="F1312" i="13"/>
  <c r="F1311" i="13"/>
  <c r="F1310" i="13"/>
  <c r="F1309" i="13"/>
  <c r="F1308" i="13"/>
  <c r="F1307" i="13"/>
  <c r="F1306" i="13"/>
  <c r="F1305" i="13"/>
  <c r="F1304" i="13"/>
  <c r="F1303" i="13"/>
  <c r="F1302" i="13"/>
  <c r="F1301" i="13"/>
  <c r="F1300" i="13"/>
  <c r="F1299" i="13"/>
  <c r="F1298" i="13"/>
  <c r="F1297" i="13"/>
  <c r="F1296" i="13"/>
  <c r="F1295" i="13"/>
  <c r="F1294" i="13"/>
  <c r="F1293" i="13"/>
  <c r="F1292" i="13"/>
  <c r="F1291" i="13"/>
  <c r="F1290" i="13"/>
  <c r="F1289" i="13"/>
  <c r="F1288" i="13"/>
  <c r="F1287" i="13"/>
  <c r="F1286" i="13"/>
  <c r="F1285" i="13"/>
  <c r="F1284" i="13"/>
  <c r="F1283" i="13"/>
  <c r="F1282" i="13"/>
  <c r="F1281" i="13"/>
  <c r="F1280" i="13"/>
  <c r="F1279" i="13"/>
  <c r="F1278" i="13"/>
  <c r="F1277" i="13"/>
  <c r="F1276" i="13"/>
  <c r="F1275" i="13"/>
  <c r="F1274" i="13"/>
  <c r="F1273" i="13"/>
  <c r="F1272" i="13"/>
  <c r="F1271" i="13"/>
  <c r="F1270" i="13"/>
  <c r="F1269" i="13"/>
  <c r="F1268" i="13"/>
  <c r="F1267" i="13"/>
  <c r="F1266" i="13"/>
  <c r="F1265" i="13"/>
  <c r="F1264" i="13"/>
  <c r="F1263" i="13"/>
  <c r="F1262" i="13"/>
  <c r="F1261" i="13"/>
  <c r="F1260" i="13"/>
  <c r="F1259" i="13"/>
  <c r="F1258" i="13"/>
  <c r="F1257" i="13"/>
  <c r="F1256" i="13"/>
  <c r="F1255" i="13"/>
  <c r="F1254" i="13"/>
  <c r="F1253" i="13"/>
  <c r="F1252" i="13"/>
  <c r="F1251" i="13"/>
  <c r="F1250" i="13"/>
  <c r="F1249" i="13"/>
  <c r="F1248" i="13"/>
  <c r="F1247" i="13"/>
  <c r="F1246" i="13"/>
  <c r="F1245" i="13"/>
  <c r="F1244" i="13"/>
  <c r="F1243" i="13"/>
  <c r="F1242" i="13"/>
  <c r="F1241" i="13"/>
  <c r="F1240" i="13"/>
  <c r="F1239" i="13"/>
  <c r="F1238" i="13"/>
  <c r="F1237" i="13"/>
  <c r="F1236" i="13"/>
  <c r="F1235" i="13"/>
  <c r="F1234" i="13"/>
  <c r="F1233" i="13"/>
  <c r="F1232" i="13"/>
  <c r="F1231" i="13"/>
  <c r="F1230" i="13"/>
  <c r="F1229" i="13"/>
  <c r="F1228" i="13"/>
  <c r="F1227" i="13"/>
  <c r="F1226" i="13"/>
  <c r="F1225" i="13"/>
  <c r="F1224" i="13"/>
  <c r="F1223" i="13"/>
  <c r="F1222" i="13"/>
  <c r="F1221" i="13"/>
  <c r="F1220" i="13"/>
  <c r="F1219" i="13"/>
  <c r="F1218" i="13"/>
  <c r="F1217" i="13"/>
  <c r="F1216" i="13"/>
  <c r="F1215" i="13"/>
  <c r="F1214" i="13"/>
  <c r="F1213" i="13"/>
  <c r="F1212" i="13"/>
  <c r="F1211" i="13"/>
  <c r="F1210" i="13"/>
  <c r="F1209" i="13"/>
  <c r="F1208" i="13"/>
  <c r="F1207" i="13"/>
  <c r="F1206" i="13"/>
  <c r="F1205" i="13"/>
  <c r="F1204" i="13"/>
  <c r="F1203" i="13"/>
  <c r="F1202" i="13"/>
  <c r="F1201" i="13"/>
  <c r="F1200" i="13"/>
  <c r="F1199" i="13"/>
  <c r="F1198" i="13"/>
  <c r="F1197" i="13"/>
  <c r="F1196" i="13"/>
  <c r="F1195" i="13"/>
  <c r="F1194" i="13"/>
  <c r="F1193" i="13"/>
  <c r="F1192" i="13"/>
  <c r="F1191" i="13"/>
  <c r="F1190" i="13"/>
  <c r="F1189" i="13"/>
  <c r="F1188" i="13"/>
  <c r="F1187" i="13"/>
  <c r="F1186" i="13"/>
  <c r="F1185" i="13"/>
  <c r="F1184" i="13"/>
  <c r="F1183" i="13"/>
  <c r="F1182" i="13"/>
  <c r="F1181" i="13"/>
  <c r="F1180" i="13"/>
  <c r="F1179" i="13"/>
  <c r="F1178" i="13"/>
  <c r="F1177" i="13"/>
  <c r="F1176" i="13"/>
  <c r="F1175" i="13"/>
  <c r="F1174" i="13"/>
  <c r="F1173" i="13"/>
  <c r="F1172" i="13"/>
  <c r="F1171" i="13"/>
  <c r="F1170" i="13"/>
  <c r="F1169" i="13"/>
  <c r="F1168" i="13"/>
  <c r="F1167" i="13"/>
  <c r="F1166" i="13"/>
  <c r="F1165" i="13"/>
  <c r="F1164" i="13"/>
  <c r="F1163" i="13"/>
  <c r="F1162" i="13"/>
  <c r="F1161" i="13"/>
  <c r="F1160" i="13"/>
  <c r="F1159" i="13"/>
  <c r="F1158" i="13"/>
  <c r="F1157" i="13"/>
  <c r="F1156" i="13"/>
  <c r="F1155" i="13"/>
  <c r="F1154" i="13"/>
  <c r="F1153" i="13"/>
  <c r="F1152" i="13"/>
  <c r="F1151" i="13"/>
  <c r="F1150" i="13"/>
  <c r="F1149" i="13"/>
  <c r="F1148" i="13"/>
  <c r="F1147" i="13"/>
  <c r="F1146" i="13"/>
  <c r="F1145" i="13"/>
  <c r="F1144" i="13"/>
  <c r="F1143" i="13"/>
  <c r="F1142" i="13"/>
  <c r="F1141" i="13"/>
  <c r="F1140" i="13"/>
  <c r="F1139" i="13"/>
  <c r="F1138" i="13"/>
  <c r="F1137" i="13"/>
  <c r="F1136" i="13"/>
  <c r="F1135" i="13"/>
  <c r="F1134" i="13"/>
  <c r="F1133" i="13"/>
  <c r="F1132" i="13"/>
  <c r="F1131" i="13"/>
  <c r="F1130" i="13"/>
  <c r="F1129" i="13"/>
  <c r="F1128" i="13"/>
  <c r="F1127" i="13"/>
  <c r="F1126" i="13"/>
  <c r="F1125" i="13"/>
  <c r="F1124" i="13"/>
  <c r="F1123" i="13"/>
  <c r="F1122" i="13"/>
  <c r="F1121" i="13"/>
  <c r="F1120" i="13"/>
  <c r="F1119" i="13"/>
  <c r="F1118" i="13"/>
  <c r="F1117" i="13"/>
  <c r="F1116" i="13"/>
  <c r="F1115" i="13"/>
  <c r="F1114" i="13"/>
  <c r="F1113" i="13"/>
  <c r="F1112" i="13"/>
  <c r="F1111" i="13"/>
  <c r="F1110" i="13"/>
  <c r="F1109" i="13"/>
  <c r="F1108" i="13"/>
  <c r="F1107" i="13"/>
  <c r="F1106" i="13"/>
  <c r="F1105" i="13"/>
  <c r="F1104" i="13"/>
  <c r="F1103" i="13"/>
  <c r="F1102" i="13"/>
  <c r="F1101" i="13"/>
  <c r="F1100" i="13"/>
  <c r="F1099" i="13"/>
  <c r="F1098" i="13"/>
  <c r="F1097" i="13"/>
  <c r="F1096" i="13"/>
  <c r="F1095" i="13"/>
  <c r="F1094" i="13"/>
  <c r="F1093" i="13"/>
  <c r="F1092" i="13"/>
  <c r="F1091" i="13"/>
  <c r="F1090" i="13"/>
  <c r="F1089" i="13"/>
  <c r="F1088" i="13"/>
  <c r="F1087" i="13"/>
  <c r="F1086" i="13"/>
  <c r="F1085" i="13"/>
  <c r="F1084" i="13"/>
  <c r="F1083" i="13"/>
  <c r="F1082" i="13"/>
  <c r="F1081" i="13"/>
  <c r="F1080" i="13"/>
  <c r="F1079" i="13"/>
  <c r="F1078" i="13"/>
  <c r="F1077" i="13"/>
  <c r="F1076" i="13"/>
  <c r="F1075" i="13"/>
  <c r="F1074" i="13"/>
  <c r="F1073" i="13"/>
  <c r="F1072" i="13"/>
  <c r="F1071" i="13"/>
  <c r="F1070" i="13"/>
  <c r="F1069" i="13"/>
  <c r="F1068" i="13"/>
  <c r="F1067" i="13"/>
  <c r="F1066" i="13"/>
  <c r="F1065" i="13"/>
  <c r="F1064" i="13"/>
  <c r="F1063" i="13"/>
  <c r="F1062" i="13"/>
  <c r="F1061" i="13"/>
  <c r="F1060" i="13"/>
  <c r="F1059" i="13"/>
  <c r="F1058" i="13"/>
  <c r="F1057" i="13"/>
  <c r="F1056" i="13"/>
  <c r="F1055" i="13"/>
  <c r="F1054" i="13"/>
  <c r="F1053" i="13"/>
  <c r="F1052" i="13"/>
  <c r="F1051" i="13"/>
  <c r="F1050" i="13"/>
  <c r="F1049" i="13"/>
  <c r="F1048" i="13"/>
  <c r="F1047" i="13"/>
  <c r="F1046" i="13"/>
  <c r="F1045" i="13"/>
  <c r="F1044" i="13"/>
  <c r="F1043" i="13"/>
  <c r="F1042" i="13"/>
  <c r="F1041" i="13"/>
  <c r="F1040" i="13"/>
  <c r="F1039" i="13"/>
  <c r="F1038" i="13"/>
  <c r="F1037" i="13"/>
  <c r="F1036" i="13"/>
  <c r="F1035" i="13"/>
  <c r="F1034" i="13"/>
  <c r="F1033" i="13"/>
  <c r="F1032" i="13"/>
  <c r="F1031" i="13"/>
  <c r="F1030" i="13"/>
  <c r="F1029" i="13"/>
  <c r="F1028" i="13"/>
  <c r="F1027" i="13"/>
  <c r="F1026" i="13"/>
  <c r="F1025" i="13"/>
  <c r="F1024" i="13"/>
  <c r="F1023" i="13"/>
  <c r="F1022" i="13"/>
  <c r="F1021" i="13"/>
  <c r="F1020" i="13"/>
  <c r="F1019" i="13"/>
  <c r="F1018" i="13"/>
  <c r="F1017" i="13"/>
  <c r="F1016" i="13"/>
  <c r="F1015" i="13"/>
  <c r="F1014" i="13"/>
  <c r="F1013" i="13"/>
  <c r="F1012" i="13"/>
  <c r="F1011" i="13"/>
  <c r="F1010" i="13"/>
  <c r="F1009" i="13"/>
  <c r="F1008" i="13"/>
  <c r="F1007" i="13"/>
  <c r="F1006" i="13"/>
  <c r="F1005" i="13"/>
  <c r="F1004" i="13"/>
  <c r="F1003" i="13"/>
  <c r="F1002" i="13"/>
  <c r="F1001" i="13"/>
  <c r="F1000" i="13"/>
  <c r="F999" i="13"/>
  <c r="F998" i="13"/>
  <c r="F997" i="13"/>
  <c r="F996" i="13"/>
  <c r="F995" i="13"/>
  <c r="F994" i="13"/>
  <c r="F993" i="13"/>
  <c r="F992" i="13"/>
  <c r="F991" i="13"/>
  <c r="F990" i="13"/>
  <c r="F989" i="13"/>
  <c r="F988" i="13"/>
  <c r="F987" i="13"/>
  <c r="F986" i="13"/>
  <c r="F985" i="13"/>
  <c r="F984" i="13"/>
  <c r="F983" i="13"/>
  <c r="F982" i="13"/>
  <c r="F981" i="13"/>
  <c r="F980" i="13"/>
  <c r="F979" i="13"/>
  <c r="F978" i="13"/>
  <c r="F977" i="13"/>
  <c r="F976" i="13"/>
  <c r="F975" i="13"/>
  <c r="F974" i="13"/>
  <c r="F973" i="13"/>
  <c r="F972" i="13"/>
  <c r="F971" i="13"/>
  <c r="F970" i="13"/>
  <c r="F969" i="13"/>
  <c r="F968" i="13"/>
  <c r="F967" i="13"/>
  <c r="F966" i="13"/>
  <c r="F965" i="13"/>
  <c r="F964" i="13"/>
  <c r="F963" i="13"/>
  <c r="F962" i="13"/>
  <c r="F961" i="13"/>
  <c r="F960" i="13"/>
  <c r="F959" i="13"/>
  <c r="F958" i="13"/>
  <c r="F957" i="13"/>
  <c r="F956" i="13"/>
  <c r="F955" i="13"/>
  <c r="F954" i="13"/>
  <c r="F953" i="13"/>
  <c r="F952" i="13"/>
  <c r="F951" i="13"/>
  <c r="F950" i="13"/>
  <c r="F949" i="13"/>
  <c r="F948" i="13"/>
  <c r="F947" i="13"/>
  <c r="F946" i="13"/>
  <c r="F945" i="13"/>
  <c r="F944" i="13"/>
  <c r="F943" i="13"/>
  <c r="F942" i="13"/>
  <c r="F941" i="13"/>
  <c r="F940" i="13"/>
  <c r="F939" i="13"/>
  <c r="F938" i="13"/>
  <c r="F937" i="13"/>
  <c r="F936" i="13"/>
  <c r="F935" i="13"/>
  <c r="F934" i="13"/>
  <c r="F933" i="13"/>
  <c r="F932" i="13"/>
  <c r="F931" i="13"/>
  <c r="F930" i="13"/>
  <c r="F929" i="13"/>
  <c r="F928" i="13"/>
  <c r="F927" i="13"/>
  <c r="F926" i="13"/>
  <c r="F925" i="13"/>
  <c r="F924" i="13"/>
  <c r="F923" i="13"/>
  <c r="F922" i="13"/>
  <c r="F921" i="13"/>
  <c r="F920" i="13"/>
  <c r="F919" i="13"/>
  <c r="F918" i="13"/>
  <c r="F917" i="13"/>
  <c r="F916" i="13"/>
  <c r="F915" i="13"/>
  <c r="F914" i="13"/>
  <c r="F913" i="13"/>
  <c r="F912" i="13"/>
  <c r="F911" i="13"/>
  <c r="F910" i="13"/>
  <c r="F909" i="13"/>
  <c r="F908" i="13"/>
  <c r="F907" i="13"/>
  <c r="F906" i="13"/>
  <c r="F905" i="13"/>
  <c r="F904" i="13"/>
  <c r="F903" i="13"/>
  <c r="F902" i="13"/>
  <c r="F901" i="13"/>
  <c r="F900" i="13"/>
  <c r="F899" i="13"/>
  <c r="F898" i="13"/>
  <c r="F897" i="13"/>
  <c r="F896" i="13"/>
  <c r="F895" i="13"/>
  <c r="F894" i="13"/>
  <c r="F893" i="13"/>
  <c r="F892" i="13"/>
  <c r="F891" i="13"/>
  <c r="F890" i="13"/>
  <c r="F889" i="13"/>
  <c r="F888" i="13"/>
  <c r="F887" i="13"/>
  <c r="F886" i="13"/>
  <c r="F885" i="13"/>
  <c r="F884" i="13"/>
  <c r="F883" i="13"/>
  <c r="F882" i="13"/>
  <c r="F881" i="13"/>
  <c r="F880" i="13"/>
  <c r="F879" i="13"/>
  <c r="F878" i="13"/>
  <c r="F877" i="13"/>
  <c r="F876" i="13"/>
  <c r="F875" i="13"/>
  <c r="F874" i="13"/>
  <c r="F873" i="13"/>
  <c r="F872" i="13"/>
  <c r="F871" i="13"/>
  <c r="F870" i="13"/>
  <c r="F869" i="13"/>
  <c r="F868" i="13"/>
  <c r="F867" i="13"/>
  <c r="F866" i="13"/>
  <c r="F865" i="13"/>
  <c r="F864" i="13"/>
  <c r="F863" i="13"/>
  <c r="F862" i="13"/>
  <c r="F861" i="13"/>
  <c r="F860" i="13"/>
  <c r="F859" i="13"/>
  <c r="F858" i="13"/>
  <c r="F857" i="13"/>
  <c r="F856" i="13"/>
  <c r="F855" i="13"/>
  <c r="F854" i="13"/>
  <c r="F853" i="13"/>
  <c r="F852" i="13"/>
  <c r="F851" i="13"/>
  <c r="F850" i="13"/>
  <c r="F849" i="13"/>
  <c r="F848" i="13"/>
  <c r="F847" i="13"/>
  <c r="F846" i="13"/>
  <c r="F845" i="13"/>
  <c r="F844" i="13"/>
  <c r="F843" i="13"/>
  <c r="F842" i="13"/>
  <c r="F841" i="13"/>
  <c r="F840" i="13"/>
  <c r="F839" i="13"/>
  <c r="F838" i="13"/>
  <c r="F837" i="13"/>
  <c r="F836" i="13"/>
  <c r="F835" i="13"/>
  <c r="F834" i="13"/>
  <c r="F833" i="13"/>
  <c r="F832" i="13"/>
  <c r="F831" i="13"/>
  <c r="F830" i="13"/>
  <c r="F829" i="13"/>
  <c r="F828" i="13"/>
  <c r="F827" i="13"/>
  <c r="F826" i="13"/>
  <c r="F825" i="13"/>
  <c r="F824" i="13"/>
  <c r="F823" i="13"/>
  <c r="F822" i="13"/>
  <c r="F821" i="13"/>
  <c r="F820" i="13"/>
  <c r="F819" i="13"/>
  <c r="F818" i="13"/>
  <c r="F817" i="13"/>
  <c r="F816" i="13"/>
  <c r="F815" i="13"/>
  <c r="F814" i="13"/>
  <c r="F813" i="13"/>
  <c r="F812" i="13"/>
  <c r="F811" i="13"/>
  <c r="F810" i="13"/>
  <c r="F809" i="13"/>
  <c r="F808" i="13"/>
  <c r="F807" i="13"/>
  <c r="F806" i="13"/>
  <c r="F805" i="13"/>
  <c r="F804" i="13"/>
  <c r="F803" i="13"/>
  <c r="F802" i="13"/>
  <c r="F801" i="13"/>
  <c r="F800" i="13"/>
  <c r="F799" i="13"/>
  <c r="F798" i="13"/>
  <c r="F797" i="13"/>
  <c r="F796" i="13"/>
  <c r="F795" i="13"/>
  <c r="F794" i="13"/>
  <c r="F793" i="13"/>
  <c r="F792" i="13"/>
  <c r="F791" i="13"/>
  <c r="F790" i="13"/>
  <c r="F789" i="13"/>
  <c r="F788" i="13"/>
  <c r="F787" i="13"/>
  <c r="F786" i="13"/>
  <c r="F785" i="13"/>
  <c r="F784" i="13"/>
  <c r="F783" i="13"/>
  <c r="F782" i="13"/>
  <c r="F781" i="13"/>
  <c r="F780" i="13"/>
  <c r="F779" i="13"/>
  <c r="F778" i="13"/>
  <c r="F777" i="13"/>
  <c r="F776" i="13"/>
  <c r="F775" i="13"/>
  <c r="F774" i="13"/>
  <c r="F773" i="13"/>
  <c r="F772" i="13"/>
  <c r="F771" i="13"/>
  <c r="F770" i="13"/>
  <c r="F769" i="13"/>
  <c r="F768" i="13"/>
  <c r="F767" i="13"/>
  <c r="F766" i="13"/>
  <c r="F765" i="13"/>
  <c r="F764" i="13"/>
  <c r="F763" i="13"/>
  <c r="F762" i="13"/>
  <c r="F761" i="13"/>
  <c r="F760" i="13"/>
  <c r="F759" i="13"/>
  <c r="F758" i="13"/>
  <c r="F757" i="13"/>
  <c r="F756" i="13"/>
  <c r="F755" i="13"/>
  <c r="F754" i="13"/>
  <c r="F753" i="13"/>
  <c r="F752" i="13"/>
  <c r="F751" i="13"/>
  <c r="F750" i="13"/>
  <c r="F749" i="13"/>
  <c r="F748" i="13"/>
  <c r="F747" i="13"/>
  <c r="F746" i="13"/>
  <c r="F745" i="13"/>
  <c r="F744" i="13"/>
  <c r="F743" i="13"/>
  <c r="F742" i="13"/>
  <c r="F741" i="13"/>
  <c r="F740" i="13"/>
  <c r="F739" i="13"/>
  <c r="F738" i="13"/>
  <c r="F737" i="13"/>
  <c r="F736" i="13"/>
  <c r="F735" i="13"/>
  <c r="F734" i="13"/>
  <c r="F733" i="13"/>
  <c r="F732" i="13"/>
  <c r="F731" i="13"/>
  <c r="F730" i="13"/>
  <c r="F729" i="13"/>
  <c r="F728" i="13"/>
  <c r="F727" i="13"/>
  <c r="F726" i="13"/>
  <c r="F725" i="13"/>
  <c r="F724" i="13"/>
  <c r="F723" i="13"/>
  <c r="F722" i="13"/>
  <c r="F721" i="13"/>
  <c r="F720" i="13"/>
  <c r="F719" i="13"/>
  <c r="F718" i="13"/>
  <c r="F717" i="13"/>
  <c r="F716" i="13"/>
  <c r="F715" i="13"/>
  <c r="F714" i="13"/>
  <c r="F713" i="13"/>
  <c r="F712" i="13"/>
  <c r="F711" i="13"/>
  <c r="F710" i="13"/>
  <c r="F709" i="13"/>
  <c r="F708" i="13"/>
  <c r="F707" i="13"/>
  <c r="F706" i="13"/>
  <c r="F705" i="13"/>
  <c r="F704" i="13"/>
  <c r="F703" i="13"/>
  <c r="F702" i="13"/>
  <c r="F701" i="13"/>
  <c r="F700" i="13"/>
  <c r="F699" i="13"/>
  <c r="F698" i="13"/>
  <c r="F697" i="13"/>
  <c r="F696" i="13"/>
  <c r="F695" i="13"/>
  <c r="F694" i="13"/>
  <c r="F693" i="13"/>
  <c r="F692" i="13"/>
  <c r="F691" i="13"/>
  <c r="F690" i="13"/>
  <c r="F689" i="13"/>
  <c r="F688" i="13"/>
  <c r="F687" i="13"/>
  <c r="F686" i="13"/>
  <c r="F685" i="13"/>
  <c r="F684" i="13"/>
  <c r="F683" i="13"/>
  <c r="F682" i="13"/>
  <c r="F681" i="13"/>
  <c r="F680" i="13"/>
  <c r="F679" i="13"/>
  <c r="F678" i="13"/>
  <c r="F677" i="13"/>
  <c r="F676" i="13"/>
  <c r="F675" i="13"/>
  <c r="F674" i="13"/>
  <c r="F673" i="13"/>
  <c r="F672" i="13"/>
  <c r="F671" i="13"/>
  <c r="F670" i="13"/>
  <c r="F669" i="13"/>
  <c r="F668" i="13"/>
  <c r="F667" i="13"/>
  <c r="F666" i="13"/>
  <c r="F665" i="13"/>
  <c r="F664" i="13"/>
  <c r="F663" i="13"/>
  <c r="F662" i="13"/>
  <c r="F661" i="13"/>
  <c r="F660" i="13"/>
  <c r="F659" i="13"/>
  <c r="F658" i="13"/>
  <c r="F657" i="13"/>
  <c r="F656" i="13"/>
  <c r="F655" i="13"/>
  <c r="F654" i="13"/>
  <c r="F653" i="13"/>
  <c r="F652" i="13"/>
  <c r="F651" i="13"/>
  <c r="F650" i="13"/>
  <c r="F649" i="13"/>
  <c r="F648" i="13"/>
  <c r="F647" i="13"/>
  <c r="F646" i="13"/>
  <c r="F645" i="13"/>
  <c r="F644" i="13"/>
  <c r="F643" i="13"/>
  <c r="F642" i="13"/>
  <c r="F641" i="13"/>
  <c r="F640" i="13"/>
  <c r="F639" i="13"/>
  <c r="F638" i="13"/>
  <c r="F637" i="13"/>
  <c r="F636" i="13"/>
  <c r="F635" i="13"/>
  <c r="F634" i="13"/>
  <c r="F633" i="13"/>
  <c r="F632" i="13"/>
  <c r="F631" i="13"/>
  <c r="F630" i="13"/>
  <c r="F629" i="13"/>
  <c r="F628" i="13"/>
  <c r="F627" i="13"/>
  <c r="F626" i="13"/>
  <c r="F625" i="13"/>
  <c r="F624" i="13"/>
  <c r="F623" i="13"/>
  <c r="F622" i="13"/>
  <c r="F621" i="13"/>
  <c r="F620" i="13"/>
  <c r="F619" i="13"/>
  <c r="F618" i="13"/>
  <c r="F617" i="13"/>
  <c r="F616" i="13"/>
  <c r="F615" i="13"/>
  <c r="F614" i="13"/>
  <c r="F613" i="13"/>
  <c r="F612" i="13"/>
  <c r="F611" i="13"/>
  <c r="F610" i="13"/>
  <c r="F609" i="13"/>
  <c r="F608" i="13"/>
  <c r="F607" i="13"/>
  <c r="F606" i="13"/>
  <c r="F605" i="13"/>
  <c r="F604" i="13"/>
  <c r="F603" i="13"/>
  <c r="F602" i="13"/>
  <c r="F601" i="13"/>
  <c r="F600" i="13"/>
  <c r="F599" i="13"/>
  <c r="F598" i="13"/>
  <c r="F597" i="13"/>
  <c r="F596" i="13"/>
  <c r="F595" i="13"/>
  <c r="F594" i="13"/>
  <c r="F593" i="13"/>
  <c r="F592" i="13"/>
  <c r="F591" i="13"/>
  <c r="F590" i="13"/>
  <c r="F589" i="13"/>
  <c r="F588" i="13"/>
  <c r="F587" i="13"/>
  <c r="F586" i="13"/>
  <c r="F585" i="13"/>
  <c r="F584" i="13"/>
  <c r="F583" i="13"/>
  <c r="F582" i="13"/>
  <c r="F581" i="13"/>
  <c r="F580" i="13"/>
  <c r="F579" i="13"/>
  <c r="F578" i="13"/>
  <c r="F577" i="13"/>
  <c r="F576" i="13"/>
  <c r="F575" i="13"/>
  <c r="F574" i="13"/>
  <c r="F573" i="13"/>
  <c r="F572" i="13"/>
  <c r="F571" i="13"/>
  <c r="F570" i="13"/>
  <c r="F569" i="13"/>
  <c r="F568" i="13"/>
  <c r="F567" i="13"/>
  <c r="F566" i="13"/>
  <c r="F565" i="13"/>
  <c r="F564" i="13"/>
  <c r="F563" i="13"/>
  <c r="F562" i="13"/>
  <c r="F561" i="13"/>
  <c r="F560" i="13"/>
  <c r="F559" i="13"/>
  <c r="F558" i="13"/>
  <c r="F557" i="13"/>
  <c r="F556" i="13"/>
  <c r="F555" i="13"/>
  <c r="F554" i="13"/>
  <c r="F553" i="13"/>
  <c r="F552" i="13"/>
  <c r="F551" i="13"/>
  <c r="F550" i="13"/>
  <c r="F549" i="13"/>
  <c r="F548" i="13"/>
  <c r="F547" i="13"/>
  <c r="F546" i="13"/>
  <c r="F545" i="13"/>
  <c r="F544" i="13"/>
  <c r="F543" i="13"/>
  <c r="F542" i="13"/>
  <c r="F541" i="13"/>
  <c r="F540" i="13"/>
  <c r="F539" i="13"/>
  <c r="F538" i="13"/>
  <c r="F537" i="13"/>
  <c r="F536" i="13"/>
  <c r="F535" i="13"/>
  <c r="F534" i="13"/>
  <c r="F533" i="13"/>
  <c r="F532" i="13"/>
  <c r="F531" i="13"/>
  <c r="F530" i="13"/>
  <c r="F529" i="13"/>
  <c r="F528" i="13"/>
  <c r="F527" i="13"/>
  <c r="F526" i="13"/>
  <c r="F525" i="13"/>
  <c r="F524" i="13"/>
  <c r="F523" i="13"/>
  <c r="F522" i="13"/>
  <c r="F521" i="13"/>
  <c r="F520" i="13"/>
  <c r="F519" i="13"/>
  <c r="F518" i="13"/>
  <c r="F517" i="13"/>
  <c r="F516" i="13"/>
  <c r="F515" i="13"/>
  <c r="F514" i="13"/>
  <c r="F513" i="13"/>
  <c r="F512" i="13"/>
  <c r="F511" i="13"/>
  <c r="F510" i="13"/>
  <c r="F509" i="13"/>
  <c r="F508" i="13"/>
  <c r="F507" i="13"/>
  <c r="F506" i="13"/>
  <c r="F505" i="13"/>
  <c r="F504" i="13"/>
  <c r="F503" i="13"/>
  <c r="F502" i="13"/>
  <c r="F501" i="13"/>
  <c r="F500" i="13"/>
  <c r="F499" i="13"/>
  <c r="F498" i="13"/>
  <c r="F497" i="13"/>
  <c r="F496" i="13"/>
  <c r="F495" i="13"/>
  <c r="F494" i="13"/>
  <c r="F493" i="13"/>
  <c r="F492" i="13"/>
  <c r="F491" i="13"/>
  <c r="F490" i="13"/>
  <c r="F489" i="13"/>
  <c r="F488" i="13"/>
  <c r="F487" i="13"/>
  <c r="F486" i="13"/>
  <c r="F485" i="13"/>
  <c r="F484" i="13"/>
  <c r="F483" i="13"/>
  <c r="F482" i="13"/>
  <c r="F481" i="13"/>
  <c r="F480" i="13"/>
  <c r="F479" i="13"/>
  <c r="F478" i="13"/>
  <c r="F477" i="13"/>
  <c r="F476" i="13"/>
  <c r="F475" i="13"/>
  <c r="F474" i="13"/>
  <c r="F473" i="13"/>
  <c r="F472" i="13"/>
  <c r="F471" i="13"/>
  <c r="F470" i="13"/>
  <c r="F469" i="13"/>
  <c r="F468" i="13"/>
  <c r="F467" i="13"/>
  <c r="F466" i="13"/>
  <c r="F465" i="13"/>
  <c r="F464" i="13"/>
  <c r="F463" i="13"/>
  <c r="F462" i="13"/>
  <c r="F461" i="13"/>
  <c r="F460" i="13"/>
  <c r="F459" i="13"/>
  <c r="F458" i="13"/>
  <c r="F457" i="13"/>
  <c r="F456" i="13"/>
  <c r="F455" i="13"/>
  <c r="F454" i="13"/>
  <c r="F453" i="13"/>
  <c r="F452" i="13"/>
  <c r="F451" i="13"/>
  <c r="F450" i="13"/>
  <c r="F449" i="13"/>
  <c r="F448" i="13"/>
  <c r="F447" i="13"/>
  <c r="F446" i="13"/>
  <c r="F445" i="13"/>
  <c r="F444" i="13"/>
  <c r="F443" i="13"/>
  <c r="F442" i="13"/>
  <c r="F441" i="13"/>
  <c r="F440" i="13"/>
  <c r="F439" i="13"/>
  <c r="F438" i="13"/>
  <c r="F437" i="13"/>
  <c r="F436" i="13"/>
  <c r="F435" i="13"/>
  <c r="F434" i="13"/>
  <c r="F433" i="13"/>
  <c r="F432" i="13"/>
  <c r="F431" i="13"/>
  <c r="F430" i="13"/>
  <c r="F429" i="13"/>
  <c r="F428" i="13"/>
  <c r="F427" i="13"/>
  <c r="F426" i="13"/>
  <c r="F425" i="13"/>
  <c r="F424" i="13"/>
  <c r="F423" i="13"/>
  <c r="F422" i="13"/>
  <c r="F421" i="13"/>
  <c r="F420" i="13"/>
  <c r="F419" i="13"/>
  <c r="F418" i="13"/>
  <c r="F417" i="13"/>
  <c r="F416" i="13"/>
  <c r="F415" i="13"/>
  <c r="F414" i="13"/>
  <c r="F413" i="13"/>
  <c r="F412" i="13"/>
  <c r="F411" i="13"/>
  <c r="F410" i="13"/>
  <c r="F409" i="13"/>
  <c r="F408" i="13"/>
  <c r="F407" i="13"/>
  <c r="F406" i="13"/>
  <c r="F405" i="13"/>
  <c r="F404" i="13"/>
  <c r="F403" i="13"/>
  <c r="F402" i="13"/>
  <c r="F401" i="13"/>
  <c r="F400" i="13"/>
  <c r="F399" i="13"/>
  <c r="F398" i="13"/>
  <c r="F397" i="13"/>
  <c r="F396" i="13"/>
  <c r="F395" i="13"/>
  <c r="F394" i="13"/>
  <c r="F393" i="13"/>
  <c r="F392" i="13"/>
  <c r="F391" i="13"/>
  <c r="F390" i="13"/>
  <c r="F389" i="13"/>
  <c r="F388" i="13"/>
  <c r="F387" i="13"/>
  <c r="F386" i="13"/>
  <c r="F385" i="13"/>
  <c r="F384" i="13"/>
  <c r="F383" i="13"/>
  <c r="F382" i="13"/>
  <c r="F381" i="13"/>
  <c r="F380" i="13"/>
  <c r="F379" i="13"/>
  <c r="F378" i="13"/>
  <c r="F377" i="13"/>
  <c r="F376" i="13"/>
  <c r="F375" i="13"/>
  <c r="F374" i="13"/>
  <c r="F373" i="13"/>
  <c r="F372" i="13"/>
  <c r="F371" i="13"/>
  <c r="F370" i="13"/>
  <c r="F369" i="13"/>
  <c r="F368" i="13"/>
  <c r="F367" i="13"/>
  <c r="F366" i="13"/>
  <c r="F365" i="13"/>
  <c r="F364" i="13"/>
  <c r="F363" i="13"/>
  <c r="F362" i="13"/>
  <c r="F361" i="13"/>
  <c r="F360" i="13"/>
  <c r="F359" i="13"/>
  <c r="F358" i="13"/>
  <c r="F357" i="13"/>
  <c r="F356" i="13"/>
  <c r="F355" i="13"/>
  <c r="F354" i="13"/>
  <c r="F353" i="13"/>
  <c r="F352" i="13"/>
  <c r="F351" i="13"/>
  <c r="F350" i="13"/>
  <c r="F349" i="13"/>
  <c r="F348" i="13"/>
  <c r="F347" i="13"/>
  <c r="F346" i="13"/>
  <c r="F345" i="13"/>
  <c r="F344" i="13"/>
  <c r="F343" i="13"/>
  <c r="F342" i="13"/>
  <c r="F341" i="13"/>
  <c r="F340" i="13"/>
  <c r="F339" i="13"/>
  <c r="F338" i="13"/>
  <c r="F337" i="13"/>
  <c r="F336" i="13"/>
  <c r="F335" i="13"/>
  <c r="F334" i="13"/>
  <c r="F333" i="13"/>
  <c r="F332" i="13"/>
  <c r="F331" i="13"/>
  <c r="F330" i="13"/>
  <c r="F329" i="13"/>
  <c r="F328" i="13"/>
  <c r="F327" i="13"/>
  <c r="F326" i="13"/>
  <c r="F325" i="13"/>
  <c r="F324" i="13"/>
  <c r="F323" i="13"/>
  <c r="F322" i="13"/>
  <c r="F321" i="13"/>
  <c r="F320" i="13"/>
  <c r="F319" i="13"/>
  <c r="F318" i="13"/>
  <c r="F317" i="13"/>
  <c r="F316" i="13"/>
  <c r="F315" i="13"/>
  <c r="F314" i="13"/>
  <c r="F313" i="13"/>
  <c r="F312" i="13"/>
  <c r="F311" i="13"/>
  <c r="F310" i="13"/>
  <c r="F309" i="13"/>
  <c r="F308" i="13"/>
  <c r="F307" i="13"/>
  <c r="F306" i="13"/>
  <c r="F305" i="13"/>
  <c r="F304" i="13"/>
  <c r="F303" i="13"/>
  <c r="F302" i="13"/>
  <c r="F301" i="13"/>
  <c r="F300" i="13"/>
  <c r="F299" i="13"/>
  <c r="F298" i="13"/>
  <c r="F297" i="13"/>
  <c r="F296" i="13"/>
  <c r="F295" i="13"/>
  <c r="F294" i="13"/>
  <c r="F293" i="13"/>
  <c r="F292" i="13"/>
  <c r="F291" i="13"/>
  <c r="F290" i="13"/>
  <c r="F289" i="13"/>
  <c r="F288" i="13"/>
  <c r="F287" i="13"/>
  <c r="F286" i="13"/>
  <c r="F285" i="13"/>
  <c r="F284" i="13"/>
  <c r="F283" i="13"/>
  <c r="F282" i="13"/>
  <c r="F281" i="13"/>
  <c r="F280" i="13"/>
  <c r="F279" i="13"/>
  <c r="F278" i="13"/>
  <c r="F277" i="13"/>
  <c r="F276" i="13"/>
  <c r="F275" i="13"/>
  <c r="F274" i="13"/>
  <c r="F273" i="13"/>
  <c r="F272" i="13"/>
  <c r="F271" i="13"/>
  <c r="F270" i="13"/>
  <c r="F269" i="13"/>
  <c r="F268" i="13"/>
  <c r="F267" i="13"/>
  <c r="F266" i="13"/>
  <c r="F265" i="13"/>
  <c r="F264" i="13"/>
  <c r="F263" i="13"/>
  <c r="F262" i="13"/>
  <c r="F261" i="13"/>
  <c r="F260" i="13"/>
  <c r="F259" i="13"/>
  <c r="F258" i="13"/>
  <c r="F257" i="13"/>
  <c r="F256" i="13"/>
  <c r="F255" i="13"/>
  <c r="F254" i="13"/>
  <c r="F253" i="13"/>
  <c r="F252" i="13"/>
  <c r="F251" i="13"/>
  <c r="F250" i="13"/>
  <c r="F249" i="13"/>
  <c r="F248" i="13"/>
  <c r="F247" i="13"/>
  <c r="F246" i="13"/>
  <c r="F245" i="13"/>
  <c r="F244" i="13"/>
  <c r="F243" i="13"/>
  <c r="F242" i="13"/>
  <c r="F241" i="13"/>
  <c r="F240" i="13"/>
  <c r="F239" i="13"/>
  <c r="F238" i="13"/>
  <c r="F237" i="13"/>
  <c r="F236" i="13"/>
  <c r="F235" i="13"/>
  <c r="F234" i="13"/>
  <c r="F233" i="13"/>
  <c r="F232" i="13"/>
  <c r="F231" i="13"/>
  <c r="F230" i="13"/>
  <c r="F229" i="13"/>
  <c r="F228" i="13"/>
  <c r="F227" i="13"/>
  <c r="F226" i="13"/>
  <c r="F225" i="13"/>
  <c r="F224" i="13"/>
  <c r="F223" i="13"/>
  <c r="F222" i="13"/>
  <c r="F221" i="13"/>
  <c r="F220" i="13"/>
  <c r="F219" i="13"/>
  <c r="F218" i="13"/>
  <c r="F217" i="13"/>
  <c r="F216" i="13"/>
  <c r="F215" i="13"/>
  <c r="F214" i="13"/>
  <c r="F213" i="13"/>
  <c r="F212" i="13"/>
  <c r="F211" i="13"/>
  <c r="F210" i="13"/>
  <c r="F209" i="13"/>
  <c r="F208" i="13"/>
  <c r="F207" i="13"/>
  <c r="F206" i="13"/>
  <c r="F205" i="13"/>
  <c r="F204" i="13"/>
  <c r="F203" i="13"/>
  <c r="F202" i="13"/>
  <c r="F201" i="13"/>
  <c r="F200" i="13"/>
  <c r="F199" i="13"/>
  <c r="F198" i="13"/>
  <c r="F197" i="13"/>
  <c r="F196" i="13"/>
  <c r="F195" i="13"/>
  <c r="F194" i="13"/>
  <c r="F193" i="13"/>
  <c r="F192" i="13"/>
  <c r="F191" i="13"/>
  <c r="F190" i="13"/>
  <c r="F189" i="13"/>
  <c r="F188" i="13"/>
  <c r="F187" i="13"/>
  <c r="F186" i="13"/>
  <c r="F185" i="13"/>
  <c r="F184" i="13"/>
  <c r="F183" i="13"/>
  <c r="F182" i="13"/>
  <c r="F181" i="13"/>
  <c r="F180" i="13"/>
  <c r="F179" i="13"/>
  <c r="F178" i="13"/>
  <c r="F177" i="13"/>
  <c r="F176" i="13"/>
  <c r="F175" i="13"/>
  <c r="F174" i="13"/>
  <c r="F173" i="13"/>
  <c r="F172" i="13"/>
  <c r="F171" i="13"/>
  <c r="F170" i="13"/>
  <c r="F169" i="13"/>
  <c r="F168" i="13"/>
  <c r="F167" i="13"/>
  <c r="F166" i="13"/>
  <c r="F165" i="13"/>
  <c r="F164" i="13"/>
  <c r="F163" i="13"/>
  <c r="F162" i="13"/>
  <c r="F161" i="13"/>
  <c r="F160" i="13"/>
  <c r="F159" i="13"/>
  <c r="F158" i="13"/>
  <c r="F157" i="13"/>
  <c r="F156" i="13"/>
  <c r="F155" i="13"/>
  <c r="F154" i="13"/>
  <c r="F153" i="13"/>
  <c r="F152" i="13"/>
  <c r="F151" i="13"/>
  <c r="F150" i="13"/>
  <c r="F149" i="13"/>
  <c r="F148" i="13"/>
  <c r="F147" i="13"/>
  <c r="F146" i="13"/>
  <c r="F145" i="13"/>
  <c r="F144" i="13"/>
  <c r="F143" i="13"/>
  <c r="F142" i="13"/>
  <c r="F141" i="13"/>
  <c r="F140" i="13"/>
  <c r="F139" i="13"/>
  <c r="F138" i="13"/>
  <c r="F137" i="13"/>
  <c r="F136" i="13"/>
  <c r="F135" i="13"/>
  <c r="F134" i="13"/>
  <c r="F133" i="13"/>
  <c r="F132" i="13"/>
  <c r="F131" i="13"/>
  <c r="F130" i="13"/>
  <c r="F129" i="13"/>
  <c r="F128" i="13"/>
  <c r="F127" i="13"/>
  <c r="F126" i="13"/>
  <c r="F125" i="13"/>
  <c r="F124" i="13"/>
  <c r="F123" i="13"/>
  <c r="F122" i="13"/>
  <c r="F121" i="13"/>
  <c r="F120" i="13"/>
  <c r="F119" i="13"/>
  <c r="F118" i="13"/>
  <c r="F117" i="13"/>
  <c r="F116" i="13"/>
  <c r="F115" i="13"/>
  <c r="F114" i="13"/>
  <c r="F113" i="13"/>
  <c r="F112" i="13"/>
  <c r="F111" i="13"/>
  <c r="F110" i="13"/>
  <c r="F109" i="13"/>
  <c r="F108" i="13"/>
  <c r="F107" i="13"/>
  <c r="F106" i="13"/>
  <c r="F105" i="13"/>
  <c r="F104" i="13"/>
  <c r="F103" i="13"/>
  <c r="F102" i="13"/>
  <c r="F101" i="13"/>
  <c r="F100" i="13"/>
  <c r="F99" i="13"/>
  <c r="F98" i="13"/>
  <c r="F97" i="13"/>
  <c r="F96" i="13"/>
  <c r="F95" i="13"/>
  <c r="F94" i="13"/>
  <c r="F93" i="13"/>
  <c r="F92" i="13"/>
  <c r="F91" i="13"/>
  <c r="F90" i="13"/>
  <c r="F89" i="13"/>
  <c r="F88" i="13"/>
  <c r="F87" i="13"/>
  <c r="F86" i="13"/>
  <c r="F85" i="13"/>
  <c r="F84" i="13"/>
  <c r="F83" i="13"/>
  <c r="F82" i="13"/>
  <c r="F81" i="13"/>
  <c r="F80" i="13"/>
  <c r="F79" i="13"/>
  <c r="F78" i="13"/>
  <c r="F77" i="13"/>
  <c r="F76" i="13"/>
  <c r="F75" i="13"/>
  <c r="F74" i="13"/>
  <c r="F73" i="13"/>
  <c r="F72" i="13"/>
  <c r="F71" i="13"/>
  <c r="F70" i="13"/>
  <c r="F69" i="13"/>
  <c r="F68" i="13"/>
  <c r="F67" i="13"/>
  <c r="F66" i="13"/>
  <c r="F65" i="13"/>
  <c r="F64" i="13"/>
  <c r="F63" i="13"/>
  <c r="F62" i="13"/>
  <c r="F61" i="13"/>
  <c r="F60" i="13"/>
  <c r="F59" i="13"/>
  <c r="F58" i="13"/>
  <c r="F57" i="13"/>
  <c r="F56" i="13"/>
  <c r="F55" i="13"/>
  <c r="F54" i="13"/>
  <c r="F53" i="13"/>
  <c r="F52" i="13"/>
  <c r="F51" i="13"/>
  <c r="F50" i="13"/>
  <c r="F49" i="13"/>
  <c r="F48" i="13"/>
  <c r="F47" i="13"/>
  <c r="F46" i="13"/>
  <c r="F45" i="13"/>
  <c r="F44" i="13"/>
  <c r="F43" i="13"/>
  <c r="F42" i="13"/>
  <c r="F41" i="13"/>
  <c r="F40" i="13"/>
  <c r="F39" i="13"/>
  <c r="F38" i="13"/>
  <c r="F37" i="13"/>
  <c r="F36" i="13"/>
  <c r="F35" i="13"/>
  <c r="F34" i="13"/>
  <c r="F33" i="13"/>
  <c r="F32" i="13"/>
  <c r="F31" i="13"/>
  <c r="F30" i="13"/>
  <c r="F29" i="13"/>
  <c r="F28" i="13"/>
  <c r="F27" i="13"/>
  <c r="F26" i="13"/>
  <c r="F25" i="13"/>
  <c r="F24" i="13"/>
  <c r="F23" i="13"/>
  <c r="F22" i="13"/>
  <c r="F21" i="13"/>
  <c r="F20" i="13"/>
  <c r="F19" i="13"/>
  <c r="F18" i="13"/>
  <c r="F17" i="13"/>
  <c r="F16" i="13"/>
  <c r="F15" i="13"/>
  <c r="F14" i="13"/>
  <c r="F13" i="13"/>
  <c r="F12" i="13"/>
  <c r="F11" i="13"/>
  <c r="F10" i="13"/>
  <c r="C11" i="13"/>
  <c r="D11" i="13"/>
  <c r="E11" i="13"/>
  <c r="C12" i="13"/>
  <c r="D12" i="13"/>
  <c r="E12" i="13"/>
  <c r="C13" i="13"/>
  <c r="D13" i="13"/>
  <c r="E13" i="13"/>
  <c r="C14" i="13"/>
  <c r="D14" i="13"/>
  <c r="E14" i="13"/>
  <c r="C15" i="13"/>
  <c r="D15" i="13"/>
  <c r="E15" i="13"/>
  <c r="C16" i="13"/>
  <c r="D16" i="13"/>
  <c r="E16" i="13"/>
  <c r="C17" i="13"/>
  <c r="D17" i="13"/>
  <c r="E17" i="13"/>
  <c r="C18" i="13"/>
  <c r="D18" i="13"/>
  <c r="E18" i="13"/>
  <c r="C19" i="13"/>
  <c r="D19" i="13"/>
  <c r="E19" i="13"/>
  <c r="C20" i="13"/>
  <c r="D20" i="13"/>
  <c r="E20" i="13"/>
  <c r="C21" i="13"/>
  <c r="D21" i="13"/>
  <c r="E21" i="13"/>
  <c r="C22" i="13"/>
  <c r="D22" i="13"/>
  <c r="E22" i="13"/>
  <c r="C23" i="13"/>
  <c r="D23" i="13"/>
  <c r="E23" i="13"/>
  <c r="C24" i="13"/>
  <c r="D24" i="13"/>
  <c r="E24" i="13"/>
  <c r="C25" i="13"/>
  <c r="D25" i="13"/>
  <c r="E25" i="13"/>
  <c r="C26" i="13"/>
  <c r="D26" i="13"/>
  <c r="E26" i="13"/>
  <c r="C27" i="13"/>
  <c r="D27" i="13"/>
  <c r="E27" i="13"/>
  <c r="C28" i="13"/>
  <c r="D28" i="13"/>
  <c r="E28" i="13"/>
  <c r="C29" i="13"/>
  <c r="D29" i="13"/>
  <c r="E29" i="13"/>
  <c r="C30" i="13"/>
  <c r="D30" i="13"/>
  <c r="E30" i="13"/>
  <c r="C31" i="13"/>
  <c r="D31" i="13"/>
  <c r="E31" i="13"/>
  <c r="C32" i="13"/>
  <c r="D32" i="13"/>
  <c r="E32" i="13"/>
  <c r="C33" i="13"/>
  <c r="D33" i="13"/>
  <c r="E33" i="13"/>
  <c r="C34" i="13"/>
  <c r="D34" i="13"/>
  <c r="E34" i="13"/>
  <c r="C35" i="13"/>
  <c r="D35" i="13"/>
  <c r="E35" i="13"/>
  <c r="C36" i="13"/>
  <c r="D36" i="13"/>
  <c r="E36" i="13"/>
  <c r="C37" i="13"/>
  <c r="D37" i="13"/>
  <c r="E37" i="13"/>
  <c r="C38" i="13"/>
  <c r="D38" i="13"/>
  <c r="E38" i="13"/>
  <c r="C39" i="13"/>
  <c r="D39" i="13"/>
  <c r="E39" i="13"/>
  <c r="C40" i="13"/>
  <c r="D40" i="13"/>
  <c r="E40" i="13"/>
  <c r="C41" i="13"/>
  <c r="D41" i="13"/>
  <c r="E41" i="13"/>
  <c r="C42" i="13"/>
  <c r="D42" i="13"/>
  <c r="E42" i="13"/>
  <c r="C43" i="13"/>
  <c r="D43" i="13"/>
  <c r="E43" i="13"/>
  <c r="C44" i="13"/>
  <c r="D44" i="13"/>
  <c r="E44" i="13"/>
  <c r="C45" i="13"/>
  <c r="D45" i="13"/>
  <c r="E45" i="13"/>
  <c r="C46" i="13"/>
  <c r="D46" i="13"/>
  <c r="E46" i="13"/>
  <c r="C47" i="13"/>
  <c r="D47" i="13"/>
  <c r="E47" i="13"/>
  <c r="C48" i="13"/>
  <c r="D48" i="13"/>
  <c r="E48" i="13"/>
  <c r="C49" i="13"/>
  <c r="D49" i="13"/>
  <c r="E49" i="13"/>
  <c r="C50" i="13"/>
  <c r="D50" i="13"/>
  <c r="E50" i="13"/>
  <c r="C51" i="13"/>
  <c r="D51" i="13"/>
  <c r="E51" i="13"/>
  <c r="C52" i="13"/>
  <c r="D52" i="13"/>
  <c r="E52" i="13"/>
  <c r="C53" i="13"/>
  <c r="D53" i="13"/>
  <c r="E53" i="13"/>
  <c r="C54" i="13"/>
  <c r="D54" i="13"/>
  <c r="E54" i="13"/>
  <c r="C55" i="13"/>
  <c r="D55" i="13"/>
  <c r="E55" i="13"/>
  <c r="C56" i="13"/>
  <c r="D56" i="13"/>
  <c r="E56" i="13"/>
  <c r="C57" i="13"/>
  <c r="D57" i="13"/>
  <c r="E57" i="13"/>
  <c r="C58" i="13"/>
  <c r="D58" i="13"/>
  <c r="E58" i="13"/>
  <c r="C59" i="13"/>
  <c r="D59" i="13"/>
  <c r="E59" i="13"/>
  <c r="C60" i="13"/>
  <c r="D60" i="13"/>
  <c r="E60" i="13"/>
  <c r="C61" i="13"/>
  <c r="D61" i="13"/>
  <c r="E61" i="13"/>
  <c r="C62" i="13"/>
  <c r="D62" i="13"/>
  <c r="E62" i="13"/>
  <c r="C63" i="13"/>
  <c r="D63" i="13"/>
  <c r="E63" i="13"/>
  <c r="C64" i="13"/>
  <c r="D64" i="13"/>
  <c r="E64" i="13"/>
  <c r="C65" i="13"/>
  <c r="D65" i="13"/>
  <c r="E65" i="13"/>
  <c r="C66" i="13"/>
  <c r="D66" i="13"/>
  <c r="E66" i="13"/>
  <c r="C67" i="13"/>
  <c r="D67" i="13"/>
  <c r="E67" i="13"/>
  <c r="C68" i="13"/>
  <c r="D68" i="13"/>
  <c r="E68" i="13"/>
  <c r="C69" i="13"/>
  <c r="D69" i="13"/>
  <c r="E69" i="13"/>
  <c r="C70" i="13"/>
  <c r="D70" i="13"/>
  <c r="E70" i="13"/>
  <c r="C71" i="13"/>
  <c r="D71" i="13"/>
  <c r="E71" i="13"/>
  <c r="C72" i="13"/>
  <c r="D72" i="13"/>
  <c r="E72" i="13"/>
  <c r="C73" i="13"/>
  <c r="D73" i="13"/>
  <c r="E73" i="13"/>
  <c r="C74" i="13"/>
  <c r="D74" i="13"/>
  <c r="E74" i="13"/>
  <c r="C75" i="13"/>
  <c r="D75" i="13"/>
  <c r="E75" i="13"/>
  <c r="C76" i="13"/>
  <c r="D76" i="13"/>
  <c r="E76" i="13"/>
  <c r="C77" i="13"/>
  <c r="D77" i="13"/>
  <c r="E77" i="13"/>
  <c r="C78" i="13"/>
  <c r="D78" i="13"/>
  <c r="E78" i="13"/>
  <c r="C79" i="13"/>
  <c r="D79" i="13"/>
  <c r="E79" i="13"/>
  <c r="C80" i="13"/>
  <c r="D80" i="13"/>
  <c r="E80" i="13"/>
  <c r="C81" i="13"/>
  <c r="D81" i="13"/>
  <c r="E81" i="13"/>
  <c r="C82" i="13"/>
  <c r="D82" i="13"/>
  <c r="E82" i="13"/>
  <c r="C83" i="13"/>
  <c r="D83" i="13"/>
  <c r="E83" i="13"/>
  <c r="C84" i="13"/>
  <c r="D84" i="13"/>
  <c r="E84" i="13"/>
  <c r="C85" i="13"/>
  <c r="D85" i="13"/>
  <c r="E85" i="13"/>
  <c r="C86" i="13"/>
  <c r="D86" i="13"/>
  <c r="E86" i="13"/>
  <c r="C87" i="13"/>
  <c r="D87" i="13"/>
  <c r="E87" i="13"/>
  <c r="C88" i="13"/>
  <c r="D88" i="13"/>
  <c r="E88" i="13"/>
  <c r="C89" i="13"/>
  <c r="D89" i="13"/>
  <c r="E89" i="13"/>
  <c r="C90" i="13"/>
  <c r="D90" i="13"/>
  <c r="E90" i="13"/>
  <c r="C91" i="13"/>
  <c r="D91" i="13"/>
  <c r="E91" i="13"/>
  <c r="C92" i="13"/>
  <c r="D92" i="13"/>
  <c r="E92" i="13"/>
  <c r="C93" i="13"/>
  <c r="D93" i="13"/>
  <c r="E93" i="13"/>
  <c r="C94" i="13"/>
  <c r="D94" i="13"/>
  <c r="E94" i="13"/>
  <c r="C95" i="13"/>
  <c r="D95" i="13"/>
  <c r="E95" i="13"/>
  <c r="C96" i="13"/>
  <c r="D96" i="13"/>
  <c r="E96" i="13"/>
  <c r="C97" i="13"/>
  <c r="D97" i="13"/>
  <c r="E97" i="13"/>
  <c r="C98" i="13"/>
  <c r="D98" i="13"/>
  <c r="E98" i="13"/>
  <c r="C99" i="13"/>
  <c r="D99" i="13"/>
  <c r="E99" i="13"/>
  <c r="C100" i="13"/>
  <c r="D100" i="13"/>
  <c r="E100" i="13"/>
  <c r="C101" i="13"/>
  <c r="D101" i="13"/>
  <c r="E101" i="13"/>
  <c r="C102" i="13"/>
  <c r="D102" i="13"/>
  <c r="E102" i="13"/>
  <c r="C103" i="13"/>
  <c r="D103" i="13"/>
  <c r="E103" i="13"/>
  <c r="C104" i="13"/>
  <c r="D104" i="13"/>
  <c r="E104" i="13"/>
  <c r="C105" i="13"/>
  <c r="D105" i="13"/>
  <c r="E105" i="13"/>
  <c r="C106" i="13"/>
  <c r="D106" i="13"/>
  <c r="E106" i="13"/>
  <c r="C107" i="13"/>
  <c r="D107" i="13"/>
  <c r="E107" i="13"/>
  <c r="C108" i="13"/>
  <c r="D108" i="13"/>
  <c r="E108" i="13"/>
  <c r="C109" i="13"/>
  <c r="D109" i="13"/>
  <c r="E109" i="13"/>
  <c r="C110" i="13"/>
  <c r="D110" i="13"/>
  <c r="E110" i="13"/>
  <c r="C111" i="13"/>
  <c r="D111" i="13"/>
  <c r="E111" i="13"/>
  <c r="C112" i="13"/>
  <c r="D112" i="13"/>
  <c r="E112" i="13"/>
  <c r="C113" i="13"/>
  <c r="D113" i="13"/>
  <c r="E113" i="13"/>
  <c r="C114" i="13"/>
  <c r="D114" i="13"/>
  <c r="E114" i="13"/>
  <c r="C115" i="13"/>
  <c r="D115" i="13"/>
  <c r="E115" i="13"/>
  <c r="C116" i="13"/>
  <c r="D116" i="13"/>
  <c r="E116" i="13"/>
  <c r="C117" i="13"/>
  <c r="D117" i="13"/>
  <c r="E117" i="13"/>
  <c r="C118" i="13"/>
  <c r="D118" i="13"/>
  <c r="E118" i="13"/>
  <c r="C119" i="13"/>
  <c r="D119" i="13"/>
  <c r="E119" i="13"/>
  <c r="C120" i="13"/>
  <c r="D120" i="13"/>
  <c r="E120" i="13"/>
  <c r="C121" i="13"/>
  <c r="D121" i="13"/>
  <c r="E121" i="13"/>
  <c r="C122" i="13"/>
  <c r="D122" i="13"/>
  <c r="E122" i="13"/>
  <c r="C123" i="13"/>
  <c r="D123" i="13"/>
  <c r="E123" i="13"/>
  <c r="C124" i="13"/>
  <c r="D124" i="13"/>
  <c r="E124" i="13"/>
  <c r="C125" i="13"/>
  <c r="D125" i="13"/>
  <c r="E125" i="13"/>
  <c r="C126" i="13"/>
  <c r="D126" i="13"/>
  <c r="E126" i="13"/>
  <c r="C127" i="13"/>
  <c r="D127" i="13"/>
  <c r="E127" i="13"/>
  <c r="C128" i="13"/>
  <c r="D128" i="13"/>
  <c r="E128" i="13"/>
  <c r="C129" i="13"/>
  <c r="D129" i="13"/>
  <c r="E129" i="13"/>
  <c r="C130" i="13"/>
  <c r="D130" i="13"/>
  <c r="E130" i="13"/>
  <c r="C131" i="13"/>
  <c r="D131" i="13"/>
  <c r="E131" i="13"/>
  <c r="C132" i="13"/>
  <c r="D132" i="13"/>
  <c r="E132" i="13"/>
  <c r="C133" i="13"/>
  <c r="D133" i="13"/>
  <c r="E133" i="13"/>
  <c r="C134" i="13"/>
  <c r="D134" i="13"/>
  <c r="E134" i="13"/>
  <c r="C135" i="13"/>
  <c r="D135" i="13"/>
  <c r="E135" i="13"/>
  <c r="C136" i="13"/>
  <c r="D136" i="13"/>
  <c r="E136" i="13"/>
  <c r="C137" i="13"/>
  <c r="D137" i="13"/>
  <c r="E137" i="13"/>
  <c r="C138" i="13"/>
  <c r="D138" i="13"/>
  <c r="E138" i="13"/>
  <c r="C139" i="13"/>
  <c r="D139" i="13"/>
  <c r="E139" i="13"/>
  <c r="C140" i="13"/>
  <c r="D140" i="13"/>
  <c r="E140" i="13"/>
  <c r="C141" i="13"/>
  <c r="D141" i="13"/>
  <c r="E141" i="13"/>
  <c r="C142" i="13"/>
  <c r="D142" i="13"/>
  <c r="E142" i="13"/>
  <c r="C143" i="13"/>
  <c r="D143" i="13"/>
  <c r="E143" i="13"/>
  <c r="C144" i="13"/>
  <c r="D144" i="13"/>
  <c r="E144" i="13"/>
  <c r="C145" i="13"/>
  <c r="D145" i="13"/>
  <c r="E145" i="13"/>
  <c r="C146" i="13"/>
  <c r="D146" i="13"/>
  <c r="E146" i="13"/>
  <c r="C147" i="13"/>
  <c r="D147" i="13"/>
  <c r="E147" i="13"/>
  <c r="C148" i="13"/>
  <c r="D148" i="13"/>
  <c r="E148" i="13"/>
  <c r="C149" i="13"/>
  <c r="D149" i="13"/>
  <c r="E149" i="13"/>
  <c r="C150" i="13"/>
  <c r="D150" i="13"/>
  <c r="E150" i="13"/>
  <c r="C151" i="13"/>
  <c r="D151" i="13"/>
  <c r="E151" i="13"/>
  <c r="C152" i="13"/>
  <c r="D152" i="13"/>
  <c r="E152" i="13"/>
  <c r="C153" i="13"/>
  <c r="D153" i="13"/>
  <c r="E153" i="13"/>
  <c r="C154" i="13"/>
  <c r="D154" i="13"/>
  <c r="E154" i="13"/>
  <c r="C155" i="13"/>
  <c r="D155" i="13"/>
  <c r="E155" i="13"/>
  <c r="C156" i="13"/>
  <c r="D156" i="13"/>
  <c r="E156" i="13"/>
  <c r="C157" i="13"/>
  <c r="D157" i="13"/>
  <c r="E157" i="13"/>
  <c r="C158" i="13"/>
  <c r="D158" i="13"/>
  <c r="E158" i="13"/>
  <c r="C159" i="13"/>
  <c r="D159" i="13"/>
  <c r="E159" i="13"/>
  <c r="C160" i="13"/>
  <c r="D160" i="13"/>
  <c r="E160" i="13"/>
  <c r="C161" i="13"/>
  <c r="D161" i="13"/>
  <c r="E161" i="13"/>
  <c r="C162" i="13"/>
  <c r="D162" i="13"/>
  <c r="E162" i="13"/>
  <c r="C163" i="13"/>
  <c r="D163" i="13"/>
  <c r="E163" i="13"/>
  <c r="C164" i="13"/>
  <c r="D164" i="13"/>
  <c r="E164" i="13"/>
  <c r="C165" i="13"/>
  <c r="D165" i="13"/>
  <c r="E165" i="13"/>
  <c r="C166" i="13"/>
  <c r="D166" i="13"/>
  <c r="E166" i="13"/>
  <c r="C167" i="13"/>
  <c r="D167" i="13"/>
  <c r="E167" i="13"/>
  <c r="C168" i="13"/>
  <c r="D168" i="13"/>
  <c r="E168" i="13"/>
  <c r="C169" i="13"/>
  <c r="D169" i="13"/>
  <c r="E169" i="13"/>
  <c r="C170" i="13"/>
  <c r="D170" i="13"/>
  <c r="E170" i="13"/>
  <c r="C171" i="13"/>
  <c r="D171" i="13"/>
  <c r="E171" i="13"/>
  <c r="C172" i="13"/>
  <c r="D172" i="13"/>
  <c r="E172" i="13"/>
  <c r="C173" i="13"/>
  <c r="D173" i="13"/>
  <c r="E173" i="13"/>
  <c r="C174" i="13"/>
  <c r="D174" i="13"/>
  <c r="E174" i="13"/>
  <c r="C175" i="13"/>
  <c r="D175" i="13"/>
  <c r="E175" i="13"/>
  <c r="C176" i="13"/>
  <c r="D176" i="13"/>
  <c r="E176" i="13"/>
  <c r="C177" i="13"/>
  <c r="D177" i="13"/>
  <c r="E177" i="13"/>
  <c r="C178" i="13"/>
  <c r="D178" i="13"/>
  <c r="E178" i="13"/>
  <c r="C179" i="13"/>
  <c r="D179" i="13"/>
  <c r="E179" i="13"/>
  <c r="C180" i="13"/>
  <c r="D180" i="13"/>
  <c r="E180" i="13"/>
  <c r="C181" i="13"/>
  <c r="D181" i="13"/>
  <c r="E181" i="13"/>
  <c r="C182" i="13"/>
  <c r="D182" i="13"/>
  <c r="E182" i="13"/>
  <c r="C183" i="13"/>
  <c r="D183" i="13"/>
  <c r="E183" i="13"/>
  <c r="C184" i="13"/>
  <c r="D184" i="13"/>
  <c r="E184" i="13"/>
  <c r="C185" i="13"/>
  <c r="D185" i="13"/>
  <c r="E185" i="13"/>
  <c r="C186" i="13"/>
  <c r="D186" i="13"/>
  <c r="E186" i="13"/>
  <c r="C187" i="13"/>
  <c r="D187" i="13"/>
  <c r="E187" i="13"/>
  <c r="C188" i="13"/>
  <c r="D188" i="13"/>
  <c r="E188" i="13"/>
  <c r="C189" i="13"/>
  <c r="D189" i="13"/>
  <c r="E189" i="13"/>
  <c r="C190" i="13"/>
  <c r="D190" i="13"/>
  <c r="E190" i="13"/>
  <c r="C191" i="13"/>
  <c r="D191" i="13"/>
  <c r="E191" i="13"/>
  <c r="C192" i="13"/>
  <c r="D192" i="13"/>
  <c r="E192" i="13"/>
  <c r="C193" i="13"/>
  <c r="D193" i="13"/>
  <c r="E193" i="13"/>
  <c r="C194" i="13"/>
  <c r="D194" i="13"/>
  <c r="E194" i="13"/>
  <c r="C195" i="13"/>
  <c r="D195" i="13"/>
  <c r="E195" i="13"/>
  <c r="C196" i="13"/>
  <c r="D196" i="13"/>
  <c r="E196" i="13"/>
  <c r="C197" i="13"/>
  <c r="D197" i="13"/>
  <c r="E197" i="13"/>
  <c r="C198" i="13"/>
  <c r="D198" i="13"/>
  <c r="E198" i="13"/>
  <c r="C199" i="13"/>
  <c r="D199" i="13"/>
  <c r="E199" i="13"/>
  <c r="C200" i="13"/>
  <c r="D200" i="13"/>
  <c r="E200" i="13"/>
  <c r="C201" i="13"/>
  <c r="D201" i="13"/>
  <c r="E201" i="13"/>
  <c r="C202" i="13"/>
  <c r="D202" i="13"/>
  <c r="E202" i="13"/>
  <c r="C203" i="13"/>
  <c r="D203" i="13"/>
  <c r="E203" i="13"/>
  <c r="C204" i="13"/>
  <c r="D204" i="13"/>
  <c r="E204" i="13"/>
  <c r="C205" i="13"/>
  <c r="D205" i="13"/>
  <c r="E205" i="13"/>
  <c r="C206" i="13"/>
  <c r="D206" i="13"/>
  <c r="E206" i="13"/>
  <c r="C207" i="13"/>
  <c r="D207" i="13"/>
  <c r="E207" i="13"/>
  <c r="C208" i="13"/>
  <c r="D208" i="13"/>
  <c r="E208" i="13"/>
  <c r="C209" i="13"/>
  <c r="D209" i="13"/>
  <c r="E209" i="13"/>
  <c r="C210" i="13"/>
  <c r="D210" i="13"/>
  <c r="E210" i="13"/>
  <c r="C211" i="13"/>
  <c r="D211" i="13"/>
  <c r="E211" i="13"/>
  <c r="C212" i="13"/>
  <c r="D212" i="13"/>
  <c r="E212" i="13"/>
  <c r="C213" i="13"/>
  <c r="D213" i="13"/>
  <c r="E213" i="13"/>
  <c r="C214" i="13"/>
  <c r="D214" i="13"/>
  <c r="E214" i="13"/>
  <c r="C215" i="13"/>
  <c r="D215" i="13"/>
  <c r="E215" i="13"/>
  <c r="C216" i="13"/>
  <c r="D216" i="13"/>
  <c r="E216" i="13"/>
  <c r="C217" i="13"/>
  <c r="D217" i="13"/>
  <c r="E217" i="13"/>
  <c r="C218" i="13"/>
  <c r="D218" i="13"/>
  <c r="E218" i="13"/>
  <c r="C219" i="13"/>
  <c r="D219" i="13"/>
  <c r="E219" i="13"/>
  <c r="C220" i="13"/>
  <c r="D220" i="13"/>
  <c r="E220" i="13"/>
  <c r="C221" i="13"/>
  <c r="D221" i="13"/>
  <c r="E221" i="13"/>
  <c r="C222" i="13"/>
  <c r="D222" i="13"/>
  <c r="E222" i="13"/>
  <c r="C223" i="13"/>
  <c r="D223" i="13"/>
  <c r="E223" i="13"/>
  <c r="C224" i="13"/>
  <c r="D224" i="13"/>
  <c r="E224" i="13"/>
  <c r="C225" i="13"/>
  <c r="D225" i="13"/>
  <c r="E225" i="13"/>
  <c r="C226" i="13"/>
  <c r="D226" i="13"/>
  <c r="E226" i="13"/>
  <c r="C227" i="13"/>
  <c r="D227" i="13"/>
  <c r="E227" i="13"/>
  <c r="C228" i="13"/>
  <c r="D228" i="13"/>
  <c r="E228" i="13"/>
  <c r="C229" i="13"/>
  <c r="D229" i="13"/>
  <c r="E229" i="13"/>
  <c r="C230" i="13"/>
  <c r="D230" i="13"/>
  <c r="E230" i="13"/>
  <c r="C231" i="13"/>
  <c r="D231" i="13"/>
  <c r="E231" i="13"/>
  <c r="C232" i="13"/>
  <c r="D232" i="13"/>
  <c r="E232" i="13"/>
  <c r="C233" i="13"/>
  <c r="D233" i="13"/>
  <c r="E233" i="13"/>
  <c r="C234" i="13"/>
  <c r="D234" i="13"/>
  <c r="E234" i="13"/>
  <c r="C235" i="13"/>
  <c r="D235" i="13"/>
  <c r="E235" i="13"/>
  <c r="C236" i="13"/>
  <c r="D236" i="13"/>
  <c r="E236" i="13"/>
  <c r="C237" i="13"/>
  <c r="D237" i="13"/>
  <c r="E237" i="13"/>
  <c r="C238" i="13"/>
  <c r="D238" i="13"/>
  <c r="E238" i="13"/>
  <c r="C239" i="13"/>
  <c r="D239" i="13"/>
  <c r="E239" i="13"/>
  <c r="C240" i="13"/>
  <c r="D240" i="13"/>
  <c r="E240" i="13"/>
  <c r="C241" i="13"/>
  <c r="D241" i="13"/>
  <c r="E241" i="13"/>
  <c r="C242" i="13"/>
  <c r="D242" i="13"/>
  <c r="E242" i="13"/>
  <c r="C243" i="13"/>
  <c r="D243" i="13"/>
  <c r="E243" i="13"/>
  <c r="C244" i="13"/>
  <c r="D244" i="13"/>
  <c r="E244" i="13"/>
  <c r="C245" i="13"/>
  <c r="D245" i="13"/>
  <c r="E245" i="13"/>
  <c r="C246" i="13"/>
  <c r="D246" i="13"/>
  <c r="E246" i="13"/>
  <c r="C247" i="13"/>
  <c r="D247" i="13"/>
  <c r="E247" i="13"/>
  <c r="C248" i="13"/>
  <c r="D248" i="13"/>
  <c r="E248" i="13"/>
  <c r="C249" i="13"/>
  <c r="D249" i="13"/>
  <c r="E249" i="13"/>
  <c r="C250" i="13"/>
  <c r="D250" i="13"/>
  <c r="E250" i="13"/>
  <c r="C251" i="13"/>
  <c r="D251" i="13"/>
  <c r="E251" i="13"/>
  <c r="C252" i="13"/>
  <c r="D252" i="13"/>
  <c r="E252" i="13"/>
  <c r="C253" i="13"/>
  <c r="D253" i="13"/>
  <c r="E253" i="13"/>
  <c r="C254" i="13"/>
  <c r="D254" i="13"/>
  <c r="E254" i="13"/>
  <c r="C255" i="13"/>
  <c r="D255" i="13"/>
  <c r="E255" i="13"/>
  <c r="C256" i="13"/>
  <c r="D256" i="13"/>
  <c r="E256" i="13"/>
  <c r="C257" i="13"/>
  <c r="D257" i="13"/>
  <c r="E257" i="13"/>
  <c r="C258" i="13"/>
  <c r="D258" i="13"/>
  <c r="E258" i="13"/>
  <c r="C259" i="13"/>
  <c r="D259" i="13"/>
  <c r="E259" i="13"/>
  <c r="C260" i="13"/>
  <c r="D260" i="13"/>
  <c r="E260" i="13"/>
  <c r="C261" i="13"/>
  <c r="D261" i="13"/>
  <c r="E261" i="13"/>
  <c r="C262" i="13"/>
  <c r="D262" i="13"/>
  <c r="E262" i="13"/>
  <c r="C263" i="13"/>
  <c r="D263" i="13"/>
  <c r="E263" i="13"/>
  <c r="C264" i="13"/>
  <c r="D264" i="13"/>
  <c r="E264" i="13"/>
  <c r="C265" i="13"/>
  <c r="D265" i="13"/>
  <c r="E265" i="13"/>
  <c r="C266" i="13"/>
  <c r="D266" i="13"/>
  <c r="E266" i="13"/>
  <c r="C267" i="13"/>
  <c r="D267" i="13"/>
  <c r="E267" i="13"/>
  <c r="C268" i="13"/>
  <c r="D268" i="13"/>
  <c r="E268" i="13"/>
  <c r="C269" i="13"/>
  <c r="D269" i="13"/>
  <c r="E269" i="13"/>
  <c r="C270" i="13"/>
  <c r="D270" i="13"/>
  <c r="E270" i="13"/>
  <c r="C271" i="13"/>
  <c r="D271" i="13"/>
  <c r="E271" i="13"/>
  <c r="C272" i="13"/>
  <c r="D272" i="13"/>
  <c r="E272" i="13"/>
  <c r="C273" i="13"/>
  <c r="D273" i="13"/>
  <c r="E273" i="13"/>
  <c r="C274" i="13"/>
  <c r="D274" i="13"/>
  <c r="E274" i="13"/>
  <c r="C275" i="13"/>
  <c r="D275" i="13"/>
  <c r="E275" i="13"/>
  <c r="C276" i="13"/>
  <c r="D276" i="13"/>
  <c r="E276" i="13"/>
  <c r="C277" i="13"/>
  <c r="D277" i="13"/>
  <c r="E277" i="13"/>
  <c r="C278" i="13"/>
  <c r="D278" i="13"/>
  <c r="E278" i="13"/>
  <c r="C279" i="13"/>
  <c r="D279" i="13"/>
  <c r="E279" i="13"/>
  <c r="C280" i="13"/>
  <c r="D280" i="13"/>
  <c r="E280" i="13"/>
  <c r="C281" i="13"/>
  <c r="D281" i="13"/>
  <c r="E281" i="13"/>
  <c r="C282" i="13"/>
  <c r="D282" i="13"/>
  <c r="E282" i="13"/>
  <c r="C283" i="13"/>
  <c r="D283" i="13"/>
  <c r="E283" i="13"/>
  <c r="C284" i="13"/>
  <c r="D284" i="13"/>
  <c r="E284" i="13"/>
  <c r="C285" i="13"/>
  <c r="D285" i="13"/>
  <c r="E285" i="13"/>
  <c r="C286" i="13"/>
  <c r="D286" i="13"/>
  <c r="E286" i="13"/>
  <c r="C287" i="13"/>
  <c r="D287" i="13"/>
  <c r="E287" i="13"/>
  <c r="C288" i="13"/>
  <c r="D288" i="13"/>
  <c r="E288" i="13"/>
  <c r="C289" i="13"/>
  <c r="D289" i="13"/>
  <c r="E289" i="13"/>
  <c r="C290" i="13"/>
  <c r="D290" i="13"/>
  <c r="E290" i="13"/>
  <c r="C291" i="13"/>
  <c r="D291" i="13"/>
  <c r="E291" i="13"/>
  <c r="C292" i="13"/>
  <c r="D292" i="13"/>
  <c r="E292" i="13"/>
  <c r="C293" i="13"/>
  <c r="D293" i="13"/>
  <c r="E293" i="13"/>
  <c r="C294" i="13"/>
  <c r="D294" i="13"/>
  <c r="E294" i="13"/>
  <c r="C295" i="13"/>
  <c r="D295" i="13"/>
  <c r="E295" i="13"/>
  <c r="C296" i="13"/>
  <c r="D296" i="13"/>
  <c r="E296" i="13"/>
  <c r="C297" i="13"/>
  <c r="D297" i="13"/>
  <c r="E297" i="13"/>
  <c r="C298" i="13"/>
  <c r="D298" i="13"/>
  <c r="E298" i="13"/>
  <c r="C299" i="13"/>
  <c r="D299" i="13"/>
  <c r="E299" i="13"/>
  <c r="C300" i="13"/>
  <c r="D300" i="13"/>
  <c r="E300" i="13"/>
  <c r="C301" i="13"/>
  <c r="D301" i="13"/>
  <c r="E301" i="13"/>
  <c r="C302" i="13"/>
  <c r="D302" i="13"/>
  <c r="E302" i="13"/>
  <c r="C303" i="13"/>
  <c r="D303" i="13"/>
  <c r="E303" i="13"/>
  <c r="C304" i="13"/>
  <c r="D304" i="13"/>
  <c r="E304" i="13"/>
  <c r="C305" i="13"/>
  <c r="D305" i="13"/>
  <c r="E305" i="13"/>
  <c r="C306" i="13"/>
  <c r="D306" i="13"/>
  <c r="E306" i="13"/>
  <c r="C307" i="13"/>
  <c r="D307" i="13"/>
  <c r="E307" i="13"/>
  <c r="C308" i="13"/>
  <c r="D308" i="13"/>
  <c r="E308" i="13"/>
  <c r="C309" i="13"/>
  <c r="D309" i="13"/>
  <c r="E309" i="13"/>
  <c r="C310" i="13"/>
  <c r="D310" i="13"/>
  <c r="E310" i="13"/>
  <c r="C311" i="13"/>
  <c r="D311" i="13"/>
  <c r="E311" i="13"/>
  <c r="C312" i="13"/>
  <c r="D312" i="13"/>
  <c r="E312" i="13"/>
  <c r="C313" i="13"/>
  <c r="D313" i="13"/>
  <c r="E313" i="13"/>
  <c r="C314" i="13"/>
  <c r="D314" i="13"/>
  <c r="E314" i="13"/>
  <c r="C315" i="13"/>
  <c r="D315" i="13"/>
  <c r="E315" i="13"/>
  <c r="C316" i="13"/>
  <c r="D316" i="13"/>
  <c r="E316" i="13"/>
  <c r="C317" i="13"/>
  <c r="D317" i="13"/>
  <c r="E317" i="13"/>
  <c r="C318" i="13"/>
  <c r="D318" i="13"/>
  <c r="E318" i="13"/>
  <c r="C319" i="13"/>
  <c r="D319" i="13"/>
  <c r="E319" i="13"/>
  <c r="C320" i="13"/>
  <c r="D320" i="13"/>
  <c r="E320" i="13"/>
  <c r="C321" i="13"/>
  <c r="D321" i="13"/>
  <c r="E321" i="13"/>
  <c r="C322" i="13"/>
  <c r="D322" i="13"/>
  <c r="E322" i="13"/>
  <c r="C323" i="13"/>
  <c r="D323" i="13"/>
  <c r="E323" i="13"/>
  <c r="C324" i="13"/>
  <c r="D324" i="13"/>
  <c r="E324" i="13"/>
  <c r="C325" i="13"/>
  <c r="D325" i="13"/>
  <c r="E325" i="13"/>
  <c r="C326" i="13"/>
  <c r="D326" i="13"/>
  <c r="E326" i="13"/>
  <c r="C327" i="13"/>
  <c r="D327" i="13"/>
  <c r="E327" i="13"/>
  <c r="C328" i="13"/>
  <c r="D328" i="13"/>
  <c r="E328" i="13"/>
  <c r="C329" i="13"/>
  <c r="D329" i="13"/>
  <c r="E329" i="13"/>
  <c r="C330" i="13"/>
  <c r="D330" i="13"/>
  <c r="E330" i="13"/>
  <c r="C331" i="13"/>
  <c r="D331" i="13"/>
  <c r="E331" i="13"/>
  <c r="C332" i="13"/>
  <c r="D332" i="13"/>
  <c r="E332" i="13"/>
  <c r="C333" i="13"/>
  <c r="D333" i="13"/>
  <c r="E333" i="13"/>
  <c r="C334" i="13"/>
  <c r="D334" i="13"/>
  <c r="E334" i="13"/>
  <c r="C335" i="13"/>
  <c r="D335" i="13"/>
  <c r="E335" i="13"/>
  <c r="C336" i="13"/>
  <c r="D336" i="13"/>
  <c r="E336" i="13"/>
  <c r="C337" i="13"/>
  <c r="D337" i="13"/>
  <c r="E337" i="13"/>
  <c r="C338" i="13"/>
  <c r="D338" i="13"/>
  <c r="E338" i="13"/>
  <c r="C339" i="13"/>
  <c r="D339" i="13"/>
  <c r="E339" i="13"/>
  <c r="C340" i="13"/>
  <c r="D340" i="13"/>
  <c r="E340" i="13"/>
  <c r="C341" i="13"/>
  <c r="D341" i="13"/>
  <c r="E341" i="13"/>
  <c r="C342" i="13"/>
  <c r="D342" i="13"/>
  <c r="E342" i="13"/>
  <c r="C343" i="13"/>
  <c r="D343" i="13"/>
  <c r="E343" i="13"/>
  <c r="C344" i="13"/>
  <c r="D344" i="13"/>
  <c r="E344" i="13"/>
  <c r="C345" i="13"/>
  <c r="D345" i="13"/>
  <c r="E345" i="13"/>
  <c r="C346" i="13"/>
  <c r="D346" i="13"/>
  <c r="E346" i="13"/>
  <c r="C347" i="13"/>
  <c r="D347" i="13"/>
  <c r="E347" i="13"/>
  <c r="C348" i="13"/>
  <c r="D348" i="13"/>
  <c r="E348" i="13"/>
  <c r="C349" i="13"/>
  <c r="D349" i="13"/>
  <c r="E349" i="13"/>
  <c r="C350" i="13"/>
  <c r="D350" i="13"/>
  <c r="E350" i="13"/>
  <c r="C351" i="13"/>
  <c r="D351" i="13"/>
  <c r="E351" i="13"/>
  <c r="C352" i="13"/>
  <c r="D352" i="13"/>
  <c r="E352" i="13"/>
  <c r="C353" i="13"/>
  <c r="D353" i="13"/>
  <c r="E353" i="13"/>
  <c r="C354" i="13"/>
  <c r="D354" i="13"/>
  <c r="E354" i="13"/>
  <c r="C355" i="13"/>
  <c r="D355" i="13"/>
  <c r="E355" i="13"/>
  <c r="C356" i="13"/>
  <c r="D356" i="13"/>
  <c r="E356" i="13"/>
  <c r="C357" i="13"/>
  <c r="D357" i="13"/>
  <c r="E357" i="13"/>
  <c r="C358" i="13"/>
  <c r="D358" i="13"/>
  <c r="E358" i="13"/>
  <c r="C359" i="13"/>
  <c r="D359" i="13"/>
  <c r="E359" i="13"/>
  <c r="C360" i="13"/>
  <c r="D360" i="13"/>
  <c r="E360" i="13"/>
  <c r="C361" i="13"/>
  <c r="D361" i="13"/>
  <c r="E361" i="13"/>
  <c r="C362" i="13"/>
  <c r="D362" i="13"/>
  <c r="E362" i="13"/>
  <c r="C363" i="13"/>
  <c r="D363" i="13"/>
  <c r="E363" i="13"/>
  <c r="C364" i="13"/>
  <c r="D364" i="13"/>
  <c r="E364" i="13"/>
  <c r="C365" i="13"/>
  <c r="D365" i="13"/>
  <c r="E365" i="13"/>
  <c r="C366" i="13"/>
  <c r="D366" i="13"/>
  <c r="E366" i="13"/>
  <c r="C367" i="13"/>
  <c r="D367" i="13"/>
  <c r="E367" i="13"/>
  <c r="C368" i="13"/>
  <c r="D368" i="13"/>
  <c r="E368" i="13"/>
  <c r="C369" i="13"/>
  <c r="D369" i="13"/>
  <c r="E369" i="13"/>
  <c r="C370" i="13"/>
  <c r="D370" i="13"/>
  <c r="E370" i="13"/>
  <c r="C371" i="13"/>
  <c r="D371" i="13"/>
  <c r="E371" i="13"/>
  <c r="C372" i="13"/>
  <c r="D372" i="13"/>
  <c r="E372" i="13"/>
  <c r="C373" i="13"/>
  <c r="D373" i="13"/>
  <c r="E373" i="13"/>
  <c r="C374" i="13"/>
  <c r="D374" i="13"/>
  <c r="E374" i="13"/>
  <c r="C375" i="13"/>
  <c r="D375" i="13"/>
  <c r="E375" i="13"/>
  <c r="C376" i="13"/>
  <c r="D376" i="13"/>
  <c r="E376" i="13"/>
  <c r="C377" i="13"/>
  <c r="D377" i="13"/>
  <c r="E377" i="13"/>
  <c r="C378" i="13"/>
  <c r="D378" i="13"/>
  <c r="E378" i="13"/>
  <c r="C379" i="13"/>
  <c r="D379" i="13"/>
  <c r="E379" i="13"/>
  <c r="C380" i="13"/>
  <c r="D380" i="13"/>
  <c r="E380" i="13"/>
  <c r="C381" i="13"/>
  <c r="D381" i="13"/>
  <c r="E381" i="13"/>
  <c r="C382" i="13"/>
  <c r="D382" i="13"/>
  <c r="E382" i="13"/>
  <c r="C383" i="13"/>
  <c r="D383" i="13"/>
  <c r="E383" i="13"/>
  <c r="C384" i="13"/>
  <c r="D384" i="13"/>
  <c r="E384" i="13"/>
  <c r="C385" i="13"/>
  <c r="D385" i="13"/>
  <c r="E385" i="13"/>
  <c r="C386" i="13"/>
  <c r="D386" i="13"/>
  <c r="E386" i="13"/>
  <c r="C387" i="13"/>
  <c r="D387" i="13"/>
  <c r="E387" i="13"/>
  <c r="C388" i="13"/>
  <c r="D388" i="13"/>
  <c r="E388" i="13"/>
  <c r="C389" i="13"/>
  <c r="D389" i="13"/>
  <c r="E389" i="13"/>
  <c r="C390" i="13"/>
  <c r="D390" i="13"/>
  <c r="E390" i="13"/>
  <c r="C391" i="13"/>
  <c r="D391" i="13"/>
  <c r="E391" i="13"/>
  <c r="C392" i="13"/>
  <c r="D392" i="13"/>
  <c r="E392" i="13"/>
  <c r="C393" i="13"/>
  <c r="D393" i="13"/>
  <c r="E393" i="13"/>
  <c r="C394" i="13"/>
  <c r="D394" i="13"/>
  <c r="E394" i="13"/>
  <c r="C395" i="13"/>
  <c r="D395" i="13"/>
  <c r="E395" i="13"/>
  <c r="C396" i="13"/>
  <c r="D396" i="13"/>
  <c r="E396" i="13"/>
  <c r="C397" i="13"/>
  <c r="D397" i="13"/>
  <c r="E397" i="13"/>
  <c r="C398" i="13"/>
  <c r="D398" i="13"/>
  <c r="E398" i="13"/>
  <c r="C399" i="13"/>
  <c r="D399" i="13"/>
  <c r="E399" i="13"/>
  <c r="C400" i="13"/>
  <c r="D400" i="13"/>
  <c r="E400" i="13"/>
  <c r="C401" i="13"/>
  <c r="D401" i="13"/>
  <c r="E401" i="13"/>
  <c r="C402" i="13"/>
  <c r="D402" i="13"/>
  <c r="E402" i="13"/>
  <c r="C403" i="13"/>
  <c r="D403" i="13"/>
  <c r="E403" i="13"/>
  <c r="C404" i="13"/>
  <c r="D404" i="13"/>
  <c r="E404" i="13"/>
  <c r="C405" i="13"/>
  <c r="D405" i="13"/>
  <c r="E405" i="13"/>
  <c r="C406" i="13"/>
  <c r="D406" i="13"/>
  <c r="E406" i="13"/>
  <c r="C407" i="13"/>
  <c r="D407" i="13"/>
  <c r="E407" i="13"/>
  <c r="C408" i="13"/>
  <c r="D408" i="13"/>
  <c r="E408" i="13"/>
  <c r="C409" i="13"/>
  <c r="D409" i="13"/>
  <c r="E409" i="13"/>
  <c r="C410" i="13"/>
  <c r="D410" i="13"/>
  <c r="E410" i="13"/>
  <c r="C411" i="13"/>
  <c r="D411" i="13"/>
  <c r="E411" i="13"/>
  <c r="C412" i="13"/>
  <c r="D412" i="13"/>
  <c r="E412" i="13"/>
  <c r="C413" i="13"/>
  <c r="D413" i="13"/>
  <c r="E413" i="13"/>
  <c r="C414" i="13"/>
  <c r="D414" i="13"/>
  <c r="E414" i="13"/>
  <c r="C415" i="13"/>
  <c r="D415" i="13"/>
  <c r="E415" i="13"/>
  <c r="C416" i="13"/>
  <c r="D416" i="13"/>
  <c r="E416" i="13"/>
  <c r="C417" i="13"/>
  <c r="D417" i="13"/>
  <c r="E417" i="13"/>
  <c r="C418" i="13"/>
  <c r="D418" i="13"/>
  <c r="E418" i="13"/>
  <c r="C419" i="13"/>
  <c r="D419" i="13"/>
  <c r="E419" i="13"/>
  <c r="C420" i="13"/>
  <c r="D420" i="13"/>
  <c r="E420" i="13"/>
  <c r="C421" i="13"/>
  <c r="D421" i="13"/>
  <c r="E421" i="13"/>
  <c r="C422" i="13"/>
  <c r="D422" i="13"/>
  <c r="E422" i="13"/>
  <c r="C423" i="13"/>
  <c r="D423" i="13"/>
  <c r="E423" i="13"/>
  <c r="C424" i="13"/>
  <c r="D424" i="13"/>
  <c r="E424" i="13"/>
  <c r="C425" i="13"/>
  <c r="D425" i="13"/>
  <c r="E425" i="13"/>
  <c r="C426" i="13"/>
  <c r="D426" i="13"/>
  <c r="E426" i="13"/>
  <c r="C427" i="13"/>
  <c r="D427" i="13"/>
  <c r="E427" i="13"/>
  <c r="C428" i="13"/>
  <c r="D428" i="13"/>
  <c r="E428" i="13"/>
  <c r="C429" i="13"/>
  <c r="D429" i="13"/>
  <c r="E429" i="13"/>
  <c r="C430" i="13"/>
  <c r="D430" i="13"/>
  <c r="E430" i="13"/>
  <c r="C431" i="13"/>
  <c r="D431" i="13"/>
  <c r="E431" i="13"/>
  <c r="C432" i="13"/>
  <c r="D432" i="13"/>
  <c r="E432" i="13"/>
  <c r="C433" i="13"/>
  <c r="D433" i="13"/>
  <c r="E433" i="13"/>
  <c r="C434" i="13"/>
  <c r="D434" i="13"/>
  <c r="E434" i="13"/>
  <c r="C435" i="13"/>
  <c r="D435" i="13"/>
  <c r="E435" i="13"/>
  <c r="C436" i="13"/>
  <c r="D436" i="13"/>
  <c r="E436" i="13"/>
  <c r="C437" i="13"/>
  <c r="D437" i="13"/>
  <c r="E437" i="13"/>
  <c r="C438" i="13"/>
  <c r="D438" i="13"/>
  <c r="E438" i="13"/>
  <c r="C439" i="13"/>
  <c r="D439" i="13"/>
  <c r="E439" i="13"/>
  <c r="C440" i="13"/>
  <c r="D440" i="13"/>
  <c r="E440" i="13"/>
  <c r="C441" i="13"/>
  <c r="D441" i="13"/>
  <c r="E441" i="13"/>
  <c r="C442" i="13"/>
  <c r="D442" i="13"/>
  <c r="E442" i="13"/>
  <c r="C443" i="13"/>
  <c r="D443" i="13"/>
  <c r="E443" i="13"/>
  <c r="C444" i="13"/>
  <c r="D444" i="13"/>
  <c r="E444" i="13"/>
  <c r="C445" i="13"/>
  <c r="D445" i="13"/>
  <c r="E445" i="13"/>
  <c r="C446" i="13"/>
  <c r="D446" i="13"/>
  <c r="E446" i="13"/>
  <c r="C447" i="13"/>
  <c r="D447" i="13"/>
  <c r="E447" i="13"/>
  <c r="C448" i="13"/>
  <c r="D448" i="13"/>
  <c r="E448" i="13"/>
  <c r="C449" i="13"/>
  <c r="D449" i="13"/>
  <c r="E449" i="13"/>
  <c r="C450" i="13"/>
  <c r="D450" i="13"/>
  <c r="E450" i="13"/>
  <c r="C451" i="13"/>
  <c r="D451" i="13"/>
  <c r="E451" i="13"/>
  <c r="C452" i="13"/>
  <c r="D452" i="13"/>
  <c r="E452" i="13"/>
  <c r="C453" i="13"/>
  <c r="D453" i="13"/>
  <c r="E453" i="13"/>
  <c r="C454" i="13"/>
  <c r="D454" i="13"/>
  <c r="E454" i="13"/>
  <c r="C455" i="13"/>
  <c r="D455" i="13"/>
  <c r="E455" i="13"/>
  <c r="C456" i="13"/>
  <c r="D456" i="13"/>
  <c r="E456" i="13"/>
  <c r="C457" i="13"/>
  <c r="D457" i="13"/>
  <c r="E457" i="13"/>
  <c r="C458" i="13"/>
  <c r="D458" i="13"/>
  <c r="E458" i="13"/>
  <c r="C459" i="13"/>
  <c r="D459" i="13"/>
  <c r="E459" i="13"/>
  <c r="C460" i="13"/>
  <c r="D460" i="13"/>
  <c r="E460" i="13"/>
  <c r="C461" i="13"/>
  <c r="D461" i="13"/>
  <c r="E461" i="13"/>
  <c r="C462" i="13"/>
  <c r="D462" i="13"/>
  <c r="E462" i="13"/>
  <c r="C463" i="13"/>
  <c r="D463" i="13"/>
  <c r="E463" i="13"/>
  <c r="C464" i="13"/>
  <c r="D464" i="13"/>
  <c r="E464" i="13"/>
  <c r="C465" i="13"/>
  <c r="D465" i="13"/>
  <c r="E465" i="13"/>
  <c r="C466" i="13"/>
  <c r="D466" i="13"/>
  <c r="E466" i="13"/>
  <c r="C467" i="13"/>
  <c r="D467" i="13"/>
  <c r="E467" i="13"/>
  <c r="C468" i="13"/>
  <c r="D468" i="13"/>
  <c r="E468" i="13"/>
  <c r="C469" i="13"/>
  <c r="D469" i="13"/>
  <c r="E469" i="13"/>
  <c r="C470" i="13"/>
  <c r="D470" i="13"/>
  <c r="E470" i="13"/>
  <c r="C471" i="13"/>
  <c r="D471" i="13"/>
  <c r="E471" i="13"/>
  <c r="C472" i="13"/>
  <c r="D472" i="13"/>
  <c r="E472" i="13"/>
  <c r="C473" i="13"/>
  <c r="D473" i="13"/>
  <c r="E473" i="13"/>
  <c r="C474" i="13"/>
  <c r="D474" i="13"/>
  <c r="E474" i="13"/>
  <c r="C475" i="13"/>
  <c r="D475" i="13"/>
  <c r="E475" i="13"/>
  <c r="C476" i="13"/>
  <c r="D476" i="13"/>
  <c r="E476" i="13"/>
  <c r="C477" i="13"/>
  <c r="D477" i="13"/>
  <c r="E477" i="13"/>
  <c r="C478" i="13"/>
  <c r="D478" i="13"/>
  <c r="E478" i="13"/>
  <c r="C479" i="13"/>
  <c r="D479" i="13"/>
  <c r="E479" i="13"/>
  <c r="C480" i="13"/>
  <c r="D480" i="13"/>
  <c r="E480" i="13"/>
  <c r="C481" i="13"/>
  <c r="D481" i="13"/>
  <c r="E481" i="13"/>
  <c r="C482" i="13"/>
  <c r="D482" i="13"/>
  <c r="E482" i="13"/>
  <c r="C483" i="13"/>
  <c r="D483" i="13"/>
  <c r="E483" i="13"/>
  <c r="C484" i="13"/>
  <c r="D484" i="13"/>
  <c r="E484" i="13"/>
  <c r="C485" i="13"/>
  <c r="D485" i="13"/>
  <c r="E485" i="13"/>
  <c r="C486" i="13"/>
  <c r="D486" i="13"/>
  <c r="E486" i="13"/>
  <c r="C487" i="13"/>
  <c r="D487" i="13"/>
  <c r="E487" i="13"/>
  <c r="C488" i="13"/>
  <c r="D488" i="13"/>
  <c r="E488" i="13"/>
  <c r="C489" i="13"/>
  <c r="D489" i="13"/>
  <c r="E489" i="13"/>
  <c r="C490" i="13"/>
  <c r="D490" i="13"/>
  <c r="E490" i="13"/>
  <c r="C491" i="13"/>
  <c r="D491" i="13"/>
  <c r="E491" i="13"/>
  <c r="C492" i="13"/>
  <c r="D492" i="13"/>
  <c r="E492" i="13"/>
  <c r="C493" i="13"/>
  <c r="D493" i="13"/>
  <c r="E493" i="13"/>
  <c r="C494" i="13"/>
  <c r="D494" i="13"/>
  <c r="E494" i="13"/>
  <c r="C495" i="13"/>
  <c r="D495" i="13"/>
  <c r="E495" i="13"/>
  <c r="C496" i="13"/>
  <c r="D496" i="13"/>
  <c r="E496" i="13"/>
  <c r="C497" i="13"/>
  <c r="D497" i="13"/>
  <c r="E497" i="13"/>
  <c r="C498" i="13"/>
  <c r="D498" i="13"/>
  <c r="E498" i="13"/>
  <c r="C499" i="13"/>
  <c r="D499" i="13"/>
  <c r="E499" i="13"/>
  <c r="C500" i="13"/>
  <c r="D500" i="13"/>
  <c r="E500" i="13"/>
  <c r="C501" i="13"/>
  <c r="D501" i="13"/>
  <c r="E501" i="13"/>
  <c r="C502" i="13"/>
  <c r="D502" i="13"/>
  <c r="E502" i="13"/>
  <c r="C503" i="13"/>
  <c r="D503" i="13"/>
  <c r="E503" i="13"/>
  <c r="C504" i="13"/>
  <c r="D504" i="13"/>
  <c r="E504" i="13"/>
  <c r="C505" i="13"/>
  <c r="D505" i="13"/>
  <c r="E505" i="13"/>
  <c r="C506" i="13"/>
  <c r="D506" i="13"/>
  <c r="E506" i="13"/>
  <c r="C507" i="13"/>
  <c r="D507" i="13"/>
  <c r="E507" i="13"/>
  <c r="C508" i="13"/>
  <c r="D508" i="13"/>
  <c r="E508" i="13"/>
  <c r="C509" i="13"/>
  <c r="D509" i="13"/>
  <c r="E509" i="13"/>
  <c r="C510" i="13"/>
  <c r="D510" i="13"/>
  <c r="E510" i="13"/>
  <c r="C511" i="13"/>
  <c r="D511" i="13"/>
  <c r="E511" i="13"/>
  <c r="C512" i="13"/>
  <c r="D512" i="13"/>
  <c r="E512" i="13"/>
  <c r="C513" i="13"/>
  <c r="D513" i="13"/>
  <c r="E513" i="13"/>
  <c r="C514" i="13"/>
  <c r="D514" i="13"/>
  <c r="E514" i="13"/>
  <c r="C515" i="13"/>
  <c r="D515" i="13"/>
  <c r="E515" i="13"/>
  <c r="C516" i="13"/>
  <c r="D516" i="13"/>
  <c r="E516" i="13"/>
  <c r="C517" i="13"/>
  <c r="D517" i="13"/>
  <c r="E517" i="13"/>
  <c r="C518" i="13"/>
  <c r="D518" i="13"/>
  <c r="E518" i="13"/>
  <c r="C519" i="13"/>
  <c r="D519" i="13"/>
  <c r="E519" i="13"/>
  <c r="C520" i="13"/>
  <c r="D520" i="13"/>
  <c r="E520" i="13"/>
  <c r="C521" i="13"/>
  <c r="D521" i="13"/>
  <c r="E521" i="13"/>
  <c r="C522" i="13"/>
  <c r="D522" i="13"/>
  <c r="E522" i="13"/>
  <c r="C523" i="13"/>
  <c r="D523" i="13"/>
  <c r="E523" i="13"/>
  <c r="C524" i="13"/>
  <c r="D524" i="13"/>
  <c r="E524" i="13"/>
  <c r="C525" i="13"/>
  <c r="D525" i="13"/>
  <c r="E525" i="13"/>
  <c r="C526" i="13"/>
  <c r="D526" i="13"/>
  <c r="E526" i="13"/>
  <c r="C527" i="13"/>
  <c r="D527" i="13"/>
  <c r="E527" i="13"/>
  <c r="C528" i="13"/>
  <c r="D528" i="13"/>
  <c r="E528" i="13"/>
  <c r="C529" i="13"/>
  <c r="D529" i="13"/>
  <c r="E529" i="13"/>
  <c r="C530" i="13"/>
  <c r="D530" i="13"/>
  <c r="E530" i="13"/>
  <c r="C531" i="13"/>
  <c r="D531" i="13"/>
  <c r="E531" i="13"/>
  <c r="C532" i="13"/>
  <c r="D532" i="13"/>
  <c r="E532" i="13"/>
  <c r="C533" i="13"/>
  <c r="D533" i="13"/>
  <c r="E533" i="13"/>
  <c r="C534" i="13"/>
  <c r="D534" i="13"/>
  <c r="E534" i="13"/>
  <c r="C535" i="13"/>
  <c r="D535" i="13"/>
  <c r="E535" i="13"/>
  <c r="C536" i="13"/>
  <c r="D536" i="13"/>
  <c r="E536" i="13"/>
  <c r="C537" i="13"/>
  <c r="D537" i="13"/>
  <c r="E537" i="13"/>
  <c r="C538" i="13"/>
  <c r="D538" i="13"/>
  <c r="E538" i="13"/>
  <c r="C539" i="13"/>
  <c r="D539" i="13"/>
  <c r="E539" i="13"/>
  <c r="C540" i="13"/>
  <c r="D540" i="13"/>
  <c r="E540" i="13"/>
  <c r="C541" i="13"/>
  <c r="D541" i="13"/>
  <c r="E541" i="13"/>
  <c r="C542" i="13"/>
  <c r="D542" i="13"/>
  <c r="E542" i="13"/>
  <c r="C543" i="13"/>
  <c r="D543" i="13"/>
  <c r="E543" i="13"/>
  <c r="C544" i="13"/>
  <c r="D544" i="13"/>
  <c r="E544" i="13"/>
  <c r="C545" i="13"/>
  <c r="D545" i="13"/>
  <c r="E545" i="13"/>
  <c r="C546" i="13"/>
  <c r="D546" i="13"/>
  <c r="E546" i="13"/>
  <c r="C547" i="13"/>
  <c r="D547" i="13"/>
  <c r="E547" i="13"/>
  <c r="C548" i="13"/>
  <c r="D548" i="13"/>
  <c r="E548" i="13"/>
  <c r="C549" i="13"/>
  <c r="D549" i="13"/>
  <c r="E549" i="13"/>
  <c r="C550" i="13"/>
  <c r="D550" i="13"/>
  <c r="E550" i="13"/>
  <c r="C551" i="13"/>
  <c r="D551" i="13"/>
  <c r="E551" i="13"/>
  <c r="C552" i="13"/>
  <c r="D552" i="13"/>
  <c r="E552" i="13"/>
  <c r="C553" i="13"/>
  <c r="D553" i="13"/>
  <c r="E553" i="13"/>
  <c r="C554" i="13"/>
  <c r="D554" i="13"/>
  <c r="E554" i="13"/>
  <c r="C555" i="13"/>
  <c r="D555" i="13"/>
  <c r="E555" i="13"/>
  <c r="C556" i="13"/>
  <c r="D556" i="13"/>
  <c r="E556" i="13"/>
  <c r="C557" i="13"/>
  <c r="D557" i="13"/>
  <c r="E557" i="13"/>
  <c r="C558" i="13"/>
  <c r="D558" i="13"/>
  <c r="E558" i="13"/>
  <c r="C559" i="13"/>
  <c r="D559" i="13"/>
  <c r="E559" i="13"/>
  <c r="C560" i="13"/>
  <c r="D560" i="13"/>
  <c r="E560" i="13"/>
  <c r="C561" i="13"/>
  <c r="D561" i="13"/>
  <c r="E561" i="13"/>
  <c r="C562" i="13"/>
  <c r="D562" i="13"/>
  <c r="E562" i="13"/>
  <c r="C563" i="13"/>
  <c r="D563" i="13"/>
  <c r="E563" i="13"/>
  <c r="C564" i="13"/>
  <c r="D564" i="13"/>
  <c r="E564" i="13"/>
  <c r="C565" i="13"/>
  <c r="D565" i="13"/>
  <c r="E565" i="13"/>
  <c r="C566" i="13"/>
  <c r="D566" i="13"/>
  <c r="E566" i="13"/>
  <c r="C567" i="13"/>
  <c r="D567" i="13"/>
  <c r="E567" i="13"/>
  <c r="C568" i="13"/>
  <c r="D568" i="13"/>
  <c r="E568" i="13"/>
  <c r="C569" i="13"/>
  <c r="D569" i="13"/>
  <c r="E569" i="13"/>
  <c r="C570" i="13"/>
  <c r="D570" i="13"/>
  <c r="E570" i="13"/>
  <c r="C571" i="13"/>
  <c r="D571" i="13"/>
  <c r="E571" i="13"/>
  <c r="C572" i="13"/>
  <c r="D572" i="13"/>
  <c r="E572" i="13"/>
  <c r="C573" i="13"/>
  <c r="D573" i="13"/>
  <c r="E573" i="13"/>
  <c r="C574" i="13"/>
  <c r="D574" i="13"/>
  <c r="E574" i="13"/>
  <c r="C575" i="13"/>
  <c r="D575" i="13"/>
  <c r="E575" i="13"/>
  <c r="C576" i="13"/>
  <c r="D576" i="13"/>
  <c r="E576" i="13"/>
  <c r="C577" i="13"/>
  <c r="D577" i="13"/>
  <c r="E577" i="13"/>
  <c r="C578" i="13"/>
  <c r="D578" i="13"/>
  <c r="E578" i="13"/>
  <c r="C579" i="13"/>
  <c r="D579" i="13"/>
  <c r="E579" i="13"/>
  <c r="C580" i="13"/>
  <c r="D580" i="13"/>
  <c r="E580" i="13"/>
  <c r="C581" i="13"/>
  <c r="D581" i="13"/>
  <c r="E581" i="13"/>
  <c r="C582" i="13"/>
  <c r="D582" i="13"/>
  <c r="E582" i="13"/>
  <c r="C583" i="13"/>
  <c r="D583" i="13"/>
  <c r="E583" i="13"/>
  <c r="C584" i="13"/>
  <c r="D584" i="13"/>
  <c r="E584" i="13"/>
  <c r="C585" i="13"/>
  <c r="D585" i="13"/>
  <c r="E585" i="13"/>
  <c r="C586" i="13"/>
  <c r="D586" i="13"/>
  <c r="E586" i="13"/>
  <c r="C587" i="13"/>
  <c r="D587" i="13"/>
  <c r="E587" i="13"/>
  <c r="C588" i="13"/>
  <c r="D588" i="13"/>
  <c r="E588" i="13"/>
  <c r="C589" i="13"/>
  <c r="D589" i="13"/>
  <c r="E589" i="13"/>
  <c r="C590" i="13"/>
  <c r="D590" i="13"/>
  <c r="E590" i="13"/>
  <c r="C591" i="13"/>
  <c r="D591" i="13"/>
  <c r="E591" i="13"/>
  <c r="C592" i="13"/>
  <c r="D592" i="13"/>
  <c r="E592" i="13"/>
  <c r="C593" i="13"/>
  <c r="D593" i="13"/>
  <c r="E593" i="13"/>
  <c r="C594" i="13"/>
  <c r="D594" i="13"/>
  <c r="E594" i="13"/>
  <c r="C595" i="13"/>
  <c r="D595" i="13"/>
  <c r="E595" i="13"/>
  <c r="C596" i="13"/>
  <c r="D596" i="13"/>
  <c r="E596" i="13"/>
  <c r="C597" i="13"/>
  <c r="D597" i="13"/>
  <c r="E597" i="13"/>
  <c r="C598" i="13"/>
  <c r="D598" i="13"/>
  <c r="E598" i="13"/>
  <c r="C599" i="13"/>
  <c r="D599" i="13"/>
  <c r="E599" i="13"/>
  <c r="C600" i="13"/>
  <c r="D600" i="13"/>
  <c r="E600" i="13"/>
  <c r="C601" i="13"/>
  <c r="D601" i="13"/>
  <c r="E601" i="13"/>
  <c r="C602" i="13"/>
  <c r="D602" i="13"/>
  <c r="E602" i="13"/>
  <c r="C603" i="13"/>
  <c r="D603" i="13"/>
  <c r="E603" i="13"/>
  <c r="C604" i="13"/>
  <c r="D604" i="13"/>
  <c r="E604" i="13"/>
  <c r="C605" i="13"/>
  <c r="D605" i="13"/>
  <c r="E605" i="13"/>
  <c r="C606" i="13"/>
  <c r="D606" i="13"/>
  <c r="E606" i="13"/>
  <c r="C607" i="13"/>
  <c r="D607" i="13"/>
  <c r="E607" i="13"/>
  <c r="C608" i="13"/>
  <c r="D608" i="13"/>
  <c r="E608" i="13"/>
  <c r="C609" i="13"/>
  <c r="D609" i="13"/>
  <c r="E609" i="13"/>
  <c r="C610" i="13"/>
  <c r="D610" i="13"/>
  <c r="E610" i="13"/>
  <c r="C611" i="13"/>
  <c r="D611" i="13"/>
  <c r="E611" i="13"/>
  <c r="C612" i="13"/>
  <c r="D612" i="13"/>
  <c r="E612" i="13"/>
  <c r="C613" i="13"/>
  <c r="D613" i="13"/>
  <c r="E613" i="13"/>
  <c r="C614" i="13"/>
  <c r="D614" i="13"/>
  <c r="E614" i="13"/>
  <c r="C615" i="13"/>
  <c r="D615" i="13"/>
  <c r="E615" i="13"/>
  <c r="C616" i="13"/>
  <c r="D616" i="13"/>
  <c r="E616" i="13"/>
  <c r="C617" i="13"/>
  <c r="D617" i="13"/>
  <c r="E617" i="13"/>
  <c r="C618" i="13"/>
  <c r="D618" i="13"/>
  <c r="E618" i="13"/>
  <c r="C619" i="13"/>
  <c r="D619" i="13"/>
  <c r="E619" i="13"/>
  <c r="C620" i="13"/>
  <c r="D620" i="13"/>
  <c r="E620" i="13"/>
  <c r="C621" i="13"/>
  <c r="D621" i="13"/>
  <c r="E621" i="13"/>
  <c r="C622" i="13"/>
  <c r="D622" i="13"/>
  <c r="E622" i="13"/>
  <c r="C623" i="13"/>
  <c r="D623" i="13"/>
  <c r="E623" i="13"/>
  <c r="C624" i="13"/>
  <c r="D624" i="13"/>
  <c r="E624" i="13"/>
  <c r="C625" i="13"/>
  <c r="D625" i="13"/>
  <c r="E625" i="13"/>
  <c r="C626" i="13"/>
  <c r="D626" i="13"/>
  <c r="E626" i="13"/>
  <c r="C627" i="13"/>
  <c r="D627" i="13"/>
  <c r="E627" i="13"/>
  <c r="C628" i="13"/>
  <c r="D628" i="13"/>
  <c r="E628" i="13"/>
  <c r="C629" i="13"/>
  <c r="D629" i="13"/>
  <c r="E629" i="13"/>
  <c r="C630" i="13"/>
  <c r="D630" i="13"/>
  <c r="E630" i="13"/>
  <c r="C631" i="13"/>
  <c r="D631" i="13"/>
  <c r="E631" i="13"/>
  <c r="C632" i="13"/>
  <c r="D632" i="13"/>
  <c r="E632" i="13"/>
  <c r="C633" i="13"/>
  <c r="D633" i="13"/>
  <c r="E633" i="13"/>
  <c r="C634" i="13"/>
  <c r="D634" i="13"/>
  <c r="E634" i="13"/>
  <c r="C635" i="13"/>
  <c r="D635" i="13"/>
  <c r="E635" i="13"/>
  <c r="C636" i="13"/>
  <c r="D636" i="13"/>
  <c r="E636" i="13"/>
  <c r="C637" i="13"/>
  <c r="D637" i="13"/>
  <c r="E637" i="13"/>
  <c r="C638" i="13"/>
  <c r="D638" i="13"/>
  <c r="E638" i="13"/>
  <c r="C639" i="13"/>
  <c r="D639" i="13"/>
  <c r="E639" i="13"/>
  <c r="C640" i="13"/>
  <c r="D640" i="13"/>
  <c r="E640" i="13"/>
  <c r="C641" i="13"/>
  <c r="D641" i="13"/>
  <c r="E641" i="13"/>
  <c r="C642" i="13"/>
  <c r="D642" i="13"/>
  <c r="E642" i="13"/>
  <c r="C643" i="13"/>
  <c r="D643" i="13"/>
  <c r="E643" i="13"/>
  <c r="C644" i="13"/>
  <c r="D644" i="13"/>
  <c r="E644" i="13"/>
  <c r="C645" i="13"/>
  <c r="D645" i="13"/>
  <c r="E645" i="13"/>
  <c r="C646" i="13"/>
  <c r="D646" i="13"/>
  <c r="E646" i="13"/>
  <c r="C647" i="13"/>
  <c r="D647" i="13"/>
  <c r="E647" i="13"/>
  <c r="C648" i="13"/>
  <c r="D648" i="13"/>
  <c r="E648" i="13"/>
  <c r="C649" i="13"/>
  <c r="D649" i="13"/>
  <c r="E649" i="13"/>
  <c r="C650" i="13"/>
  <c r="D650" i="13"/>
  <c r="E650" i="13"/>
  <c r="C651" i="13"/>
  <c r="D651" i="13"/>
  <c r="E651" i="13"/>
  <c r="C652" i="13"/>
  <c r="D652" i="13"/>
  <c r="E652" i="13"/>
  <c r="C653" i="13"/>
  <c r="D653" i="13"/>
  <c r="E653" i="13"/>
  <c r="C654" i="13"/>
  <c r="D654" i="13"/>
  <c r="E654" i="13"/>
  <c r="C655" i="13"/>
  <c r="D655" i="13"/>
  <c r="E655" i="13"/>
  <c r="C656" i="13"/>
  <c r="D656" i="13"/>
  <c r="E656" i="13"/>
  <c r="C657" i="13"/>
  <c r="D657" i="13"/>
  <c r="E657" i="13"/>
  <c r="C658" i="13"/>
  <c r="D658" i="13"/>
  <c r="E658" i="13"/>
  <c r="C659" i="13"/>
  <c r="D659" i="13"/>
  <c r="E659" i="13"/>
  <c r="C660" i="13"/>
  <c r="D660" i="13"/>
  <c r="E660" i="13"/>
  <c r="C661" i="13"/>
  <c r="D661" i="13"/>
  <c r="E661" i="13"/>
  <c r="C662" i="13"/>
  <c r="D662" i="13"/>
  <c r="E662" i="13"/>
  <c r="C663" i="13"/>
  <c r="D663" i="13"/>
  <c r="E663" i="13"/>
  <c r="C664" i="13"/>
  <c r="D664" i="13"/>
  <c r="E664" i="13"/>
  <c r="C665" i="13"/>
  <c r="D665" i="13"/>
  <c r="E665" i="13"/>
  <c r="C666" i="13"/>
  <c r="D666" i="13"/>
  <c r="E666" i="13"/>
  <c r="C667" i="13"/>
  <c r="D667" i="13"/>
  <c r="E667" i="13"/>
  <c r="C668" i="13"/>
  <c r="D668" i="13"/>
  <c r="E668" i="13"/>
  <c r="C669" i="13"/>
  <c r="D669" i="13"/>
  <c r="E669" i="13"/>
  <c r="C670" i="13"/>
  <c r="D670" i="13"/>
  <c r="E670" i="13"/>
  <c r="C671" i="13"/>
  <c r="D671" i="13"/>
  <c r="E671" i="13"/>
  <c r="C672" i="13"/>
  <c r="D672" i="13"/>
  <c r="E672" i="13"/>
  <c r="C673" i="13"/>
  <c r="D673" i="13"/>
  <c r="E673" i="13"/>
  <c r="C674" i="13"/>
  <c r="D674" i="13"/>
  <c r="E674" i="13"/>
  <c r="C675" i="13"/>
  <c r="D675" i="13"/>
  <c r="E675" i="13"/>
  <c r="C676" i="13"/>
  <c r="D676" i="13"/>
  <c r="E676" i="13"/>
  <c r="C677" i="13"/>
  <c r="D677" i="13"/>
  <c r="E677" i="13"/>
  <c r="C678" i="13"/>
  <c r="D678" i="13"/>
  <c r="E678" i="13"/>
  <c r="C679" i="13"/>
  <c r="D679" i="13"/>
  <c r="E679" i="13"/>
  <c r="C680" i="13"/>
  <c r="D680" i="13"/>
  <c r="E680" i="13"/>
  <c r="C681" i="13"/>
  <c r="D681" i="13"/>
  <c r="E681" i="13"/>
  <c r="C682" i="13"/>
  <c r="D682" i="13"/>
  <c r="E682" i="13"/>
  <c r="C683" i="13"/>
  <c r="D683" i="13"/>
  <c r="E683" i="13"/>
  <c r="C684" i="13"/>
  <c r="D684" i="13"/>
  <c r="E684" i="13"/>
  <c r="C685" i="13"/>
  <c r="D685" i="13"/>
  <c r="E685" i="13"/>
  <c r="C686" i="13"/>
  <c r="D686" i="13"/>
  <c r="E686" i="13"/>
  <c r="C687" i="13"/>
  <c r="D687" i="13"/>
  <c r="E687" i="13"/>
  <c r="C688" i="13"/>
  <c r="D688" i="13"/>
  <c r="E688" i="13"/>
  <c r="C689" i="13"/>
  <c r="D689" i="13"/>
  <c r="E689" i="13"/>
  <c r="C690" i="13"/>
  <c r="D690" i="13"/>
  <c r="E690" i="13"/>
  <c r="C691" i="13"/>
  <c r="D691" i="13"/>
  <c r="E691" i="13"/>
  <c r="C692" i="13"/>
  <c r="D692" i="13"/>
  <c r="E692" i="13"/>
  <c r="C693" i="13"/>
  <c r="D693" i="13"/>
  <c r="E693" i="13"/>
  <c r="C694" i="13"/>
  <c r="D694" i="13"/>
  <c r="E694" i="13"/>
  <c r="C695" i="13"/>
  <c r="D695" i="13"/>
  <c r="E695" i="13"/>
  <c r="C696" i="13"/>
  <c r="D696" i="13"/>
  <c r="E696" i="13"/>
  <c r="C697" i="13"/>
  <c r="D697" i="13"/>
  <c r="E697" i="13"/>
  <c r="C698" i="13"/>
  <c r="D698" i="13"/>
  <c r="E698" i="13"/>
  <c r="C699" i="13"/>
  <c r="D699" i="13"/>
  <c r="E699" i="13"/>
  <c r="C700" i="13"/>
  <c r="D700" i="13"/>
  <c r="E700" i="13"/>
  <c r="C701" i="13"/>
  <c r="D701" i="13"/>
  <c r="E701" i="13"/>
  <c r="C702" i="13"/>
  <c r="D702" i="13"/>
  <c r="E702" i="13"/>
  <c r="C703" i="13"/>
  <c r="D703" i="13"/>
  <c r="E703" i="13"/>
  <c r="C704" i="13"/>
  <c r="D704" i="13"/>
  <c r="E704" i="13"/>
  <c r="C705" i="13"/>
  <c r="D705" i="13"/>
  <c r="E705" i="13"/>
  <c r="C706" i="13"/>
  <c r="D706" i="13"/>
  <c r="E706" i="13"/>
  <c r="C707" i="13"/>
  <c r="D707" i="13"/>
  <c r="E707" i="13"/>
  <c r="C708" i="13"/>
  <c r="D708" i="13"/>
  <c r="E708" i="13"/>
  <c r="C709" i="13"/>
  <c r="D709" i="13"/>
  <c r="E709" i="13"/>
  <c r="C710" i="13"/>
  <c r="D710" i="13"/>
  <c r="E710" i="13"/>
  <c r="C711" i="13"/>
  <c r="D711" i="13"/>
  <c r="E711" i="13"/>
  <c r="C712" i="13"/>
  <c r="D712" i="13"/>
  <c r="E712" i="13"/>
  <c r="C713" i="13"/>
  <c r="D713" i="13"/>
  <c r="E713" i="13"/>
  <c r="C714" i="13"/>
  <c r="D714" i="13"/>
  <c r="E714" i="13"/>
  <c r="C715" i="13"/>
  <c r="D715" i="13"/>
  <c r="E715" i="13"/>
  <c r="C716" i="13"/>
  <c r="D716" i="13"/>
  <c r="E716" i="13"/>
  <c r="C717" i="13"/>
  <c r="D717" i="13"/>
  <c r="E717" i="13"/>
  <c r="C718" i="13"/>
  <c r="D718" i="13"/>
  <c r="E718" i="13"/>
  <c r="C719" i="13"/>
  <c r="D719" i="13"/>
  <c r="E719" i="13"/>
  <c r="C720" i="13"/>
  <c r="D720" i="13"/>
  <c r="E720" i="13"/>
  <c r="C721" i="13"/>
  <c r="D721" i="13"/>
  <c r="E721" i="13"/>
  <c r="C722" i="13"/>
  <c r="D722" i="13"/>
  <c r="E722" i="13"/>
  <c r="C723" i="13"/>
  <c r="D723" i="13"/>
  <c r="E723" i="13"/>
  <c r="C724" i="13"/>
  <c r="D724" i="13"/>
  <c r="E724" i="13"/>
  <c r="C725" i="13"/>
  <c r="D725" i="13"/>
  <c r="E725" i="13"/>
  <c r="C726" i="13"/>
  <c r="D726" i="13"/>
  <c r="E726" i="13"/>
  <c r="C727" i="13"/>
  <c r="D727" i="13"/>
  <c r="E727" i="13"/>
  <c r="C728" i="13"/>
  <c r="D728" i="13"/>
  <c r="E728" i="13"/>
  <c r="C729" i="13"/>
  <c r="D729" i="13"/>
  <c r="E729" i="13"/>
  <c r="C730" i="13"/>
  <c r="D730" i="13"/>
  <c r="E730" i="13"/>
  <c r="C731" i="13"/>
  <c r="D731" i="13"/>
  <c r="E731" i="13"/>
  <c r="C732" i="13"/>
  <c r="D732" i="13"/>
  <c r="E732" i="13"/>
  <c r="C733" i="13"/>
  <c r="D733" i="13"/>
  <c r="E733" i="13"/>
  <c r="C734" i="13"/>
  <c r="D734" i="13"/>
  <c r="E734" i="13"/>
  <c r="C735" i="13"/>
  <c r="D735" i="13"/>
  <c r="E735" i="13"/>
  <c r="C736" i="13"/>
  <c r="D736" i="13"/>
  <c r="E736" i="13"/>
  <c r="C737" i="13"/>
  <c r="D737" i="13"/>
  <c r="E737" i="13"/>
  <c r="C738" i="13"/>
  <c r="D738" i="13"/>
  <c r="E738" i="13"/>
  <c r="C739" i="13"/>
  <c r="D739" i="13"/>
  <c r="E739" i="13"/>
  <c r="C740" i="13"/>
  <c r="D740" i="13"/>
  <c r="E740" i="13"/>
  <c r="C741" i="13"/>
  <c r="D741" i="13"/>
  <c r="E741" i="13"/>
  <c r="C742" i="13"/>
  <c r="D742" i="13"/>
  <c r="E742" i="13"/>
  <c r="C743" i="13"/>
  <c r="D743" i="13"/>
  <c r="E743" i="13"/>
  <c r="C744" i="13"/>
  <c r="D744" i="13"/>
  <c r="E744" i="13"/>
  <c r="C745" i="13"/>
  <c r="D745" i="13"/>
  <c r="E745" i="13"/>
  <c r="C746" i="13"/>
  <c r="D746" i="13"/>
  <c r="E746" i="13"/>
  <c r="C747" i="13"/>
  <c r="D747" i="13"/>
  <c r="E747" i="13"/>
  <c r="C748" i="13"/>
  <c r="D748" i="13"/>
  <c r="E748" i="13"/>
  <c r="C749" i="13"/>
  <c r="D749" i="13"/>
  <c r="E749" i="13"/>
  <c r="C750" i="13"/>
  <c r="D750" i="13"/>
  <c r="E750" i="13"/>
  <c r="C751" i="13"/>
  <c r="D751" i="13"/>
  <c r="E751" i="13"/>
  <c r="C752" i="13"/>
  <c r="D752" i="13"/>
  <c r="E752" i="13"/>
  <c r="C753" i="13"/>
  <c r="D753" i="13"/>
  <c r="E753" i="13"/>
  <c r="C754" i="13"/>
  <c r="D754" i="13"/>
  <c r="E754" i="13"/>
  <c r="C755" i="13"/>
  <c r="D755" i="13"/>
  <c r="E755" i="13"/>
  <c r="C756" i="13"/>
  <c r="D756" i="13"/>
  <c r="E756" i="13"/>
  <c r="C757" i="13"/>
  <c r="D757" i="13"/>
  <c r="E757" i="13"/>
  <c r="C758" i="13"/>
  <c r="D758" i="13"/>
  <c r="E758" i="13"/>
  <c r="C759" i="13"/>
  <c r="D759" i="13"/>
  <c r="E759" i="13"/>
  <c r="C760" i="13"/>
  <c r="D760" i="13"/>
  <c r="E760" i="13"/>
  <c r="C761" i="13"/>
  <c r="D761" i="13"/>
  <c r="E761" i="13"/>
  <c r="C762" i="13"/>
  <c r="D762" i="13"/>
  <c r="E762" i="13"/>
  <c r="C763" i="13"/>
  <c r="D763" i="13"/>
  <c r="E763" i="13"/>
  <c r="C764" i="13"/>
  <c r="D764" i="13"/>
  <c r="E764" i="13"/>
  <c r="C765" i="13"/>
  <c r="D765" i="13"/>
  <c r="E765" i="13"/>
  <c r="C766" i="13"/>
  <c r="D766" i="13"/>
  <c r="E766" i="13"/>
  <c r="C767" i="13"/>
  <c r="D767" i="13"/>
  <c r="E767" i="13"/>
  <c r="C768" i="13"/>
  <c r="D768" i="13"/>
  <c r="E768" i="13"/>
  <c r="C769" i="13"/>
  <c r="D769" i="13"/>
  <c r="E769" i="13"/>
  <c r="C770" i="13"/>
  <c r="D770" i="13"/>
  <c r="E770" i="13"/>
  <c r="C771" i="13"/>
  <c r="D771" i="13"/>
  <c r="E771" i="13"/>
  <c r="C772" i="13"/>
  <c r="D772" i="13"/>
  <c r="E772" i="13"/>
  <c r="C773" i="13"/>
  <c r="D773" i="13"/>
  <c r="E773" i="13"/>
  <c r="C774" i="13"/>
  <c r="D774" i="13"/>
  <c r="E774" i="13"/>
  <c r="C775" i="13"/>
  <c r="D775" i="13"/>
  <c r="E775" i="13"/>
  <c r="C776" i="13"/>
  <c r="D776" i="13"/>
  <c r="E776" i="13"/>
  <c r="C777" i="13"/>
  <c r="D777" i="13"/>
  <c r="E777" i="13"/>
  <c r="C778" i="13"/>
  <c r="D778" i="13"/>
  <c r="E778" i="13"/>
  <c r="C779" i="13"/>
  <c r="D779" i="13"/>
  <c r="E779" i="13"/>
  <c r="C780" i="13"/>
  <c r="D780" i="13"/>
  <c r="E780" i="13"/>
  <c r="C781" i="13"/>
  <c r="D781" i="13"/>
  <c r="E781" i="13"/>
  <c r="C782" i="13"/>
  <c r="D782" i="13"/>
  <c r="E782" i="13"/>
  <c r="C783" i="13"/>
  <c r="D783" i="13"/>
  <c r="E783" i="13"/>
  <c r="C784" i="13"/>
  <c r="D784" i="13"/>
  <c r="E784" i="13"/>
  <c r="C785" i="13"/>
  <c r="D785" i="13"/>
  <c r="E785" i="13"/>
  <c r="C786" i="13"/>
  <c r="D786" i="13"/>
  <c r="E786" i="13"/>
  <c r="C787" i="13"/>
  <c r="D787" i="13"/>
  <c r="E787" i="13"/>
  <c r="C788" i="13"/>
  <c r="D788" i="13"/>
  <c r="E788" i="13"/>
  <c r="C789" i="13"/>
  <c r="D789" i="13"/>
  <c r="E789" i="13"/>
  <c r="C790" i="13"/>
  <c r="D790" i="13"/>
  <c r="E790" i="13"/>
  <c r="C791" i="13"/>
  <c r="D791" i="13"/>
  <c r="E791" i="13"/>
  <c r="C792" i="13"/>
  <c r="D792" i="13"/>
  <c r="E792" i="13"/>
  <c r="C793" i="13"/>
  <c r="D793" i="13"/>
  <c r="E793" i="13"/>
  <c r="C794" i="13"/>
  <c r="D794" i="13"/>
  <c r="E794" i="13"/>
  <c r="C795" i="13"/>
  <c r="D795" i="13"/>
  <c r="E795" i="13"/>
  <c r="C796" i="13"/>
  <c r="D796" i="13"/>
  <c r="E796" i="13"/>
  <c r="C797" i="13"/>
  <c r="D797" i="13"/>
  <c r="E797" i="13"/>
  <c r="C798" i="13"/>
  <c r="D798" i="13"/>
  <c r="E798" i="13"/>
  <c r="C799" i="13"/>
  <c r="D799" i="13"/>
  <c r="E799" i="13"/>
  <c r="C800" i="13"/>
  <c r="D800" i="13"/>
  <c r="E800" i="13"/>
  <c r="C801" i="13"/>
  <c r="D801" i="13"/>
  <c r="E801" i="13"/>
  <c r="C802" i="13"/>
  <c r="D802" i="13"/>
  <c r="E802" i="13"/>
  <c r="C803" i="13"/>
  <c r="D803" i="13"/>
  <c r="E803" i="13"/>
  <c r="C804" i="13"/>
  <c r="D804" i="13"/>
  <c r="E804" i="13"/>
  <c r="C805" i="13"/>
  <c r="D805" i="13"/>
  <c r="E805" i="13"/>
  <c r="C806" i="13"/>
  <c r="D806" i="13"/>
  <c r="E806" i="13"/>
  <c r="C807" i="13"/>
  <c r="D807" i="13"/>
  <c r="E807" i="13"/>
  <c r="C808" i="13"/>
  <c r="D808" i="13"/>
  <c r="E808" i="13"/>
  <c r="C809" i="13"/>
  <c r="D809" i="13"/>
  <c r="E809" i="13"/>
  <c r="C810" i="13"/>
  <c r="D810" i="13"/>
  <c r="E810" i="13"/>
  <c r="C811" i="13"/>
  <c r="D811" i="13"/>
  <c r="E811" i="13"/>
  <c r="C812" i="13"/>
  <c r="D812" i="13"/>
  <c r="E812" i="13"/>
  <c r="C813" i="13"/>
  <c r="D813" i="13"/>
  <c r="E813" i="13"/>
  <c r="C814" i="13"/>
  <c r="D814" i="13"/>
  <c r="E814" i="13"/>
  <c r="C815" i="13"/>
  <c r="D815" i="13"/>
  <c r="E815" i="13"/>
  <c r="C816" i="13"/>
  <c r="D816" i="13"/>
  <c r="E816" i="13"/>
  <c r="C817" i="13"/>
  <c r="D817" i="13"/>
  <c r="E817" i="13"/>
  <c r="C818" i="13"/>
  <c r="D818" i="13"/>
  <c r="E818" i="13"/>
  <c r="C819" i="13"/>
  <c r="D819" i="13"/>
  <c r="E819" i="13"/>
  <c r="C820" i="13"/>
  <c r="D820" i="13"/>
  <c r="E820" i="13"/>
  <c r="C821" i="13"/>
  <c r="D821" i="13"/>
  <c r="E821" i="13"/>
  <c r="C822" i="13"/>
  <c r="D822" i="13"/>
  <c r="E822" i="13"/>
  <c r="C823" i="13"/>
  <c r="D823" i="13"/>
  <c r="E823" i="13"/>
  <c r="C824" i="13"/>
  <c r="D824" i="13"/>
  <c r="E824" i="13"/>
  <c r="C825" i="13"/>
  <c r="D825" i="13"/>
  <c r="E825" i="13"/>
  <c r="C826" i="13"/>
  <c r="D826" i="13"/>
  <c r="E826" i="13"/>
  <c r="C827" i="13"/>
  <c r="D827" i="13"/>
  <c r="E827" i="13"/>
  <c r="C828" i="13"/>
  <c r="D828" i="13"/>
  <c r="E828" i="13"/>
  <c r="C829" i="13"/>
  <c r="D829" i="13"/>
  <c r="E829" i="13"/>
  <c r="C830" i="13"/>
  <c r="D830" i="13"/>
  <c r="E830" i="13"/>
  <c r="C831" i="13"/>
  <c r="D831" i="13"/>
  <c r="E831" i="13"/>
  <c r="C832" i="13"/>
  <c r="D832" i="13"/>
  <c r="E832" i="13"/>
  <c r="C833" i="13"/>
  <c r="D833" i="13"/>
  <c r="E833" i="13"/>
  <c r="C834" i="13"/>
  <c r="D834" i="13"/>
  <c r="E834" i="13"/>
  <c r="C835" i="13"/>
  <c r="D835" i="13"/>
  <c r="E835" i="13"/>
  <c r="C836" i="13"/>
  <c r="D836" i="13"/>
  <c r="E836" i="13"/>
  <c r="C837" i="13"/>
  <c r="D837" i="13"/>
  <c r="E837" i="13"/>
  <c r="C838" i="13"/>
  <c r="D838" i="13"/>
  <c r="E838" i="13"/>
  <c r="C839" i="13"/>
  <c r="D839" i="13"/>
  <c r="E839" i="13"/>
  <c r="C840" i="13"/>
  <c r="D840" i="13"/>
  <c r="E840" i="13"/>
  <c r="C841" i="13"/>
  <c r="D841" i="13"/>
  <c r="E841" i="13"/>
  <c r="C842" i="13"/>
  <c r="D842" i="13"/>
  <c r="E842" i="13"/>
  <c r="C843" i="13"/>
  <c r="D843" i="13"/>
  <c r="E843" i="13"/>
  <c r="C844" i="13"/>
  <c r="D844" i="13"/>
  <c r="E844" i="13"/>
  <c r="C845" i="13"/>
  <c r="D845" i="13"/>
  <c r="E845" i="13"/>
  <c r="C846" i="13"/>
  <c r="D846" i="13"/>
  <c r="E846" i="13"/>
  <c r="C847" i="13"/>
  <c r="D847" i="13"/>
  <c r="E847" i="13"/>
  <c r="C848" i="13"/>
  <c r="D848" i="13"/>
  <c r="E848" i="13"/>
  <c r="C849" i="13"/>
  <c r="D849" i="13"/>
  <c r="E849" i="13"/>
  <c r="C850" i="13"/>
  <c r="D850" i="13"/>
  <c r="E850" i="13"/>
  <c r="C851" i="13"/>
  <c r="D851" i="13"/>
  <c r="E851" i="13"/>
  <c r="C852" i="13"/>
  <c r="D852" i="13"/>
  <c r="E852" i="13"/>
  <c r="C853" i="13"/>
  <c r="D853" i="13"/>
  <c r="E853" i="13"/>
  <c r="C854" i="13"/>
  <c r="D854" i="13"/>
  <c r="E854" i="13"/>
  <c r="C855" i="13"/>
  <c r="D855" i="13"/>
  <c r="E855" i="13"/>
  <c r="C856" i="13"/>
  <c r="D856" i="13"/>
  <c r="E856" i="13"/>
  <c r="C857" i="13"/>
  <c r="D857" i="13"/>
  <c r="E857" i="13"/>
  <c r="C858" i="13"/>
  <c r="D858" i="13"/>
  <c r="E858" i="13"/>
  <c r="C859" i="13"/>
  <c r="D859" i="13"/>
  <c r="E859" i="13"/>
  <c r="C860" i="13"/>
  <c r="D860" i="13"/>
  <c r="E860" i="13"/>
  <c r="C861" i="13"/>
  <c r="D861" i="13"/>
  <c r="E861" i="13"/>
  <c r="C862" i="13"/>
  <c r="D862" i="13"/>
  <c r="E862" i="13"/>
  <c r="C863" i="13"/>
  <c r="D863" i="13"/>
  <c r="E863" i="13"/>
  <c r="C864" i="13"/>
  <c r="D864" i="13"/>
  <c r="E864" i="13"/>
  <c r="C865" i="13"/>
  <c r="D865" i="13"/>
  <c r="E865" i="13"/>
  <c r="C866" i="13"/>
  <c r="D866" i="13"/>
  <c r="E866" i="13"/>
  <c r="C867" i="13"/>
  <c r="D867" i="13"/>
  <c r="E867" i="13"/>
  <c r="C868" i="13"/>
  <c r="D868" i="13"/>
  <c r="E868" i="13"/>
  <c r="C869" i="13"/>
  <c r="D869" i="13"/>
  <c r="E869" i="13"/>
  <c r="C870" i="13"/>
  <c r="D870" i="13"/>
  <c r="E870" i="13"/>
  <c r="C871" i="13"/>
  <c r="D871" i="13"/>
  <c r="E871" i="13"/>
  <c r="C872" i="13"/>
  <c r="D872" i="13"/>
  <c r="E872" i="13"/>
  <c r="C873" i="13"/>
  <c r="D873" i="13"/>
  <c r="E873" i="13"/>
  <c r="C874" i="13"/>
  <c r="D874" i="13"/>
  <c r="E874" i="13"/>
  <c r="C875" i="13"/>
  <c r="D875" i="13"/>
  <c r="E875" i="13"/>
  <c r="C876" i="13"/>
  <c r="D876" i="13"/>
  <c r="E876" i="13"/>
  <c r="C877" i="13"/>
  <c r="D877" i="13"/>
  <c r="E877" i="13"/>
  <c r="C878" i="13"/>
  <c r="D878" i="13"/>
  <c r="E878" i="13"/>
  <c r="C879" i="13"/>
  <c r="D879" i="13"/>
  <c r="E879" i="13"/>
  <c r="C880" i="13"/>
  <c r="D880" i="13"/>
  <c r="E880" i="13"/>
  <c r="C881" i="13"/>
  <c r="D881" i="13"/>
  <c r="E881" i="13"/>
  <c r="C882" i="13"/>
  <c r="D882" i="13"/>
  <c r="E882" i="13"/>
  <c r="C883" i="13"/>
  <c r="D883" i="13"/>
  <c r="E883" i="13"/>
  <c r="C884" i="13"/>
  <c r="D884" i="13"/>
  <c r="E884" i="13"/>
  <c r="C885" i="13"/>
  <c r="D885" i="13"/>
  <c r="E885" i="13"/>
  <c r="C886" i="13"/>
  <c r="D886" i="13"/>
  <c r="E886" i="13"/>
  <c r="C887" i="13"/>
  <c r="D887" i="13"/>
  <c r="E887" i="13"/>
  <c r="C888" i="13"/>
  <c r="D888" i="13"/>
  <c r="E888" i="13"/>
  <c r="C889" i="13"/>
  <c r="D889" i="13"/>
  <c r="E889" i="13"/>
  <c r="C890" i="13"/>
  <c r="D890" i="13"/>
  <c r="E890" i="13"/>
  <c r="C891" i="13"/>
  <c r="D891" i="13"/>
  <c r="E891" i="13"/>
  <c r="C892" i="13"/>
  <c r="D892" i="13"/>
  <c r="E892" i="13"/>
  <c r="C893" i="13"/>
  <c r="D893" i="13"/>
  <c r="E893" i="13"/>
  <c r="C894" i="13"/>
  <c r="D894" i="13"/>
  <c r="E894" i="13"/>
  <c r="C895" i="13"/>
  <c r="D895" i="13"/>
  <c r="E895" i="13"/>
  <c r="C896" i="13"/>
  <c r="D896" i="13"/>
  <c r="E896" i="13"/>
  <c r="C897" i="13"/>
  <c r="D897" i="13"/>
  <c r="E897" i="13"/>
  <c r="C898" i="13"/>
  <c r="D898" i="13"/>
  <c r="E898" i="13"/>
  <c r="C899" i="13"/>
  <c r="D899" i="13"/>
  <c r="E899" i="13"/>
  <c r="C900" i="13"/>
  <c r="D900" i="13"/>
  <c r="E900" i="13"/>
  <c r="C901" i="13"/>
  <c r="D901" i="13"/>
  <c r="E901" i="13"/>
  <c r="C902" i="13"/>
  <c r="D902" i="13"/>
  <c r="E902" i="13"/>
  <c r="C903" i="13"/>
  <c r="D903" i="13"/>
  <c r="E903" i="13"/>
  <c r="C904" i="13"/>
  <c r="D904" i="13"/>
  <c r="E904" i="13"/>
  <c r="C905" i="13"/>
  <c r="D905" i="13"/>
  <c r="E905" i="13"/>
  <c r="C906" i="13"/>
  <c r="D906" i="13"/>
  <c r="E906" i="13"/>
  <c r="C907" i="13"/>
  <c r="D907" i="13"/>
  <c r="E907" i="13"/>
  <c r="C908" i="13"/>
  <c r="D908" i="13"/>
  <c r="E908" i="13"/>
  <c r="C909" i="13"/>
  <c r="D909" i="13"/>
  <c r="E909" i="13"/>
  <c r="C910" i="13"/>
  <c r="D910" i="13"/>
  <c r="E910" i="13"/>
  <c r="C911" i="13"/>
  <c r="D911" i="13"/>
  <c r="E911" i="13"/>
  <c r="C912" i="13"/>
  <c r="D912" i="13"/>
  <c r="E912" i="13"/>
  <c r="C913" i="13"/>
  <c r="D913" i="13"/>
  <c r="E913" i="13"/>
  <c r="C914" i="13"/>
  <c r="D914" i="13"/>
  <c r="E914" i="13"/>
  <c r="C915" i="13"/>
  <c r="D915" i="13"/>
  <c r="E915" i="13"/>
  <c r="C916" i="13"/>
  <c r="D916" i="13"/>
  <c r="E916" i="13"/>
  <c r="C917" i="13"/>
  <c r="D917" i="13"/>
  <c r="E917" i="13"/>
  <c r="C918" i="13"/>
  <c r="D918" i="13"/>
  <c r="E918" i="13"/>
  <c r="C919" i="13"/>
  <c r="D919" i="13"/>
  <c r="E919" i="13"/>
  <c r="C920" i="13"/>
  <c r="D920" i="13"/>
  <c r="E920" i="13"/>
  <c r="C921" i="13"/>
  <c r="D921" i="13"/>
  <c r="E921" i="13"/>
  <c r="C922" i="13"/>
  <c r="D922" i="13"/>
  <c r="E922" i="13"/>
  <c r="C923" i="13"/>
  <c r="D923" i="13"/>
  <c r="E923" i="13"/>
  <c r="C924" i="13"/>
  <c r="D924" i="13"/>
  <c r="E924" i="13"/>
  <c r="C925" i="13"/>
  <c r="D925" i="13"/>
  <c r="E925" i="13"/>
  <c r="C926" i="13"/>
  <c r="D926" i="13"/>
  <c r="E926" i="13"/>
  <c r="C927" i="13"/>
  <c r="D927" i="13"/>
  <c r="E927" i="13"/>
  <c r="C928" i="13"/>
  <c r="D928" i="13"/>
  <c r="E928" i="13"/>
  <c r="C929" i="13"/>
  <c r="D929" i="13"/>
  <c r="E929" i="13"/>
  <c r="C930" i="13"/>
  <c r="D930" i="13"/>
  <c r="E930" i="13"/>
  <c r="C931" i="13"/>
  <c r="D931" i="13"/>
  <c r="E931" i="13"/>
  <c r="C932" i="13"/>
  <c r="D932" i="13"/>
  <c r="E932" i="13"/>
  <c r="C933" i="13"/>
  <c r="D933" i="13"/>
  <c r="E933" i="13"/>
  <c r="C934" i="13"/>
  <c r="D934" i="13"/>
  <c r="E934" i="13"/>
  <c r="C935" i="13"/>
  <c r="D935" i="13"/>
  <c r="E935" i="13"/>
  <c r="C936" i="13"/>
  <c r="D936" i="13"/>
  <c r="E936" i="13"/>
  <c r="C937" i="13"/>
  <c r="D937" i="13"/>
  <c r="E937" i="13"/>
  <c r="C938" i="13"/>
  <c r="D938" i="13"/>
  <c r="E938" i="13"/>
  <c r="C939" i="13"/>
  <c r="D939" i="13"/>
  <c r="E939" i="13"/>
  <c r="C940" i="13"/>
  <c r="D940" i="13"/>
  <c r="E940" i="13"/>
  <c r="C941" i="13"/>
  <c r="D941" i="13"/>
  <c r="E941" i="13"/>
  <c r="C942" i="13"/>
  <c r="D942" i="13"/>
  <c r="E942" i="13"/>
  <c r="C943" i="13"/>
  <c r="D943" i="13"/>
  <c r="E943" i="13"/>
  <c r="C944" i="13"/>
  <c r="D944" i="13"/>
  <c r="E944" i="13"/>
  <c r="C945" i="13"/>
  <c r="D945" i="13"/>
  <c r="E945" i="13"/>
  <c r="C946" i="13"/>
  <c r="D946" i="13"/>
  <c r="E946" i="13"/>
  <c r="C947" i="13"/>
  <c r="D947" i="13"/>
  <c r="E947" i="13"/>
  <c r="C948" i="13"/>
  <c r="D948" i="13"/>
  <c r="E948" i="13"/>
  <c r="C949" i="13"/>
  <c r="D949" i="13"/>
  <c r="E949" i="13"/>
  <c r="C950" i="13"/>
  <c r="D950" i="13"/>
  <c r="E950" i="13"/>
  <c r="C951" i="13"/>
  <c r="D951" i="13"/>
  <c r="E951" i="13"/>
  <c r="C952" i="13"/>
  <c r="D952" i="13"/>
  <c r="E952" i="13"/>
  <c r="C953" i="13"/>
  <c r="D953" i="13"/>
  <c r="E953" i="13"/>
  <c r="C954" i="13"/>
  <c r="D954" i="13"/>
  <c r="E954" i="13"/>
  <c r="C955" i="13"/>
  <c r="D955" i="13"/>
  <c r="E955" i="13"/>
  <c r="C956" i="13"/>
  <c r="D956" i="13"/>
  <c r="E956" i="13"/>
  <c r="C957" i="13"/>
  <c r="D957" i="13"/>
  <c r="E957" i="13"/>
  <c r="C958" i="13"/>
  <c r="D958" i="13"/>
  <c r="E958" i="13"/>
  <c r="C959" i="13"/>
  <c r="D959" i="13"/>
  <c r="E959" i="13"/>
  <c r="C960" i="13"/>
  <c r="D960" i="13"/>
  <c r="E960" i="13"/>
  <c r="C961" i="13"/>
  <c r="D961" i="13"/>
  <c r="E961" i="13"/>
  <c r="C962" i="13"/>
  <c r="D962" i="13"/>
  <c r="E962" i="13"/>
  <c r="C963" i="13"/>
  <c r="D963" i="13"/>
  <c r="E963" i="13"/>
  <c r="C964" i="13"/>
  <c r="D964" i="13"/>
  <c r="E964" i="13"/>
  <c r="C965" i="13"/>
  <c r="D965" i="13"/>
  <c r="E965" i="13"/>
  <c r="C966" i="13"/>
  <c r="D966" i="13"/>
  <c r="E966" i="13"/>
  <c r="C967" i="13"/>
  <c r="D967" i="13"/>
  <c r="E967" i="13"/>
  <c r="C968" i="13"/>
  <c r="D968" i="13"/>
  <c r="E968" i="13"/>
  <c r="C969" i="13"/>
  <c r="D969" i="13"/>
  <c r="E969" i="13"/>
  <c r="C970" i="13"/>
  <c r="D970" i="13"/>
  <c r="E970" i="13"/>
  <c r="C971" i="13"/>
  <c r="D971" i="13"/>
  <c r="E971" i="13"/>
  <c r="C972" i="13"/>
  <c r="D972" i="13"/>
  <c r="E972" i="13"/>
  <c r="C973" i="13"/>
  <c r="D973" i="13"/>
  <c r="E973" i="13"/>
  <c r="C974" i="13"/>
  <c r="D974" i="13"/>
  <c r="E974" i="13"/>
  <c r="C975" i="13"/>
  <c r="D975" i="13"/>
  <c r="E975" i="13"/>
  <c r="C976" i="13"/>
  <c r="D976" i="13"/>
  <c r="E976" i="13"/>
  <c r="C977" i="13"/>
  <c r="D977" i="13"/>
  <c r="E977" i="13"/>
  <c r="C978" i="13"/>
  <c r="D978" i="13"/>
  <c r="E978" i="13"/>
  <c r="C979" i="13"/>
  <c r="D979" i="13"/>
  <c r="E979" i="13"/>
  <c r="C980" i="13"/>
  <c r="D980" i="13"/>
  <c r="E980" i="13"/>
  <c r="C981" i="13"/>
  <c r="D981" i="13"/>
  <c r="E981" i="13"/>
  <c r="C982" i="13"/>
  <c r="D982" i="13"/>
  <c r="E982" i="13"/>
  <c r="C983" i="13"/>
  <c r="D983" i="13"/>
  <c r="E983" i="13"/>
  <c r="C984" i="13"/>
  <c r="D984" i="13"/>
  <c r="E984" i="13"/>
  <c r="C985" i="13"/>
  <c r="D985" i="13"/>
  <c r="E985" i="13"/>
  <c r="C986" i="13"/>
  <c r="D986" i="13"/>
  <c r="E986" i="13"/>
  <c r="C987" i="13"/>
  <c r="D987" i="13"/>
  <c r="E987" i="13"/>
  <c r="C988" i="13"/>
  <c r="D988" i="13"/>
  <c r="E988" i="13"/>
  <c r="C989" i="13"/>
  <c r="D989" i="13"/>
  <c r="E989" i="13"/>
  <c r="C990" i="13"/>
  <c r="D990" i="13"/>
  <c r="E990" i="13"/>
  <c r="C991" i="13"/>
  <c r="D991" i="13"/>
  <c r="E991" i="13"/>
  <c r="C992" i="13"/>
  <c r="D992" i="13"/>
  <c r="E992" i="13"/>
  <c r="C993" i="13"/>
  <c r="D993" i="13"/>
  <c r="E993" i="13"/>
  <c r="C994" i="13"/>
  <c r="D994" i="13"/>
  <c r="E994" i="13"/>
  <c r="C995" i="13"/>
  <c r="D995" i="13"/>
  <c r="E995" i="13"/>
  <c r="C996" i="13"/>
  <c r="D996" i="13"/>
  <c r="E996" i="13"/>
  <c r="C997" i="13"/>
  <c r="D997" i="13"/>
  <c r="E997" i="13"/>
  <c r="C998" i="13"/>
  <c r="D998" i="13"/>
  <c r="E998" i="13"/>
  <c r="C999" i="13"/>
  <c r="D999" i="13"/>
  <c r="E999" i="13"/>
  <c r="C1000" i="13"/>
  <c r="D1000" i="13"/>
  <c r="E1000" i="13"/>
  <c r="C1001" i="13"/>
  <c r="D1001" i="13"/>
  <c r="E1001" i="13"/>
  <c r="C1002" i="13"/>
  <c r="D1002" i="13"/>
  <c r="E1002" i="13"/>
  <c r="C1003" i="13"/>
  <c r="D1003" i="13"/>
  <c r="E1003" i="13"/>
  <c r="C1004" i="13"/>
  <c r="D1004" i="13"/>
  <c r="E1004" i="13"/>
  <c r="C1005" i="13"/>
  <c r="D1005" i="13"/>
  <c r="E1005" i="13"/>
  <c r="C1006" i="13"/>
  <c r="D1006" i="13"/>
  <c r="E1006" i="13"/>
  <c r="C1007" i="13"/>
  <c r="D1007" i="13"/>
  <c r="E1007" i="13"/>
  <c r="C1008" i="13"/>
  <c r="D1008" i="13"/>
  <c r="E1008" i="13"/>
  <c r="C1009" i="13"/>
  <c r="D1009" i="13"/>
  <c r="E1009" i="13"/>
  <c r="C1010" i="13"/>
  <c r="D1010" i="13"/>
  <c r="E1010" i="13"/>
  <c r="C1011" i="13"/>
  <c r="D1011" i="13"/>
  <c r="E1011" i="13"/>
  <c r="C1012" i="13"/>
  <c r="D1012" i="13"/>
  <c r="E1012" i="13"/>
  <c r="C1013" i="13"/>
  <c r="D1013" i="13"/>
  <c r="E1013" i="13"/>
  <c r="C1014" i="13"/>
  <c r="D1014" i="13"/>
  <c r="E1014" i="13"/>
  <c r="C1015" i="13"/>
  <c r="D1015" i="13"/>
  <c r="E1015" i="13"/>
  <c r="C1016" i="13"/>
  <c r="D1016" i="13"/>
  <c r="E1016" i="13"/>
  <c r="C1017" i="13"/>
  <c r="D1017" i="13"/>
  <c r="E1017" i="13"/>
  <c r="C1018" i="13"/>
  <c r="D1018" i="13"/>
  <c r="E1018" i="13"/>
  <c r="C1019" i="13"/>
  <c r="D1019" i="13"/>
  <c r="E1019" i="13"/>
  <c r="C1020" i="13"/>
  <c r="D1020" i="13"/>
  <c r="E1020" i="13"/>
  <c r="C1021" i="13"/>
  <c r="D1021" i="13"/>
  <c r="E1021" i="13"/>
  <c r="C1022" i="13"/>
  <c r="D1022" i="13"/>
  <c r="E1022" i="13"/>
  <c r="C1023" i="13"/>
  <c r="D1023" i="13"/>
  <c r="E1023" i="13"/>
  <c r="C1024" i="13"/>
  <c r="D1024" i="13"/>
  <c r="E1024" i="13"/>
  <c r="C1025" i="13"/>
  <c r="D1025" i="13"/>
  <c r="E1025" i="13"/>
  <c r="C1026" i="13"/>
  <c r="D1026" i="13"/>
  <c r="E1026" i="13"/>
  <c r="C1027" i="13"/>
  <c r="D1027" i="13"/>
  <c r="E1027" i="13"/>
  <c r="C1028" i="13"/>
  <c r="D1028" i="13"/>
  <c r="E1028" i="13"/>
  <c r="C1029" i="13"/>
  <c r="D1029" i="13"/>
  <c r="E1029" i="13"/>
  <c r="C1030" i="13"/>
  <c r="D1030" i="13"/>
  <c r="E1030" i="13"/>
  <c r="C1031" i="13"/>
  <c r="D1031" i="13"/>
  <c r="E1031" i="13"/>
  <c r="C1032" i="13"/>
  <c r="D1032" i="13"/>
  <c r="E1032" i="13"/>
  <c r="C1033" i="13"/>
  <c r="D1033" i="13"/>
  <c r="E1033" i="13"/>
  <c r="C1034" i="13"/>
  <c r="D1034" i="13"/>
  <c r="E1034" i="13"/>
  <c r="C1035" i="13"/>
  <c r="D1035" i="13"/>
  <c r="E1035" i="13"/>
  <c r="C1036" i="13"/>
  <c r="D1036" i="13"/>
  <c r="E1036" i="13"/>
  <c r="C1037" i="13"/>
  <c r="D1037" i="13"/>
  <c r="E1037" i="13"/>
  <c r="C1038" i="13"/>
  <c r="D1038" i="13"/>
  <c r="E1038" i="13"/>
  <c r="C1039" i="13"/>
  <c r="D1039" i="13"/>
  <c r="E1039" i="13"/>
  <c r="C1040" i="13"/>
  <c r="D1040" i="13"/>
  <c r="E1040" i="13"/>
  <c r="C1041" i="13"/>
  <c r="D1041" i="13"/>
  <c r="E1041" i="13"/>
  <c r="C1042" i="13"/>
  <c r="D1042" i="13"/>
  <c r="E1042" i="13"/>
  <c r="C1043" i="13"/>
  <c r="D1043" i="13"/>
  <c r="E1043" i="13"/>
  <c r="C1044" i="13"/>
  <c r="D1044" i="13"/>
  <c r="E1044" i="13"/>
  <c r="C1045" i="13"/>
  <c r="D1045" i="13"/>
  <c r="E1045" i="13"/>
  <c r="C1046" i="13"/>
  <c r="D1046" i="13"/>
  <c r="E1046" i="13"/>
  <c r="C1047" i="13"/>
  <c r="D1047" i="13"/>
  <c r="E1047" i="13"/>
  <c r="C1048" i="13"/>
  <c r="D1048" i="13"/>
  <c r="E1048" i="13"/>
  <c r="C1049" i="13"/>
  <c r="D1049" i="13"/>
  <c r="E1049" i="13"/>
  <c r="C1050" i="13"/>
  <c r="D1050" i="13"/>
  <c r="E1050" i="13"/>
  <c r="C1051" i="13"/>
  <c r="D1051" i="13"/>
  <c r="E1051" i="13"/>
  <c r="C1052" i="13"/>
  <c r="D1052" i="13"/>
  <c r="E1052" i="13"/>
  <c r="C1053" i="13"/>
  <c r="D1053" i="13"/>
  <c r="E1053" i="13"/>
  <c r="C1054" i="13"/>
  <c r="D1054" i="13"/>
  <c r="E1054" i="13"/>
  <c r="C1055" i="13"/>
  <c r="D1055" i="13"/>
  <c r="E1055" i="13"/>
  <c r="C1056" i="13"/>
  <c r="D1056" i="13"/>
  <c r="E1056" i="13"/>
  <c r="C1057" i="13"/>
  <c r="D1057" i="13"/>
  <c r="E1057" i="13"/>
  <c r="C1058" i="13"/>
  <c r="D1058" i="13"/>
  <c r="E1058" i="13"/>
  <c r="C1059" i="13"/>
  <c r="D1059" i="13"/>
  <c r="E1059" i="13"/>
  <c r="C1060" i="13"/>
  <c r="D1060" i="13"/>
  <c r="E1060" i="13"/>
  <c r="C1061" i="13"/>
  <c r="D1061" i="13"/>
  <c r="E1061" i="13"/>
  <c r="C1062" i="13"/>
  <c r="D1062" i="13"/>
  <c r="E1062" i="13"/>
  <c r="C1063" i="13"/>
  <c r="D1063" i="13"/>
  <c r="E1063" i="13"/>
  <c r="C1064" i="13"/>
  <c r="D1064" i="13"/>
  <c r="E1064" i="13"/>
  <c r="C1065" i="13"/>
  <c r="D1065" i="13"/>
  <c r="E1065" i="13"/>
  <c r="C1066" i="13"/>
  <c r="D1066" i="13"/>
  <c r="E1066" i="13"/>
  <c r="C1067" i="13"/>
  <c r="D1067" i="13"/>
  <c r="E1067" i="13"/>
  <c r="C1068" i="13"/>
  <c r="D1068" i="13"/>
  <c r="E1068" i="13"/>
  <c r="C1069" i="13"/>
  <c r="D1069" i="13"/>
  <c r="E1069" i="13"/>
  <c r="C1070" i="13"/>
  <c r="D1070" i="13"/>
  <c r="E1070" i="13"/>
  <c r="C1071" i="13"/>
  <c r="D1071" i="13"/>
  <c r="E1071" i="13"/>
  <c r="C1072" i="13"/>
  <c r="D1072" i="13"/>
  <c r="E1072" i="13"/>
  <c r="C1073" i="13"/>
  <c r="D1073" i="13"/>
  <c r="E1073" i="13"/>
  <c r="C1074" i="13"/>
  <c r="D1074" i="13"/>
  <c r="E1074" i="13"/>
  <c r="C1075" i="13"/>
  <c r="D1075" i="13"/>
  <c r="E1075" i="13"/>
  <c r="C1076" i="13"/>
  <c r="D1076" i="13"/>
  <c r="E1076" i="13"/>
  <c r="C1077" i="13"/>
  <c r="D1077" i="13"/>
  <c r="E1077" i="13"/>
  <c r="C1078" i="13"/>
  <c r="D1078" i="13"/>
  <c r="E1078" i="13"/>
  <c r="C1079" i="13"/>
  <c r="D1079" i="13"/>
  <c r="E1079" i="13"/>
  <c r="C1080" i="13"/>
  <c r="D1080" i="13"/>
  <c r="E1080" i="13"/>
  <c r="C1081" i="13"/>
  <c r="D1081" i="13"/>
  <c r="E1081" i="13"/>
  <c r="C1082" i="13"/>
  <c r="D1082" i="13"/>
  <c r="E1082" i="13"/>
  <c r="C1083" i="13"/>
  <c r="D1083" i="13"/>
  <c r="E1083" i="13"/>
  <c r="C1084" i="13"/>
  <c r="D1084" i="13"/>
  <c r="E1084" i="13"/>
  <c r="C1085" i="13"/>
  <c r="D1085" i="13"/>
  <c r="E1085" i="13"/>
  <c r="C1086" i="13"/>
  <c r="D1086" i="13"/>
  <c r="E1086" i="13"/>
  <c r="C1087" i="13"/>
  <c r="D1087" i="13"/>
  <c r="E1087" i="13"/>
  <c r="C1088" i="13"/>
  <c r="D1088" i="13"/>
  <c r="E1088" i="13"/>
  <c r="C1089" i="13"/>
  <c r="D1089" i="13"/>
  <c r="E1089" i="13"/>
  <c r="C1090" i="13"/>
  <c r="D1090" i="13"/>
  <c r="E1090" i="13"/>
  <c r="C1091" i="13"/>
  <c r="D1091" i="13"/>
  <c r="E1091" i="13"/>
  <c r="C1092" i="13"/>
  <c r="D1092" i="13"/>
  <c r="E1092" i="13"/>
  <c r="C1093" i="13"/>
  <c r="D1093" i="13"/>
  <c r="E1093" i="13"/>
  <c r="C1094" i="13"/>
  <c r="D1094" i="13"/>
  <c r="E1094" i="13"/>
  <c r="C1095" i="13"/>
  <c r="D1095" i="13"/>
  <c r="E1095" i="13"/>
  <c r="C1096" i="13"/>
  <c r="D1096" i="13"/>
  <c r="E1096" i="13"/>
  <c r="C1097" i="13"/>
  <c r="D1097" i="13"/>
  <c r="E1097" i="13"/>
  <c r="C1098" i="13"/>
  <c r="D1098" i="13"/>
  <c r="E1098" i="13"/>
  <c r="C1099" i="13"/>
  <c r="D1099" i="13"/>
  <c r="E1099" i="13"/>
  <c r="C1100" i="13"/>
  <c r="D1100" i="13"/>
  <c r="E1100" i="13"/>
  <c r="C1101" i="13"/>
  <c r="D1101" i="13"/>
  <c r="E1101" i="13"/>
  <c r="C1102" i="13"/>
  <c r="D1102" i="13"/>
  <c r="E1102" i="13"/>
  <c r="C1103" i="13"/>
  <c r="D1103" i="13"/>
  <c r="E1103" i="13"/>
  <c r="C1104" i="13"/>
  <c r="D1104" i="13"/>
  <c r="E1104" i="13"/>
  <c r="C1105" i="13"/>
  <c r="D1105" i="13"/>
  <c r="E1105" i="13"/>
  <c r="C1106" i="13"/>
  <c r="D1106" i="13"/>
  <c r="E1106" i="13"/>
  <c r="C1107" i="13"/>
  <c r="D1107" i="13"/>
  <c r="E1107" i="13"/>
  <c r="C1108" i="13"/>
  <c r="D1108" i="13"/>
  <c r="E1108" i="13"/>
  <c r="C1109" i="13"/>
  <c r="D1109" i="13"/>
  <c r="E1109" i="13"/>
  <c r="C1110" i="13"/>
  <c r="D1110" i="13"/>
  <c r="E1110" i="13"/>
  <c r="C1111" i="13"/>
  <c r="D1111" i="13"/>
  <c r="E1111" i="13"/>
  <c r="C1112" i="13"/>
  <c r="D1112" i="13"/>
  <c r="E1112" i="13"/>
  <c r="C1113" i="13"/>
  <c r="D1113" i="13"/>
  <c r="E1113" i="13"/>
  <c r="C1114" i="13"/>
  <c r="D1114" i="13"/>
  <c r="E1114" i="13"/>
  <c r="C1115" i="13"/>
  <c r="D1115" i="13"/>
  <c r="E1115" i="13"/>
  <c r="C1116" i="13"/>
  <c r="D1116" i="13"/>
  <c r="E1116" i="13"/>
  <c r="C1117" i="13"/>
  <c r="D1117" i="13"/>
  <c r="E1117" i="13"/>
  <c r="C1118" i="13"/>
  <c r="D1118" i="13"/>
  <c r="E1118" i="13"/>
  <c r="C1119" i="13"/>
  <c r="D1119" i="13"/>
  <c r="E1119" i="13"/>
  <c r="C1120" i="13"/>
  <c r="D1120" i="13"/>
  <c r="E1120" i="13"/>
  <c r="C1121" i="13"/>
  <c r="D1121" i="13"/>
  <c r="E1121" i="13"/>
  <c r="C1122" i="13"/>
  <c r="D1122" i="13"/>
  <c r="E1122" i="13"/>
  <c r="C1123" i="13"/>
  <c r="D1123" i="13"/>
  <c r="E1123" i="13"/>
  <c r="C1124" i="13"/>
  <c r="D1124" i="13"/>
  <c r="E1124" i="13"/>
  <c r="C1125" i="13"/>
  <c r="D1125" i="13"/>
  <c r="E1125" i="13"/>
  <c r="C1126" i="13"/>
  <c r="D1126" i="13"/>
  <c r="E1126" i="13"/>
  <c r="C1127" i="13"/>
  <c r="D1127" i="13"/>
  <c r="E1127" i="13"/>
  <c r="C1128" i="13"/>
  <c r="D1128" i="13"/>
  <c r="E1128" i="13"/>
  <c r="C1129" i="13"/>
  <c r="D1129" i="13"/>
  <c r="E1129" i="13"/>
  <c r="C1130" i="13"/>
  <c r="D1130" i="13"/>
  <c r="E1130" i="13"/>
  <c r="C1131" i="13"/>
  <c r="D1131" i="13"/>
  <c r="E1131" i="13"/>
  <c r="C1132" i="13"/>
  <c r="D1132" i="13"/>
  <c r="E1132" i="13"/>
  <c r="C1133" i="13"/>
  <c r="D1133" i="13"/>
  <c r="E1133" i="13"/>
  <c r="C1134" i="13"/>
  <c r="D1134" i="13"/>
  <c r="E1134" i="13"/>
  <c r="C1135" i="13"/>
  <c r="D1135" i="13"/>
  <c r="E1135" i="13"/>
  <c r="C1136" i="13"/>
  <c r="D1136" i="13"/>
  <c r="E1136" i="13"/>
  <c r="C1137" i="13"/>
  <c r="D1137" i="13"/>
  <c r="E1137" i="13"/>
  <c r="C1138" i="13"/>
  <c r="D1138" i="13"/>
  <c r="E1138" i="13"/>
  <c r="C1139" i="13"/>
  <c r="D1139" i="13"/>
  <c r="E1139" i="13"/>
  <c r="C1140" i="13"/>
  <c r="D1140" i="13"/>
  <c r="E1140" i="13"/>
  <c r="C1141" i="13"/>
  <c r="D1141" i="13"/>
  <c r="E1141" i="13"/>
  <c r="C1142" i="13"/>
  <c r="D1142" i="13"/>
  <c r="E1142" i="13"/>
  <c r="C1143" i="13"/>
  <c r="D1143" i="13"/>
  <c r="E1143" i="13"/>
  <c r="C1144" i="13"/>
  <c r="D1144" i="13"/>
  <c r="E1144" i="13"/>
  <c r="C1145" i="13"/>
  <c r="D1145" i="13"/>
  <c r="E1145" i="13"/>
  <c r="C1146" i="13"/>
  <c r="D1146" i="13"/>
  <c r="E1146" i="13"/>
  <c r="C1147" i="13"/>
  <c r="D1147" i="13"/>
  <c r="E1147" i="13"/>
  <c r="C1148" i="13"/>
  <c r="D1148" i="13"/>
  <c r="E1148" i="13"/>
  <c r="C1149" i="13"/>
  <c r="D1149" i="13"/>
  <c r="E1149" i="13"/>
  <c r="C1150" i="13"/>
  <c r="D1150" i="13"/>
  <c r="E1150" i="13"/>
  <c r="C1151" i="13"/>
  <c r="D1151" i="13"/>
  <c r="E1151" i="13"/>
  <c r="C1152" i="13"/>
  <c r="D1152" i="13"/>
  <c r="E1152" i="13"/>
  <c r="C1153" i="13"/>
  <c r="D1153" i="13"/>
  <c r="E1153" i="13"/>
  <c r="C1154" i="13"/>
  <c r="D1154" i="13"/>
  <c r="E1154" i="13"/>
  <c r="C1155" i="13"/>
  <c r="D1155" i="13"/>
  <c r="E1155" i="13"/>
  <c r="C1156" i="13"/>
  <c r="D1156" i="13"/>
  <c r="E1156" i="13"/>
  <c r="C1157" i="13"/>
  <c r="D1157" i="13"/>
  <c r="E1157" i="13"/>
  <c r="C1158" i="13"/>
  <c r="D1158" i="13"/>
  <c r="E1158" i="13"/>
  <c r="C1159" i="13"/>
  <c r="D1159" i="13"/>
  <c r="E1159" i="13"/>
  <c r="C1160" i="13"/>
  <c r="D1160" i="13"/>
  <c r="E1160" i="13"/>
  <c r="C1161" i="13"/>
  <c r="D1161" i="13"/>
  <c r="E1161" i="13"/>
  <c r="C1162" i="13"/>
  <c r="D1162" i="13"/>
  <c r="E1162" i="13"/>
  <c r="C1163" i="13"/>
  <c r="D1163" i="13"/>
  <c r="E1163" i="13"/>
  <c r="C1164" i="13"/>
  <c r="D1164" i="13"/>
  <c r="E1164" i="13"/>
  <c r="C1165" i="13"/>
  <c r="D1165" i="13"/>
  <c r="E1165" i="13"/>
  <c r="C1166" i="13"/>
  <c r="D1166" i="13"/>
  <c r="E1166" i="13"/>
  <c r="C1167" i="13"/>
  <c r="D1167" i="13"/>
  <c r="E1167" i="13"/>
  <c r="C1168" i="13"/>
  <c r="D1168" i="13"/>
  <c r="E1168" i="13"/>
  <c r="C1169" i="13"/>
  <c r="D1169" i="13"/>
  <c r="E1169" i="13"/>
  <c r="C1170" i="13"/>
  <c r="D1170" i="13"/>
  <c r="E1170" i="13"/>
  <c r="C1171" i="13"/>
  <c r="D1171" i="13"/>
  <c r="E1171" i="13"/>
  <c r="C1172" i="13"/>
  <c r="D1172" i="13"/>
  <c r="E1172" i="13"/>
  <c r="C1173" i="13"/>
  <c r="D1173" i="13"/>
  <c r="E1173" i="13"/>
  <c r="C1174" i="13"/>
  <c r="D1174" i="13"/>
  <c r="E1174" i="13"/>
  <c r="C1175" i="13"/>
  <c r="D1175" i="13"/>
  <c r="E1175" i="13"/>
  <c r="C1176" i="13"/>
  <c r="D1176" i="13"/>
  <c r="E1176" i="13"/>
  <c r="C1177" i="13"/>
  <c r="D1177" i="13"/>
  <c r="E1177" i="13"/>
  <c r="C1178" i="13"/>
  <c r="D1178" i="13"/>
  <c r="E1178" i="13"/>
  <c r="C1179" i="13"/>
  <c r="D1179" i="13"/>
  <c r="E1179" i="13"/>
  <c r="C1180" i="13"/>
  <c r="D1180" i="13"/>
  <c r="E1180" i="13"/>
  <c r="C1181" i="13"/>
  <c r="D1181" i="13"/>
  <c r="E1181" i="13"/>
  <c r="C1182" i="13"/>
  <c r="D1182" i="13"/>
  <c r="E1182" i="13"/>
  <c r="C1183" i="13"/>
  <c r="D1183" i="13"/>
  <c r="E1183" i="13"/>
  <c r="C1184" i="13"/>
  <c r="D1184" i="13"/>
  <c r="E1184" i="13"/>
  <c r="C1185" i="13"/>
  <c r="D1185" i="13"/>
  <c r="E1185" i="13"/>
  <c r="C1186" i="13"/>
  <c r="D1186" i="13"/>
  <c r="E1186" i="13"/>
  <c r="C1187" i="13"/>
  <c r="D1187" i="13"/>
  <c r="E1187" i="13"/>
  <c r="C1188" i="13"/>
  <c r="D1188" i="13"/>
  <c r="E1188" i="13"/>
  <c r="C1189" i="13"/>
  <c r="D1189" i="13"/>
  <c r="E1189" i="13"/>
  <c r="C1190" i="13"/>
  <c r="D1190" i="13"/>
  <c r="E1190" i="13"/>
  <c r="C1191" i="13"/>
  <c r="D1191" i="13"/>
  <c r="E1191" i="13"/>
  <c r="C1192" i="13"/>
  <c r="D1192" i="13"/>
  <c r="E1192" i="13"/>
  <c r="C1193" i="13"/>
  <c r="D1193" i="13"/>
  <c r="E1193" i="13"/>
  <c r="C1194" i="13"/>
  <c r="D1194" i="13"/>
  <c r="E1194" i="13"/>
  <c r="C1195" i="13"/>
  <c r="D1195" i="13"/>
  <c r="E1195" i="13"/>
  <c r="C1196" i="13"/>
  <c r="D1196" i="13"/>
  <c r="E1196" i="13"/>
  <c r="C1197" i="13"/>
  <c r="D1197" i="13"/>
  <c r="E1197" i="13"/>
  <c r="C1198" i="13"/>
  <c r="D1198" i="13"/>
  <c r="E1198" i="13"/>
  <c r="C1199" i="13"/>
  <c r="D1199" i="13"/>
  <c r="E1199" i="13"/>
  <c r="C1200" i="13"/>
  <c r="D1200" i="13"/>
  <c r="E1200" i="13"/>
  <c r="C1201" i="13"/>
  <c r="D1201" i="13"/>
  <c r="E1201" i="13"/>
  <c r="C1202" i="13"/>
  <c r="D1202" i="13"/>
  <c r="E1202" i="13"/>
  <c r="C1203" i="13"/>
  <c r="D1203" i="13"/>
  <c r="E1203" i="13"/>
  <c r="C1204" i="13"/>
  <c r="D1204" i="13"/>
  <c r="E1204" i="13"/>
  <c r="C1205" i="13"/>
  <c r="D1205" i="13"/>
  <c r="E1205" i="13"/>
  <c r="C1206" i="13"/>
  <c r="D1206" i="13"/>
  <c r="E1206" i="13"/>
  <c r="C1207" i="13"/>
  <c r="D1207" i="13"/>
  <c r="E1207" i="13"/>
  <c r="C1208" i="13"/>
  <c r="D1208" i="13"/>
  <c r="E1208" i="13"/>
  <c r="C1209" i="13"/>
  <c r="D1209" i="13"/>
  <c r="E1209" i="13"/>
  <c r="C1210" i="13"/>
  <c r="D1210" i="13"/>
  <c r="E1210" i="13"/>
  <c r="C1211" i="13"/>
  <c r="D1211" i="13"/>
  <c r="E1211" i="13"/>
  <c r="C1212" i="13"/>
  <c r="D1212" i="13"/>
  <c r="E1212" i="13"/>
  <c r="C1213" i="13"/>
  <c r="D1213" i="13"/>
  <c r="E1213" i="13"/>
  <c r="C1214" i="13"/>
  <c r="D1214" i="13"/>
  <c r="E1214" i="13"/>
  <c r="C1215" i="13"/>
  <c r="D1215" i="13"/>
  <c r="E1215" i="13"/>
  <c r="C1216" i="13"/>
  <c r="D1216" i="13"/>
  <c r="E1216" i="13"/>
  <c r="C1217" i="13"/>
  <c r="D1217" i="13"/>
  <c r="E1217" i="13"/>
  <c r="C1218" i="13"/>
  <c r="D1218" i="13"/>
  <c r="E1218" i="13"/>
  <c r="C1219" i="13"/>
  <c r="D1219" i="13"/>
  <c r="E1219" i="13"/>
  <c r="C1220" i="13"/>
  <c r="D1220" i="13"/>
  <c r="E1220" i="13"/>
  <c r="C1221" i="13"/>
  <c r="D1221" i="13"/>
  <c r="E1221" i="13"/>
  <c r="C1222" i="13"/>
  <c r="D1222" i="13"/>
  <c r="E1222" i="13"/>
  <c r="C1223" i="13"/>
  <c r="D1223" i="13"/>
  <c r="E1223" i="13"/>
  <c r="C1224" i="13"/>
  <c r="D1224" i="13"/>
  <c r="E1224" i="13"/>
  <c r="C1225" i="13"/>
  <c r="D1225" i="13"/>
  <c r="E1225" i="13"/>
  <c r="C1226" i="13"/>
  <c r="D1226" i="13"/>
  <c r="E1226" i="13"/>
  <c r="C1227" i="13"/>
  <c r="D1227" i="13"/>
  <c r="E1227" i="13"/>
  <c r="C1228" i="13"/>
  <c r="D1228" i="13"/>
  <c r="E1228" i="13"/>
  <c r="C1229" i="13"/>
  <c r="D1229" i="13"/>
  <c r="E1229" i="13"/>
  <c r="C1230" i="13"/>
  <c r="D1230" i="13"/>
  <c r="E1230" i="13"/>
  <c r="C1231" i="13"/>
  <c r="D1231" i="13"/>
  <c r="E1231" i="13"/>
  <c r="C1232" i="13"/>
  <c r="D1232" i="13"/>
  <c r="E1232" i="13"/>
  <c r="C1233" i="13"/>
  <c r="D1233" i="13"/>
  <c r="E1233" i="13"/>
  <c r="C1234" i="13"/>
  <c r="D1234" i="13"/>
  <c r="E1234" i="13"/>
  <c r="C1235" i="13"/>
  <c r="D1235" i="13"/>
  <c r="E1235" i="13"/>
  <c r="C1236" i="13"/>
  <c r="D1236" i="13"/>
  <c r="E1236" i="13"/>
  <c r="C1237" i="13"/>
  <c r="D1237" i="13"/>
  <c r="E1237" i="13"/>
  <c r="C1238" i="13"/>
  <c r="D1238" i="13"/>
  <c r="E1238" i="13"/>
  <c r="C1239" i="13"/>
  <c r="D1239" i="13"/>
  <c r="E1239" i="13"/>
  <c r="C1240" i="13"/>
  <c r="D1240" i="13"/>
  <c r="E1240" i="13"/>
  <c r="C1241" i="13"/>
  <c r="D1241" i="13"/>
  <c r="E1241" i="13"/>
  <c r="C1242" i="13"/>
  <c r="D1242" i="13"/>
  <c r="E1242" i="13"/>
  <c r="C1243" i="13"/>
  <c r="D1243" i="13"/>
  <c r="E1243" i="13"/>
  <c r="C1244" i="13"/>
  <c r="D1244" i="13"/>
  <c r="E1244" i="13"/>
  <c r="C1245" i="13"/>
  <c r="D1245" i="13"/>
  <c r="E1245" i="13"/>
  <c r="C1246" i="13"/>
  <c r="D1246" i="13"/>
  <c r="E1246" i="13"/>
  <c r="C1247" i="13"/>
  <c r="D1247" i="13"/>
  <c r="E1247" i="13"/>
  <c r="C1248" i="13"/>
  <c r="D1248" i="13"/>
  <c r="E1248" i="13"/>
  <c r="C1249" i="13"/>
  <c r="D1249" i="13"/>
  <c r="E1249" i="13"/>
  <c r="C1250" i="13"/>
  <c r="D1250" i="13"/>
  <c r="E1250" i="13"/>
  <c r="C1251" i="13"/>
  <c r="D1251" i="13"/>
  <c r="E1251" i="13"/>
  <c r="C1252" i="13"/>
  <c r="D1252" i="13"/>
  <c r="E1252" i="13"/>
  <c r="C1253" i="13"/>
  <c r="D1253" i="13"/>
  <c r="E1253" i="13"/>
  <c r="C1254" i="13"/>
  <c r="D1254" i="13"/>
  <c r="E1254" i="13"/>
  <c r="C1255" i="13"/>
  <c r="D1255" i="13"/>
  <c r="E1255" i="13"/>
  <c r="C1256" i="13"/>
  <c r="D1256" i="13"/>
  <c r="E1256" i="13"/>
  <c r="C1257" i="13"/>
  <c r="D1257" i="13"/>
  <c r="E1257" i="13"/>
  <c r="C1258" i="13"/>
  <c r="D1258" i="13"/>
  <c r="E1258" i="13"/>
  <c r="C1259" i="13"/>
  <c r="D1259" i="13"/>
  <c r="E1259" i="13"/>
  <c r="C1260" i="13"/>
  <c r="D1260" i="13"/>
  <c r="E1260" i="13"/>
  <c r="C1261" i="13"/>
  <c r="D1261" i="13"/>
  <c r="E1261" i="13"/>
  <c r="C1262" i="13"/>
  <c r="D1262" i="13"/>
  <c r="E1262" i="13"/>
  <c r="C1263" i="13"/>
  <c r="D1263" i="13"/>
  <c r="E1263" i="13"/>
  <c r="C1264" i="13"/>
  <c r="D1264" i="13"/>
  <c r="E1264" i="13"/>
  <c r="C1265" i="13"/>
  <c r="D1265" i="13"/>
  <c r="E1265" i="13"/>
  <c r="C1266" i="13"/>
  <c r="D1266" i="13"/>
  <c r="E1266" i="13"/>
  <c r="C1267" i="13"/>
  <c r="D1267" i="13"/>
  <c r="E1267" i="13"/>
  <c r="C1268" i="13"/>
  <c r="D1268" i="13"/>
  <c r="E1268" i="13"/>
  <c r="C1269" i="13"/>
  <c r="D1269" i="13"/>
  <c r="E1269" i="13"/>
  <c r="C1270" i="13"/>
  <c r="D1270" i="13"/>
  <c r="E1270" i="13"/>
  <c r="C1271" i="13"/>
  <c r="D1271" i="13"/>
  <c r="E1271" i="13"/>
  <c r="C1272" i="13"/>
  <c r="D1272" i="13"/>
  <c r="E1272" i="13"/>
  <c r="C1273" i="13"/>
  <c r="D1273" i="13"/>
  <c r="E1273" i="13"/>
  <c r="C1274" i="13"/>
  <c r="D1274" i="13"/>
  <c r="E1274" i="13"/>
  <c r="C1275" i="13"/>
  <c r="D1275" i="13"/>
  <c r="E1275" i="13"/>
  <c r="C1276" i="13"/>
  <c r="D1276" i="13"/>
  <c r="E1276" i="13"/>
  <c r="C1277" i="13"/>
  <c r="D1277" i="13"/>
  <c r="E1277" i="13"/>
  <c r="C1278" i="13"/>
  <c r="D1278" i="13"/>
  <c r="E1278" i="13"/>
  <c r="C1279" i="13"/>
  <c r="D1279" i="13"/>
  <c r="E1279" i="13"/>
  <c r="C1280" i="13"/>
  <c r="D1280" i="13"/>
  <c r="E1280" i="13"/>
  <c r="C1281" i="13"/>
  <c r="D1281" i="13"/>
  <c r="E1281" i="13"/>
  <c r="C1282" i="13"/>
  <c r="D1282" i="13"/>
  <c r="E1282" i="13"/>
  <c r="C1283" i="13"/>
  <c r="D1283" i="13"/>
  <c r="E1283" i="13"/>
  <c r="C1284" i="13"/>
  <c r="D1284" i="13"/>
  <c r="E1284" i="13"/>
  <c r="C1285" i="13"/>
  <c r="D1285" i="13"/>
  <c r="E1285" i="13"/>
  <c r="C1286" i="13"/>
  <c r="D1286" i="13"/>
  <c r="E1286" i="13"/>
  <c r="C1287" i="13"/>
  <c r="D1287" i="13"/>
  <c r="E1287" i="13"/>
  <c r="C1288" i="13"/>
  <c r="D1288" i="13"/>
  <c r="E1288" i="13"/>
  <c r="C1289" i="13"/>
  <c r="D1289" i="13"/>
  <c r="E1289" i="13"/>
  <c r="C1290" i="13"/>
  <c r="D1290" i="13"/>
  <c r="E1290" i="13"/>
  <c r="C1291" i="13"/>
  <c r="D1291" i="13"/>
  <c r="E1291" i="13"/>
  <c r="C1292" i="13"/>
  <c r="D1292" i="13"/>
  <c r="E1292" i="13"/>
  <c r="C1293" i="13"/>
  <c r="D1293" i="13"/>
  <c r="E1293" i="13"/>
  <c r="C1294" i="13"/>
  <c r="D1294" i="13"/>
  <c r="E1294" i="13"/>
  <c r="C1295" i="13"/>
  <c r="D1295" i="13"/>
  <c r="E1295" i="13"/>
  <c r="C1296" i="13"/>
  <c r="D1296" i="13"/>
  <c r="E1296" i="13"/>
  <c r="C1297" i="13"/>
  <c r="D1297" i="13"/>
  <c r="E1297" i="13"/>
  <c r="C1298" i="13"/>
  <c r="D1298" i="13"/>
  <c r="E1298" i="13"/>
  <c r="C1299" i="13"/>
  <c r="D1299" i="13"/>
  <c r="E1299" i="13"/>
  <c r="C1300" i="13"/>
  <c r="D1300" i="13"/>
  <c r="E1300" i="13"/>
  <c r="C1301" i="13"/>
  <c r="D1301" i="13"/>
  <c r="E1301" i="13"/>
  <c r="C1302" i="13"/>
  <c r="D1302" i="13"/>
  <c r="E1302" i="13"/>
  <c r="C1303" i="13"/>
  <c r="D1303" i="13"/>
  <c r="E1303" i="13"/>
  <c r="C1304" i="13"/>
  <c r="D1304" i="13"/>
  <c r="E1304" i="13"/>
  <c r="C1305" i="13"/>
  <c r="D1305" i="13"/>
  <c r="E1305" i="13"/>
  <c r="C1306" i="13"/>
  <c r="D1306" i="13"/>
  <c r="E1306" i="13"/>
  <c r="C1307" i="13"/>
  <c r="D1307" i="13"/>
  <c r="E1307" i="13"/>
  <c r="C1308" i="13"/>
  <c r="D1308" i="13"/>
  <c r="E1308" i="13"/>
  <c r="C1309" i="13"/>
  <c r="D1309" i="13"/>
  <c r="E1309" i="13"/>
  <c r="C1310" i="13"/>
  <c r="D1310" i="13"/>
  <c r="E1310" i="13"/>
  <c r="C1311" i="13"/>
  <c r="D1311" i="13"/>
  <c r="E1311" i="13"/>
  <c r="C1312" i="13"/>
  <c r="D1312" i="13"/>
  <c r="E1312" i="13"/>
  <c r="C1313" i="13"/>
  <c r="D1313" i="13"/>
  <c r="E1313" i="13"/>
  <c r="C1314" i="13"/>
  <c r="D1314" i="13"/>
  <c r="E1314" i="13"/>
  <c r="C1315" i="13"/>
  <c r="D1315" i="13"/>
  <c r="E1315" i="13"/>
  <c r="C1316" i="13"/>
  <c r="D1316" i="13"/>
  <c r="E1316" i="13"/>
  <c r="C1317" i="13"/>
  <c r="D1317" i="13"/>
  <c r="E1317" i="13"/>
  <c r="C1318" i="13"/>
  <c r="D1318" i="13"/>
  <c r="E1318" i="13"/>
  <c r="C1319" i="13"/>
  <c r="D1319" i="13"/>
  <c r="E1319" i="13"/>
  <c r="C1320" i="13"/>
  <c r="D1320" i="13"/>
  <c r="E1320" i="13"/>
  <c r="C1321" i="13"/>
  <c r="D1321" i="13"/>
  <c r="E1321" i="13"/>
  <c r="C1322" i="13"/>
  <c r="D1322" i="13"/>
  <c r="E1322" i="13"/>
  <c r="C1323" i="13"/>
  <c r="D1323" i="13"/>
  <c r="E1323" i="13"/>
  <c r="C1324" i="13"/>
  <c r="D1324" i="13"/>
  <c r="E1324" i="13"/>
  <c r="C1325" i="13"/>
  <c r="D1325" i="13"/>
  <c r="E1325" i="13"/>
  <c r="C1326" i="13"/>
  <c r="D1326" i="13"/>
  <c r="E1326" i="13"/>
  <c r="C1327" i="13"/>
  <c r="D1327" i="13"/>
  <c r="E1327" i="13"/>
  <c r="C1328" i="13"/>
  <c r="D1328" i="13"/>
  <c r="E1328" i="13"/>
  <c r="C1329" i="13"/>
  <c r="D1329" i="13"/>
  <c r="E1329" i="13"/>
  <c r="C1330" i="13"/>
  <c r="D1330" i="13"/>
  <c r="E1330" i="13"/>
  <c r="C1331" i="13"/>
  <c r="D1331" i="13"/>
  <c r="E1331" i="13"/>
  <c r="C1332" i="13"/>
  <c r="D1332" i="13"/>
  <c r="E1332" i="13"/>
  <c r="C1333" i="13"/>
  <c r="D1333" i="13"/>
  <c r="E1333" i="13"/>
  <c r="C1334" i="13"/>
  <c r="D1334" i="13"/>
  <c r="E1334" i="13"/>
  <c r="C1335" i="13"/>
  <c r="D1335" i="13"/>
  <c r="E1335" i="13"/>
  <c r="C1336" i="13"/>
  <c r="D1336" i="13"/>
  <c r="E1336" i="13"/>
  <c r="C1337" i="13"/>
  <c r="D1337" i="13"/>
  <c r="E1337" i="13"/>
  <c r="C1338" i="13"/>
  <c r="D1338" i="13"/>
  <c r="E1338" i="13"/>
  <c r="C1339" i="13"/>
  <c r="D1339" i="13"/>
  <c r="E1339" i="13"/>
  <c r="C1340" i="13"/>
  <c r="D1340" i="13"/>
  <c r="E1340" i="13"/>
  <c r="C1341" i="13"/>
  <c r="D1341" i="13"/>
  <c r="E1341" i="13"/>
  <c r="C1342" i="13"/>
  <c r="D1342" i="13"/>
  <c r="E1342" i="13"/>
  <c r="C1343" i="13"/>
  <c r="D1343" i="13"/>
  <c r="E1343" i="13"/>
  <c r="C1344" i="13"/>
  <c r="D1344" i="13"/>
  <c r="E1344" i="13"/>
  <c r="C1345" i="13"/>
  <c r="D1345" i="13"/>
  <c r="E1345" i="13"/>
  <c r="C1346" i="13"/>
  <c r="D1346" i="13"/>
  <c r="E1346" i="13"/>
  <c r="C1347" i="13"/>
  <c r="D1347" i="13"/>
  <c r="E1347" i="13"/>
  <c r="C1348" i="13"/>
  <c r="D1348" i="13"/>
  <c r="E1348" i="13"/>
  <c r="C1349" i="13"/>
  <c r="D1349" i="13"/>
  <c r="E1349" i="13"/>
  <c r="C1350" i="13"/>
  <c r="D1350" i="13"/>
  <c r="E1350" i="13"/>
  <c r="C1351" i="13"/>
  <c r="D1351" i="13"/>
  <c r="E1351" i="13"/>
  <c r="C1352" i="13"/>
  <c r="D1352" i="13"/>
  <c r="E1352" i="13"/>
  <c r="C1353" i="13"/>
  <c r="D1353" i="13"/>
  <c r="E1353" i="13"/>
  <c r="C1354" i="13"/>
  <c r="D1354" i="13"/>
  <c r="E1354" i="13"/>
  <c r="C1355" i="13"/>
  <c r="D1355" i="13"/>
  <c r="E1355" i="13"/>
  <c r="C1356" i="13"/>
  <c r="D1356" i="13"/>
  <c r="E1356" i="13"/>
  <c r="C1357" i="13"/>
  <c r="D1357" i="13"/>
  <c r="E1357" i="13"/>
  <c r="C1358" i="13"/>
  <c r="D1358" i="13"/>
  <c r="E1358" i="13"/>
  <c r="C1359" i="13"/>
  <c r="D1359" i="13"/>
  <c r="E1359" i="13"/>
  <c r="C1360" i="13"/>
  <c r="D1360" i="13"/>
  <c r="E1360" i="13"/>
  <c r="C1361" i="13"/>
  <c r="D1361" i="13"/>
  <c r="E1361" i="13"/>
  <c r="C1362" i="13"/>
  <c r="D1362" i="13"/>
  <c r="E1362" i="13"/>
  <c r="C1363" i="13"/>
  <c r="D1363" i="13"/>
  <c r="E1363" i="13"/>
  <c r="C1364" i="13"/>
  <c r="D1364" i="13"/>
  <c r="E1364" i="13"/>
  <c r="C1365" i="13"/>
  <c r="D1365" i="13"/>
  <c r="E1365" i="13"/>
  <c r="C1366" i="13"/>
  <c r="D1366" i="13"/>
  <c r="E1366" i="13"/>
  <c r="C1367" i="13"/>
  <c r="D1367" i="13"/>
  <c r="E1367" i="13"/>
  <c r="C1368" i="13"/>
  <c r="D1368" i="13"/>
  <c r="E1368" i="13"/>
  <c r="C1369" i="13"/>
  <c r="D1369" i="13"/>
  <c r="E1369" i="13"/>
  <c r="C1370" i="13"/>
  <c r="D1370" i="13"/>
  <c r="E1370" i="13"/>
  <c r="C1371" i="13"/>
  <c r="D1371" i="13"/>
  <c r="E1371" i="13"/>
  <c r="C1372" i="13"/>
  <c r="D1372" i="13"/>
  <c r="E1372" i="13"/>
  <c r="C1373" i="13"/>
  <c r="D1373" i="13"/>
  <c r="E1373" i="13"/>
  <c r="C1374" i="13"/>
  <c r="D1374" i="13"/>
  <c r="E1374" i="13"/>
  <c r="C1375" i="13"/>
  <c r="D1375" i="13"/>
  <c r="E1375" i="13"/>
  <c r="C1376" i="13"/>
  <c r="D1376" i="13"/>
  <c r="E1376" i="13"/>
  <c r="C1377" i="13"/>
  <c r="D1377" i="13"/>
  <c r="E1377" i="13"/>
  <c r="C1378" i="13"/>
  <c r="D1378" i="13"/>
  <c r="E1378" i="13"/>
  <c r="C1379" i="13"/>
  <c r="D1379" i="13"/>
  <c r="E1379" i="13"/>
  <c r="C1380" i="13"/>
  <c r="D1380" i="13"/>
  <c r="E1380" i="13"/>
  <c r="C1381" i="13"/>
  <c r="D1381" i="13"/>
  <c r="E1381" i="13"/>
  <c r="C1382" i="13"/>
  <c r="D1382" i="13"/>
  <c r="E1382" i="13"/>
  <c r="C1383" i="13"/>
  <c r="D1383" i="13"/>
  <c r="E1383" i="13"/>
  <c r="C1384" i="13"/>
  <c r="D1384" i="13"/>
  <c r="E1384" i="13"/>
  <c r="C1385" i="13"/>
  <c r="D1385" i="13"/>
  <c r="E1385" i="13"/>
  <c r="C1386" i="13"/>
  <c r="D1386" i="13"/>
  <c r="E1386" i="13"/>
  <c r="C1387" i="13"/>
  <c r="D1387" i="13"/>
  <c r="E1387" i="13"/>
  <c r="C1388" i="13"/>
  <c r="D1388" i="13"/>
  <c r="E1388" i="13"/>
  <c r="C1389" i="13"/>
  <c r="D1389" i="13"/>
  <c r="E1389" i="13"/>
  <c r="C1390" i="13"/>
  <c r="D1390" i="13"/>
  <c r="E1390" i="13"/>
  <c r="C1391" i="13"/>
  <c r="D1391" i="13"/>
  <c r="E1391" i="13"/>
  <c r="C1392" i="13"/>
  <c r="D1392" i="13"/>
  <c r="E1392" i="13"/>
  <c r="C1393" i="13"/>
  <c r="D1393" i="13"/>
  <c r="E1393" i="13"/>
  <c r="C1394" i="13"/>
  <c r="D1394" i="13"/>
  <c r="E1394" i="13"/>
  <c r="C1395" i="13"/>
  <c r="D1395" i="13"/>
  <c r="E1395" i="13"/>
  <c r="C1396" i="13"/>
  <c r="D1396" i="13"/>
  <c r="E1396" i="13"/>
  <c r="C1397" i="13"/>
  <c r="D1397" i="13"/>
  <c r="E1397" i="13"/>
  <c r="C1398" i="13"/>
  <c r="D1398" i="13"/>
  <c r="E1398" i="13"/>
  <c r="C1399" i="13"/>
  <c r="D1399" i="13"/>
  <c r="E1399" i="13"/>
  <c r="C1400" i="13"/>
  <c r="D1400" i="13"/>
  <c r="E1400" i="13"/>
  <c r="C1401" i="13"/>
  <c r="D1401" i="13"/>
  <c r="E1401" i="13"/>
  <c r="C1402" i="13"/>
  <c r="D1402" i="13"/>
  <c r="E1402" i="13"/>
  <c r="C1403" i="13"/>
  <c r="D1403" i="13"/>
  <c r="E1403" i="13"/>
  <c r="C1404" i="13"/>
  <c r="D1404" i="13"/>
  <c r="E1404" i="13"/>
  <c r="C1405" i="13"/>
  <c r="D1405" i="13"/>
  <c r="E1405" i="13"/>
  <c r="C1406" i="13"/>
  <c r="D1406" i="13"/>
  <c r="E1406" i="13"/>
  <c r="C1407" i="13"/>
  <c r="D1407" i="13"/>
  <c r="E1407" i="13"/>
  <c r="C1408" i="13"/>
  <c r="D1408" i="13"/>
  <c r="E1408" i="13"/>
  <c r="C1409" i="13"/>
  <c r="D1409" i="13"/>
  <c r="E1409" i="13"/>
  <c r="C1410" i="13"/>
  <c r="D1410" i="13"/>
  <c r="E1410" i="13"/>
  <c r="C1411" i="13"/>
  <c r="D1411" i="13"/>
  <c r="E1411" i="13"/>
  <c r="C1412" i="13"/>
  <c r="D1412" i="13"/>
  <c r="E1412" i="13"/>
  <c r="C1413" i="13"/>
  <c r="D1413" i="13"/>
  <c r="E1413" i="13"/>
  <c r="C1414" i="13"/>
  <c r="D1414" i="13"/>
  <c r="E1414" i="13"/>
  <c r="C1415" i="13"/>
  <c r="D1415" i="13"/>
  <c r="E1415" i="13"/>
  <c r="C1416" i="13"/>
  <c r="D1416" i="13"/>
  <c r="E1416" i="13"/>
  <c r="C1417" i="13"/>
  <c r="D1417" i="13"/>
  <c r="E1417" i="13"/>
  <c r="C1418" i="13"/>
  <c r="D1418" i="13"/>
  <c r="E1418" i="13"/>
  <c r="C1419" i="13"/>
  <c r="D1419" i="13"/>
  <c r="E1419" i="13"/>
  <c r="C1420" i="13"/>
  <c r="D1420" i="13"/>
  <c r="E1420" i="13"/>
  <c r="C1421" i="13"/>
  <c r="D1421" i="13"/>
  <c r="E1421" i="13"/>
  <c r="C1422" i="13"/>
  <c r="D1422" i="13"/>
  <c r="E1422" i="13"/>
  <c r="C1423" i="13"/>
  <c r="D1423" i="13"/>
  <c r="E1423" i="13"/>
  <c r="C1424" i="13"/>
  <c r="D1424" i="13"/>
  <c r="E1424" i="13"/>
  <c r="C1425" i="13"/>
  <c r="D1425" i="13"/>
  <c r="E1425" i="13"/>
  <c r="C1426" i="13"/>
  <c r="D1426" i="13"/>
  <c r="E1426" i="13"/>
  <c r="C1427" i="13"/>
  <c r="D1427" i="13"/>
  <c r="E1427" i="13"/>
  <c r="C1428" i="13"/>
  <c r="D1428" i="13"/>
  <c r="E1428" i="13"/>
  <c r="C1429" i="13"/>
  <c r="D1429" i="13"/>
  <c r="E1429" i="13"/>
  <c r="C1430" i="13"/>
  <c r="D1430" i="13"/>
  <c r="E1430" i="13"/>
  <c r="C1431" i="13"/>
  <c r="D1431" i="13"/>
  <c r="E1431" i="13"/>
  <c r="C1432" i="13"/>
  <c r="D1432" i="13"/>
  <c r="E1432" i="13"/>
  <c r="C1433" i="13"/>
  <c r="D1433" i="13"/>
  <c r="E1433" i="13"/>
  <c r="C1434" i="13"/>
  <c r="D1434" i="13"/>
  <c r="E1434" i="13"/>
  <c r="C1435" i="13"/>
  <c r="D1435" i="13"/>
  <c r="E1435" i="13"/>
  <c r="C1436" i="13"/>
  <c r="D1436" i="13"/>
  <c r="E1436" i="13"/>
  <c r="C1437" i="13"/>
  <c r="D1437" i="13"/>
  <c r="E1437" i="13"/>
  <c r="C1438" i="13"/>
  <c r="D1438" i="13"/>
  <c r="E1438" i="13"/>
  <c r="C1439" i="13"/>
  <c r="D1439" i="13"/>
  <c r="E1439" i="13"/>
  <c r="C1440" i="13"/>
  <c r="D1440" i="13"/>
  <c r="E1440" i="13"/>
  <c r="C1441" i="13"/>
  <c r="D1441" i="13"/>
  <c r="E1441" i="13"/>
  <c r="C1442" i="13"/>
  <c r="D1442" i="13"/>
  <c r="E1442" i="13"/>
  <c r="C1443" i="13"/>
  <c r="D1443" i="13"/>
  <c r="E1443" i="13"/>
  <c r="C1444" i="13"/>
  <c r="D1444" i="13"/>
  <c r="E1444" i="13"/>
  <c r="C1445" i="13"/>
  <c r="D1445" i="13"/>
  <c r="E1445" i="13"/>
  <c r="C1446" i="13"/>
  <c r="D1446" i="13"/>
  <c r="E1446" i="13"/>
  <c r="C1447" i="13"/>
  <c r="D1447" i="13"/>
  <c r="E1447" i="13"/>
  <c r="C1448" i="13"/>
  <c r="D1448" i="13"/>
  <c r="E1448" i="13"/>
  <c r="C1449" i="13"/>
  <c r="D1449" i="13"/>
  <c r="E1449" i="13"/>
  <c r="C1450" i="13"/>
  <c r="D1450" i="13"/>
  <c r="E1450" i="13"/>
  <c r="C1451" i="13"/>
  <c r="D1451" i="13"/>
  <c r="E1451" i="13"/>
  <c r="C1452" i="13"/>
  <c r="D1452" i="13"/>
  <c r="E1452" i="13"/>
  <c r="C1453" i="13"/>
  <c r="D1453" i="13"/>
  <c r="E1453" i="13"/>
  <c r="C1454" i="13"/>
  <c r="D1454" i="13"/>
  <c r="E1454" i="13"/>
  <c r="C1455" i="13"/>
  <c r="D1455" i="13"/>
  <c r="E1455" i="13"/>
  <c r="C1456" i="13"/>
  <c r="D1456" i="13"/>
  <c r="E1456" i="13"/>
  <c r="C1457" i="13"/>
  <c r="D1457" i="13"/>
  <c r="E1457" i="13"/>
  <c r="C1458" i="13"/>
  <c r="D1458" i="13"/>
  <c r="E1458" i="13"/>
  <c r="C1459" i="13"/>
  <c r="D1459" i="13"/>
  <c r="E1459" i="13"/>
  <c r="C1460" i="13"/>
  <c r="D1460" i="13"/>
  <c r="E1460" i="13"/>
  <c r="C1461" i="13"/>
  <c r="D1461" i="13"/>
  <c r="E1461" i="13"/>
  <c r="C1462" i="13"/>
  <c r="D1462" i="13"/>
  <c r="E1462" i="13"/>
  <c r="C1463" i="13"/>
  <c r="D1463" i="13"/>
  <c r="E1463" i="13"/>
  <c r="C1464" i="13"/>
  <c r="D1464" i="13"/>
  <c r="E1464" i="13"/>
  <c r="C1465" i="13"/>
  <c r="D1465" i="13"/>
  <c r="E1465" i="13"/>
  <c r="C1466" i="13"/>
  <c r="D1466" i="13"/>
  <c r="E1466" i="13"/>
  <c r="C1467" i="13"/>
  <c r="D1467" i="13"/>
  <c r="E1467" i="13"/>
  <c r="C1468" i="13"/>
  <c r="D1468" i="13"/>
  <c r="E1468" i="13"/>
  <c r="C1469" i="13"/>
  <c r="D1469" i="13"/>
  <c r="E1469" i="13"/>
  <c r="C1470" i="13"/>
  <c r="D1470" i="13"/>
  <c r="E1470" i="13"/>
  <c r="C1471" i="13"/>
  <c r="D1471" i="13"/>
  <c r="E1471" i="13"/>
  <c r="C1472" i="13"/>
  <c r="D1472" i="13"/>
  <c r="E1472" i="13"/>
  <c r="C1473" i="13"/>
  <c r="D1473" i="13"/>
  <c r="E1473" i="13"/>
  <c r="C1474" i="13"/>
  <c r="D1474" i="13"/>
  <c r="E1474" i="13"/>
  <c r="C1475" i="13"/>
  <c r="D1475" i="13"/>
  <c r="E1475" i="13"/>
  <c r="C1476" i="13"/>
  <c r="D1476" i="13"/>
  <c r="E1476" i="13"/>
  <c r="C1477" i="13"/>
  <c r="D1477" i="13"/>
  <c r="E1477" i="13"/>
  <c r="C1478" i="13"/>
  <c r="D1478" i="13"/>
  <c r="E1478" i="13"/>
  <c r="C1479" i="13"/>
  <c r="D1479" i="13"/>
  <c r="E1479" i="13"/>
  <c r="C1480" i="13"/>
  <c r="D1480" i="13"/>
  <c r="E1480" i="13"/>
  <c r="C1481" i="13"/>
  <c r="D1481" i="13"/>
  <c r="E1481" i="13"/>
  <c r="C1482" i="13"/>
  <c r="D1482" i="13"/>
  <c r="E1482" i="13"/>
  <c r="C1483" i="13"/>
  <c r="D1483" i="13"/>
  <c r="E1483" i="13"/>
  <c r="C1484" i="13"/>
  <c r="D1484" i="13"/>
  <c r="E1484" i="13"/>
  <c r="C1485" i="13"/>
  <c r="D1485" i="13"/>
  <c r="E1485" i="13"/>
  <c r="C1486" i="13"/>
  <c r="D1486" i="13"/>
  <c r="E1486" i="13"/>
  <c r="C1487" i="13"/>
  <c r="D1487" i="13"/>
  <c r="E1487" i="13"/>
  <c r="C1488" i="13"/>
  <c r="D1488" i="13"/>
  <c r="E1488" i="13"/>
  <c r="C1489" i="13"/>
  <c r="D1489" i="13"/>
  <c r="E1489" i="13"/>
  <c r="C1490" i="13"/>
  <c r="D1490" i="13"/>
  <c r="E1490" i="13"/>
  <c r="C1491" i="13"/>
  <c r="D1491" i="13"/>
  <c r="E1491" i="13"/>
  <c r="C1492" i="13"/>
  <c r="D1492" i="13"/>
  <c r="E1492" i="13"/>
  <c r="C1493" i="13"/>
  <c r="D1493" i="13"/>
  <c r="E1493" i="13"/>
  <c r="C1494" i="13"/>
  <c r="D1494" i="13"/>
  <c r="E1494" i="13"/>
  <c r="C1495" i="13"/>
  <c r="D1495" i="13"/>
  <c r="E1495" i="13"/>
  <c r="C1496" i="13"/>
  <c r="D1496" i="13"/>
  <c r="E1496" i="13"/>
  <c r="C1497" i="13"/>
  <c r="D1497" i="13"/>
  <c r="E1497" i="13"/>
  <c r="C1498" i="13"/>
  <c r="D1498" i="13"/>
  <c r="E1498" i="13"/>
  <c r="C1499" i="13"/>
  <c r="D1499" i="13"/>
  <c r="E1499" i="13"/>
  <c r="C1500" i="13"/>
  <c r="D1500" i="13"/>
  <c r="E1500" i="13"/>
  <c r="C1501" i="13"/>
  <c r="D1501" i="13"/>
  <c r="E1501" i="13"/>
  <c r="C1502" i="13"/>
  <c r="D1502" i="13"/>
  <c r="E1502" i="13"/>
  <c r="C1503" i="13"/>
  <c r="D1503" i="13"/>
  <c r="E1503" i="13"/>
  <c r="C1504" i="13"/>
  <c r="D1504" i="13"/>
  <c r="E1504" i="13"/>
  <c r="C1505" i="13"/>
  <c r="D1505" i="13"/>
  <c r="E1505" i="13"/>
  <c r="C1506" i="13"/>
  <c r="D1506" i="13"/>
  <c r="E1506" i="13"/>
  <c r="C1507" i="13"/>
  <c r="D1507" i="13"/>
  <c r="E1507" i="13"/>
  <c r="C1508" i="13"/>
  <c r="D1508" i="13"/>
  <c r="E1508" i="13"/>
  <c r="C1509" i="13"/>
  <c r="D1509" i="13"/>
  <c r="E1509" i="13"/>
  <c r="C1510" i="13"/>
  <c r="D1510" i="13"/>
  <c r="E1510" i="13"/>
  <c r="C1511" i="13"/>
  <c r="D1511" i="13"/>
  <c r="E1511" i="13"/>
  <c r="C1512" i="13"/>
  <c r="D1512" i="13"/>
  <c r="E1512" i="13"/>
  <c r="C1513" i="13"/>
  <c r="D1513" i="13"/>
  <c r="E1513" i="13"/>
  <c r="C1514" i="13"/>
  <c r="D1514" i="13"/>
  <c r="E1514" i="13"/>
  <c r="C1515" i="13"/>
  <c r="D1515" i="13"/>
  <c r="E1515" i="13"/>
  <c r="C1516" i="13"/>
  <c r="D1516" i="13"/>
  <c r="E1516" i="13"/>
  <c r="C1517" i="13"/>
  <c r="D1517" i="13"/>
  <c r="E1517" i="13"/>
  <c r="C1518" i="13"/>
  <c r="D1518" i="13"/>
  <c r="E1518" i="13"/>
  <c r="C1519" i="13"/>
  <c r="D1519" i="13"/>
  <c r="E1519" i="13"/>
  <c r="C1520" i="13"/>
  <c r="D1520" i="13"/>
  <c r="E1520" i="13"/>
  <c r="C1521" i="13"/>
  <c r="D1521" i="13"/>
  <c r="E1521" i="13"/>
  <c r="C1522" i="13"/>
  <c r="D1522" i="13"/>
  <c r="E1522" i="13"/>
  <c r="C1523" i="13"/>
  <c r="D1523" i="13"/>
  <c r="E1523" i="13"/>
  <c r="C1524" i="13"/>
  <c r="D1524" i="13"/>
  <c r="E1524" i="13"/>
  <c r="C1525" i="13"/>
  <c r="D1525" i="13"/>
  <c r="E1525" i="13"/>
  <c r="C1526" i="13"/>
  <c r="D1526" i="13"/>
  <c r="E1526" i="13"/>
  <c r="C1527" i="13"/>
  <c r="D1527" i="13"/>
  <c r="E1527" i="13"/>
  <c r="C1528" i="13"/>
  <c r="D1528" i="13"/>
  <c r="E1528" i="13"/>
  <c r="C1529" i="13"/>
  <c r="D1529" i="13"/>
  <c r="E1529" i="13"/>
  <c r="C1530" i="13"/>
  <c r="D1530" i="13"/>
  <c r="E1530" i="13"/>
  <c r="C1531" i="13"/>
  <c r="D1531" i="13"/>
  <c r="E1531" i="13"/>
  <c r="C1532" i="13"/>
  <c r="D1532" i="13"/>
  <c r="E1532" i="13"/>
  <c r="C1533" i="13"/>
  <c r="D1533" i="13"/>
  <c r="E1533" i="13"/>
  <c r="C1534" i="13"/>
  <c r="D1534" i="13"/>
  <c r="E1534" i="13"/>
  <c r="C1535" i="13"/>
  <c r="D1535" i="13"/>
  <c r="E1535" i="13"/>
  <c r="C1536" i="13"/>
  <c r="D1536" i="13"/>
  <c r="E1536" i="13"/>
  <c r="C1537" i="13"/>
  <c r="D1537" i="13"/>
  <c r="E1537" i="13"/>
  <c r="C1538" i="13"/>
  <c r="D1538" i="13"/>
  <c r="E1538" i="13"/>
  <c r="C1539" i="13"/>
  <c r="D1539" i="13"/>
  <c r="E1539" i="13"/>
  <c r="C1540" i="13"/>
  <c r="D1540" i="13"/>
  <c r="E1540" i="13"/>
  <c r="C1541" i="13"/>
  <c r="D1541" i="13"/>
  <c r="E1541" i="13"/>
  <c r="C1542" i="13"/>
  <c r="D1542" i="13"/>
  <c r="E1542" i="13"/>
  <c r="C1543" i="13"/>
  <c r="D1543" i="13"/>
  <c r="E1543" i="13"/>
  <c r="C1544" i="13"/>
  <c r="D1544" i="13"/>
  <c r="E1544" i="13"/>
  <c r="C1545" i="13"/>
  <c r="D1545" i="13"/>
  <c r="E1545" i="13"/>
  <c r="C1546" i="13"/>
  <c r="D1546" i="13"/>
  <c r="E1546" i="13"/>
  <c r="C1547" i="13"/>
  <c r="D1547" i="13"/>
  <c r="E1547" i="13"/>
  <c r="C1548" i="13"/>
  <c r="D1548" i="13"/>
  <c r="E1548" i="13"/>
  <c r="C1549" i="13"/>
  <c r="D1549" i="13"/>
  <c r="E1549" i="13"/>
  <c r="C1550" i="13"/>
  <c r="D1550" i="13"/>
  <c r="E1550" i="13"/>
  <c r="C1551" i="13"/>
  <c r="D1551" i="13"/>
  <c r="E1551" i="13"/>
  <c r="C1552" i="13"/>
  <c r="D1552" i="13"/>
  <c r="E1552" i="13"/>
  <c r="C1553" i="13"/>
  <c r="D1553" i="13"/>
  <c r="E1553" i="13"/>
  <c r="C1554" i="13"/>
  <c r="D1554" i="13"/>
  <c r="E1554" i="13"/>
  <c r="C1555" i="13"/>
  <c r="D1555" i="13"/>
  <c r="E1555" i="13"/>
  <c r="C1556" i="13"/>
  <c r="D1556" i="13"/>
  <c r="E1556" i="13"/>
  <c r="C1557" i="13"/>
  <c r="D1557" i="13"/>
  <c r="E1557" i="13"/>
  <c r="C1558" i="13"/>
  <c r="D1558" i="13"/>
  <c r="E1558" i="13"/>
  <c r="C1559" i="13"/>
  <c r="D1559" i="13"/>
  <c r="E1559" i="13"/>
  <c r="C1560" i="13"/>
  <c r="D1560" i="13"/>
  <c r="E1560" i="13"/>
  <c r="C1561" i="13"/>
  <c r="D1561" i="13"/>
  <c r="E1561" i="13"/>
  <c r="C1562" i="13"/>
  <c r="D1562" i="13"/>
  <c r="E1562" i="13"/>
  <c r="C1563" i="13"/>
  <c r="D1563" i="13"/>
  <c r="E1563" i="13"/>
  <c r="C1564" i="13"/>
  <c r="D1564" i="13"/>
  <c r="E1564" i="13"/>
  <c r="C1565" i="13"/>
  <c r="D1565" i="13"/>
  <c r="E1565" i="13"/>
  <c r="C1566" i="13"/>
  <c r="D1566" i="13"/>
  <c r="E1566" i="13"/>
  <c r="C1567" i="13"/>
  <c r="D1567" i="13"/>
  <c r="E1567" i="13"/>
  <c r="C1568" i="13"/>
  <c r="D1568" i="13"/>
  <c r="E1568" i="13"/>
  <c r="C1569" i="13"/>
  <c r="D1569" i="13"/>
  <c r="E1569" i="13"/>
  <c r="C1570" i="13"/>
  <c r="D1570" i="13"/>
  <c r="E1570" i="13"/>
  <c r="C1571" i="13"/>
  <c r="D1571" i="13"/>
  <c r="E1571" i="13"/>
  <c r="C1572" i="13"/>
  <c r="D1572" i="13"/>
  <c r="E1572" i="13"/>
  <c r="C1573" i="13"/>
  <c r="D1573" i="13"/>
  <c r="E1573" i="13"/>
  <c r="C1574" i="13"/>
  <c r="D1574" i="13"/>
  <c r="E1574" i="13"/>
  <c r="C1575" i="13"/>
  <c r="D1575" i="13"/>
  <c r="E1575" i="13"/>
  <c r="C1576" i="13"/>
  <c r="D1576" i="13"/>
  <c r="E1576" i="13"/>
  <c r="C1577" i="13"/>
  <c r="D1577" i="13"/>
  <c r="E1577" i="13"/>
  <c r="C1578" i="13"/>
  <c r="D1578" i="13"/>
  <c r="E1578" i="13"/>
  <c r="C1579" i="13"/>
  <c r="D1579" i="13"/>
  <c r="E1579" i="13"/>
  <c r="C1580" i="13"/>
  <c r="D1580" i="13"/>
  <c r="E1580" i="13"/>
  <c r="C1581" i="13"/>
  <c r="D1581" i="13"/>
  <c r="E1581" i="13"/>
  <c r="C1582" i="13"/>
  <c r="D1582" i="13"/>
  <c r="E1582" i="13"/>
  <c r="C1583" i="13"/>
  <c r="D1583" i="13"/>
  <c r="E1583" i="13"/>
  <c r="C1584" i="13"/>
  <c r="D1584" i="13"/>
  <c r="E1584" i="13"/>
  <c r="C1585" i="13"/>
  <c r="D1585" i="13"/>
  <c r="E1585" i="13"/>
  <c r="C1586" i="13"/>
  <c r="D1586" i="13"/>
  <c r="E1586" i="13"/>
  <c r="C1587" i="13"/>
  <c r="D1587" i="13"/>
  <c r="E1587" i="13"/>
  <c r="C1588" i="13"/>
  <c r="D1588" i="13"/>
  <c r="E1588" i="13"/>
  <c r="C1589" i="13"/>
  <c r="D1589" i="13"/>
  <c r="E1589" i="13"/>
  <c r="C1590" i="13"/>
  <c r="D1590" i="13"/>
  <c r="E1590" i="13"/>
  <c r="C1591" i="13"/>
  <c r="D1591" i="13"/>
  <c r="E1591" i="13"/>
  <c r="C1592" i="13"/>
  <c r="D1592" i="13"/>
  <c r="E1592" i="13"/>
  <c r="C1593" i="13"/>
  <c r="D1593" i="13"/>
  <c r="E1593" i="13"/>
  <c r="C1594" i="13"/>
  <c r="D1594" i="13"/>
  <c r="E1594" i="13"/>
  <c r="C1595" i="13"/>
  <c r="D1595" i="13"/>
  <c r="E1595" i="13"/>
  <c r="C1596" i="13"/>
  <c r="D1596" i="13"/>
  <c r="E1596" i="13"/>
  <c r="C1597" i="13"/>
  <c r="D1597" i="13"/>
  <c r="E1597" i="13"/>
  <c r="C1598" i="13"/>
  <c r="D1598" i="13"/>
  <c r="E1598" i="13"/>
  <c r="C1599" i="13"/>
  <c r="D1599" i="13"/>
  <c r="E1599" i="13"/>
  <c r="C1600" i="13"/>
  <c r="D1600" i="13"/>
  <c r="E1600" i="13"/>
  <c r="C1601" i="13"/>
  <c r="D1601" i="13"/>
  <c r="E1601" i="13"/>
  <c r="C1602" i="13"/>
  <c r="D1602" i="13"/>
  <c r="E1602" i="13"/>
  <c r="C1603" i="13"/>
  <c r="D1603" i="13"/>
  <c r="E1603" i="13"/>
  <c r="C1604" i="13"/>
  <c r="D1604" i="13"/>
  <c r="E1604" i="13"/>
  <c r="C1605" i="13"/>
  <c r="D1605" i="13"/>
  <c r="E1605" i="13"/>
  <c r="C1606" i="13"/>
  <c r="D1606" i="13"/>
  <c r="E1606" i="13"/>
  <c r="C1607" i="13"/>
  <c r="D1607" i="13"/>
  <c r="E1607" i="13"/>
  <c r="C1608" i="13"/>
  <c r="D1608" i="13"/>
  <c r="E1608" i="13"/>
  <c r="C1609" i="13"/>
  <c r="D1609" i="13"/>
  <c r="E1609" i="13"/>
  <c r="C1610" i="13"/>
  <c r="D1610" i="13"/>
  <c r="E1610" i="13"/>
  <c r="C1611" i="13"/>
  <c r="D1611" i="13"/>
  <c r="E1611" i="13"/>
  <c r="C1612" i="13"/>
  <c r="D1612" i="13"/>
  <c r="E1612" i="13"/>
  <c r="C1613" i="13"/>
  <c r="D1613" i="13"/>
  <c r="E1613" i="13"/>
  <c r="C1614" i="13"/>
  <c r="D1614" i="13"/>
  <c r="E1614" i="13"/>
  <c r="C1615" i="13"/>
  <c r="D1615" i="13"/>
  <c r="E1615" i="13"/>
  <c r="C1616" i="13"/>
  <c r="D1616" i="13"/>
  <c r="E1616" i="13"/>
  <c r="C1617" i="13"/>
  <c r="D1617" i="13"/>
  <c r="E1617" i="13"/>
  <c r="C1618" i="13"/>
  <c r="D1618" i="13"/>
  <c r="E1618" i="13"/>
  <c r="C1619" i="13"/>
  <c r="D1619" i="13"/>
  <c r="E1619" i="13"/>
  <c r="C1620" i="13"/>
  <c r="D1620" i="13"/>
  <c r="E1620" i="13"/>
  <c r="C1621" i="13"/>
  <c r="D1621" i="13"/>
  <c r="E1621" i="13"/>
  <c r="C1622" i="13"/>
  <c r="D1622" i="13"/>
  <c r="E1622" i="13"/>
  <c r="C1623" i="13"/>
  <c r="D1623" i="13"/>
  <c r="E1623" i="13"/>
  <c r="C1624" i="13"/>
  <c r="D1624" i="13"/>
  <c r="E1624" i="13"/>
  <c r="C1625" i="13"/>
  <c r="D1625" i="13"/>
  <c r="E1625" i="13"/>
  <c r="C1626" i="13"/>
  <c r="D1626" i="13"/>
  <c r="E1626" i="13"/>
  <c r="C1627" i="13"/>
  <c r="D1627" i="13"/>
  <c r="E1627" i="13"/>
  <c r="C1628" i="13"/>
  <c r="D1628" i="13"/>
  <c r="E1628" i="13"/>
  <c r="C1629" i="13"/>
  <c r="D1629" i="13"/>
  <c r="E1629" i="13"/>
  <c r="C1630" i="13"/>
  <c r="D1630" i="13"/>
  <c r="E1630" i="13"/>
  <c r="C1631" i="13"/>
  <c r="D1631" i="13"/>
  <c r="E1631" i="13"/>
  <c r="C1632" i="13"/>
  <c r="D1632" i="13"/>
  <c r="E1632" i="13"/>
  <c r="C1633" i="13"/>
  <c r="D1633" i="13"/>
  <c r="E1633" i="13"/>
  <c r="C1634" i="13"/>
  <c r="D1634" i="13"/>
  <c r="E1634" i="13"/>
  <c r="C1635" i="13"/>
  <c r="D1635" i="13"/>
  <c r="E1635" i="13"/>
  <c r="C1636" i="13"/>
  <c r="D1636" i="13"/>
  <c r="E1636" i="13"/>
  <c r="C1637" i="13"/>
  <c r="D1637" i="13"/>
  <c r="E1637" i="13"/>
  <c r="C1638" i="13"/>
  <c r="D1638" i="13"/>
  <c r="E1638" i="13"/>
  <c r="C1639" i="13"/>
  <c r="D1639" i="13"/>
  <c r="E1639" i="13"/>
  <c r="C1640" i="13"/>
  <c r="D1640" i="13"/>
  <c r="E1640" i="13"/>
  <c r="C1641" i="13"/>
  <c r="D1641" i="13"/>
  <c r="E1641" i="13"/>
  <c r="C1642" i="13"/>
  <c r="D1642" i="13"/>
  <c r="E1642" i="13"/>
  <c r="C1643" i="13"/>
  <c r="D1643" i="13"/>
  <c r="E1643" i="13"/>
  <c r="C1644" i="13"/>
  <c r="D1644" i="13"/>
  <c r="E1644" i="13"/>
  <c r="C1645" i="13"/>
  <c r="D1645" i="13"/>
  <c r="E1645" i="13"/>
  <c r="C1646" i="13"/>
  <c r="D1646" i="13"/>
  <c r="E1646" i="13"/>
  <c r="C1647" i="13"/>
  <c r="D1647" i="13"/>
  <c r="E1647" i="13"/>
  <c r="C1648" i="13"/>
  <c r="D1648" i="13"/>
  <c r="E1648" i="13"/>
  <c r="C1649" i="13"/>
  <c r="D1649" i="13"/>
  <c r="E1649" i="13"/>
  <c r="C1650" i="13"/>
  <c r="D1650" i="13"/>
  <c r="E1650" i="13"/>
  <c r="C1651" i="13"/>
  <c r="D1651" i="13"/>
  <c r="E1651" i="13"/>
  <c r="C1652" i="13"/>
  <c r="D1652" i="13"/>
  <c r="E1652" i="13"/>
  <c r="C1653" i="13"/>
  <c r="D1653" i="13"/>
  <c r="E1653" i="13"/>
  <c r="C1654" i="13"/>
  <c r="D1654" i="13"/>
  <c r="E1654" i="13"/>
  <c r="C1655" i="13"/>
  <c r="D1655" i="13"/>
  <c r="E1655" i="13"/>
  <c r="C1656" i="13"/>
  <c r="D1656" i="13"/>
  <c r="E1656" i="13"/>
  <c r="C1657" i="13"/>
  <c r="D1657" i="13"/>
  <c r="E1657" i="13"/>
  <c r="C1658" i="13"/>
  <c r="D1658" i="13"/>
  <c r="E1658" i="13"/>
  <c r="C1659" i="13"/>
  <c r="D1659" i="13"/>
  <c r="E1659" i="13"/>
  <c r="C1660" i="13"/>
  <c r="D1660" i="13"/>
  <c r="E1660" i="13"/>
  <c r="C1661" i="13"/>
  <c r="D1661" i="13"/>
  <c r="E1661" i="13"/>
  <c r="C1662" i="13"/>
  <c r="D1662" i="13"/>
  <c r="E1662" i="13"/>
  <c r="C1663" i="13"/>
  <c r="D1663" i="13"/>
  <c r="E1663" i="13"/>
  <c r="C1664" i="13"/>
  <c r="D1664" i="13"/>
  <c r="E1664" i="13"/>
  <c r="C1665" i="13"/>
  <c r="D1665" i="13"/>
  <c r="E1665" i="13"/>
  <c r="C1666" i="13"/>
  <c r="D1666" i="13"/>
  <c r="E1666" i="13"/>
  <c r="C1667" i="13"/>
  <c r="D1667" i="13"/>
  <c r="E1667" i="13"/>
  <c r="C1668" i="13"/>
  <c r="D1668" i="13"/>
  <c r="E1668" i="13"/>
  <c r="C1669" i="13"/>
  <c r="D1669" i="13"/>
  <c r="E1669" i="13"/>
  <c r="C1670" i="13"/>
  <c r="D1670" i="13"/>
  <c r="E1670" i="13"/>
  <c r="C1671" i="13"/>
  <c r="D1671" i="13"/>
  <c r="E1671" i="13"/>
  <c r="C1672" i="13"/>
  <c r="D1672" i="13"/>
  <c r="E1672" i="13"/>
  <c r="C1673" i="13"/>
  <c r="D1673" i="13"/>
  <c r="E1673" i="13"/>
  <c r="C1674" i="13"/>
  <c r="D1674" i="13"/>
  <c r="E1674" i="13"/>
  <c r="C1675" i="13"/>
  <c r="D1675" i="13"/>
  <c r="E1675" i="13"/>
  <c r="C1676" i="13"/>
  <c r="D1676" i="13"/>
  <c r="E1676" i="13"/>
  <c r="C1677" i="13"/>
  <c r="D1677" i="13"/>
  <c r="E1677" i="13"/>
  <c r="C1678" i="13"/>
  <c r="D1678" i="13"/>
  <c r="E1678" i="13"/>
  <c r="C1679" i="13"/>
  <c r="D1679" i="13"/>
  <c r="E1679" i="13"/>
  <c r="C1680" i="13"/>
  <c r="D1680" i="13"/>
  <c r="E1680" i="13"/>
  <c r="C1681" i="13"/>
  <c r="D1681" i="13"/>
  <c r="E1681" i="13"/>
  <c r="C1682" i="13"/>
  <c r="D1682" i="13"/>
  <c r="E1682" i="13"/>
  <c r="C1683" i="13"/>
  <c r="D1683" i="13"/>
  <c r="E1683" i="13"/>
  <c r="C1684" i="13"/>
  <c r="D1684" i="13"/>
  <c r="E1684" i="13"/>
  <c r="C1685" i="13"/>
  <c r="D1685" i="13"/>
  <c r="E1685" i="13"/>
  <c r="C1686" i="13"/>
  <c r="D1686" i="13"/>
  <c r="E1686" i="13"/>
  <c r="C1687" i="13"/>
  <c r="D1687" i="13"/>
  <c r="E1687" i="13"/>
  <c r="C1688" i="13"/>
  <c r="D1688" i="13"/>
  <c r="E1688" i="13"/>
  <c r="C1689" i="13"/>
  <c r="D1689" i="13"/>
  <c r="E1689" i="13"/>
  <c r="C1690" i="13"/>
  <c r="D1690" i="13"/>
  <c r="E1690" i="13"/>
  <c r="C1691" i="13"/>
  <c r="D1691" i="13"/>
  <c r="E1691" i="13"/>
  <c r="C1692" i="13"/>
  <c r="D1692" i="13"/>
  <c r="E1692" i="13"/>
  <c r="C1693" i="13"/>
  <c r="D1693" i="13"/>
  <c r="E1693" i="13"/>
  <c r="C1694" i="13"/>
  <c r="D1694" i="13"/>
  <c r="E1694" i="13"/>
  <c r="C1695" i="13"/>
  <c r="D1695" i="13"/>
  <c r="E1695" i="13"/>
  <c r="C1696" i="13"/>
  <c r="D1696" i="13"/>
  <c r="E1696" i="13"/>
  <c r="C1697" i="13"/>
  <c r="D1697" i="13"/>
  <c r="E1697" i="13"/>
  <c r="C1698" i="13"/>
  <c r="D1698" i="13"/>
  <c r="E1698" i="13"/>
  <c r="C1699" i="13"/>
  <c r="D1699" i="13"/>
  <c r="E1699" i="13"/>
  <c r="C1700" i="13"/>
  <c r="D1700" i="13"/>
  <c r="E1700" i="13"/>
  <c r="C1701" i="13"/>
  <c r="D1701" i="13"/>
  <c r="E1701" i="13"/>
  <c r="C1702" i="13"/>
  <c r="D1702" i="13"/>
  <c r="E1702" i="13"/>
  <c r="C1703" i="13"/>
  <c r="D1703" i="13"/>
  <c r="E1703" i="13"/>
  <c r="C1704" i="13"/>
  <c r="D1704" i="13"/>
  <c r="E1704" i="13"/>
  <c r="C1705" i="13"/>
  <c r="D1705" i="13"/>
  <c r="E1705" i="13"/>
  <c r="C1706" i="13"/>
  <c r="D1706" i="13"/>
  <c r="E1706" i="13"/>
  <c r="C1707" i="13"/>
  <c r="D1707" i="13"/>
  <c r="E1707" i="13"/>
  <c r="C1708" i="13"/>
  <c r="D1708" i="13"/>
  <c r="E1708" i="13"/>
  <c r="C1709" i="13"/>
  <c r="D1709" i="13"/>
  <c r="E1709" i="13"/>
  <c r="C1710" i="13"/>
  <c r="D1710" i="13"/>
  <c r="E1710" i="13"/>
  <c r="C1711" i="13"/>
  <c r="D1711" i="13"/>
  <c r="E1711" i="13"/>
  <c r="C1712" i="13"/>
  <c r="D1712" i="13"/>
  <c r="E1712" i="13"/>
  <c r="C1713" i="13"/>
  <c r="D1713" i="13"/>
  <c r="E1713" i="13"/>
  <c r="C1714" i="13"/>
  <c r="D1714" i="13"/>
  <c r="E1714" i="13"/>
  <c r="C1715" i="13"/>
  <c r="D1715" i="13"/>
  <c r="E1715" i="13"/>
  <c r="C1716" i="13"/>
  <c r="D1716" i="13"/>
  <c r="E1716" i="13"/>
  <c r="C1717" i="13"/>
  <c r="D1717" i="13"/>
  <c r="E1717" i="13"/>
  <c r="C1718" i="13"/>
  <c r="D1718" i="13"/>
  <c r="E1718" i="13"/>
  <c r="C1719" i="13"/>
  <c r="D1719" i="13"/>
  <c r="E1719" i="13"/>
  <c r="C1720" i="13"/>
  <c r="D1720" i="13"/>
  <c r="E1720" i="13"/>
  <c r="C1721" i="13"/>
  <c r="D1721" i="13"/>
  <c r="E1721" i="13"/>
  <c r="C1722" i="13"/>
  <c r="D1722" i="13"/>
  <c r="E1722" i="13"/>
  <c r="C1723" i="13"/>
  <c r="D1723" i="13"/>
  <c r="E1723" i="13"/>
  <c r="C1724" i="13"/>
  <c r="D1724" i="13"/>
  <c r="E1724" i="13"/>
  <c r="C1725" i="13"/>
  <c r="D1725" i="13"/>
  <c r="E1725" i="13"/>
  <c r="C1726" i="13"/>
  <c r="D1726" i="13"/>
  <c r="E1726" i="13"/>
  <c r="C1727" i="13"/>
  <c r="D1727" i="13"/>
  <c r="E1727" i="13"/>
  <c r="C1728" i="13"/>
  <c r="D1728" i="13"/>
  <c r="E1728" i="13"/>
  <c r="C1729" i="13"/>
  <c r="D1729" i="13"/>
  <c r="E1729" i="13"/>
  <c r="C1730" i="13"/>
  <c r="D1730" i="13"/>
  <c r="E1730" i="13"/>
  <c r="C1731" i="13"/>
  <c r="D1731" i="13"/>
  <c r="E1731" i="13"/>
  <c r="C1732" i="13"/>
  <c r="D1732" i="13"/>
  <c r="E1732" i="13"/>
  <c r="C1733" i="13"/>
  <c r="D1733" i="13"/>
  <c r="E1733" i="13"/>
  <c r="C1734" i="13"/>
  <c r="D1734" i="13"/>
  <c r="E1734" i="13"/>
  <c r="C1735" i="13"/>
  <c r="D1735" i="13"/>
  <c r="E1735" i="13"/>
  <c r="C1736" i="13"/>
  <c r="D1736" i="13"/>
  <c r="E1736" i="13"/>
  <c r="C1737" i="13"/>
  <c r="D1737" i="13"/>
  <c r="E1737" i="13"/>
  <c r="C1738" i="13"/>
  <c r="D1738" i="13"/>
  <c r="E1738" i="13"/>
  <c r="C1739" i="13"/>
  <c r="D1739" i="13"/>
  <c r="E1739" i="13"/>
  <c r="C1740" i="13"/>
  <c r="D1740" i="13"/>
  <c r="E1740" i="13"/>
  <c r="C1741" i="13"/>
  <c r="D1741" i="13"/>
  <c r="E1741" i="13"/>
  <c r="C1742" i="13"/>
  <c r="D1742" i="13"/>
  <c r="E1742" i="13"/>
  <c r="C1743" i="13"/>
  <c r="D1743" i="13"/>
  <c r="E1743" i="13"/>
  <c r="C1744" i="13"/>
  <c r="D1744" i="13"/>
  <c r="E1744" i="13"/>
  <c r="C1745" i="13"/>
  <c r="D1745" i="13"/>
  <c r="E1745" i="13"/>
  <c r="C1746" i="13"/>
  <c r="D1746" i="13"/>
  <c r="E1746" i="13"/>
  <c r="C1747" i="13"/>
  <c r="D1747" i="13"/>
  <c r="E1747" i="13"/>
  <c r="C1748" i="13"/>
  <c r="D1748" i="13"/>
  <c r="E1748" i="13"/>
  <c r="C1749" i="13"/>
  <c r="D1749" i="13"/>
  <c r="E1749" i="13"/>
  <c r="C1750" i="13"/>
  <c r="D1750" i="13"/>
  <c r="E1750" i="13"/>
  <c r="C1751" i="13"/>
  <c r="D1751" i="13"/>
  <c r="E1751" i="13"/>
  <c r="C1752" i="13"/>
  <c r="D1752" i="13"/>
  <c r="E1752" i="13"/>
  <c r="C1753" i="13"/>
  <c r="D1753" i="13"/>
  <c r="E1753" i="13"/>
  <c r="C1754" i="13"/>
  <c r="D1754" i="13"/>
  <c r="E1754" i="13"/>
  <c r="C1755" i="13"/>
  <c r="D1755" i="13"/>
  <c r="E1755" i="13"/>
  <c r="C1756" i="13"/>
  <c r="D1756" i="13"/>
  <c r="E1756" i="13"/>
  <c r="C1757" i="13"/>
  <c r="D1757" i="13"/>
  <c r="E1757" i="13"/>
  <c r="C1758" i="13"/>
  <c r="D1758" i="13"/>
  <c r="E1758" i="13"/>
  <c r="C1759" i="13"/>
  <c r="D1759" i="13"/>
  <c r="E1759" i="13"/>
  <c r="C1760" i="13"/>
  <c r="D1760" i="13"/>
  <c r="E1760" i="13"/>
  <c r="C1761" i="13"/>
  <c r="D1761" i="13"/>
  <c r="E1761" i="13"/>
  <c r="C1762" i="13"/>
  <c r="D1762" i="13"/>
  <c r="E1762" i="13"/>
  <c r="C1763" i="13"/>
  <c r="D1763" i="13"/>
  <c r="E1763" i="13"/>
  <c r="C1764" i="13"/>
  <c r="D1764" i="13"/>
  <c r="E1764" i="13"/>
  <c r="C1765" i="13"/>
  <c r="D1765" i="13"/>
  <c r="E1765" i="13"/>
  <c r="C1766" i="13"/>
  <c r="D1766" i="13"/>
  <c r="E1766" i="13"/>
  <c r="C1767" i="13"/>
  <c r="D1767" i="13"/>
  <c r="E1767" i="13"/>
  <c r="C1768" i="13"/>
  <c r="D1768" i="13"/>
  <c r="E1768" i="13"/>
  <c r="C1769" i="13"/>
  <c r="D1769" i="13"/>
  <c r="E1769" i="13"/>
  <c r="C1770" i="13"/>
  <c r="D1770" i="13"/>
  <c r="E1770" i="13"/>
  <c r="C1771" i="13"/>
  <c r="D1771" i="13"/>
  <c r="E1771" i="13"/>
  <c r="C1772" i="13"/>
  <c r="D1772" i="13"/>
  <c r="E1772" i="13"/>
  <c r="C1773" i="13"/>
  <c r="D1773" i="13"/>
  <c r="E1773" i="13"/>
  <c r="C1774" i="13"/>
  <c r="D1774" i="13"/>
  <c r="E1774" i="13"/>
  <c r="C1775" i="13"/>
  <c r="D1775" i="13"/>
  <c r="E1775" i="13"/>
  <c r="C1776" i="13"/>
  <c r="D1776" i="13"/>
  <c r="E1776" i="13"/>
  <c r="C1777" i="13"/>
  <c r="D1777" i="13"/>
  <c r="E1777" i="13"/>
  <c r="C1778" i="13"/>
  <c r="D1778" i="13"/>
  <c r="E1778" i="13"/>
  <c r="C1779" i="13"/>
  <c r="D1779" i="13"/>
  <c r="E1779" i="13"/>
  <c r="C1780" i="13"/>
  <c r="D1780" i="13"/>
  <c r="E1780" i="13"/>
  <c r="C1781" i="13"/>
  <c r="D1781" i="13"/>
  <c r="E1781" i="13"/>
  <c r="C1782" i="13"/>
  <c r="D1782" i="13"/>
  <c r="E1782" i="13"/>
  <c r="C1783" i="13"/>
  <c r="D1783" i="13"/>
  <c r="E1783" i="13"/>
  <c r="C1784" i="13"/>
  <c r="D1784" i="13"/>
  <c r="E1784" i="13"/>
  <c r="C1785" i="13"/>
  <c r="D1785" i="13"/>
  <c r="E1785" i="13"/>
  <c r="C1786" i="13"/>
  <c r="D1786" i="13"/>
  <c r="E1786" i="13"/>
  <c r="C1787" i="13"/>
  <c r="D1787" i="13"/>
  <c r="E1787" i="13"/>
  <c r="C1788" i="13"/>
  <c r="D1788" i="13"/>
  <c r="E1788" i="13"/>
  <c r="C1789" i="13"/>
  <c r="D1789" i="13"/>
  <c r="E1789" i="13"/>
  <c r="C1790" i="13"/>
  <c r="D1790" i="13"/>
  <c r="E1790" i="13"/>
  <c r="C1791" i="13"/>
  <c r="D1791" i="13"/>
  <c r="E1791" i="13"/>
  <c r="C1792" i="13"/>
  <c r="D1792" i="13"/>
  <c r="E1792" i="13"/>
  <c r="C1793" i="13"/>
  <c r="D1793" i="13"/>
  <c r="E1793" i="13"/>
  <c r="C1794" i="13"/>
  <c r="D1794" i="13"/>
  <c r="E1794" i="13"/>
  <c r="C1795" i="13"/>
  <c r="D1795" i="13"/>
  <c r="E1795" i="13"/>
  <c r="C1796" i="13"/>
  <c r="D1796" i="13"/>
  <c r="E1796" i="13"/>
  <c r="C1797" i="13"/>
  <c r="D1797" i="13"/>
  <c r="E1797" i="13"/>
  <c r="C1798" i="13"/>
  <c r="D1798" i="13"/>
  <c r="E1798" i="13"/>
  <c r="C1799" i="13"/>
  <c r="D1799" i="13"/>
  <c r="E1799" i="13"/>
  <c r="C1800" i="13"/>
  <c r="D1800" i="13"/>
  <c r="E1800" i="13"/>
  <c r="C1801" i="13"/>
  <c r="D1801" i="13"/>
  <c r="E1801" i="13"/>
  <c r="C1802" i="13"/>
  <c r="D1802" i="13"/>
  <c r="E1802" i="13"/>
  <c r="C1803" i="13"/>
  <c r="D1803" i="13"/>
  <c r="E1803" i="13"/>
  <c r="C1804" i="13"/>
  <c r="D1804" i="13"/>
  <c r="E1804" i="13"/>
  <c r="C1805" i="13"/>
  <c r="D1805" i="13"/>
  <c r="E1805" i="13"/>
  <c r="C1806" i="13"/>
  <c r="D1806" i="13"/>
  <c r="E1806" i="13"/>
  <c r="C1807" i="13"/>
  <c r="D1807" i="13"/>
  <c r="E1807" i="13"/>
  <c r="C1808" i="13"/>
  <c r="D1808" i="13"/>
  <c r="E1808" i="13"/>
  <c r="C1809" i="13"/>
  <c r="D1809" i="13"/>
  <c r="E1809" i="13"/>
  <c r="C1810" i="13"/>
  <c r="D1810" i="13"/>
  <c r="E1810" i="13"/>
  <c r="C1811" i="13"/>
  <c r="D1811" i="13"/>
  <c r="E1811" i="13"/>
  <c r="C1812" i="13"/>
  <c r="D1812" i="13"/>
  <c r="E1812" i="13"/>
  <c r="C1813" i="13"/>
  <c r="D1813" i="13"/>
  <c r="E1813" i="13"/>
  <c r="C1814" i="13"/>
  <c r="D1814" i="13"/>
  <c r="E1814" i="13"/>
  <c r="C1815" i="13"/>
  <c r="D1815" i="13"/>
  <c r="E1815" i="13"/>
  <c r="C1816" i="13"/>
  <c r="D1816" i="13"/>
  <c r="E1816" i="13"/>
  <c r="C1817" i="13"/>
  <c r="D1817" i="13"/>
  <c r="E1817" i="13"/>
  <c r="C1818" i="13"/>
  <c r="D1818" i="13"/>
  <c r="E1818" i="13"/>
  <c r="C1819" i="13"/>
  <c r="D1819" i="13"/>
  <c r="E1819" i="13"/>
  <c r="C1820" i="13"/>
  <c r="D1820" i="13"/>
  <c r="E1820" i="13"/>
  <c r="C1821" i="13"/>
  <c r="D1821" i="13"/>
  <c r="E1821" i="13"/>
  <c r="C1822" i="13"/>
  <c r="D1822" i="13"/>
  <c r="E1822" i="13"/>
  <c r="C1823" i="13"/>
  <c r="D1823" i="13"/>
  <c r="E1823" i="13"/>
  <c r="C1824" i="13"/>
  <c r="D1824" i="13"/>
  <c r="E1824" i="13"/>
  <c r="C1825" i="13"/>
  <c r="D1825" i="13"/>
  <c r="E1825" i="13"/>
  <c r="C1826" i="13"/>
  <c r="D1826" i="13"/>
  <c r="E1826" i="13"/>
  <c r="C1827" i="13"/>
  <c r="D1827" i="13"/>
  <c r="E1827" i="13"/>
  <c r="C1828" i="13"/>
  <c r="D1828" i="13"/>
  <c r="E1828" i="13"/>
  <c r="C1829" i="13"/>
  <c r="D1829" i="13"/>
  <c r="E1829" i="13"/>
  <c r="C1830" i="13"/>
  <c r="D1830" i="13"/>
  <c r="E1830" i="13"/>
  <c r="C1831" i="13"/>
  <c r="D1831" i="13"/>
  <c r="E1831" i="13"/>
  <c r="C1832" i="13"/>
  <c r="D1832" i="13"/>
  <c r="E1832" i="13"/>
  <c r="C1833" i="13"/>
  <c r="D1833" i="13"/>
  <c r="E1833" i="13"/>
  <c r="C1834" i="13"/>
  <c r="D1834" i="13"/>
  <c r="E1834" i="13"/>
  <c r="C1835" i="13"/>
  <c r="D1835" i="13"/>
  <c r="E1835" i="13"/>
  <c r="C1836" i="13"/>
  <c r="D1836" i="13"/>
  <c r="E1836" i="13"/>
  <c r="C1837" i="13"/>
  <c r="D1837" i="13"/>
  <c r="E1837" i="13"/>
  <c r="C1838" i="13"/>
  <c r="D1838" i="13"/>
  <c r="E1838" i="13"/>
  <c r="C1839" i="13"/>
  <c r="D1839" i="13"/>
  <c r="E1839" i="13"/>
  <c r="C1840" i="13"/>
  <c r="D1840" i="13"/>
  <c r="E1840" i="13"/>
  <c r="C1841" i="13"/>
  <c r="D1841" i="13"/>
  <c r="E1841" i="13"/>
  <c r="C1842" i="13"/>
  <c r="D1842" i="13"/>
  <c r="E1842" i="13"/>
  <c r="C1843" i="13"/>
  <c r="D1843" i="13"/>
  <c r="E1843" i="13"/>
  <c r="C1844" i="13"/>
  <c r="D1844" i="13"/>
  <c r="E1844" i="13"/>
  <c r="C1845" i="13"/>
  <c r="D1845" i="13"/>
  <c r="E1845" i="13"/>
  <c r="C1846" i="13"/>
  <c r="D1846" i="13"/>
  <c r="E1846" i="13"/>
  <c r="C1847" i="13"/>
  <c r="D1847" i="13"/>
  <c r="E1847" i="13"/>
  <c r="C1848" i="13"/>
  <c r="D1848" i="13"/>
  <c r="E1848" i="13"/>
  <c r="C1849" i="13"/>
  <c r="D1849" i="13"/>
  <c r="E1849" i="13"/>
  <c r="C1850" i="13"/>
  <c r="D1850" i="13"/>
  <c r="E1850" i="13"/>
  <c r="C1851" i="13"/>
  <c r="D1851" i="13"/>
  <c r="E1851" i="13"/>
  <c r="C1852" i="13"/>
  <c r="D1852" i="13"/>
  <c r="E1852" i="13"/>
  <c r="C1853" i="13"/>
  <c r="D1853" i="13"/>
  <c r="E1853" i="13"/>
  <c r="C1854" i="13"/>
  <c r="D1854" i="13"/>
  <c r="E1854" i="13"/>
  <c r="C1855" i="13"/>
  <c r="D1855" i="13"/>
  <c r="E1855" i="13"/>
  <c r="C1856" i="13"/>
  <c r="D1856" i="13"/>
  <c r="E1856" i="13"/>
  <c r="C1857" i="13"/>
  <c r="D1857" i="13"/>
  <c r="E1857" i="13"/>
  <c r="C1858" i="13"/>
  <c r="D1858" i="13"/>
  <c r="E1858" i="13"/>
  <c r="C1859" i="13"/>
  <c r="D1859" i="13"/>
  <c r="E1859" i="13"/>
  <c r="C1860" i="13"/>
  <c r="D1860" i="13"/>
  <c r="E1860" i="13"/>
  <c r="C1861" i="13"/>
  <c r="D1861" i="13"/>
  <c r="E1861" i="13"/>
  <c r="C1862" i="13"/>
  <c r="D1862" i="13"/>
  <c r="E1862" i="13"/>
  <c r="C1863" i="13"/>
  <c r="D1863" i="13"/>
  <c r="E1863" i="13"/>
  <c r="C1864" i="13"/>
  <c r="D1864" i="13"/>
  <c r="E1864" i="13"/>
  <c r="C1865" i="13"/>
  <c r="D1865" i="13"/>
  <c r="E1865" i="13"/>
  <c r="C1866" i="13"/>
  <c r="D1866" i="13"/>
  <c r="E1866" i="13"/>
  <c r="C1867" i="13"/>
  <c r="D1867" i="13"/>
  <c r="E1867" i="13"/>
  <c r="C1868" i="13"/>
  <c r="D1868" i="13"/>
  <c r="E1868" i="13"/>
  <c r="C1869" i="13"/>
  <c r="D1869" i="13"/>
  <c r="E1869" i="13"/>
  <c r="C1870" i="13"/>
  <c r="D1870" i="13"/>
  <c r="E1870" i="13"/>
  <c r="C1871" i="13"/>
  <c r="D1871" i="13"/>
  <c r="E1871" i="13"/>
  <c r="C1872" i="13"/>
  <c r="D1872" i="13"/>
  <c r="E1872" i="13"/>
  <c r="C1873" i="13"/>
  <c r="D1873" i="13"/>
  <c r="E1873" i="13"/>
  <c r="C1874" i="13"/>
  <c r="D1874" i="13"/>
  <c r="E1874" i="13"/>
  <c r="C1875" i="13"/>
  <c r="D1875" i="13"/>
  <c r="E1875" i="13"/>
  <c r="C1876" i="13"/>
  <c r="D1876" i="13"/>
  <c r="E1876" i="13"/>
  <c r="C1877" i="13"/>
  <c r="D1877" i="13"/>
  <c r="E1877" i="13"/>
  <c r="C1878" i="13"/>
  <c r="D1878" i="13"/>
  <c r="E1878" i="13"/>
  <c r="C1879" i="13"/>
  <c r="D1879" i="13"/>
  <c r="E1879" i="13"/>
  <c r="C1880" i="13"/>
  <c r="D1880" i="13"/>
  <c r="E1880" i="13"/>
  <c r="C1881" i="13"/>
  <c r="D1881" i="13"/>
  <c r="E1881" i="13"/>
  <c r="C1882" i="13"/>
  <c r="D1882" i="13"/>
  <c r="E1882" i="13"/>
  <c r="C1883" i="13"/>
  <c r="D1883" i="13"/>
  <c r="E1883" i="13"/>
  <c r="C1884" i="13"/>
  <c r="D1884" i="13"/>
  <c r="E1884" i="13"/>
  <c r="C1885" i="13"/>
  <c r="D1885" i="13"/>
  <c r="E1885" i="13"/>
  <c r="C1886" i="13"/>
  <c r="D1886" i="13"/>
  <c r="E1886" i="13"/>
  <c r="C1887" i="13"/>
  <c r="D1887" i="13"/>
  <c r="E1887" i="13"/>
  <c r="C1888" i="13"/>
  <c r="D1888" i="13"/>
  <c r="E1888" i="13"/>
  <c r="C1889" i="13"/>
  <c r="D1889" i="13"/>
  <c r="E1889" i="13"/>
  <c r="C1890" i="13"/>
  <c r="D1890" i="13"/>
  <c r="E1890" i="13"/>
  <c r="C1891" i="13"/>
  <c r="D1891" i="13"/>
  <c r="E1891" i="13"/>
  <c r="C1892" i="13"/>
  <c r="D1892" i="13"/>
  <c r="E1892" i="13"/>
  <c r="C1893" i="13"/>
  <c r="D1893" i="13"/>
  <c r="E1893" i="13"/>
  <c r="C1894" i="13"/>
  <c r="D1894" i="13"/>
  <c r="E1894" i="13"/>
  <c r="C1895" i="13"/>
  <c r="D1895" i="13"/>
  <c r="E1895" i="13"/>
  <c r="C1896" i="13"/>
  <c r="D1896" i="13"/>
  <c r="E1896" i="13"/>
  <c r="C1897" i="13"/>
  <c r="D1897" i="13"/>
  <c r="E1897" i="13"/>
  <c r="C1898" i="13"/>
  <c r="D1898" i="13"/>
  <c r="E1898" i="13"/>
  <c r="C1899" i="13"/>
  <c r="D1899" i="13"/>
  <c r="E1899" i="13"/>
  <c r="C1900" i="13"/>
  <c r="D1900" i="13"/>
  <c r="E1900" i="13"/>
  <c r="C1901" i="13"/>
  <c r="D1901" i="13"/>
  <c r="E1901" i="13"/>
  <c r="C1902" i="13"/>
  <c r="D1902" i="13"/>
  <c r="E1902" i="13"/>
  <c r="C1903" i="13"/>
  <c r="D1903" i="13"/>
  <c r="E1903" i="13"/>
  <c r="C1904" i="13"/>
  <c r="D1904" i="13"/>
  <c r="E1904" i="13"/>
  <c r="C1905" i="13"/>
  <c r="D1905" i="13"/>
  <c r="E1905" i="13"/>
  <c r="C1906" i="13"/>
  <c r="D1906" i="13"/>
  <c r="E1906" i="13"/>
  <c r="C1907" i="13"/>
  <c r="D1907" i="13"/>
  <c r="E1907" i="13"/>
  <c r="C1908" i="13"/>
  <c r="D1908" i="13"/>
  <c r="E1908" i="13"/>
  <c r="C1909" i="13"/>
  <c r="D1909" i="13"/>
  <c r="E1909" i="13"/>
  <c r="C1910" i="13"/>
  <c r="D1910" i="13"/>
  <c r="E1910" i="13"/>
  <c r="C1911" i="13"/>
  <c r="D1911" i="13"/>
  <c r="E1911" i="13"/>
  <c r="C1912" i="13"/>
  <c r="D1912" i="13"/>
  <c r="E1912" i="13"/>
  <c r="C1913" i="13"/>
  <c r="D1913" i="13"/>
  <c r="E1913" i="13"/>
  <c r="C1914" i="13"/>
  <c r="D1914" i="13"/>
  <c r="E1914" i="13"/>
  <c r="C1915" i="13"/>
  <c r="D1915" i="13"/>
  <c r="E1915" i="13"/>
  <c r="C1916" i="13"/>
  <c r="D1916" i="13"/>
  <c r="E1916" i="13"/>
  <c r="C1917" i="13"/>
  <c r="D1917" i="13"/>
  <c r="E1917" i="13"/>
  <c r="C1918" i="13"/>
  <c r="D1918" i="13"/>
  <c r="E1918" i="13"/>
  <c r="C1919" i="13"/>
  <c r="D1919" i="13"/>
  <c r="E1919" i="13"/>
  <c r="C1920" i="13"/>
  <c r="D1920" i="13"/>
  <c r="E1920" i="13"/>
  <c r="C1921" i="13"/>
  <c r="D1921" i="13"/>
  <c r="E1921" i="13"/>
  <c r="C1922" i="13"/>
  <c r="D1922" i="13"/>
  <c r="E1922" i="13"/>
  <c r="C1923" i="13"/>
  <c r="D1923" i="13"/>
  <c r="E1923" i="13"/>
  <c r="C1924" i="13"/>
  <c r="D1924" i="13"/>
  <c r="E1924" i="13"/>
  <c r="C1925" i="13"/>
  <c r="D1925" i="13"/>
  <c r="E1925" i="13"/>
  <c r="C1926" i="13"/>
  <c r="D1926" i="13"/>
  <c r="E1926" i="13"/>
  <c r="C1927" i="13"/>
  <c r="D1927" i="13"/>
  <c r="E1927" i="13"/>
  <c r="C1928" i="13"/>
  <c r="D1928" i="13"/>
  <c r="E1928" i="13"/>
  <c r="C1929" i="13"/>
  <c r="D1929" i="13"/>
  <c r="E1929" i="13"/>
  <c r="C1930" i="13"/>
  <c r="D1930" i="13"/>
  <c r="E1930" i="13"/>
  <c r="C1931" i="13"/>
  <c r="D1931" i="13"/>
  <c r="E1931" i="13"/>
  <c r="C1932" i="13"/>
  <c r="D1932" i="13"/>
  <c r="E1932" i="13"/>
  <c r="C1933" i="13"/>
  <c r="D1933" i="13"/>
  <c r="E1933" i="13"/>
  <c r="C1934" i="13"/>
  <c r="D1934" i="13"/>
  <c r="E1934" i="13"/>
  <c r="C1935" i="13"/>
  <c r="D1935" i="13"/>
  <c r="E1935" i="13"/>
  <c r="C1936" i="13"/>
  <c r="D1936" i="13"/>
  <c r="E1936" i="13"/>
  <c r="C1937" i="13"/>
  <c r="D1937" i="13"/>
  <c r="E1937" i="13"/>
  <c r="C1938" i="13"/>
  <c r="D1938" i="13"/>
  <c r="E1938" i="13"/>
  <c r="C1939" i="13"/>
  <c r="D1939" i="13"/>
  <c r="E1939" i="13"/>
  <c r="C1940" i="13"/>
  <c r="D1940" i="13"/>
  <c r="E1940" i="13"/>
  <c r="C1941" i="13"/>
  <c r="D1941" i="13"/>
  <c r="E1941" i="13"/>
  <c r="C1942" i="13"/>
  <c r="D1942" i="13"/>
  <c r="E1942" i="13"/>
  <c r="C1943" i="13"/>
  <c r="D1943" i="13"/>
  <c r="E1943" i="13"/>
  <c r="C1944" i="13"/>
  <c r="D1944" i="13"/>
  <c r="E1944" i="13"/>
  <c r="C1945" i="13"/>
  <c r="D1945" i="13"/>
  <c r="E1945" i="13"/>
  <c r="C1946" i="13"/>
  <c r="D1946" i="13"/>
  <c r="E1946" i="13"/>
  <c r="C1947" i="13"/>
  <c r="D1947" i="13"/>
  <c r="E1947" i="13"/>
  <c r="C1948" i="13"/>
  <c r="D1948" i="13"/>
  <c r="E1948" i="13"/>
  <c r="C1949" i="13"/>
  <c r="D1949" i="13"/>
  <c r="E1949" i="13"/>
  <c r="C1950" i="13"/>
  <c r="D1950" i="13"/>
  <c r="E1950" i="13"/>
  <c r="C1951" i="13"/>
  <c r="D1951" i="13"/>
  <c r="E1951" i="13"/>
  <c r="C1952" i="13"/>
  <c r="D1952" i="13"/>
  <c r="E1952" i="13"/>
  <c r="C1953" i="13"/>
  <c r="D1953" i="13"/>
  <c r="E1953" i="13"/>
  <c r="C1954" i="13"/>
  <c r="D1954" i="13"/>
  <c r="E1954" i="13"/>
  <c r="C1955" i="13"/>
  <c r="D1955" i="13"/>
  <c r="E1955" i="13"/>
  <c r="C1956" i="13"/>
  <c r="D1956" i="13"/>
  <c r="E1956" i="13"/>
  <c r="C1957" i="13"/>
  <c r="D1957" i="13"/>
  <c r="E1957" i="13"/>
  <c r="C1958" i="13"/>
  <c r="D1958" i="13"/>
  <c r="E1958" i="13"/>
  <c r="C1959" i="13"/>
  <c r="D1959" i="13"/>
  <c r="E1959" i="13"/>
  <c r="C1960" i="13"/>
  <c r="D1960" i="13"/>
  <c r="E1960" i="13"/>
  <c r="C1961" i="13"/>
  <c r="D1961" i="13"/>
  <c r="E1961" i="13"/>
  <c r="C1962" i="13"/>
  <c r="D1962" i="13"/>
  <c r="E1962" i="13"/>
  <c r="C1963" i="13"/>
  <c r="D1963" i="13"/>
  <c r="E1963" i="13"/>
  <c r="C1964" i="13"/>
  <c r="D1964" i="13"/>
  <c r="E1964" i="13"/>
  <c r="C1965" i="13"/>
  <c r="D1965" i="13"/>
  <c r="E1965" i="13"/>
  <c r="C1966" i="13"/>
  <c r="D1966" i="13"/>
  <c r="E1966" i="13"/>
  <c r="C1967" i="13"/>
  <c r="D1967" i="13"/>
  <c r="E1967" i="13"/>
  <c r="C1968" i="13"/>
  <c r="D1968" i="13"/>
  <c r="E1968" i="13"/>
  <c r="C1969" i="13"/>
  <c r="D1969" i="13"/>
  <c r="E1969" i="13"/>
  <c r="C1970" i="13"/>
  <c r="D1970" i="13"/>
  <c r="E1970" i="13"/>
  <c r="C1971" i="13"/>
  <c r="D1971" i="13"/>
  <c r="E1971" i="13"/>
  <c r="C1972" i="13"/>
  <c r="D1972" i="13"/>
  <c r="E1972" i="13"/>
  <c r="C1973" i="13"/>
  <c r="D1973" i="13"/>
  <c r="E1973" i="13"/>
  <c r="C1974" i="13"/>
  <c r="D1974" i="13"/>
  <c r="E1974" i="13"/>
  <c r="C1975" i="13"/>
  <c r="D1975" i="13"/>
  <c r="E1975" i="13"/>
  <c r="C1976" i="13"/>
  <c r="D1976" i="13"/>
  <c r="E1976" i="13"/>
  <c r="C1977" i="13"/>
  <c r="D1977" i="13"/>
  <c r="E1977" i="13"/>
  <c r="C1978" i="13"/>
  <c r="D1978" i="13"/>
  <c r="E1978" i="13"/>
  <c r="C1979" i="13"/>
  <c r="D1979" i="13"/>
  <c r="E1979" i="13"/>
  <c r="C1980" i="13"/>
  <c r="D1980" i="13"/>
  <c r="E1980" i="13"/>
  <c r="C1981" i="13"/>
  <c r="D1981" i="13"/>
  <c r="E1981" i="13"/>
  <c r="C1982" i="13"/>
  <c r="D1982" i="13"/>
  <c r="E1982" i="13"/>
  <c r="C1983" i="13"/>
  <c r="D1983" i="13"/>
  <c r="E1983" i="13"/>
  <c r="C1984" i="13"/>
  <c r="D1984" i="13"/>
  <c r="E1984" i="13"/>
  <c r="C1985" i="13"/>
  <c r="D1985" i="13"/>
  <c r="E1985" i="13"/>
  <c r="C1986" i="13"/>
  <c r="D1986" i="13"/>
  <c r="E1986" i="13"/>
  <c r="C1987" i="13"/>
  <c r="D1987" i="13"/>
  <c r="E1987" i="13"/>
  <c r="C1988" i="13"/>
  <c r="D1988" i="13"/>
  <c r="E1988" i="13"/>
  <c r="C1989" i="13"/>
  <c r="D1989" i="13"/>
  <c r="E1989" i="13"/>
  <c r="C1990" i="13"/>
  <c r="D1990" i="13"/>
  <c r="E1990" i="13"/>
  <c r="C1991" i="13"/>
  <c r="D1991" i="13"/>
  <c r="E1991" i="13"/>
  <c r="C1992" i="13"/>
  <c r="D1992" i="13"/>
  <c r="E1992" i="13"/>
  <c r="C1993" i="13"/>
  <c r="D1993" i="13"/>
  <c r="E1993" i="13"/>
  <c r="C1994" i="13"/>
  <c r="D1994" i="13"/>
  <c r="E1994" i="13"/>
  <c r="C1995" i="13"/>
  <c r="D1995" i="13"/>
  <c r="E1995" i="13"/>
  <c r="C1996" i="13"/>
  <c r="D1996" i="13"/>
  <c r="E1996" i="13"/>
  <c r="C1997" i="13"/>
  <c r="D1997" i="13"/>
  <c r="E1997" i="13"/>
  <c r="C1998" i="13"/>
  <c r="D1998" i="13"/>
  <c r="E1998" i="13"/>
  <c r="C1999" i="13"/>
  <c r="D1999" i="13"/>
  <c r="E1999" i="13"/>
  <c r="C2000" i="13"/>
  <c r="D2000" i="13"/>
  <c r="E2000" i="13"/>
  <c r="C2001" i="13"/>
  <c r="D2001" i="13"/>
  <c r="E2001" i="13"/>
  <c r="C2002" i="13"/>
  <c r="D2002" i="13"/>
  <c r="E2002" i="13"/>
  <c r="C2003" i="13"/>
  <c r="D2003" i="13"/>
  <c r="E2003" i="13"/>
  <c r="C2004" i="13"/>
  <c r="D2004" i="13"/>
  <c r="E2004" i="13"/>
  <c r="C2005" i="13"/>
  <c r="D2005" i="13"/>
  <c r="E2005" i="13"/>
  <c r="C2006" i="13"/>
  <c r="D2006" i="13"/>
  <c r="E2006" i="13"/>
  <c r="C2007" i="13"/>
  <c r="D2007" i="13"/>
  <c r="E2007" i="13"/>
  <c r="C2008" i="13"/>
  <c r="D2008" i="13"/>
  <c r="E2008" i="13"/>
  <c r="C2009" i="13"/>
  <c r="D2009" i="13"/>
  <c r="E2009" i="13"/>
  <c r="D10" i="13"/>
  <c r="E10" i="13"/>
  <c r="C10" i="13"/>
  <c r="C10" i="12"/>
  <c r="C11" i="12"/>
  <c r="D11" i="12"/>
  <c r="C12" i="12"/>
  <c r="D12" i="12"/>
  <c r="C13" i="12"/>
  <c r="D13" i="12"/>
  <c r="C14" i="12"/>
  <c r="D14" i="12"/>
  <c r="C15" i="12"/>
  <c r="D15" i="12"/>
  <c r="C16" i="12"/>
  <c r="D16" i="12"/>
  <c r="C17" i="12"/>
  <c r="D17" i="12"/>
  <c r="C18" i="12"/>
  <c r="D18" i="12"/>
  <c r="C19" i="12"/>
  <c r="D19" i="12"/>
  <c r="C20" i="12"/>
  <c r="D20" i="12"/>
  <c r="C21" i="12"/>
  <c r="D21" i="12"/>
  <c r="C22" i="12"/>
  <c r="D22" i="12"/>
  <c r="C23" i="12"/>
  <c r="D23" i="12"/>
  <c r="C24" i="12"/>
  <c r="D24" i="12"/>
  <c r="C25" i="12"/>
  <c r="D25" i="12"/>
  <c r="C26" i="12"/>
  <c r="D26" i="12"/>
  <c r="C27" i="12"/>
  <c r="D27" i="12"/>
  <c r="C28" i="12"/>
  <c r="D28" i="12"/>
  <c r="C29" i="12"/>
  <c r="D29" i="12"/>
  <c r="C30" i="12"/>
  <c r="D30" i="12"/>
  <c r="C31" i="12"/>
  <c r="D31" i="12"/>
  <c r="C32" i="12"/>
  <c r="D32" i="12"/>
  <c r="C33" i="12"/>
  <c r="D33" i="12"/>
  <c r="C34" i="12"/>
  <c r="D34" i="12"/>
  <c r="C35" i="12"/>
  <c r="D35" i="12"/>
  <c r="C36" i="12"/>
  <c r="D36" i="12"/>
  <c r="C37" i="12"/>
  <c r="D37" i="12"/>
  <c r="C38" i="12"/>
  <c r="D38" i="12"/>
  <c r="C39" i="12"/>
  <c r="D39" i="12"/>
  <c r="C40" i="12"/>
  <c r="D40" i="12"/>
  <c r="C41" i="12"/>
  <c r="D41" i="12"/>
  <c r="C42" i="12"/>
  <c r="D42" i="12"/>
  <c r="C43" i="12"/>
  <c r="D43" i="12"/>
  <c r="C44" i="12"/>
  <c r="D44" i="12"/>
  <c r="C45" i="12"/>
  <c r="D45" i="12"/>
  <c r="C46" i="12"/>
  <c r="D46" i="12"/>
  <c r="C47" i="12"/>
  <c r="D47" i="12"/>
  <c r="C48" i="12"/>
  <c r="D48" i="12"/>
  <c r="C49" i="12"/>
  <c r="D49" i="12"/>
  <c r="C50" i="12"/>
  <c r="D50" i="12"/>
  <c r="C51" i="12"/>
  <c r="D51" i="12"/>
  <c r="C52" i="12"/>
  <c r="D52" i="12"/>
  <c r="C53" i="12"/>
  <c r="D53" i="12"/>
  <c r="C54" i="12"/>
  <c r="D54" i="12"/>
  <c r="C55" i="12"/>
  <c r="D55" i="12"/>
  <c r="C56" i="12"/>
  <c r="D56" i="12"/>
  <c r="C57" i="12"/>
  <c r="D57" i="12"/>
  <c r="C58" i="12"/>
  <c r="D58" i="12"/>
  <c r="C59" i="12"/>
  <c r="D59" i="12"/>
  <c r="C60" i="12"/>
  <c r="D60" i="12"/>
  <c r="C61" i="12"/>
  <c r="D61" i="12"/>
  <c r="C62" i="12"/>
  <c r="D62" i="12"/>
  <c r="C63" i="12"/>
  <c r="D63" i="12"/>
  <c r="C64" i="12"/>
  <c r="D64" i="12"/>
  <c r="C65" i="12"/>
  <c r="D65" i="12"/>
  <c r="C66" i="12"/>
  <c r="D66" i="12"/>
  <c r="C67" i="12"/>
  <c r="D67" i="12"/>
  <c r="C68" i="12"/>
  <c r="D68" i="12"/>
  <c r="C69" i="12"/>
  <c r="D69" i="12"/>
  <c r="C70" i="12"/>
  <c r="D70" i="12"/>
  <c r="C71" i="12"/>
  <c r="D71" i="12"/>
  <c r="C72" i="12"/>
  <c r="D72" i="12"/>
  <c r="C73" i="12"/>
  <c r="D73" i="12"/>
  <c r="C74" i="12"/>
  <c r="D74" i="12"/>
  <c r="C75" i="12"/>
  <c r="D75" i="12"/>
  <c r="C76" i="12"/>
  <c r="D76" i="12"/>
  <c r="C77" i="12"/>
  <c r="D77" i="12"/>
  <c r="C78" i="12"/>
  <c r="D78" i="12"/>
  <c r="C79" i="12"/>
  <c r="D79" i="12"/>
  <c r="C80" i="12"/>
  <c r="D80" i="12"/>
  <c r="C81" i="12"/>
  <c r="D81" i="12"/>
  <c r="C82" i="12"/>
  <c r="D82" i="12"/>
  <c r="C83" i="12"/>
  <c r="D83" i="12"/>
  <c r="C84" i="12"/>
  <c r="D84" i="12"/>
  <c r="C85" i="12"/>
  <c r="D85" i="12"/>
  <c r="C86" i="12"/>
  <c r="D86" i="12"/>
  <c r="C87" i="12"/>
  <c r="D87" i="12"/>
  <c r="C88" i="12"/>
  <c r="D88" i="12"/>
  <c r="C89" i="12"/>
  <c r="D89" i="12"/>
  <c r="C90" i="12"/>
  <c r="D90" i="12"/>
  <c r="C91" i="12"/>
  <c r="D91" i="12"/>
  <c r="C92" i="12"/>
  <c r="D92" i="12"/>
  <c r="C93" i="12"/>
  <c r="D93" i="12"/>
  <c r="C94" i="12"/>
  <c r="D94" i="12"/>
  <c r="C95" i="12"/>
  <c r="D95" i="12"/>
  <c r="C96" i="12"/>
  <c r="D96" i="12"/>
  <c r="C97" i="12"/>
  <c r="D97" i="12"/>
  <c r="C98" i="12"/>
  <c r="D98" i="12"/>
  <c r="C99" i="12"/>
  <c r="D99" i="12"/>
  <c r="C100" i="12"/>
  <c r="D100" i="12"/>
  <c r="C101" i="12"/>
  <c r="D101" i="12"/>
  <c r="C102" i="12"/>
  <c r="D102" i="12"/>
  <c r="C103" i="12"/>
  <c r="D103" i="12"/>
  <c r="C104" i="12"/>
  <c r="D104" i="12"/>
  <c r="C105" i="12"/>
  <c r="D105" i="12"/>
  <c r="C106" i="12"/>
  <c r="D106" i="12"/>
  <c r="C107" i="12"/>
  <c r="D107" i="12"/>
  <c r="C108" i="12"/>
  <c r="D108" i="12"/>
  <c r="C109" i="12"/>
  <c r="D109" i="12"/>
  <c r="C110" i="12"/>
  <c r="D110" i="12"/>
  <c r="C111" i="12"/>
  <c r="D111" i="12"/>
  <c r="C112" i="12"/>
  <c r="D112" i="12"/>
  <c r="C113" i="12"/>
  <c r="D113" i="12"/>
  <c r="C114" i="12"/>
  <c r="D114" i="12"/>
  <c r="C115" i="12"/>
  <c r="D115" i="12"/>
  <c r="C116" i="12"/>
  <c r="D116" i="12"/>
  <c r="C117" i="12"/>
  <c r="D117" i="12"/>
  <c r="C118" i="12"/>
  <c r="D118" i="12"/>
  <c r="C119" i="12"/>
  <c r="D119" i="12"/>
  <c r="C120" i="12"/>
  <c r="D120" i="12"/>
  <c r="C121" i="12"/>
  <c r="D121" i="12"/>
  <c r="C122" i="12"/>
  <c r="D122" i="12"/>
  <c r="C123" i="12"/>
  <c r="D123" i="12"/>
  <c r="C124" i="12"/>
  <c r="D124" i="12"/>
  <c r="C125" i="12"/>
  <c r="D125" i="12"/>
  <c r="C126" i="12"/>
  <c r="D126" i="12"/>
  <c r="C127" i="12"/>
  <c r="D127" i="12"/>
  <c r="C128" i="12"/>
  <c r="D128" i="12"/>
  <c r="C129" i="12"/>
  <c r="D129" i="12"/>
  <c r="C130" i="12"/>
  <c r="D130" i="12"/>
  <c r="C131" i="12"/>
  <c r="D131" i="12"/>
  <c r="C132" i="12"/>
  <c r="D132" i="12"/>
  <c r="C133" i="12"/>
  <c r="D133" i="12"/>
  <c r="C134" i="12"/>
  <c r="D134" i="12"/>
  <c r="C135" i="12"/>
  <c r="D135" i="12"/>
  <c r="C136" i="12"/>
  <c r="D136" i="12"/>
  <c r="C137" i="12"/>
  <c r="D137" i="12"/>
  <c r="C138" i="12"/>
  <c r="D138" i="12"/>
  <c r="C139" i="12"/>
  <c r="D139" i="12"/>
  <c r="C140" i="12"/>
  <c r="D140" i="12"/>
  <c r="C141" i="12"/>
  <c r="D141" i="12"/>
  <c r="C142" i="12"/>
  <c r="D142" i="12"/>
  <c r="C143" i="12"/>
  <c r="D143" i="12"/>
  <c r="C144" i="12"/>
  <c r="D144" i="12"/>
  <c r="C145" i="12"/>
  <c r="D145" i="12"/>
  <c r="C146" i="12"/>
  <c r="D146" i="12"/>
  <c r="C147" i="12"/>
  <c r="D147" i="12"/>
  <c r="C148" i="12"/>
  <c r="D148" i="12"/>
  <c r="C149" i="12"/>
  <c r="D149" i="12"/>
  <c r="C150" i="12"/>
  <c r="D150" i="12"/>
  <c r="C151" i="12"/>
  <c r="D151" i="12"/>
  <c r="C152" i="12"/>
  <c r="D152" i="12"/>
  <c r="C153" i="12"/>
  <c r="D153" i="12"/>
  <c r="C154" i="12"/>
  <c r="D154" i="12"/>
  <c r="C155" i="12"/>
  <c r="D155" i="12"/>
  <c r="C156" i="12"/>
  <c r="D156" i="12"/>
  <c r="C157" i="12"/>
  <c r="D157" i="12"/>
  <c r="C158" i="12"/>
  <c r="D158" i="12"/>
  <c r="C159" i="12"/>
  <c r="D159" i="12"/>
  <c r="C160" i="12"/>
  <c r="D160" i="12"/>
  <c r="C161" i="12"/>
  <c r="D161" i="12"/>
  <c r="C162" i="12"/>
  <c r="D162" i="12"/>
  <c r="C163" i="12"/>
  <c r="D163" i="12"/>
  <c r="C164" i="12"/>
  <c r="D164" i="12"/>
  <c r="C165" i="12"/>
  <c r="D165" i="12"/>
  <c r="C166" i="12"/>
  <c r="D166" i="12"/>
  <c r="C167" i="12"/>
  <c r="D167" i="12"/>
  <c r="C168" i="12"/>
  <c r="D168" i="12"/>
  <c r="C169" i="12"/>
  <c r="D169" i="12"/>
  <c r="C170" i="12"/>
  <c r="D170" i="12"/>
  <c r="C171" i="12"/>
  <c r="D171" i="12"/>
  <c r="C172" i="12"/>
  <c r="D172" i="12"/>
  <c r="C173" i="12"/>
  <c r="D173" i="12"/>
  <c r="C174" i="12"/>
  <c r="D174" i="12"/>
  <c r="C175" i="12"/>
  <c r="D175" i="12"/>
  <c r="C176" i="12"/>
  <c r="D176" i="12"/>
  <c r="C177" i="12"/>
  <c r="D177" i="12"/>
  <c r="C178" i="12"/>
  <c r="D178" i="12"/>
  <c r="C179" i="12"/>
  <c r="D179" i="12"/>
  <c r="C180" i="12"/>
  <c r="D180" i="12"/>
  <c r="C181" i="12"/>
  <c r="D181" i="12"/>
  <c r="C182" i="12"/>
  <c r="D182" i="12"/>
  <c r="C183" i="12"/>
  <c r="D183" i="12"/>
  <c r="C184" i="12"/>
  <c r="D184" i="12"/>
  <c r="C185" i="12"/>
  <c r="D185" i="12"/>
  <c r="C186" i="12"/>
  <c r="D186" i="12"/>
  <c r="C187" i="12"/>
  <c r="D187" i="12"/>
  <c r="C188" i="12"/>
  <c r="D188" i="12"/>
  <c r="C189" i="12"/>
  <c r="D189" i="12"/>
  <c r="C190" i="12"/>
  <c r="D190" i="12"/>
  <c r="C191" i="12"/>
  <c r="D191" i="12"/>
  <c r="C192" i="12"/>
  <c r="D192" i="12"/>
  <c r="C193" i="12"/>
  <c r="D193" i="12"/>
  <c r="C194" i="12"/>
  <c r="D194" i="12"/>
  <c r="C195" i="12"/>
  <c r="D195" i="12"/>
  <c r="C196" i="12"/>
  <c r="D196" i="12"/>
  <c r="C197" i="12"/>
  <c r="D197" i="12"/>
  <c r="C198" i="12"/>
  <c r="D198" i="12"/>
  <c r="C199" i="12"/>
  <c r="D199" i="12"/>
  <c r="C200" i="12"/>
  <c r="D200" i="12"/>
  <c r="C201" i="12"/>
  <c r="D201" i="12"/>
  <c r="C202" i="12"/>
  <c r="D202" i="12"/>
  <c r="C203" i="12"/>
  <c r="D203" i="12"/>
  <c r="C204" i="12"/>
  <c r="D204" i="12"/>
  <c r="C205" i="12"/>
  <c r="D205" i="12"/>
  <c r="C206" i="12"/>
  <c r="D206" i="12"/>
  <c r="C207" i="12"/>
  <c r="D207" i="12"/>
  <c r="C208" i="12"/>
  <c r="D208" i="12"/>
  <c r="C209" i="12"/>
  <c r="D209" i="12"/>
  <c r="C210" i="12"/>
  <c r="D210" i="12"/>
  <c r="C211" i="12"/>
  <c r="D211" i="12"/>
  <c r="C212" i="12"/>
  <c r="D212" i="12"/>
  <c r="C213" i="12"/>
  <c r="D213" i="12"/>
  <c r="C214" i="12"/>
  <c r="D214" i="12"/>
  <c r="C215" i="12"/>
  <c r="D215" i="12"/>
  <c r="C216" i="12"/>
  <c r="D216" i="12"/>
  <c r="C217" i="12"/>
  <c r="D217" i="12"/>
  <c r="C218" i="12"/>
  <c r="D218" i="12"/>
  <c r="C219" i="12"/>
  <c r="D219" i="12"/>
  <c r="C220" i="12"/>
  <c r="D220" i="12"/>
  <c r="C221" i="12"/>
  <c r="D221" i="12"/>
  <c r="C222" i="12"/>
  <c r="D222" i="12"/>
  <c r="C223" i="12"/>
  <c r="D223" i="12"/>
  <c r="C224" i="12"/>
  <c r="D224" i="12"/>
  <c r="C225" i="12"/>
  <c r="D225" i="12"/>
  <c r="C226" i="12"/>
  <c r="D226" i="12"/>
  <c r="C227" i="12"/>
  <c r="D227" i="12"/>
  <c r="C228" i="12"/>
  <c r="D228" i="12"/>
  <c r="C229" i="12"/>
  <c r="D229" i="12"/>
  <c r="C230" i="12"/>
  <c r="D230" i="12"/>
  <c r="C231" i="12"/>
  <c r="D231" i="12"/>
  <c r="C232" i="12"/>
  <c r="D232" i="12"/>
  <c r="C233" i="12"/>
  <c r="D233" i="12"/>
  <c r="C234" i="12"/>
  <c r="D234" i="12"/>
  <c r="C235" i="12"/>
  <c r="D235" i="12"/>
  <c r="C236" i="12"/>
  <c r="D236" i="12"/>
  <c r="C237" i="12"/>
  <c r="D237" i="12"/>
  <c r="C238" i="12"/>
  <c r="D238" i="12"/>
  <c r="C239" i="12"/>
  <c r="D239" i="12"/>
  <c r="C240" i="12"/>
  <c r="D240" i="12"/>
  <c r="C241" i="12"/>
  <c r="D241" i="12"/>
  <c r="C242" i="12"/>
  <c r="D242" i="12"/>
  <c r="C243" i="12"/>
  <c r="D243" i="12"/>
  <c r="C244" i="12"/>
  <c r="D244" i="12"/>
  <c r="C245" i="12"/>
  <c r="D245" i="12"/>
  <c r="C246" i="12"/>
  <c r="D246" i="12"/>
  <c r="C247" i="12"/>
  <c r="D247" i="12"/>
  <c r="C248" i="12"/>
  <c r="D248" i="12"/>
  <c r="C249" i="12"/>
  <c r="D249" i="12"/>
  <c r="C250" i="12"/>
  <c r="D250" i="12"/>
  <c r="C251" i="12"/>
  <c r="D251" i="12"/>
  <c r="C252" i="12"/>
  <c r="D252" i="12"/>
  <c r="C253" i="12"/>
  <c r="D253" i="12"/>
  <c r="C254" i="12"/>
  <c r="D254" i="12"/>
  <c r="C255" i="12"/>
  <c r="D255" i="12"/>
  <c r="C256" i="12"/>
  <c r="D256" i="12"/>
  <c r="C257" i="12"/>
  <c r="D257" i="12"/>
  <c r="C258" i="12"/>
  <c r="D258" i="12"/>
  <c r="C259" i="12"/>
  <c r="D259" i="12"/>
  <c r="C260" i="12"/>
  <c r="D260" i="12"/>
  <c r="C261" i="12"/>
  <c r="D261" i="12"/>
  <c r="C262" i="12"/>
  <c r="D262" i="12"/>
  <c r="C263" i="12"/>
  <c r="D263" i="12"/>
  <c r="C264" i="12"/>
  <c r="D264" i="12"/>
  <c r="C265" i="12"/>
  <c r="D265" i="12"/>
  <c r="C266" i="12"/>
  <c r="D266" i="12"/>
  <c r="C267" i="12"/>
  <c r="D267" i="12"/>
  <c r="C268" i="12"/>
  <c r="D268" i="12"/>
  <c r="C269" i="12"/>
  <c r="D269" i="12"/>
  <c r="C270" i="12"/>
  <c r="D270" i="12"/>
  <c r="C271" i="12"/>
  <c r="D271" i="12"/>
  <c r="C272" i="12"/>
  <c r="D272" i="12"/>
  <c r="C273" i="12"/>
  <c r="D273" i="12"/>
  <c r="C274" i="12"/>
  <c r="D274" i="12"/>
  <c r="C275" i="12"/>
  <c r="D275" i="12"/>
  <c r="C276" i="12"/>
  <c r="D276" i="12"/>
  <c r="C277" i="12"/>
  <c r="D277" i="12"/>
  <c r="C278" i="12"/>
  <c r="D278" i="12"/>
  <c r="C279" i="12"/>
  <c r="D279" i="12"/>
  <c r="C280" i="12"/>
  <c r="D280" i="12"/>
  <c r="C281" i="12"/>
  <c r="D281" i="12"/>
  <c r="C282" i="12"/>
  <c r="D282" i="12"/>
  <c r="C283" i="12"/>
  <c r="D283" i="12"/>
  <c r="C284" i="12"/>
  <c r="D284" i="12"/>
  <c r="C285" i="12"/>
  <c r="D285" i="12"/>
  <c r="C286" i="12"/>
  <c r="D286" i="12"/>
  <c r="C287" i="12"/>
  <c r="D287" i="12"/>
  <c r="C288" i="12"/>
  <c r="D288" i="12"/>
  <c r="C289" i="12"/>
  <c r="D289" i="12"/>
  <c r="C290" i="12"/>
  <c r="D290" i="12"/>
  <c r="C291" i="12"/>
  <c r="D291" i="12"/>
  <c r="C292" i="12"/>
  <c r="D292" i="12"/>
  <c r="C293" i="12"/>
  <c r="D293" i="12"/>
  <c r="C294" i="12"/>
  <c r="D294" i="12"/>
  <c r="C295" i="12"/>
  <c r="D295" i="12"/>
  <c r="C296" i="12"/>
  <c r="D296" i="12"/>
  <c r="C297" i="12"/>
  <c r="D297" i="12"/>
  <c r="C298" i="12"/>
  <c r="D298" i="12"/>
  <c r="C299" i="12"/>
  <c r="D299" i="12"/>
  <c r="C300" i="12"/>
  <c r="D300" i="12"/>
  <c r="C301" i="12"/>
  <c r="D301" i="12"/>
  <c r="C302" i="12"/>
  <c r="D302" i="12"/>
  <c r="C303" i="12"/>
  <c r="D303" i="12"/>
  <c r="C304" i="12"/>
  <c r="D304" i="12"/>
  <c r="C305" i="12"/>
  <c r="D305" i="12"/>
  <c r="C306" i="12"/>
  <c r="D306" i="12"/>
  <c r="C307" i="12"/>
  <c r="D307" i="12"/>
  <c r="C308" i="12"/>
  <c r="D308" i="12"/>
  <c r="C309" i="12"/>
  <c r="D309" i="12"/>
  <c r="C310" i="12"/>
  <c r="D310" i="12"/>
  <c r="C311" i="12"/>
  <c r="D311" i="12"/>
  <c r="C312" i="12"/>
  <c r="D312" i="12"/>
  <c r="C313" i="12"/>
  <c r="D313" i="12"/>
  <c r="C314" i="12"/>
  <c r="D314" i="12"/>
  <c r="C315" i="12"/>
  <c r="D315" i="12"/>
  <c r="C316" i="12"/>
  <c r="D316" i="12"/>
  <c r="C317" i="12"/>
  <c r="D317" i="12"/>
  <c r="C318" i="12"/>
  <c r="D318" i="12"/>
  <c r="C319" i="12"/>
  <c r="D319" i="12"/>
  <c r="C320" i="12"/>
  <c r="D320" i="12"/>
  <c r="C321" i="12"/>
  <c r="D321" i="12"/>
  <c r="C322" i="12"/>
  <c r="D322" i="12"/>
  <c r="C323" i="12"/>
  <c r="D323" i="12"/>
  <c r="C324" i="12"/>
  <c r="D324" i="12"/>
  <c r="C325" i="12"/>
  <c r="D325" i="12"/>
  <c r="C326" i="12"/>
  <c r="D326" i="12"/>
  <c r="C327" i="12"/>
  <c r="D327" i="12"/>
  <c r="C328" i="12"/>
  <c r="D328" i="12"/>
  <c r="C329" i="12"/>
  <c r="D329" i="12"/>
  <c r="C330" i="12"/>
  <c r="D330" i="12"/>
  <c r="C331" i="12"/>
  <c r="D331" i="12"/>
  <c r="C332" i="12"/>
  <c r="D332" i="12"/>
  <c r="C333" i="12"/>
  <c r="D333" i="12"/>
  <c r="C334" i="12"/>
  <c r="D334" i="12"/>
  <c r="C335" i="12"/>
  <c r="D335" i="12"/>
  <c r="C336" i="12"/>
  <c r="D336" i="12"/>
  <c r="C337" i="12"/>
  <c r="D337" i="12"/>
  <c r="C338" i="12"/>
  <c r="D338" i="12"/>
  <c r="C339" i="12"/>
  <c r="D339" i="12"/>
  <c r="C340" i="12"/>
  <c r="D340" i="12"/>
  <c r="C341" i="12"/>
  <c r="D341" i="12"/>
  <c r="C342" i="12"/>
  <c r="D342" i="12"/>
  <c r="C343" i="12"/>
  <c r="D343" i="12"/>
  <c r="C344" i="12"/>
  <c r="D344" i="12"/>
  <c r="C345" i="12"/>
  <c r="D345" i="12"/>
  <c r="C346" i="12"/>
  <c r="D346" i="12"/>
  <c r="C347" i="12"/>
  <c r="D347" i="12"/>
  <c r="C348" i="12"/>
  <c r="D348" i="12"/>
  <c r="C349" i="12"/>
  <c r="D349" i="12"/>
  <c r="C350" i="12"/>
  <c r="D350" i="12"/>
  <c r="C351" i="12"/>
  <c r="D351" i="12"/>
  <c r="C352" i="12"/>
  <c r="D352" i="12"/>
  <c r="C353" i="12"/>
  <c r="D353" i="12"/>
  <c r="C354" i="12"/>
  <c r="D354" i="12"/>
  <c r="C355" i="12"/>
  <c r="D355" i="12"/>
  <c r="C356" i="12"/>
  <c r="D356" i="12"/>
  <c r="C357" i="12"/>
  <c r="D357" i="12"/>
  <c r="C358" i="12"/>
  <c r="D358" i="12"/>
  <c r="C359" i="12"/>
  <c r="D359" i="12"/>
  <c r="C360" i="12"/>
  <c r="D360" i="12"/>
  <c r="C361" i="12"/>
  <c r="D361" i="12"/>
  <c r="C362" i="12"/>
  <c r="D362" i="12"/>
  <c r="C363" i="12"/>
  <c r="D363" i="12"/>
  <c r="C364" i="12"/>
  <c r="D364" i="12"/>
  <c r="C365" i="12"/>
  <c r="D365" i="12"/>
  <c r="C366" i="12"/>
  <c r="D366" i="12"/>
  <c r="C367" i="12"/>
  <c r="D367" i="12"/>
  <c r="C368" i="12"/>
  <c r="D368" i="12"/>
  <c r="C369" i="12"/>
  <c r="D369" i="12"/>
  <c r="C370" i="12"/>
  <c r="D370" i="12"/>
  <c r="C371" i="12"/>
  <c r="D371" i="12"/>
  <c r="C372" i="12"/>
  <c r="D372" i="12"/>
  <c r="C373" i="12"/>
  <c r="D373" i="12"/>
  <c r="C374" i="12"/>
  <c r="D374" i="12"/>
  <c r="C375" i="12"/>
  <c r="D375" i="12"/>
  <c r="C376" i="12"/>
  <c r="D376" i="12"/>
  <c r="C377" i="12"/>
  <c r="D377" i="12"/>
  <c r="C378" i="12"/>
  <c r="D378" i="12"/>
  <c r="C379" i="12"/>
  <c r="D379" i="12"/>
  <c r="C380" i="12"/>
  <c r="D380" i="12"/>
  <c r="C381" i="12"/>
  <c r="D381" i="12"/>
  <c r="C382" i="12"/>
  <c r="D382" i="12"/>
  <c r="C383" i="12"/>
  <c r="D383" i="12"/>
  <c r="C384" i="12"/>
  <c r="D384" i="12"/>
  <c r="C385" i="12"/>
  <c r="D385" i="12"/>
  <c r="C386" i="12"/>
  <c r="D386" i="12"/>
  <c r="C387" i="12"/>
  <c r="D387" i="12"/>
  <c r="C388" i="12"/>
  <c r="D388" i="12"/>
  <c r="C389" i="12"/>
  <c r="D389" i="12"/>
  <c r="C390" i="12"/>
  <c r="D390" i="12"/>
  <c r="C391" i="12"/>
  <c r="D391" i="12"/>
  <c r="C392" i="12"/>
  <c r="D392" i="12"/>
  <c r="C393" i="12"/>
  <c r="D393" i="12"/>
  <c r="C394" i="12"/>
  <c r="D394" i="12"/>
  <c r="C395" i="12"/>
  <c r="D395" i="12"/>
  <c r="C396" i="12"/>
  <c r="D396" i="12"/>
  <c r="C397" i="12"/>
  <c r="D397" i="12"/>
  <c r="C398" i="12"/>
  <c r="D398" i="12"/>
  <c r="C399" i="12"/>
  <c r="D399" i="12"/>
  <c r="C400" i="12"/>
  <c r="D400" i="12"/>
  <c r="C401" i="12"/>
  <c r="D401" i="12"/>
  <c r="C402" i="12"/>
  <c r="D402" i="12"/>
  <c r="C403" i="12"/>
  <c r="D403" i="12"/>
  <c r="C404" i="12"/>
  <c r="D404" i="12"/>
  <c r="C405" i="12"/>
  <c r="D405" i="12"/>
  <c r="C406" i="12"/>
  <c r="D406" i="12"/>
  <c r="C407" i="12"/>
  <c r="D407" i="12"/>
  <c r="C408" i="12"/>
  <c r="D408" i="12"/>
  <c r="C409" i="12"/>
  <c r="D409" i="12"/>
  <c r="C410" i="12"/>
  <c r="D410" i="12"/>
  <c r="C411" i="12"/>
  <c r="D411" i="12"/>
  <c r="C412" i="12"/>
  <c r="D412" i="12"/>
  <c r="C413" i="12"/>
  <c r="D413" i="12"/>
  <c r="C414" i="12"/>
  <c r="D414" i="12"/>
  <c r="C415" i="12"/>
  <c r="D415" i="12"/>
  <c r="C416" i="12"/>
  <c r="D416" i="12"/>
  <c r="C417" i="12"/>
  <c r="D417" i="12"/>
  <c r="C418" i="12"/>
  <c r="D418" i="12"/>
  <c r="C419" i="12"/>
  <c r="D419" i="12"/>
  <c r="C420" i="12"/>
  <c r="D420" i="12"/>
  <c r="C421" i="12"/>
  <c r="D421" i="12"/>
  <c r="C422" i="12"/>
  <c r="D422" i="12"/>
  <c r="C423" i="12"/>
  <c r="D423" i="12"/>
  <c r="C424" i="12"/>
  <c r="D424" i="12"/>
  <c r="C425" i="12"/>
  <c r="D425" i="12"/>
  <c r="C426" i="12"/>
  <c r="D426" i="12"/>
  <c r="C427" i="12"/>
  <c r="D427" i="12"/>
  <c r="C428" i="12"/>
  <c r="D428" i="12"/>
  <c r="C429" i="12"/>
  <c r="D429" i="12"/>
  <c r="C430" i="12"/>
  <c r="D430" i="12"/>
  <c r="C431" i="12"/>
  <c r="D431" i="12"/>
  <c r="C432" i="12"/>
  <c r="D432" i="12"/>
  <c r="C433" i="12"/>
  <c r="D433" i="12"/>
  <c r="C434" i="12"/>
  <c r="D434" i="12"/>
  <c r="C435" i="12"/>
  <c r="D435" i="12"/>
  <c r="C436" i="12"/>
  <c r="D436" i="12"/>
  <c r="C437" i="12"/>
  <c r="D437" i="12"/>
  <c r="C438" i="12"/>
  <c r="D438" i="12"/>
  <c r="C439" i="12"/>
  <c r="D439" i="12"/>
  <c r="C440" i="12"/>
  <c r="D440" i="12"/>
  <c r="C441" i="12"/>
  <c r="D441" i="12"/>
  <c r="C442" i="12"/>
  <c r="D442" i="12"/>
  <c r="C443" i="12"/>
  <c r="D443" i="12"/>
  <c r="C444" i="12"/>
  <c r="D444" i="12"/>
  <c r="C445" i="12"/>
  <c r="D445" i="12"/>
  <c r="C446" i="12"/>
  <c r="D446" i="12"/>
  <c r="C447" i="12"/>
  <c r="D447" i="12"/>
  <c r="C448" i="12"/>
  <c r="D448" i="12"/>
  <c r="C449" i="12"/>
  <c r="D449" i="12"/>
  <c r="C450" i="12"/>
  <c r="D450" i="12"/>
  <c r="C451" i="12"/>
  <c r="D451" i="12"/>
  <c r="C452" i="12"/>
  <c r="D452" i="12"/>
  <c r="C453" i="12"/>
  <c r="D453" i="12"/>
  <c r="C454" i="12"/>
  <c r="D454" i="12"/>
  <c r="C455" i="12"/>
  <c r="D455" i="12"/>
  <c r="C456" i="12"/>
  <c r="D456" i="12"/>
  <c r="C457" i="12"/>
  <c r="D457" i="12"/>
  <c r="C458" i="12"/>
  <c r="D458" i="12"/>
  <c r="C459" i="12"/>
  <c r="D459" i="12"/>
  <c r="C460" i="12"/>
  <c r="D460" i="12"/>
  <c r="C461" i="12"/>
  <c r="D461" i="12"/>
  <c r="C462" i="12"/>
  <c r="D462" i="12"/>
  <c r="C463" i="12"/>
  <c r="D463" i="12"/>
  <c r="C464" i="12"/>
  <c r="D464" i="12"/>
  <c r="C465" i="12"/>
  <c r="D465" i="12"/>
  <c r="C466" i="12"/>
  <c r="D466" i="12"/>
  <c r="C467" i="12"/>
  <c r="D467" i="12"/>
  <c r="C468" i="12"/>
  <c r="D468" i="12"/>
  <c r="C469" i="12"/>
  <c r="D469" i="12"/>
  <c r="C470" i="12"/>
  <c r="D470" i="12"/>
  <c r="C471" i="12"/>
  <c r="D471" i="12"/>
  <c r="C472" i="12"/>
  <c r="D472" i="12"/>
  <c r="C473" i="12"/>
  <c r="D473" i="12"/>
  <c r="C474" i="12"/>
  <c r="D474" i="12"/>
  <c r="C475" i="12"/>
  <c r="D475" i="12"/>
  <c r="C476" i="12"/>
  <c r="D476" i="12"/>
  <c r="C477" i="12"/>
  <c r="D477" i="12"/>
  <c r="C478" i="12"/>
  <c r="D478" i="12"/>
  <c r="C479" i="12"/>
  <c r="D479" i="12"/>
  <c r="C480" i="12"/>
  <c r="D480" i="12"/>
  <c r="C481" i="12"/>
  <c r="D481" i="12"/>
  <c r="C482" i="12"/>
  <c r="D482" i="12"/>
  <c r="C483" i="12"/>
  <c r="D483" i="12"/>
  <c r="C484" i="12"/>
  <c r="D484" i="12"/>
  <c r="C485" i="12"/>
  <c r="D485" i="12"/>
  <c r="C486" i="12"/>
  <c r="D486" i="12"/>
  <c r="C487" i="12"/>
  <c r="D487" i="12"/>
  <c r="C488" i="12"/>
  <c r="D488" i="12"/>
  <c r="C489" i="12"/>
  <c r="D489" i="12"/>
  <c r="C490" i="12"/>
  <c r="D490" i="12"/>
  <c r="C491" i="12"/>
  <c r="D491" i="12"/>
  <c r="C492" i="12"/>
  <c r="D492" i="12"/>
  <c r="C493" i="12"/>
  <c r="D493" i="12"/>
  <c r="C494" i="12"/>
  <c r="D494" i="12"/>
  <c r="C495" i="12"/>
  <c r="D495" i="12"/>
  <c r="C496" i="12"/>
  <c r="D496" i="12"/>
  <c r="C497" i="12"/>
  <c r="D497" i="12"/>
  <c r="C498" i="12"/>
  <c r="D498" i="12"/>
  <c r="C499" i="12"/>
  <c r="D499" i="12"/>
  <c r="C500" i="12"/>
  <c r="D500" i="12"/>
  <c r="C501" i="12"/>
  <c r="D501" i="12"/>
  <c r="C502" i="12"/>
  <c r="D502" i="12"/>
  <c r="C503" i="12"/>
  <c r="D503" i="12"/>
  <c r="C504" i="12"/>
  <c r="D504" i="12"/>
  <c r="C505" i="12"/>
  <c r="D505" i="12"/>
  <c r="C506" i="12"/>
  <c r="D506" i="12"/>
  <c r="C507" i="12"/>
  <c r="D507" i="12"/>
  <c r="C508" i="12"/>
  <c r="D508" i="12"/>
  <c r="C509" i="12"/>
  <c r="D509" i="12"/>
  <c r="C510" i="12"/>
  <c r="D510" i="12"/>
  <c r="C511" i="12"/>
  <c r="D511" i="12"/>
  <c r="C512" i="12"/>
  <c r="D512" i="12"/>
  <c r="C513" i="12"/>
  <c r="D513" i="12"/>
  <c r="C514" i="12"/>
  <c r="D514" i="12"/>
  <c r="C515" i="12"/>
  <c r="D515" i="12"/>
  <c r="C516" i="12"/>
  <c r="D516" i="12"/>
  <c r="C517" i="12"/>
  <c r="D517" i="12"/>
  <c r="C518" i="12"/>
  <c r="D518" i="12"/>
  <c r="C519" i="12"/>
  <c r="D519" i="12"/>
  <c r="C520" i="12"/>
  <c r="D520" i="12"/>
  <c r="C521" i="12"/>
  <c r="D521" i="12"/>
  <c r="C522" i="12"/>
  <c r="D522" i="12"/>
  <c r="C523" i="12"/>
  <c r="D523" i="12"/>
  <c r="C524" i="12"/>
  <c r="D524" i="12"/>
  <c r="C525" i="12"/>
  <c r="D525" i="12"/>
  <c r="C526" i="12"/>
  <c r="D526" i="12"/>
  <c r="C527" i="12"/>
  <c r="D527" i="12"/>
  <c r="C528" i="12"/>
  <c r="D528" i="12"/>
  <c r="C529" i="12"/>
  <c r="D529" i="12"/>
  <c r="C530" i="12"/>
  <c r="D530" i="12"/>
  <c r="C531" i="12"/>
  <c r="D531" i="12"/>
  <c r="C532" i="12"/>
  <c r="D532" i="12"/>
  <c r="C533" i="12"/>
  <c r="D533" i="12"/>
  <c r="C534" i="12"/>
  <c r="D534" i="12"/>
  <c r="C535" i="12"/>
  <c r="D535" i="12"/>
  <c r="C536" i="12"/>
  <c r="D536" i="12"/>
  <c r="C537" i="12"/>
  <c r="D537" i="12"/>
  <c r="C538" i="12"/>
  <c r="D538" i="12"/>
  <c r="C539" i="12"/>
  <c r="D539" i="12"/>
  <c r="C540" i="12"/>
  <c r="D540" i="12"/>
  <c r="C541" i="12"/>
  <c r="D541" i="12"/>
  <c r="C542" i="12"/>
  <c r="D542" i="12"/>
  <c r="C543" i="12"/>
  <c r="D543" i="12"/>
  <c r="C544" i="12"/>
  <c r="D544" i="12"/>
  <c r="C545" i="12"/>
  <c r="D545" i="12"/>
  <c r="C546" i="12"/>
  <c r="D546" i="12"/>
  <c r="C547" i="12"/>
  <c r="D547" i="12"/>
  <c r="C548" i="12"/>
  <c r="D548" i="12"/>
  <c r="C549" i="12"/>
  <c r="D549" i="12"/>
  <c r="C550" i="12"/>
  <c r="D550" i="12"/>
  <c r="C551" i="12"/>
  <c r="D551" i="12"/>
  <c r="C552" i="12"/>
  <c r="D552" i="12"/>
  <c r="C553" i="12"/>
  <c r="D553" i="12"/>
  <c r="C554" i="12"/>
  <c r="D554" i="12"/>
  <c r="C555" i="12"/>
  <c r="D555" i="12"/>
  <c r="C556" i="12"/>
  <c r="D556" i="12"/>
  <c r="C557" i="12"/>
  <c r="D557" i="12"/>
  <c r="C558" i="12"/>
  <c r="D558" i="12"/>
  <c r="C559" i="12"/>
  <c r="D559" i="12"/>
  <c r="C560" i="12"/>
  <c r="D560" i="12"/>
  <c r="C561" i="12"/>
  <c r="D561" i="12"/>
  <c r="C562" i="12"/>
  <c r="D562" i="12"/>
  <c r="C563" i="12"/>
  <c r="D563" i="12"/>
  <c r="C564" i="12"/>
  <c r="D564" i="12"/>
  <c r="C565" i="12"/>
  <c r="D565" i="12"/>
  <c r="C566" i="12"/>
  <c r="D566" i="12"/>
  <c r="C567" i="12"/>
  <c r="D567" i="12"/>
  <c r="C568" i="12"/>
  <c r="D568" i="12"/>
  <c r="C569" i="12"/>
  <c r="D569" i="12"/>
  <c r="C570" i="12"/>
  <c r="D570" i="12"/>
  <c r="C571" i="12"/>
  <c r="D571" i="12"/>
  <c r="C572" i="12"/>
  <c r="D572" i="12"/>
  <c r="C573" i="12"/>
  <c r="D573" i="12"/>
  <c r="C574" i="12"/>
  <c r="D574" i="12"/>
  <c r="C575" i="12"/>
  <c r="D575" i="12"/>
  <c r="C576" i="12"/>
  <c r="D576" i="12"/>
  <c r="C577" i="12"/>
  <c r="D577" i="12"/>
  <c r="C578" i="12"/>
  <c r="D578" i="12"/>
  <c r="C579" i="12"/>
  <c r="D579" i="12"/>
  <c r="C580" i="12"/>
  <c r="D580" i="12"/>
  <c r="C581" i="12"/>
  <c r="D581" i="12"/>
  <c r="C582" i="12"/>
  <c r="D582" i="12"/>
  <c r="C583" i="12"/>
  <c r="D583" i="12"/>
  <c r="C584" i="12"/>
  <c r="D584" i="12"/>
  <c r="C585" i="12"/>
  <c r="D585" i="12"/>
  <c r="C586" i="12"/>
  <c r="D586" i="12"/>
  <c r="C587" i="12"/>
  <c r="D587" i="12"/>
  <c r="C588" i="12"/>
  <c r="D588" i="12"/>
  <c r="C589" i="12"/>
  <c r="D589" i="12"/>
  <c r="C590" i="12"/>
  <c r="D590" i="12"/>
  <c r="C591" i="12"/>
  <c r="D591" i="12"/>
  <c r="C592" i="12"/>
  <c r="D592" i="12"/>
  <c r="C593" i="12"/>
  <c r="D593" i="12"/>
  <c r="C594" i="12"/>
  <c r="D594" i="12"/>
  <c r="C595" i="12"/>
  <c r="D595" i="12"/>
  <c r="C596" i="12"/>
  <c r="D596" i="12"/>
  <c r="C597" i="12"/>
  <c r="D597" i="12"/>
  <c r="C598" i="12"/>
  <c r="D598" i="12"/>
  <c r="C599" i="12"/>
  <c r="D599" i="12"/>
  <c r="C600" i="12"/>
  <c r="D600" i="12"/>
  <c r="C601" i="12"/>
  <c r="D601" i="12"/>
  <c r="C602" i="12"/>
  <c r="D602" i="12"/>
  <c r="C603" i="12"/>
  <c r="D603" i="12"/>
  <c r="C604" i="12"/>
  <c r="D604" i="12"/>
  <c r="C605" i="12"/>
  <c r="D605" i="12"/>
  <c r="C606" i="12"/>
  <c r="D606" i="12"/>
  <c r="C607" i="12"/>
  <c r="D607" i="12"/>
  <c r="C608" i="12"/>
  <c r="D608" i="12"/>
  <c r="C609" i="12"/>
  <c r="D609" i="12"/>
  <c r="C610" i="12"/>
  <c r="D610" i="12"/>
  <c r="C611" i="12"/>
  <c r="D611" i="12"/>
  <c r="C612" i="12"/>
  <c r="D612" i="12"/>
  <c r="C613" i="12"/>
  <c r="D613" i="12"/>
  <c r="C614" i="12"/>
  <c r="D614" i="12"/>
  <c r="C615" i="12"/>
  <c r="D615" i="12"/>
  <c r="C616" i="12"/>
  <c r="D616" i="12"/>
  <c r="C617" i="12"/>
  <c r="D617" i="12"/>
  <c r="C618" i="12"/>
  <c r="D618" i="12"/>
  <c r="C619" i="12"/>
  <c r="D619" i="12"/>
  <c r="C620" i="12"/>
  <c r="D620" i="12"/>
  <c r="C621" i="12"/>
  <c r="D621" i="12"/>
  <c r="C622" i="12"/>
  <c r="D622" i="12"/>
  <c r="C623" i="12"/>
  <c r="D623" i="12"/>
  <c r="C624" i="12"/>
  <c r="D624" i="12"/>
  <c r="C625" i="12"/>
  <c r="D625" i="12"/>
  <c r="C626" i="12"/>
  <c r="D626" i="12"/>
  <c r="C627" i="12"/>
  <c r="D627" i="12"/>
  <c r="C628" i="12"/>
  <c r="D628" i="12"/>
  <c r="C629" i="12"/>
  <c r="D629" i="12"/>
  <c r="C630" i="12"/>
  <c r="D630" i="12"/>
  <c r="C631" i="12"/>
  <c r="D631" i="12"/>
  <c r="C632" i="12"/>
  <c r="D632" i="12"/>
  <c r="C633" i="12"/>
  <c r="D633" i="12"/>
  <c r="C634" i="12"/>
  <c r="D634" i="12"/>
  <c r="C635" i="12"/>
  <c r="D635" i="12"/>
  <c r="C636" i="12"/>
  <c r="D636" i="12"/>
  <c r="C637" i="12"/>
  <c r="D637" i="12"/>
  <c r="C638" i="12"/>
  <c r="D638" i="12"/>
  <c r="C639" i="12"/>
  <c r="D639" i="12"/>
  <c r="C640" i="12"/>
  <c r="D640" i="12"/>
  <c r="C641" i="12"/>
  <c r="D641" i="12"/>
  <c r="C642" i="12"/>
  <c r="D642" i="12"/>
  <c r="C643" i="12"/>
  <c r="D643" i="12"/>
  <c r="C644" i="12"/>
  <c r="D644" i="12"/>
  <c r="C645" i="12"/>
  <c r="D645" i="12"/>
  <c r="C646" i="12"/>
  <c r="D646" i="12"/>
  <c r="C647" i="12"/>
  <c r="D647" i="12"/>
  <c r="C648" i="12"/>
  <c r="D648" i="12"/>
  <c r="C649" i="12"/>
  <c r="D649" i="12"/>
  <c r="C650" i="12"/>
  <c r="D650" i="12"/>
  <c r="C651" i="12"/>
  <c r="D651" i="12"/>
  <c r="C652" i="12"/>
  <c r="D652" i="12"/>
  <c r="C653" i="12"/>
  <c r="D653" i="12"/>
  <c r="C654" i="12"/>
  <c r="D654" i="12"/>
  <c r="C655" i="12"/>
  <c r="D655" i="12"/>
  <c r="C656" i="12"/>
  <c r="D656" i="12"/>
  <c r="C657" i="12"/>
  <c r="D657" i="12"/>
  <c r="C658" i="12"/>
  <c r="D658" i="12"/>
  <c r="C659" i="12"/>
  <c r="D659" i="12"/>
  <c r="C660" i="12"/>
  <c r="D660" i="12"/>
  <c r="C661" i="12"/>
  <c r="D661" i="12"/>
  <c r="C662" i="12"/>
  <c r="D662" i="12"/>
  <c r="C663" i="12"/>
  <c r="D663" i="12"/>
  <c r="C664" i="12"/>
  <c r="D664" i="12"/>
  <c r="C665" i="12"/>
  <c r="D665" i="12"/>
  <c r="C666" i="12"/>
  <c r="D666" i="12"/>
  <c r="C667" i="12"/>
  <c r="D667" i="12"/>
  <c r="C668" i="12"/>
  <c r="D668" i="12"/>
  <c r="C669" i="12"/>
  <c r="D669" i="12"/>
  <c r="C670" i="12"/>
  <c r="D670" i="12"/>
  <c r="C671" i="12"/>
  <c r="D671" i="12"/>
  <c r="C672" i="12"/>
  <c r="D672" i="12"/>
  <c r="C673" i="12"/>
  <c r="D673" i="12"/>
  <c r="C674" i="12"/>
  <c r="D674" i="12"/>
  <c r="C675" i="12"/>
  <c r="D675" i="12"/>
  <c r="C676" i="12"/>
  <c r="D676" i="12"/>
  <c r="C677" i="12"/>
  <c r="D677" i="12"/>
  <c r="C678" i="12"/>
  <c r="D678" i="12"/>
  <c r="C679" i="12"/>
  <c r="D679" i="12"/>
  <c r="C680" i="12"/>
  <c r="D680" i="12"/>
  <c r="C681" i="12"/>
  <c r="D681" i="12"/>
  <c r="C682" i="12"/>
  <c r="D682" i="12"/>
  <c r="C683" i="12"/>
  <c r="D683" i="12"/>
  <c r="C684" i="12"/>
  <c r="D684" i="12"/>
  <c r="C685" i="12"/>
  <c r="D685" i="12"/>
  <c r="C686" i="12"/>
  <c r="D686" i="12"/>
  <c r="C687" i="12"/>
  <c r="D687" i="12"/>
  <c r="C688" i="12"/>
  <c r="D688" i="12"/>
  <c r="C689" i="12"/>
  <c r="D689" i="12"/>
  <c r="C690" i="12"/>
  <c r="D690" i="12"/>
  <c r="C691" i="12"/>
  <c r="D691" i="12"/>
  <c r="C692" i="12"/>
  <c r="D692" i="12"/>
  <c r="C693" i="12"/>
  <c r="D693" i="12"/>
  <c r="C694" i="12"/>
  <c r="D694" i="12"/>
  <c r="C695" i="12"/>
  <c r="D695" i="12"/>
  <c r="C696" i="12"/>
  <c r="D696" i="12"/>
  <c r="C697" i="12"/>
  <c r="D697" i="12"/>
  <c r="C698" i="12"/>
  <c r="D698" i="12"/>
  <c r="C699" i="12"/>
  <c r="D699" i="12"/>
  <c r="C700" i="12"/>
  <c r="D700" i="12"/>
  <c r="C701" i="12"/>
  <c r="D701" i="12"/>
  <c r="C702" i="12"/>
  <c r="D702" i="12"/>
  <c r="C703" i="12"/>
  <c r="D703" i="12"/>
  <c r="C704" i="12"/>
  <c r="D704" i="12"/>
  <c r="C705" i="12"/>
  <c r="D705" i="12"/>
  <c r="C706" i="12"/>
  <c r="D706" i="12"/>
  <c r="C707" i="12"/>
  <c r="D707" i="12"/>
  <c r="C708" i="12"/>
  <c r="D708" i="12"/>
  <c r="C709" i="12"/>
  <c r="D709" i="12"/>
  <c r="C710" i="12"/>
  <c r="D710" i="12"/>
  <c r="C711" i="12"/>
  <c r="D711" i="12"/>
  <c r="C712" i="12"/>
  <c r="D712" i="12"/>
  <c r="C713" i="12"/>
  <c r="D713" i="12"/>
  <c r="C714" i="12"/>
  <c r="D714" i="12"/>
  <c r="C715" i="12"/>
  <c r="D715" i="12"/>
  <c r="C716" i="12"/>
  <c r="D716" i="12"/>
  <c r="C717" i="12"/>
  <c r="D717" i="12"/>
  <c r="C718" i="12"/>
  <c r="D718" i="12"/>
  <c r="C719" i="12"/>
  <c r="D719" i="12"/>
  <c r="C720" i="12"/>
  <c r="D720" i="12"/>
  <c r="C721" i="12"/>
  <c r="D721" i="12"/>
  <c r="C722" i="12"/>
  <c r="D722" i="12"/>
  <c r="C723" i="12"/>
  <c r="D723" i="12"/>
  <c r="C724" i="12"/>
  <c r="D724" i="12"/>
  <c r="C725" i="12"/>
  <c r="D725" i="12"/>
  <c r="C726" i="12"/>
  <c r="D726" i="12"/>
  <c r="C727" i="12"/>
  <c r="D727" i="12"/>
  <c r="C728" i="12"/>
  <c r="D728" i="12"/>
  <c r="C729" i="12"/>
  <c r="D729" i="12"/>
  <c r="C730" i="12"/>
  <c r="D730" i="12"/>
  <c r="C731" i="12"/>
  <c r="D731" i="12"/>
  <c r="C732" i="12"/>
  <c r="D732" i="12"/>
  <c r="C733" i="12"/>
  <c r="D733" i="12"/>
  <c r="C734" i="12"/>
  <c r="D734" i="12"/>
  <c r="C735" i="12"/>
  <c r="D735" i="12"/>
  <c r="C736" i="12"/>
  <c r="D736" i="12"/>
  <c r="C737" i="12"/>
  <c r="D737" i="12"/>
  <c r="C738" i="12"/>
  <c r="D738" i="12"/>
  <c r="C739" i="12"/>
  <c r="D739" i="12"/>
  <c r="C740" i="12"/>
  <c r="D740" i="12"/>
  <c r="C741" i="12"/>
  <c r="D741" i="12"/>
  <c r="C742" i="12"/>
  <c r="D742" i="12"/>
  <c r="C743" i="12"/>
  <c r="D743" i="12"/>
  <c r="C744" i="12"/>
  <c r="D744" i="12"/>
  <c r="C745" i="12"/>
  <c r="D745" i="12"/>
  <c r="C746" i="12"/>
  <c r="D746" i="12"/>
  <c r="C747" i="12"/>
  <c r="D747" i="12"/>
  <c r="C748" i="12"/>
  <c r="D748" i="12"/>
  <c r="C749" i="12"/>
  <c r="D749" i="12"/>
  <c r="C750" i="12"/>
  <c r="D750" i="12"/>
  <c r="C751" i="12"/>
  <c r="D751" i="12"/>
  <c r="C752" i="12"/>
  <c r="D752" i="12"/>
  <c r="C753" i="12"/>
  <c r="D753" i="12"/>
  <c r="C754" i="12"/>
  <c r="D754" i="12"/>
  <c r="C755" i="12"/>
  <c r="D755" i="12"/>
  <c r="C756" i="12"/>
  <c r="D756" i="12"/>
  <c r="C757" i="12"/>
  <c r="D757" i="12"/>
  <c r="C758" i="12"/>
  <c r="D758" i="12"/>
  <c r="C759" i="12"/>
  <c r="D759" i="12"/>
  <c r="C760" i="12"/>
  <c r="D760" i="12"/>
  <c r="C761" i="12"/>
  <c r="D761" i="12"/>
  <c r="C762" i="12"/>
  <c r="D762" i="12"/>
  <c r="C763" i="12"/>
  <c r="D763" i="12"/>
  <c r="C764" i="12"/>
  <c r="D764" i="12"/>
  <c r="C765" i="12"/>
  <c r="D765" i="12"/>
  <c r="C766" i="12"/>
  <c r="D766" i="12"/>
  <c r="C767" i="12"/>
  <c r="D767" i="12"/>
  <c r="C768" i="12"/>
  <c r="D768" i="12"/>
  <c r="C769" i="12"/>
  <c r="D769" i="12"/>
  <c r="C770" i="12"/>
  <c r="D770" i="12"/>
  <c r="C771" i="12"/>
  <c r="D771" i="12"/>
  <c r="C772" i="12"/>
  <c r="D772" i="12"/>
  <c r="C773" i="12"/>
  <c r="D773" i="12"/>
  <c r="C774" i="12"/>
  <c r="D774" i="12"/>
  <c r="C775" i="12"/>
  <c r="D775" i="12"/>
  <c r="C776" i="12"/>
  <c r="D776" i="12"/>
  <c r="C777" i="12"/>
  <c r="D777" i="12"/>
  <c r="C778" i="12"/>
  <c r="D778" i="12"/>
  <c r="C779" i="12"/>
  <c r="D779" i="12"/>
  <c r="C780" i="12"/>
  <c r="D780" i="12"/>
  <c r="C781" i="12"/>
  <c r="D781" i="12"/>
  <c r="C782" i="12"/>
  <c r="D782" i="12"/>
  <c r="C783" i="12"/>
  <c r="D783" i="12"/>
  <c r="C784" i="12"/>
  <c r="D784" i="12"/>
  <c r="C785" i="12"/>
  <c r="D785" i="12"/>
  <c r="C786" i="12"/>
  <c r="D786" i="12"/>
  <c r="C787" i="12"/>
  <c r="D787" i="12"/>
  <c r="C788" i="12"/>
  <c r="D788" i="12"/>
  <c r="C789" i="12"/>
  <c r="D789" i="12"/>
  <c r="C790" i="12"/>
  <c r="D790" i="12"/>
  <c r="C791" i="12"/>
  <c r="D791" i="12"/>
  <c r="C792" i="12"/>
  <c r="D792" i="12"/>
  <c r="C793" i="12"/>
  <c r="D793" i="12"/>
  <c r="C794" i="12"/>
  <c r="D794" i="12"/>
  <c r="C795" i="12"/>
  <c r="D795" i="12"/>
  <c r="C796" i="12"/>
  <c r="D796" i="12"/>
  <c r="C797" i="12"/>
  <c r="D797" i="12"/>
  <c r="C798" i="12"/>
  <c r="D798" i="12"/>
  <c r="C799" i="12"/>
  <c r="D799" i="12"/>
  <c r="C800" i="12"/>
  <c r="D800" i="12"/>
  <c r="C801" i="12"/>
  <c r="D801" i="12"/>
  <c r="C802" i="12"/>
  <c r="D802" i="12"/>
  <c r="C803" i="12"/>
  <c r="D803" i="12"/>
  <c r="C804" i="12"/>
  <c r="D804" i="12"/>
  <c r="C805" i="12"/>
  <c r="D805" i="12"/>
  <c r="C806" i="12"/>
  <c r="D806" i="12"/>
  <c r="C807" i="12"/>
  <c r="D807" i="12"/>
  <c r="C808" i="12"/>
  <c r="D808" i="12"/>
  <c r="C809" i="12"/>
  <c r="D809" i="12"/>
  <c r="C810" i="12"/>
  <c r="D810" i="12"/>
  <c r="C811" i="12"/>
  <c r="D811" i="12"/>
  <c r="C812" i="12"/>
  <c r="D812" i="12"/>
  <c r="C813" i="12"/>
  <c r="D813" i="12"/>
  <c r="C814" i="12"/>
  <c r="D814" i="12"/>
  <c r="C815" i="12"/>
  <c r="D815" i="12"/>
  <c r="C816" i="12"/>
  <c r="D816" i="12"/>
  <c r="C817" i="12"/>
  <c r="D817" i="12"/>
  <c r="C818" i="12"/>
  <c r="D818" i="12"/>
  <c r="C819" i="12"/>
  <c r="D819" i="12"/>
  <c r="C820" i="12"/>
  <c r="D820" i="12"/>
  <c r="C821" i="12"/>
  <c r="D821" i="12"/>
  <c r="C822" i="12"/>
  <c r="D822" i="12"/>
  <c r="C823" i="12"/>
  <c r="D823" i="12"/>
  <c r="C824" i="12"/>
  <c r="D824" i="12"/>
  <c r="C825" i="12"/>
  <c r="D825" i="12"/>
  <c r="C826" i="12"/>
  <c r="D826" i="12"/>
  <c r="C827" i="12"/>
  <c r="D827" i="12"/>
  <c r="C828" i="12"/>
  <c r="D828" i="12"/>
  <c r="C829" i="12"/>
  <c r="D829" i="12"/>
  <c r="C830" i="12"/>
  <c r="D830" i="12"/>
  <c r="C831" i="12"/>
  <c r="D831" i="12"/>
  <c r="C832" i="12"/>
  <c r="D832" i="12"/>
  <c r="C833" i="12"/>
  <c r="D833" i="12"/>
  <c r="C834" i="12"/>
  <c r="D834" i="12"/>
  <c r="C835" i="12"/>
  <c r="D835" i="12"/>
  <c r="C836" i="12"/>
  <c r="D836" i="12"/>
  <c r="C837" i="12"/>
  <c r="D837" i="12"/>
  <c r="C838" i="12"/>
  <c r="D838" i="12"/>
  <c r="C839" i="12"/>
  <c r="D839" i="12"/>
  <c r="C840" i="12"/>
  <c r="D840" i="12"/>
  <c r="C841" i="12"/>
  <c r="D841" i="12"/>
  <c r="C842" i="12"/>
  <c r="D842" i="12"/>
  <c r="C843" i="12"/>
  <c r="D843" i="12"/>
  <c r="C844" i="12"/>
  <c r="D844" i="12"/>
  <c r="C845" i="12"/>
  <c r="D845" i="12"/>
  <c r="C846" i="12"/>
  <c r="D846" i="12"/>
  <c r="C847" i="12"/>
  <c r="D847" i="12"/>
  <c r="C848" i="12"/>
  <c r="D848" i="12"/>
  <c r="C849" i="12"/>
  <c r="D849" i="12"/>
  <c r="C850" i="12"/>
  <c r="D850" i="12"/>
  <c r="C851" i="12"/>
  <c r="D851" i="12"/>
  <c r="C852" i="12"/>
  <c r="D852" i="12"/>
  <c r="C853" i="12"/>
  <c r="D853" i="12"/>
  <c r="C854" i="12"/>
  <c r="D854" i="12"/>
  <c r="C855" i="12"/>
  <c r="D855" i="12"/>
  <c r="C856" i="12"/>
  <c r="D856" i="12"/>
  <c r="C857" i="12"/>
  <c r="D857" i="12"/>
  <c r="C858" i="12"/>
  <c r="D858" i="12"/>
  <c r="C859" i="12"/>
  <c r="D859" i="12"/>
  <c r="C860" i="12"/>
  <c r="D860" i="12"/>
  <c r="C861" i="12"/>
  <c r="D861" i="12"/>
  <c r="C862" i="12"/>
  <c r="D862" i="12"/>
  <c r="C863" i="12"/>
  <c r="D863" i="12"/>
  <c r="C864" i="12"/>
  <c r="D864" i="12"/>
  <c r="C865" i="12"/>
  <c r="D865" i="12"/>
  <c r="C866" i="12"/>
  <c r="D866" i="12"/>
  <c r="C867" i="12"/>
  <c r="D867" i="12"/>
  <c r="C868" i="12"/>
  <c r="D868" i="12"/>
  <c r="C869" i="12"/>
  <c r="D869" i="12"/>
  <c r="C870" i="12"/>
  <c r="D870" i="12"/>
  <c r="C871" i="12"/>
  <c r="D871" i="12"/>
  <c r="C872" i="12"/>
  <c r="D872" i="12"/>
  <c r="C873" i="12"/>
  <c r="D873" i="12"/>
  <c r="C874" i="12"/>
  <c r="D874" i="12"/>
  <c r="C875" i="12"/>
  <c r="D875" i="12"/>
  <c r="C876" i="12"/>
  <c r="D876" i="12"/>
  <c r="C877" i="12"/>
  <c r="D877" i="12"/>
  <c r="C878" i="12"/>
  <c r="D878" i="12"/>
  <c r="C879" i="12"/>
  <c r="D879" i="12"/>
  <c r="C880" i="12"/>
  <c r="D880" i="12"/>
  <c r="C881" i="12"/>
  <c r="D881" i="12"/>
  <c r="C882" i="12"/>
  <c r="D882" i="12"/>
  <c r="C883" i="12"/>
  <c r="D883" i="12"/>
  <c r="C884" i="12"/>
  <c r="D884" i="12"/>
  <c r="C885" i="12"/>
  <c r="D885" i="12"/>
  <c r="C886" i="12"/>
  <c r="D886" i="12"/>
  <c r="C887" i="12"/>
  <c r="D887" i="12"/>
  <c r="C888" i="12"/>
  <c r="D888" i="12"/>
  <c r="C889" i="12"/>
  <c r="D889" i="12"/>
  <c r="C890" i="12"/>
  <c r="D890" i="12"/>
  <c r="C891" i="12"/>
  <c r="D891" i="12"/>
  <c r="C892" i="12"/>
  <c r="D892" i="12"/>
  <c r="C893" i="12"/>
  <c r="D893" i="12"/>
  <c r="C894" i="12"/>
  <c r="D894" i="12"/>
  <c r="C895" i="12"/>
  <c r="D895" i="12"/>
  <c r="C896" i="12"/>
  <c r="D896" i="12"/>
  <c r="C897" i="12"/>
  <c r="D897" i="12"/>
  <c r="C898" i="12"/>
  <c r="D898" i="12"/>
  <c r="C899" i="12"/>
  <c r="D899" i="12"/>
  <c r="C900" i="12"/>
  <c r="D900" i="12"/>
  <c r="C901" i="12"/>
  <c r="D901" i="12"/>
  <c r="C902" i="12"/>
  <c r="D902" i="12"/>
  <c r="C903" i="12"/>
  <c r="D903" i="12"/>
  <c r="C904" i="12"/>
  <c r="D904" i="12"/>
  <c r="C905" i="12"/>
  <c r="D905" i="12"/>
  <c r="C906" i="12"/>
  <c r="D906" i="12"/>
  <c r="C907" i="12"/>
  <c r="D907" i="12"/>
  <c r="C908" i="12"/>
  <c r="D908" i="12"/>
  <c r="C909" i="12"/>
  <c r="D909" i="12"/>
  <c r="C910" i="12"/>
  <c r="D910" i="12"/>
  <c r="C911" i="12"/>
  <c r="D911" i="12"/>
  <c r="C912" i="12"/>
  <c r="D912" i="12"/>
  <c r="C913" i="12"/>
  <c r="D913" i="12"/>
  <c r="C914" i="12"/>
  <c r="D914" i="12"/>
  <c r="C915" i="12"/>
  <c r="D915" i="12"/>
  <c r="C916" i="12"/>
  <c r="D916" i="12"/>
  <c r="C917" i="12"/>
  <c r="D917" i="12"/>
  <c r="C918" i="12"/>
  <c r="D918" i="12"/>
  <c r="C919" i="12"/>
  <c r="D919" i="12"/>
  <c r="C920" i="12"/>
  <c r="D920" i="12"/>
  <c r="C921" i="12"/>
  <c r="D921" i="12"/>
  <c r="C922" i="12"/>
  <c r="D922" i="12"/>
  <c r="C923" i="12"/>
  <c r="D923" i="12"/>
  <c r="C924" i="12"/>
  <c r="D924" i="12"/>
  <c r="C925" i="12"/>
  <c r="D925" i="12"/>
  <c r="C926" i="12"/>
  <c r="D926" i="12"/>
  <c r="C927" i="12"/>
  <c r="D927" i="12"/>
  <c r="C928" i="12"/>
  <c r="D928" i="12"/>
  <c r="C929" i="12"/>
  <c r="D929" i="12"/>
  <c r="C930" i="12"/>
  <c r="D930" i="12"/>
  <c r="C931" i="12"/>
  <c r="D931" i="12"/>
  <c r="C932" i="12"/>
  <c r="D932" i="12"/>
  <c r="C933" i="12"/>
  <c r="D933" i="12"/>
  <c r="C934" i="12"/>
  <c r="D934" i="12"/>
  <c r="C935" i="12"/>
  <c r="D935" i="12"/>
  <c r="C936" i="12"/>
  <c r="D936" i="12"/>
  <c r="C937" i="12"/>
  <c r="D937" i="12"/>
  <c r="C938" i="12"/>
  <c r="D938" i="12"/>
  <c r="C939" i="12"/>
  <c r="D939" i="12"/>
  <c r="C940" i="12"/>
  <c r="D940" i="12"/>
  <c r="C941" i="12"/>
  <c r="D941" i="12"/>
  <c r="C942" i="12"/>
  <c r="D942" i="12"/>
  <c r="C943" i="12"/>
  <c r="D943" i="12"/>
  <c r="C944" i="12"/>
  <c r="D944" i="12"/>
  <c r="C945" i="12"/>
  <c r="D945" i="12"/>
  <c r="C946" i="12"/>
  <c r="D946" i="12"/>
  <c r="C947" i="12"/>
  <c r="D947" i="12"/>
  <c r="C948" i="12"/>
  <c r="D948" i="12"/>
  <c r="C949" i="12"/>
  <c r="D949" i="12"/>
  <c r="C950" i="12"/>
  <c r="D950" i="12"/>
  <c r="C951" i="12"/>
  <c r="D951" i="12"/>
  <c r="C952" i="12"/>
  <c r="D952" i="12"/>
  <c r="C953" i="12"/>
  <c r="D953" i="12"/>
  <c r="C954" i="12"/>
  <c r="D954" i="12"/>
  <c r="C955" i="12"/>
  <c r="D955" i="12"/>
  <c r="C956" i="12"/>
  <c r="D956" i="12"/>
  <c r="C957" i="12"/>
  <c r="D957" i="12"/>
  <c r="C958" i="12"/>
  <c r="D958" i="12"/>
  <c r="C959" i="12"/>
  <c r="D959" i="12"/>
  <c r="C960" i="12"/>
  <c r="D960" i="12"/>
  <c r="C961" i="12"/>
  <c r="D961" i="12"/>
  <c r="C962" i="12"/>
  <c r="D962" i="12"/>
  <c r="C963" i="12"/>
  <c r="D963" i="12"/>
  <c r="C964" i="12"/>
  <c r="D964" i="12"/>
  <c r="C965" i="12"/>
  <c r="D965" i="12"/>
  <c r="C966" i="12"/>
  <c r="D966" i="12"/>
  <c r="C967" i="12"/>
  <c r="D967" i="12"/>
  <c r="C968" i="12"/>
  <c r="D968" i="12"/>
  <c r="C969" i="12"/>
  <c r="D969" i="12"/>
  <c r="C970" i="12"/>
  <c r="D970" i="12"/>
  <c r="C971" i="12"/>
  <c r="D971" i="12"/>
  <c r="C972" i="12"/>
  <c r="D972" i="12"/>
  <c r="C973" i="12"/>
  <c r="D973" i="12"/>
  <c r="C974" i="12"/>
  <c r="D974" i="12"/>
  <c r="C975" i="12"/>
  <c r="D975" i="12"/>
  <c r="C976" i="12"/>
  <c r="D976" i="12"/>
  <c r="C977" i="12"/>
  <c r="D977" i="12"/>
  <c r="C978" i="12"/>
  <c r="D978" i="12"/>
  <c r="C979" i="12"/>
  <c r="D979" i="12"/>
  <c r="C980" i="12"/>
  <c r="D980" i="12"/>
  <c r="C981" i="12"/>
  <c r="D981" i="12"/>
  <c r="C982" i="12"/>
  <c r="D982" i="12"/>
  <c r="C983" i="12"/>
  <c r="D983" i="12"/>
  <c r="C984" i="12"/>
  <c r="D984" i="12"/>
  <c r="C985" i="12"/>
  <c r="D985" i="12"/>
  <c r="C986" i="12"/>
  <c r="D986" i="12"/>
  <c r="C987" i="12"/>
  <c r="D987" i="12"/>
  <c r="C988" i="12"/>
  <c r="D988" i="12"/>
  <c r="C989" i="12"/>
  <c r="D989" i="12"/>
  <c r="C990" i="12"/>
  <c r="D990" i="12"/>
  <c r="C991" i="12"/>
  <c r="D991" i="12"/>
  <c r="C992" i="12"/>
  <c r="D992" i="12"/>
  <c r="C993" i="12"/>
  <c r="D993" i="12"/>
  <c r="C994" i="12"/>
  <c r="D994" i="12"/>
  <c r="C995" i="12"/>
  <c r="D995" i="12"/>
  <c r="C996" i="12"/>
  <c r="D996" i="12"/>
  <c r="C997" i="12"/>
  <c r="D997" i="12"/>
  <c r="C998" i="12"/>
  <c r="D998" i="12"/>
  <c r="C999" i="12"/>
  <c r="D999" i="12"/>
  <c r="C1000" i="12"/>
  <c r="D1000" i="12"/>
  <c r="C1001" i="12"/>
  <c r="D1001" i="12"/>
  <c r="C1002" i="12"/>
  <c r="D1002" i="12"/>
  <c r="C1003" i="12"/>
  <c r="D1003" i="12"/>
  <c r="C1004" i="12"/>
  <c r="D1004" i="12"/>
  <c r="C1005" i="12"/>
  <c r="D1005" i="12"/>
  <c r="C1006" i="12"/>
  <c r="D1006" i="12"/>
  <c r="C1007" i="12"/>
  <c r="D1007" i="12"/>
  <c r="C1008" i="12"/>
  <c r="D1008" i="12"/>
  <c r="C1009" i="12"/>
  <c r="D1009" i="12"/>
  <c r="C1010" i="12"/>
  <c r="D1010" i="12"/>
  <c r="C1011" i="12"/>
  <c r="D1011" i="12"/>
  <c r="C1012" i="12"/>
  <c r="D1012" i="12"/>
  <c r="C1013" i="12"/>
  <c r="D1013" i="12"/>
  <c r="C1014" i="12"/>
  <c r="D1014" i="12"/>
  <c r="C1015" i="12"/>
  <c r="D1015" i="12"/>
  <c r="C1016" i="12"/>
  <c r="D1016" i="12"/>
  <c r="C1017" i="12"/>
  <c r="D1017" i="12"/>
  <c r="C1018" i="12"/>
  <c r="D1018" i="12"/>
  <c r="C1019" i="12"/>
  <c r="D1019" i="12"/>
  <c r="C1020" i="12"/>
  <c r="D1020" i="12"/>
  <c r="C1021" i="12"/>
  <c r="D1021" i="12"/>
  <c r="C1022" i="12"/>
  <c r="D1022" i="12"/>
  <c r="C1023" i="12"/>
  <c r="D1023" i="12"/>
  <c r="C1024" i="12"/>
  <c r="D1024" i="12"/>
  <c r="C1025" i="12"/>
  <c r="D1025" i="12"/>
  <c r="C1026" i="12"/>
  <c r="D1026" i="12"/>
  <c r="C1027" i="12"/>
  <c r="D1027" i="12"/>
  <c r="C1028" i="12"/>
  <c r="D1028" i="12"/>
  <c r="C1029" i="12"/>
  <c r="D1029" i="12"/>
  <c r="C1030" i="12"/>
  <c r="D1030" i="12"/>
  <c r="C1031" i="12"/>
  <c r="D1031" i="12"/>
  <c r="C1032" i="12"/>
  <c r="D1032" i="12"/>
  <c r="C1033" i="12"/>
  <c r="D1033" i="12"/>
  <c r="C1034" i="12"/>
  <c r="D1034" i="12"/>
  <c r="C1035" i="12"/>
  <c r="D1035" i="12"/>
  <c r="C1036" i="12"/>
  <c r="D1036" i="12"/>
  <c r="C1037" i="12"/>
  <c r="D1037" i="12"/>
  <c r="C1038" i="12"/>
  <c r="D1038" i="12"/>
  <c r="C1039" i="12"/>
  <c r="D1039" i="12"/>
  <c r="C1040" i="12"/>
  <c r="D1040" i="12"/>
  <c r="C1041" i="12"/>
  <c r="D1041" i="12"/>
  <c r="C1042" i="12"/>
  <c r="D1042" i="12"/>
  <c r="C1043" i="12"/>
  <c r="D1043" i="12"/>
  <c r="C1044" i="12"/>
  <c r="D1044" i="12"/>
  <c r="C1045" i="12"/>
  <c r="D1045" i="12"/>
  <c r="C1046" i="12"/>
  <c r="D1046" i="12"/>
  <c r="C1047" i="12"/>
  <c r="D1047" i="12"/>
  <c r="C1048" i="12"/>
  <c r="D1048" i="12"/>
  <c r="C1049" i="12"/>
  <c r="D1049" i="12"/>
  <c r="C1050" i="12"/>
  <c r="D1050" i="12"/>
  <c r="C1051" i="12"/>
  <c r="D1051" i="12"/>
  <c r="C1052" i="12"/>
  <c r="D1052" i="12"/>
  <c r="C1053" i="12"/>
  <c r="D1053" i="12"/>
  <c r="C1054" i="12"/>
  <c r="D1054" i="12"/>
  <c r="C1055" i="12"/>
  <c r="D1055" i="12"/>
  <c r="C1056" i="12"/>
  <c r="D1056" i="12"/>
  <c r="C1057" i="12"/>
  <c r="D1057" i="12"/>
  <c r="C1058" i="12"/>
  <c r="D1058" i="12"/>
  <c r="C1059" i="12"/>
  <c r="D1059" i="12"/>
  <c r="C1060" i="12"/>
  <c r="D1060" i="12"/>
  <c r="C1061" i="12"/>
  <c r="D1061" i="12"/>
  <c r="C1062" i="12"/>
  <c r="D1062" i="12"/>
  <c r="C1063" i="12"/>
  <c r="D1063" i="12"/>
  <c r="C1064" i="12"/>
  <c r="D1064" i="12"/>
  <c r="C1065" i="12"/>
  <c r="D1065" i="12"/>
  <c r="C1066" i="12"/>
  <c r="D1066" i="12"/>
  <c r="C1067" i="12"/>
  <c r="D1067" i="12"/>
  <c r="C1068" i="12"/>
  <c r="D1068" i="12"/>
  <c r="C1069" i="12"/>
  <c r="D1069" i="12"/>
  <c r="C1070" i="12"/>
  <c r="D1070" i="12"/>
  <c r="C1071" i="12"/>
  <c r="D1071" i="12"/>
  <c r="C1072" i="12"/>
  <c r="D1072" i="12"/>
  <c r="C1073" i="12"/>
  <c r="D1073" i="12"/>
  <c r="C1074" i="12"/>
  <c r="D1074" i="12"/>
  <c r="C1075" i="12"/>
  <c r="D1075" i="12"/>
  <c r="C1076" i="12"/>
  <c r="D1076" i="12"/>
  <c r="C1077" i="12"/>
  <c r="D1077" i="12"/>
  <c r="C1078" i="12"/>
  <c r="D1078" i="12"/>
  <c r="C1079" i="12"/>
  <c r="D1079" i="12"/>
  <c r="C1080" i="12"/>
  <c r="D1080" i="12"/>
  <c r="C1081" i="12"/>
  <c r="D1081" i="12"/>
  <c r="C1082" i="12"/>
  <c r="D1082" i="12"/>
  <c r="C1083" i="12"/>
  <c r="D1083" i="12"/>
  <c r="C1084" i="12"/>
  <c r="D1084" i="12"/>
  <c r="C1085" i="12"/>
  <c r="D1085" i="12"/>
  <c r="C1086" i="12"/>
  <c r="D1086" i="12"/>
  <c r="C1087" i="12"/>
  <c r="D1087" i="12"/>
  <c r="C1088" i="12"/>
  <c r="D1088" i="12"/>
  <c r="C1089" i="12"/>
  <c r="D1089" i="12"/>
  <c r="C1090" i="12"/>
  <c r="D1090" i="12"/>
  <c r="C1091" i="12"/>
  <c r="D1091" i="12"/>
  <c r="C1092" i="12"/>
  <c r="D1092" i="12"/>
  <c r="C1093" i="12"/>
  <c r="D1093" i="12"/>
  <c r="C1094" i="12"/>
  <c r="D1094" i="12"/>
  <c r="C1095" i="12"/>
  <c r="D1095" i="12"/>
  <c r="C1096" i="12"/>
  <c r="D1096" i="12"/>
  <c r="C1097" i="12"/>
  <c r="D1097" i="12"/>
  <c r="C1098" i="12"/>
  <c r="D1098" i="12"/>
  <c r="C1099" i="12"/>
  <c r="D1099" i="12"/>
  <c r="C1100" i="12"/>
  <c r="D1100" i="12"/>
  <c r="C1101" i="12"/>
  <c r="D1101" i="12"/>
  <c r="C1102" i="12"/>
  <c r="D1102" i="12"/>
  <c r="C1103" i="12"/>
  <c r="D1103" i="12"/>
  <c r="C1104" i="12"/>
  <c r="D1104" i="12"/>
  <c r="C1105" i="12"/>
  <c r="D1105" i="12"/>
  <c r="C1106" i="12"/>
  <c r="D1106" i="12"/>
  <c r="C1107" i="12"/>
  <c r="D1107" i="12"/>
  <c r="C1108" i="12"/>
  <c r="D1108" i="12"/>
  <c r="C1109" i="12"/>
  <c r="D1109" i="12"/>
  <c r="C1110" i="12"/>
  <c r="D1110" i="12"/>
  <c r="C1111" i="12"/>
  <c r="D1111" i="12"/>
  <c r="C1112" i="12"/>
  <c r="D1112" i="12"/>
  <c r="C1113" i="12"/>
  <c r="D1113" i="12"/>
  <c r="C1114" i="12"/>
  <c r="D1114" i="12"/>
  <c r="C1115" i="12"/>
  <c r="D1115" i="12"/>
  <c r="C1116" i="12"/>
  <c r="D1116" i="12"/>
  <c r="C1117" i="12"/>
  <c r="D1117" i="12"/>
  <c r="C1118" i="12"/>
  <c r="D1118" i="12"/>
  <c r="C1119" i="12"/>
  <c r="D1119" i="12"/>
  <c r="C1120" i="12"/>
  <c r="D1120" i="12"/>
  <c r="C1121" i="12"/>
  <c r="D1121" i="12"/>
  <c r="C1122" i="12"/>
  <c r="D1122" i="12"/>
  <c r="C1123" i="12"/>
  <c r="D1123" i="12"/>
  <c r="C1124" i="12"/>
  <c r="D1124" i="12"/>
  <c r="C1125" i="12"/>
  <c r="D1125" i="12"/>
  <c r="C1126" i="12"/>
  <c r="D1126" i="12"/>
  <c r="C1127" i="12"/>
  <c r="D1127" i="12"/>
  <c r="C1128" i="12"/>
  <c r="D1128" i="12"/>
  <c r="C1129" i="12"/>
  <c r="D1129" i="12"/>
  <c r="C1130" i="12"/>
  <c r="D1130" i="12"/>
  <c r="C1131" i="12"/>
  <c r="D1131" i="12"/>
  <c r="C1132" i="12"/>
  <c r="D1132" i="12"/>
  <c r="C1133" i="12"/>
  <c r="D1133" i="12"/>
  <c r="C1134" i="12"/>
  <c r="D1134" i="12"/>
  <c r="C1135" i="12"/>
  <c r="D1135" i="12"/>
  <c r="C1136" i="12"/>
  <c r="D1136" i="12"/>
  <c r="C1137" i="12"/>
  <c r="D1137" i="12"/>
  <c r="C1138" i="12"/>
  <c r="D1138" i="12"/>
  <c r="C1139" i="12"/>
  <c r="D1139" i="12"/>
  <c r="C1140" i="12"/>
  <c r="D1140" i="12"/>
  <c r="C1141" i="12"/>
  <c r="D1141" i="12"/>
  <c r="C1142" i="12"/>
  <c r="D1142" i="12"/>
  <c r="C1143" i="12"/>
  <c r="D1143" i="12"/>
  <c r="C1144" i="12"/>
  <c r="D1144" i="12"/>
  <c r="C1145" i="12"/>
  <c r="D1145" i="12"/>
  <c r="C1146" i="12"/>
  <c r="D1146" i="12"/>
  <c r="C1147" i="12"/>
  <c r="D1147" i="12"/>
  <c r="C1148" i="12"/>
  <c r="D1148" i="12"/>
  <c r="C1149" i="12"/>
  <c r="D1149" i="12"/>
  <c r="C1150" i="12"/>
  <c r="D1150" i="12"/>
  <c r="C1151" i="12"/>
  <c r="D1151" i="12"/>
  <c r="C1152" i="12"/>
  <c r="D1152" i="12"/>
  <c r="C1153" i="12"/>
  <c r="D1153" i="12"/>
  <c r="C1154" i="12"/>
  <c r="D1154" i="12"/>
  <c r="C1155" i="12"/>
  <c r="D1155" i="12"/>
  <c r="C1156" i="12"/>
  <c r="D1156" i="12"/>
  <c r="C1157" i="12"/>
  <c r="D1157" i="12"/>
  <c r="C1158" i="12"/>
  <c r="D1158" i="12"/>
  <c r="C1159" i="12"/>
  <c r="D1159" i="12"/>
  <c r="C1160" i="12"/>
  <c r="D1160" i="12"/>
  <c r="C1161" i="12"/>
  <c r="D1161" i="12"/>
  <c r="C1162" i="12"/>
  <c r="D1162" i="12"/>
  <c r="C1163" i="12"/>
  <c r="D1163" i="12"/>
  <c r="C1164" i="12"/>
  <c r="D1164" i="12"/>
  <c r="C1165" i="12"/>
  <c r="D1165" i="12"/>
  <c r="C1166" i="12"/>
  <c r="D1166" i="12"/>
  <c r="C1167" i="12"/>
  <c r="D1167" i="12"/>
  <c r="C1168" i="12"/>
  <c r="D1168" i="12"/>
  <c r="C1169" i="12"/>
  <c r="D1169" i="12"/>
  <c r="C1170" i="12"/>
  <c r="D1170" i="12"/>
  <c r="C1171" i="12"/>
  <c r="D1171" i="12"/>
  <c r="C1172" i="12"/>
  <c r="D1172" i="12"/>
  <c r="C1173" i="12"/>
  <c r="D1173" i="12"/>
  <c r="C1174" i="12"/>
  <c r="D1174" i="12"/>
  <c r="C1175" i="12"/>
  <c r="D1175" i="12"/>
  <c r="C1176" i="12"/>
  <c r="D1176" i="12"/>
  <c r="C1177" i="12"/>
  <c r="D1177" i="12"/>
  <c r="C1178" i="12"/>
  <c r="D1178" i="12"/>
  <c r="C1179" i="12"/>
  <c r="D1179" i="12"/>
  <c r="C1180" i="12"/>
  <c r="D1180" i="12"/>
  <c r="C1181" i="12"/>
  <c r="D1181" i="12"/>
  <c r="C1182" i="12"/>
  <c r="D1182" i="12"/>
  <c r="C1183" i="12"/>
  <c r="D1183" i="12"/>
  <c r="C1184" i="12"/>
  <c r="D1184" i="12"/>
  <c r="C1185" i="12"/>
  <c r="D1185" i="12"/>
  <c r="C1186" i="12"/>
  <c r="D1186" i="12"/>
  <c r="C1187" i="12"/>
  <c r="D1187" i="12"/>
  <c r="C1188" i="12"/>
  <c r="D1188" i="12"/>
  <c r="C1189" i="12"/>
  <c r="D1189" i="12"/>
  <c r="C1190" i="12"/>
  <c r="D1190" i="12"/>
  <c r="C1191" i="12"/>
  <c r="D1191" i="12"/>
  <c r="C1192" i="12"/>
  <c r="D1192" i="12"/>
  <c r="C1193" i="12"/>
  <c r="D1193" i="12"/>
  <c r="C1194" i="12"/>
  <c r="D1194" i="12"/>
  <c r="C1195" i="12"/>
  <c r="D1195" i="12"/>
  <c r="C1196" i="12"/>
  <c r="D1196" i="12"/>
  <c r="C1197" i="12"/>
  <c r="D1197" i="12"/>
  <c r="C1198" i="12"/>
  <c r="D1198" i="12"/>
  <c r="C1199" i="12"/>
  <c r="D1199" i="12"/>
  <c r="C1200" i="12"/>
  <c r="D1200" i="12"/>
  <c r="C1201" i="12"/>
  <c r="D1201" i="12"/>
  <c r="C1202" i="12"/>
  <c r="D1202" i="12"/>
  <c r="C1203" i="12"/>
  <c r="D1203" i="12"/>
  <c r="C1204" i="12"/>
  <c r="D1204" i="12"/>
  <c r="C1205" i="12"/>
  <c r="D1205" i="12"/>
  <c r="C1206" i="12"/>
  <c r="D1206" i="12"/>
  <c r="C1207" i="12"/>
  <c r="D1207" i="12"/>
  <c r="C1208" i="12"/>
  <c r="D1208" i="12"/>
  <c r="C1209" i="12"/>
  <c r="D1209" i="12"/>
  <c r="C1210" i="12"/>
  <c r="D1210" i="12"/>
  <c r="C1211" i="12"/>
  <c r="D1211" i="12"/>
  <c r="C1212" i="12"/>
  <c r="D1212" i="12"/>
  <c r="C1213" i="12"/>
  <c r="D1213" i="12"/>
  <c r="C1214" i="12"/>
  <c r="D1214" i="12"/>
  <c r="C1215" i="12"/>
  <c r="D1215" i="12"/>
  <c r="C1216" i="12"/>
  <c r="D1216" i="12"/>
  <c r="C1217" i="12"/>
  <c r="D1217" i="12"/>
  <c r="C1218" i="12"/>
  <c r="D1218" i="12"/>
  <c r="C1219" i="12"/>
  <c r="D1219" i="12"/>
  <c r="C1220" i="12"/>
  <c r="D1220" i="12"/>
  <c r="C1221" i="12"/>
  <c r="D1221" i="12"/>
  <c r="C1222" i="12"/>
  <c r="D1222" i="12"/>
  <c r="C1223" i="12"/>
  <c r="D1223" i="12"/>
  <c r="C1224" i="12"/>
  <c r="D1224" i="12"/>
  <c r="C1225" i="12"/>
  <c r="D1225" i="12"/>
  <c r="C1226" i="12"/>
  <c r="D1226" i="12"/>
  <c r="C1227" i="12"/>
  <c r="D1227" i="12"/>
  <c r="C1228" i="12"/>
  <c r="D1228" i="12"/>
  <c r="C1229" i="12"/>
  <c r="D1229" i="12"/>
  <c r="C1230" i="12"/>
  <c r="D1230" i="12"/>
  <c r="C1231" i="12"/>
  <c r="D1231" i="12"/>
  <c r="C1232" i="12"/>
  <c r="D1232" i="12"/>
  <c r="C1233" i="12"/>
  <c r="D1233" i="12"/>
  <c r="C1234" i="12"/>
  <c r="D1234" i="12"/>
  <c r="C1235" i="12"/>
  <c r="D1235" i="12"/>
  <c r="C1236" i="12"/>
  <c r="D1236" i="12"/>
  <c r="C1237" i="12"/>
  <c r="D1237" i="12"/>
  <c r="C1238" i="12"/>
  <c r="D1238" i="12"/>
  <c r="C1239" i="12"/>
  <c r="D1239" i="12"/>
  <c r="C1240" i="12"/>
  <c r="D1240" i="12"/>
  <c r="C1241" i="12"/>
  <c r="D1241" i="12"/>
  <c r="C1242" i="12"/>
  <c r="D1242" i="12"/>
  <c r="C1243" i="12"/>
  <c r="D1243" i="12"/>
  <c r="C1244" i="12"/>
  <c r="D1244" i="12"/>
  <c r="C1245" i="12"/>
  <c r="D1245" i="12"/>
  <c r="C1246" i="12"/>
  <c r="D1246" i="12"/>
  <c r="C1247" i="12"/>
  <c r="D1247" i="12"/>
  <c r="C1248" i="12"/>
  <c r="D1248" i="12"/>
  <c r="C1249" i="12"/>
  <c r="D1249" i="12"/>
  <c r="C1250" i="12"/>
  <c r="D1250" i="12"/>
  <c r="C1251" i="12"/>
  <c r="D1251" i="12"/>
  <c r="C1252" i="12"/>
  <c r="D1252" i="12"/>
  <c r="C1253" i="12"/>
  <c r="D1253" i="12"/>
  <c r="C1254" i="12"/>
  <c r="D1254" i="12"/>
  <c r="C1255" i="12"/>
  <c r="D1255" i="12"/>
  <c r="C1256" i="12"/>
  <c r="D1256" i="12"/>
  <c r="C1257" i="12"/>
  <c r="D1257" i="12"/>
  <c r="C1258" i="12"/>
  <c r="D1258" i="12"/>
  <c r="C1259" i="12"/>
  <c r="D1259" i="12"/>
  <c r="C1260" i="12"/>
  <c r="D1260" i="12"/>
  <c r="C1261" i="12"/>
  <c r="D1261" i="12"/>
  <c r="C1262" i="12"/>
  <c r="D1262" i="12"/>
  <c r="C1263" i="12"/>
  <c r="D1263" i="12"/>
  <c r="C1264" i="12"/>
  <c r="D1264" i="12"/>
  <c r="C1265" i="12"/>
  <c r="D1265" i="12"/>
  <c r="C1266" i="12"/>
  <c r="D1266" i="12"/>
  <c r="C1267" i="12"/>
  <c r="D1267" i="12"/>
  <c r="C1268" i="12"/>
  <c r="D1268" i="12"/>
  <c r="C1269" i="12"/>
  <c r="D1269" i="12"/>
  <c r="C1270" i="12"/>
  <c r="D1270" i="12"/>
  <c r="C1271" i="12"/>
  <c r="D1271" i="12"/>
  <c r="C1272" i="12"/>
  <c r="D1272" i="12"/>
  <c r="C1273" i="12"/>
  <c r="D1273" i="12"/>
  <c r="C1274" i="12"/>
  <c r="D1274" i="12"/>
  <c r="C1275" i="12"/>
  <c r="D1275" i="12"/>
  <c r="C1276" i="12"/>
  <c r="D1276" i="12"/>
  <c r="C1277" i="12"/>
  <c r="D1277" i="12"/>
  <c r="C1278" i="12"/>
  <c r="D1278" i="12"/>
  <c r="C1279" i="12"/>
  <c r="D1279" i="12"/>
  <c r="C1280" i="12"/>
  <c r="D1280" i="12"/>
  <c r="C1281" i="12"/>
  <c r="D1281" i="12"/>
  <c r="C1282" i="12"/>
  <c r="D1282" i="12"/>
  <c r="C1283" i="12"/>
  <c r="D1283" i="12"/>
  <c r="C1284" i="12"/>
  <c r="D1284" i="12"/>
  <c r="C1285" i="12"/>
  <c r="D1285" i="12"/>
  <c r="C1286" i="12"/>
  <c r="D1286" i="12"/>
  <c r="C1287" i="12"/>
  <c r="D1287" i="12"/>
  <c r="C1288" i="12"/>
  <c r="D1288" i="12"/>
  <c r="C1289" i="12"/>
  <c r="D1289" i="12"/>
  <c r="C1290" i="12"/>
  <c r="D1290" i="12"/>
  <c r="C1291" i="12"/>
  <c r="D1291" i="12"/>
  <c r="C1292" i="12"/>
  <c r="D1292" i="12"/>
  <c r="C1293" i="12"/>
  <c r="D1293" i="12"/>
  <c r="C1294" i="12"/>
  <c r="D1294" i="12"/>
  <c r="C1295" i="12"/>
  <c r="D1295" i="12"/>
  <c r="C1296" i="12"/>
  <c r="D1296" i="12"/>
  <c r="C1297" i="12"/>
  <c r="D1297" i="12"/>
  <c r="C1298" i="12"/>
  <c r="D1298" i="12"/>
  <c r="C1299" i="12"/>
  <c r="D1299" i="12"/>
  <c r="C1300" i="12"/>
  <c r="D1300" i="12"/>
  <c r="C1301" i="12"/>
  <c r="D1301" i="12"/>
  <c r="C1302" i="12"/>
  <c r="D1302" i="12"/>
  <c r="C1303" i="12"/>
  <c r="D1303" i="12"/>
  <c r="C1304" i="12"/>
  <c r="D1304" i="12"/>
  <c r="C1305" i="12"/>
  <c r="D1305" i="12"/>
  <c r="C1306" i="12"/>
  <c r="D1306" i="12"/>
  <c r="C1307" i="12"/>
  <c r="D1307" i="12"/>
  <c r="C1308" i="12"/>
  <c r="D1308" i="12"/>
  <c r="C1309" i="12"/>
  <c r="D1309" i="12"/>
  <c r="C1310" i="12"/>
  <c r="D1310" i="12"/>
  <c r="C1311" i="12"/>
  <c r="D1311" i="12"/>
  <c r="C1312" i="12"/>
  <c r="D1312" i="12"/>
  <c r="C1313" i="12"/>
  <c r="D1313" i="12"/>
  <c r="C1314" i="12"/>
  <c r="D1314" i="12"/>
  <c r="C1315" i="12"/>
  <c r="D1315" i="12"/>
  <c r="C1316" i="12"/>
  <c r="D1316" i="12"/>
  <c r="C1317" i="12"/>
  <c r="D1317" i="12"/>
  <c r="C1318" i="12"/>
  <c r="D1318" i="12"/>
  <c r="C1319" i="12"/>
  <c r="D1319" i="12"/>
  <c r="C1320" i="12"/>
  <c r="D1320" i="12"/>
  <c r="C1321" i="12"/>
  <c r="D1321" i="12"/>
  <c r="C1322" i="12"/>
  <c r="D1322" i="12"/>
  <c r="C1323" i="12"/>
  <c r="D1323" i="12"/>
  <c r="C1324" i="12"/>
  <c r="D1324" i="12"/>
  <c r="C1325" i="12"/>
  <c r="D1325" i="12"/>
  <c r="C1326" i="12"/>
  <c r="D1326" i="12"/>
  <c r="C1327" i="12"/>
  <c r="D1327" i="12"/>
  <c r="C1328" i="12"/>
  <c r="D1328" i="12"/>
  <c r="C1329" i="12"/>
  <c r="D1329" i="12"/>
  <c r="C1330" i="12"/>
  <c r="D1330" i="12"/>
  <c r="C1331" i="12"/>
  <c r="D1331" i="12"/>
  <c r="C1332" i="12"/>
  <c r="D1332" i="12"/>
  <c r="C1333" i="12"/>
  <c r="D1333" i="12"/>
  <c r="C1334" i="12"/>
  <c r="D1334" i="12"/>
  <c r="C1335" i="12"/>
  <c r="D1335" i="12"/>
  <c r="C1336" i="12"/>
  <c r="D1336" i="12"/>
  <c r="C1337" i="12"/>
  <c r="D1337" i="12"/>
  <c r="C1338" i="12"/>
  <c r="D1338" i="12"/>
  <c r="C1339" i="12"/>
  <c r="D1339" i="12"/>
  <c r="C1340" i="12"/>
  <c r="D1340" i="12"/>
  <c r="C1341" i="12"/>
  <c r="D1341" i="12"/>
  <c r="C1342" i="12"/>
  <c r="D1342" i="12"/>
  <c r="C1343" i="12"/>
  <c r="D1343" i="12"/>
  <c r="C1344" i="12"/>
  <c r="D1344" i="12"/>
  <c r="C1345" i="12"/>
  <c r="D1345" i="12"/>
  <c r="C1346" i="12"/>
  <c r="D1346" i="12"/>
  <c r="C1347" i="12"/>
  <c r="D1347" i="12"/>
  <c r="C1348" i="12"/>
  <c r="D1348" i="12"/>
  <c r="C1349" i="12"/>
  <c r="D1349" i="12"/>
  <c r="C1350" i="12"/>
  <c r="D1350" i="12"/>
  <c r="C1351" i="12"/>
  <c r="D1351" i="12"/>
  <c r="C1352" i="12"/>
  <c r="D1352" i="12"/>
  <c r="C1353" i="12"/>
  <c r="D1353" i="12"/>
  <c r="C1354" i="12"/>
  <c r="D1354" i="12"/>
  <c r="C1355" i="12"/>
  <c r="D1355" i="12"/>
  <c r="C1356" i="12"/>
  <c r="D1356" i="12"/>
  <c r="C1357" i="12"/>
  <c r="D1357" i="12"/>
  <c r="C1358" i="12"/>
  <c r="D1358" i="12"/>
  <c r="C1359" i="12"/>
  <c r="D1359" i="12"/>
  <c r="C1360" i="12"/>
  <c r="D1360" i="12"/>
  <c r="C1361" i="12"/>
  <c r="D1361" i="12"/>
  <c r="C1362" i="12"/>
  <c r="D1362" i="12"/>
  <c r="C1363" i="12"/>
  <c r="D1363" i="12"/>
  <c r="C1364" i="12"/>
  <c r="D1364" i="12"/>
  <c r="C1365" i="12"/>
  <c r="D1365" i="12"/>
  <c r="C1366" i="12"/>
  <c r="D1366" i="12"/>
  <c r="C1367" i="12"/>
  <c r="D1367" i="12"/>
  <c r="C1368" i="12"/>
  <c r="D1368" i="12"/>
  <c r="C1369" i="12"/>
  <c r="D1369" i="12"/>
  <c r="C1370" i="12"/>
  <c r="D1370" i="12"/>
  <c r="C1371" i="12"/>
  <c r="D1371" i="12"/>
  <c r="C1372" i="12"/>
  <c r="D1372" i="12"/>
  <c r="C1373" i="12"/>
  <c r="D1373" i="12"/>
  <c r="C1374" i="12"/>
  <c r="D1374" i="12"/>
  <c r="C1375" i="12"/>
  <c r="D1375" i="12"/>
  <c r="C1376" i="12"/>
  <c r="D1376" i="12"/>
  <c r="C1377" i="12"/>
  <c r="D1377" i="12"/>
  <c r="C1378" i="12"/>
  <c r="D1378" i="12"/>
  <c r="C1379" i="12"/>
  <c r="D1379" i="12"/>
  <c r="C1380" i="12"/>
  <c r="D1380" i="12"/>
  <c r="C1381" i="12"/>
  <c r="D1381" i="12"/>
  <c r="C1382" i="12"/>
  <c r="D1382" i="12"/>
  <c r="C1383" i="12"/>
  <c r="D1383" i="12"/>
  <c r="C1384" i="12"/>
  <c r="D1384" i="12"/>
  <c r="C1385" i="12"/>
  <c r="D1385" i="12"/>
  <c r="C1386" i="12"/>
  <c r="D1386" i="12"/>
  <c r="C1387" i="12"/>
  <c r="D1387" i="12"/>
  <c r="C1388" i="12"/>
  <c r="D1388" i="12"/>
  <c r="C1389" i="12"/>
  <c r="D1389" i="12"/>
  <c r="C1390" i="12"/>
  <c r="D1390" i="12"/>
  <c r="C1391" i="12"/>
  <c r="D1391" i="12"/>
  <c r="C1392" i="12"/>
  <c r="D1392" i="12"/>
  <c r="C1393" i="12"/>
  <c r="D1393" i="12"/>
  <c r="C1394" i="12"/>
  <c r="D1394" i="12"/>
  <c r="C1395" i="12"/>
  <c r="D1395" i="12"/>
  <c r="C1396" i="12"/>
  <c r="D1396" i="12"/>
  <c r="C1397" i="12"/>
  <c r="D1397" i="12"/>
  <c r="C1398" i="12"/>
  <c r="D1398" i="12"/>
  <c r="C1399" i="12"/>
  <c r="D1399" i="12"/>
  <c r="C1400" i="12"/>
  <c r="D1400" i="12"/>
  <c r="C1401" i="12"/>
  <c r="D1401" i="12"/>
  <c r="C1402" i="12"/>
  <c r="D1402" i="12"/>
  <c r="C1403" i="12"/>
  <c r="D1403" i="12"/>
  <c r="C1404" i="12"/>
  <c r="D1404" i="12"/>
  <c r="C1405" i="12"/>
  <c r="D1405" i="12"/>
  <c r="C1406" i="12"/>
  <c r="D1406" i="12"/>
  <c r="C1407" i="12"/>
  <c r="D1407" i="12"/>
  <c r="C1408" i="12"/>
  <c r="D1408" i="12"/>
  <c r="C1409" i="12"/>
  <c r="D1409" i="12"/>
  <c r="C1410" i="12"/>
  <c r="D1410" i="12"/>
  <c r="C1411" i="12"/>
  <c r="D1411" i="12"/>
  <c r="C1412" i="12"/>
  <c r="D1412" i="12"/>
  <c r="C1413" i="12"/>
  <c r="D1413" i="12"/>
  <c r="C1414" i="12"/>
  <c r="D1414" i="12"/>
  <c r="C1415" i="12"/>
  <c r="D1415" i="12"/>
  <c r="C1416" i="12"/>
  <c r="D1416" i="12"/>
  <c r="C1417" i="12"/>
  <c r="D1417" i="12"/>
  <c r="C1418" i="12"/>
  <c r="D1418" i="12"/>
  <c r="C1419" i="12"/>
  <c r="D1419" i="12"/>
  <c r="C1420" i="12"/>
  <c r="D1420" i="12"/>
  <c r="C1421" i="12"/>
  <c r="D1421" i="12"/>
  <c r="C1422" i="12"/>
  <c r="D1422" i="12"/>
  <c r="C1423" i="12"/>
  <c r="D1423" i="12"/>
  <c r="C1424" i="12"/>
  <c r="D1424" i="12"/>
  <c r="C1425" i="12"/>
  <c r="D1425" i="12"/>
  <c r="C1426" i="12"/>
  <c r="D1426" i="12"/>
  <c r="C1427" i="12"/>
  <c r="D1427" i="12"/>
  <c r="C1428" i="12"/>
  <c r="D1428" i="12"/>
  <c r="C1429" i="12"/>
  <c r="D1429" i="12"/>
  <c r="C1430" i="12"/>
  <c r="D1430" i="12"/>
  <c r="C1431" i="12"/>
  <c r="D1431" i="12"/>
  <c r="C1432" i="12"/>
  <c r="D1432" i="12"/>
  <c r="C1433" i="12"/>
  <c r="D1433" i="12"/>
  <c r="C1434" i="12"/>
  <c r="D1434" i="12"/>
  <c r="C1435" i="12"/>
  <c r="D1435" i="12"/>
  <c r="C1436" i="12"/>
  <c r="D1436" i="12"/>
  <c r="C1437" i="12"/>
  <c r="D1437" i="12"/>
  <c r="C1438" i="12"/>
  <c r="D1438" i="12"/>
  <c r="C1439" i="12"/>
  <c r="D1439" i="12"/>
  <c r="C1440" i="12"/>
  <c r="D1440" i="12"/>
  <c r="C1441" i="12"/>
  <c r="D1441" i="12"/>
  <c r="C1442" i="12"/>
  <c r="D1442" i="12"/>
  <c r="C1443" i="12"/>
  <c r="D1443" i="12"/>
  <c r="C1444" i="12"/>
  <c r="D1444" i="12"/>
  <c r="C1445" i="12"/>
  <c r="D1445" i="12"/>
  <c r="C1446" i="12"/>
  <c r="D1446" i="12"/>
  <c r="C1447" i="12"/>
  <c r="D1447" i="12"/>
  <c r="C1448" i="12"/>
  <c r="D1448" i="12"/>
  <c r="C1449" i="12"/>
  <c r="D1449" i="12"/>
  <c r="C1450" i="12"/>
  <c r="D1450" i="12"/>
  <c r="C1451" i="12"/>
  <c r="D1451" i="12"/>
  <c r="C1452" i="12"/>
  <c r="D1452" i="12"/>
  <c r="C1453" i="12"/>
  <c r="D1453" i="12"/>
  <c r="C1454" i="12"/>
  <c r="D1454" i="12"/>
  <c r="C1455" i="12"/>
  <c r="D1455" i="12"/>
  <c r="C1456" i="12"/>
  <c r="D1456" i="12"/>
  <c r="C1457" i="12"/>
  <c r="D1457" i="12"/>
  <c r="C1458" i="12"/>
  <c r="D1458" i="12"/>
  <c r="C1459" i="12"/>
  <c r="D1459" i="12"/>
  <c r="C1460" i="12"/>
  <c r="D1460" i="12"/>
  <c r="C1461" i="12"/>
  <c r="D1461" i="12"/>
  <c r="C1462" i="12"/>
  <c r="D1462" i="12"/>
  <c r="C1463" i="12"/>
  <c r="D1463" i="12"/>
  <c r="C1464" i="12"/>
  <c r="D1464" i="12"/>
  <c r="C1465" i="12"/>
  <c r="D1465" i="12"/>
  <c r="C1466" i="12"/>
  <c r="D1466" i="12"/>
  <c r="C1467" i="12"/>
  <c r="D1467" i="12"/>
  <c r="C1468" i="12"/>
  <c r="D1468" i="12"/>
  <c r="C1469" i="12"/>
  <c r="D1469" i="12"/>
  <c r="C1470" i="12"/>
  <c r="D1470" i="12"/>
  <c r="C1471" i="12"/>
  <c r="D1471" i="12"/>
  <c r="C1472" i="12"/>
  <c r="D1472" i="12"/>
  <c r="C1473" i="12"/>
  <c r="D1473" i="12"/>
  <c r="C1474" i="12"/>
  <c r="D1474" i="12"/>
  <c r="C1475" i="12"/>
  <c r="D1475" i="12"/>
  <c r="C1476" i="12"/>
  <c r="D1476" i="12"/>
  <c r="C1477" i="12"/>
  <c r="D1477" i="12"/>
  <c r="C1478" i="12"/>
  <c r="D1478" i="12"/>
  <c r="C1479" i="12"/>
  <c r="D1479" i="12"/>
  <c r="C1480" i="12"/>
  <c r="D1480" i="12"/>
  <c r="C1481" i="12"/>
  <c r="D1481" i="12"/>
  <c r="C1482" i="12"/>
  <c r="D1482" i="12"/>
  <c r="C1483" i="12"/>
  <c r="D1483" i="12"/>
  <c r="C1484" i="12"/>
  <c r="D1484" i="12"/>
  <c r="C1485" i="12"/>
  <c r="D1485" i="12"/>
  <c r="C1486" i="12"/>
  <c r="D1486" i="12"/>
  <c r="C1487" i="12"/>
  <c r="D1487" i="12"/>
  <c r="C1488" i="12"/>
  <c r="D1488" i="12"/>
  <c r="C1489" i="12"/>
  <c r="D1489" i="12"/>
  <c r="C1490" i="12"/>
  <c r="D1490" i="12"/>
  <c r="C1491" i="12"/>
  <c r="D1491" i="12"/>
  <c r="C1492" i="12"/>
  <c r="D1492" i="12"/>
  <c r="C1493" i="12"/>
  <c r="D1493" i="12"/>
  <c r="C1494" i="12"/>
  <c r="D1494" i="12"/>
  <c r="C1495" i="12"/>
  <c r="D1495" i="12"/>
  <c r="C1496" i="12"/>
  <c r="D1496" i="12"/>
  <c r="C1497" i="12"/>
  <c r="D1497" i="12"/>
  <c r="C1498" i="12"/>
  <c r="D1498" i="12"/>
  <c r="C1499" i="12"/>
  <c r="D1499" i="12"/>
  <c r="C1500" i="12"/>
  <c r="D1500" i="12"/>
  <c r="C1501" i="12"/>
  <c r="D1501" i="12"/>
  <c r="C1502" i="12"/>
  <c r="D1502" i="12"/>
  <c r="C1503" i="12"/>
  <c r="D1503" i="12"/>
  <c r="C1504" i="12"/>
  <c r="D1504" i="12"/>
  <c r="C1505" i="12"/>
  <c r="D1505" i="12"/>
  <c r="C1506" i="12"/>
  <c r="D1506" i="12"/>
  <c r="C1507" i="12"/>
  <c r="D1507" i="12"/>
  <c r="C1508" i="12"/>
  <c r="D1508" i="12"/>
  <c r="C1509" i="12"/>
  <c r="D1509" i="12"/>
  <c r="C1510" i="12"/>
  <c r="D1510" i="12"/>
  <c r="C1511" i="12"/>
  <c r="D1511" i="12"/>
  <c r="C1512" i="12"/>
  <c r="D1512" i="12"/>
  <c r="C1513" i="12"/>
  <c r="D1513" i="12"/>
  <c r="C1514" i="12"/>
  <c r="D1514" i="12"/>
  <c r="C1515" i="12"/>
  <c r="D1515" i="12"/>
  <c r="C1516" i="12"/>
  <c r="D1516" i="12"/>
  <c r="C1517" i="12"/>
  <c r="D1517" i="12"/>
  <c r="C1518" i="12"/>
  <c r="D1518" i="12"/>
  <c r="C1519" i="12"/>
  <c r="D1519" i="12"/>
  <c r="C1520" i="12"/>
  <c r="D1520" i="12"/>
  <c r="C1521" i="12"/>
  <c r="D1521" i="12"/>
  <c r="C1522" i="12"/>
  <c r="D1522" i="12"/>
  <c r="C1523" i="12"/>
  <c r="D1523" i="12"/>
  <c r="C1524" i="12"/>
  <c r="D1524" i="12"/>
  <c r="C1525" i="12"/>
  <c r="D1525" i="12"/>
  <c r="C1526" i="12"/>
  <c r="D1526" i="12"/>
  <c r="C1527" i="12"/>
  <c r="D1527" i="12"/>
  <c r="C1528" i="12"/>
  <c r="D1528" i="12"/>
  <c r="C1529" i="12"/>
  <c r="D1529" i="12"/>
  <c r="C1530" i="12"/>
  <c r="D1530" i="12"/>
  <c r="C1531" i="12"/>
  <c r="D1531" i="12"/>
  <c r="C1532" i="12"/>
  <c r="D1532" i="12"/>
  <c r="C1533" i="12"/>
  <c r="D1533" i="12"/>
  <c r="C1534" i="12"/>
  <c r="D1534" i="12"/>
  <c r="C1535" i="12"/>
  <c r="D1535" i="12"/>
  <c r="C1536" i="12"/>
  <c r="D1536" i="12"/>
  <c r="C1537" i="12"/>
  <c r="D1537" i="12"/>
  <c r="C1538" i="12"/>
  <c r="D1538" i="12"/>
  <c r="C1539" i="12"/>
  <c r="D1539" i="12"/>
  <c r="C1540" i="12"/>
  <c r="D1540" i="12"/>
  <c r="C1541" i="12"/>
  <c r="D1541" i="12"/>
  <c r="C1542" i="12"/>
  <c r="D1542" i="12"/>
  <c r="C1543" i="12"/>
  <c r="D1543" i="12"/>
  <c r="C1544" i="12"/>
  <c r="D1544" i="12"/>
  <c r="C1545" i="12"/>
  <c r="D1545" i="12"/>
  <c r="C1546" i="12"/>
  <c r="D1546" i="12"/>
  <c r="C1547" i="12"/>
  <c r="D1547" i="12"/>
  <c r="C1548" i="12"/>
  <c r="D1548" i="12"/>
  <c r="C1549" i="12"/>
  <c r="D1549" i="12"/>
  <c r="C1550" i="12"/>
  <c r="D1550" i="12"/>
  <c r="C1551" i="12"/>
  <c r="D1551" i="12"/>
  <c r="C1552" i="12"/>
  <c r="D1552" i="12"/>
  <c r="C1553" i="12"/>
  <c r="D1553" i="12"/>
  <c r="C1554" i="12"/>
  <c r="D1554" i="12"/>
  <c r="C1555" i="12"/>
  <c r="D1555" i="12"/>
  <c r="C1556" i="12"/>
  <c r="D1556" i="12"/>
  <c r="C1557" i="12"/>
  <c r="D1557" i="12"/>
  <c r="C1558" i="12"/>
  <c r="D1558" i="12"/>
  <c r="C1559" i="12"/>
  <c r="D1559" i="12"/>
  <c r="C1560" i="12"/>
  <c r="D1560" i="12"/>
  <c r="C1561" i="12"/>
  <c r="D1561" i="12"/>
  <c r="C1562" i="12"/>
  <c r="D1562" i="12"/>
  <c r="C1563" i="12"/>
  <c r="D1563" i="12"/>
  <c r="C1564" i="12"/>
  <c r="D1564" i="12"/>
  <c r="C1565" i="12"/>
  <c r="D1565" i="12"/>
  <c r="C1566" i="12"/>
  <c r="D1566" i="12"/>
  <c r="C1567" i="12"/>
  <c r="D1567" i="12"/>
  <c r="C1568" i="12"/>
  <c r="D1568" i="12"/>
  <c r="C1569" i="12"/>
  <c r="D1569" i="12"/>
  <c r="C1570" i="12"/>
  <c r="D1570" i="12"/>
  <c r="C1571" i="12"/>
  <c r="D1571" i="12"/>
  <c r="C1572" i="12"/>
  <c r="D1572" i="12"/>
  <c r="C1573" i="12"/>
  <c r="D1573" i="12"/>
  <c r="C1574" i="12"/>
  <c r="D1574" i="12"/>
  <c r="C1575" i="12"/>
  <c r="D1575" i="12"/>
  <c r="C1576" i="12"/>
  <c r="D1576" i="12"/>
  <c r="C1577" i="12"/>
  <c r="D1577" i="12"/>
  <c r="C1578" i="12"/>
  <c r="D1578" i="12"/>
  <c r="C1579" i="12"/>
  <c r="D1579" i="12"/>
  <c r="C1580" i="12"/>
  <c r="D1580" i="12"/>
  <c r="C1581" i="12"/>
  <c r="D1581" i="12"/>
  <c r="C1582" i="12"/>
  <c r="D1582" i="12"/>
  <c r="C1583" i="12"/>
  <c r="D1583" i="12"/>
  <c r="C1584" i="12"/>
  <c r="D1584" i="12"/>
  <c r="C1585" i="12"/>
  <c r="D1585" i="12"/>
  <c r="C1586" i="12"/>
  <c r="D1586" i="12"/>
  <c r="C1587" i="12"/>
  <c r="D1587" i="12"/>
  <c r="C1588" i="12"/>
  <c r="D1588" i="12"/>
  <c r="C1589" i="12"/>
  <c r="D1589" i="12"/>
  <c r="C1590" i="12"/>
  <c r="D1590" i="12"/>
  <c r="C1591" i="12"/>
  <c r="D1591" i="12"/>
  <c r="C1592" i="12"/>
  <c r="D1592" i="12"/>
  <c r="C1593" i="12"/>
  <c r="D1593" i="12"/>
  <c r="C1594" i="12"/>
  <c r="D1594" i="12"/>
  <c r="C1595" i="12"/>
  <c r="D1595" i="12"/>
  <c r="C1596" i="12"/>
  <c r="D1596" i="12"/>
  <c r="C1597" i="12"/>
  <c r="D1597" i="12"/>
  <c r="C1598" i="12"/>
  <c r="D1598" i="12"/>
  <c r="C1599" i="12"/>
  <c r="D1599" i="12"/>
  <c r="C1600" i="12"/>
  <c r="D1600" i="12"/>
  <c r="C1601" i="12"/>
  <c r="D1601" i="12"/>
  <c r="C1602" i="12"/>
  <c r="D1602" i="12"/>
  <c r="C1603" i="12"/>
  <c r="D1603" i="12"/>
  <c r="C1604" i="12"/>
  <c r="D1604" i="12"/>
  <c r="C1605" i="12"/>
  <c r="D1605" i="12"/>
  <c r="C1606" i="12"/>
  <c r="D1606" i="12"/>
  <c r="C1607" i="12"/>
  <c r="D1607" i="12"/>
  <c r="C1608" i="12"/>
  <c r="D1608" i="12"/>
  <c r="C1609" i="12"/>
  <c r="D1609" i="12"/>
  <c r="C1610" i="12"/>
  <c r="D1610" i="12"/>
  <c r="C1611" i="12"/>
  <c r="D1611" i="12"/>
  <c r="C1612" i="12"/>
  <c r="D1612" i="12"/>
  <c r="C1613" i="12"/>
  <c r="D1613" i="12"/>
  <c r="C1614" i="12"/>
  <c r="D1614" i="12"/>
  <c r="C1615" i="12"/>
  <c r="D1615" i="12"/>
  <c r="C1616" i="12"/>
  <c r="D1616" i="12"/>
  <c r="C1617" i="12"/>
  <c r="D1617" i="12"/>
  <c r="C1618" i="12"/>
  <c r="D1618" i="12"/>
  <c r="C1619" i="12"/>
  <c r="D1619" i="12"/>
  <c r="C1620" i="12"/>
  <c r="D1620" i="12"/>
  <c r="C1621" i="12"/>
  <c r="D1621" i="12"/>
  <c r="C1622" i="12"/>
  <c r="D1622" i="12"/>
  <c r="C1623" i="12"/>
  <c r="D1623" i="12"/>
  <c r="C1624" i="12"/>
  <c r="D1624" i="12"/>
  <c r="C1625" i="12"/>
  <c r="D1625" i="12"/>
  <c r="C1626" i="12"/>
  <c r="D1626" i="12"/>
  <c r="C1627" i="12"/>
  <c r="D1627" i="12"/>
  <c r="C1628" i="12"/>
  <c r="D1628" i="12"/>
  <c r="C1629" i="12"/>
  <c r="D1629" i="12"/>
  <c r="C1630" i="12"/>
  <c r="D1630" i="12"/>
  <c r="C1631" i="12"/>
  <c r="D1631" i="12"/>
  <c r="C1632" i="12"/>
  <c r="D1632" i="12"/>
  <c r="C1633" i="12"/>
  <c r="D1633" i="12"/>
  <c r="C1634" i="12"/>
  <c r="D1634" i="12"/>
  <c r="C1635" i="12"/>
  <c r="D1635" i="12"/>
  <c r="C1636" i="12"/>
  <c r="D1636" i="12"/>
  <c r="C1637" i="12"/>
  <c r="D1637" i="12"/>
  <c r="C1638" i="12"/>
  <c r="D1638" i="12"/>
  <c r="C1639" i="12"/>
  <c r="D1639" i="12"/>
  <c r="C1640" i="12"/>
  <c r="D1640" i="12"/>
  <c r="C1641" i="12"/>
  <c r="D1641" i="12"/>
  <c r="C1642" i="12"/>
  <c r="D1642" i="12"/>
  <c r="C1643" i="12"/>
  <c r="D1643" i="12"/>
  <c r="C1644" i="12"/>
  <c r="D1644" i="12"/>
  <c r="C1645" i="12"/>
  <c r="D1645" i="12"/>
  <c r="C1646" i="12"/>
  <c r="D1646" i="12"/>
  <c r="C1647" i="12"/>
  <c r="D1647" i="12"/>
  <c r="C1648" i="12"/>
  <c r="D1648" i="12"/>
  <c r="C1649" i="12"/>
  <c r="D1649" i="12"/>
  <c r="C1650" i="12"/>
  <c r="D1650" i="12"/>
  <c r="C1651" i="12"/>
  <c r="D1651" i="12"/>
  <c r="C1652" i="12"/>
  <c r="D1652" i="12"/>
  <c r="C1653" i="12"/>
  <c r="D1653" i="12"/>
  <c r="C1654" i="12"/>
  <c r="D1654" i="12"/>
  <c r="C1655" i="12"/>
  <c r="D1655" i="12"/>
  <c r="C1656" i="12"/>
  <c r="D1656" i="12"/>
  <c r="C1657" i="12"/>
  <c r="D1657" i="12"/>
  <c r="C1658" i="12"/>
  <c r="D1658" i="12"/>
  <c r="C1659" i="12"/>
  <c r="D1659" i="12"/>
  <c r="C1660" i="12"/>
  <c r="D1660" i="12"/>
  <c r="C1661" i="12"/>
  <c r="D1661" i="12"/>
  <c r="C1662" i="12"/>
  <c r="D1662" i="12"/>
  <c r="C1663" i="12"/>
  <c r="D1663" i="12"/>
  <c r="C1664" i="12"/>
  <c r="D1664" i="12"/>
  <c r="C1665" i="12"/>
  <c r="D1665" i="12"/>
  <c r="C1666" i="12"/>
  <c r="D1666" i="12"/>
  <c r="C1667" i="12"/>
  <c r="D1667" i="12"/>
  <c r="C1668" i="12"/>
  <c r="D1668" i="12"/>
  <c r="C1669" i="12"/>
  <c r="D1669" i="12"/>
  <c r="C1670" i="12"/>
  <c r="D1670" i="12"/>
  <c r="C1671" i="12"/>
  <c r="D1671" i="12"/>
  <c r="C1672" i="12"/>
  <c r="D1672" i="12"/>
  <c r="C1673" i="12"/>
  <c r="D1673" i="12"/>
  <c r="C1674" i="12"/>
  <c r="D1674" i="12"/>
  <c r="C1675" i="12"/>
  <c r="D1675" i="12"/>
  <c r="C1676" i="12"/>
  <c r="D1676" i="12"/>
  <c r="C1677" i="12"/>
  <c r="D1677" i="12"/>
  <c r="C1678" i="12"/>
  <c r="D1678" i="12"/>
  <c r="C1679" i="12"/>
  <c r="D1679" i="12"/>
  <c r="C1680" i="12"/>
  <c r="D1680" i="12"/>
  <c r="C1681" i="12"/>
  <c r="D1681" i="12"/>
  <c r="C1682" i="12"/>
  <c r="D1682" i="12"/>
  <c r="C1683" i="12"/>
  <c r="D1683" i="12"/>
  <c r="C1684" i="12"/>
  <c r="D1684" i="12"/>
  <c r="C1685" i="12"/>
  <c r="D1685" i="12"/>
  <c r="C1686" i="12"/>
  <c r="D1686" i="12"/>
  <c r="C1687" i="12"/>
  <c r="D1687" i="12"/>
  <c r="C1688" i="12"/>
  <c r="D1688" i="12"/>
  <c r="C1689" i="12"/>
  <c r="D1689" i="12"/>
  <c r="C1690" i="12"/>
  <c r="D1690" i="12"/>
  <c r="C1691" i="12"/>
  <c r="D1691" i="12"/>
  <c r="C1692" i="12"/>
  <c r="D1692" i="12"/>
  <c r="C1693" i="12"/>
  <c r="D1693" i="12"/>
  <c r="C1694" i="12"/>
  <c r="D1694" i="12"/>
  <c r="C1695" i="12"/>
  <c r="D1695" i="12"/>
  <c r="C1696" i="12"/>
  <c r="D1696" i="12"/>
  <c r="C1697" i="12"/>
  <c r="D1697" i="12"/>
  <c r="C1698" i="12"/>
  <c r="D1698" i="12"/>
  <c r="C1699" i="12"/>
  <c r="D1699" i="12"/>
  <c r="C1700" i="12"/>
  <c r="D1700" i="12"/>
  <c r="C1701" i="12"/>
  <c r="D1701" i="12"/>
  <c r="C1702" i="12"/>
  <c r="D1702" i="12"/>
  <c r="C1703" i="12"/>
  <c r="D1703" i="12"/>
  <c r="C1704" i="12"/>
  <c r="D1704" i="12"/>
  <c r="C1705" i="12"/>
  <c r="D1705" i="12"/>
  <c r="C1706" i="12"/>
  <c r="D1706" i="12"/>
  <c r="C1707" i="12"/>
  <c r="D1707" i="12"/>
  <c r="C1708" i="12"/>
  <c r="D1708" i="12"/>
  <c r="C1709" i="12"/>
  <c r="D1709" i="12"/>
  <c r="C1710" i="12"/>
  <c r="D1710" i="12"/>
  <c r="C1711" i="12"/>
  <c r="D1711" i="12"/>
  <c r="C1712" i="12"/>
  <c r="D1712" i="12"/>
  <c r="C1713" i="12"/>
  <c r="D1713" i="12"/>
  <c r="C1714" i="12"/>
  <c r="D1714" i="12"/>
  <c r="C1715" i="12"/>
  <c r="D1715" i="12"/>
  <c r="C1716" i="12"/>
  <c r="D1716" i="12"/>
  <c r="C1717" i="12"/>
  <c r="D1717" i="12"/>
  <c r="C1718" i="12"/>
  <c r="D1718" i="12"/>
  <c r="C1719" i="12"/>
  <c r="D1719" i="12"/>
  <c r="C1720" i="12"/>
  <c r="D1720" i="12"/>
  <c r="C1721" i="12"/>
  <c r="D1721" i="12"/>
  <c r="C1722" i="12"/>
  <c r="D1722" i="12"/>
  <c r="C1723" i="12"/>
  <c r="D1723" i="12"/>
  <c r="C1724" i="12"/>
  <c r="D1724" i="12"/>
  <c r="C1725" i="12"/>
  <c r="D1725" i="12"/>
  <c r="C1726" i="12"/>
  <c r="D1726" i="12"/>
  <c r="C1727" i="12"/>
  <c r="D1727" i="12"/>
  <c r="C1728" i="12"/>
  <c r="D1728" i="12"/>
  <c r="C1729" i="12"/>
  <c r="D1729" i="12"/>
  <c r="C1730" i="12"/>
  <c r="D1730" i="12"/>
  <c r="C1731" i="12"/>
  <c r="D1731" i="12"/>
  <c r="C1732" i="12"/>
  <c r="D1732" i="12"/>
  <c r="C1733" i="12"/>
  <c r="D1733" i="12"/>
  <c r="C1734" i="12"/>
  <c r="D1734" i="12"/>
  <c r="C1735" i="12"/>
  <c r="D1735" i="12"/>
  <c r="C1736" i="12"/>
  <c r="D1736" i="12"/>
  <c r="C1737" i="12"/>
  <c r="D1737" i="12"/>
  <c r="C1738" i="12"/>
  <c r="D1738" i="12"/>
  <c r="C1739" i="12"/>
  <c r="D1739" i="12"/>
  <c r="C1740" i="12"/>
  <c r="D1740" i="12"/>
  <c r="C1741" i="12"/>
  <c r="D1741" i="12"/>
  <c r="C1742" i="12"/>
  <c r="D1742" i="12"/>
  <c r="C1743" i="12"/>
  <c r="D1743" i="12"/>
  <c r="C1744" i="12"/>
  <c r="D1744" i="12"/>
  <c r="C1745" i="12"/>
  <c r="D1745" i="12"/>
  <c r="C1746" i="12"/>
  <c r="D1746" i="12"/>
  <c r="C1747" i="12"/>
  <c r="D1747" i="12"/>
  <c r="C1748" i="12"/>
  <c r="D1748" i="12"/>
  <c r="C1749" i="12"/>
  <c r="D1749" i="12"/>
  <c r="C1750" i="12"/>
  <c r="D1750" i="12"/>
  <c r="C1751" i="12"/>
  <c r="D1751" i="12"/>
  <c r="C1752" i="12"/>
  <c r="D1752" i="12"/>
  <c r="C1753" i="12"/>
  <c r="D1753" i="12"/>
  <c r="C1754" i="12"/>
  <c r="D1754" i="12"/>
  <c r="C1755" i="12"/>
  <c r="D1755" i="12"/>
  <c r="C1756" i="12"/>
  <c r="D1756" i="12"/>
  <c r="C1757" i="12"/>
  <c r="D1757" i="12"/>
  <c r="C1758" i="12"/>
  <c r="D1758" i="12"/>
  <c r="C1759" i="12"/>
  <c r="D1759" i="12"/>
  <c r="C1760" i="12"/>
  <c r="D1760" i="12"/>
  <c r="C1761" i="12"/>
  <c r="D1761" i="12"/>
  <c r="C1762" i="12"/>
  <c r="D1762" i="12"/>
  <c r="C1763" i="12"/>
  <c r="D1763" i="12"/>
  <c r="C1764" i="12"/>
  <c r="D1764" i="12"/>
  <c r="C1765" i="12"/>
  <c r="D1765" i="12"/>
  <c r="C1766" i="12"/>
  <c r="D1766" i="12"/>
  <c r="C1767" i="12"/>
  <c r="D1767" i="12"/>
  <c r="C1768" i="12"/>
  <c r="D1768" i="12"/>
  <c r="C1769" i="12"/>
  <c r="D1769" i="12"/>
  <c r="C1770" i="12"/>
  <c r="D1770" i="12"/>
  <c r="C1771" i="12"/>
  <c r="D1771" i="12"/>
  <c r="C1772" i="12"/>
  <c r="D1772" i="12"/>
  <c r="C1773" i="12"/>
  <c r="D1773" i="12"/>
  <c r="C1774" i="12"/>
  <c r="D1774" i="12"/>
  <c r="C1775" i="12"/>
  <c r="D1775" i="12"/>
  <c r="C1776" i="12"/>
  <c r="D1776" i="12"/>
  <c r="C1777" i="12"/>
  <c r="D1777" i="12"/>
  <c r="C1778" i="12"/>
  <c r="D1778" i="12"/>
  <c r="C1779" i="12"/>
  <c r="D1779" i="12"/>
  <c r="C1780" i="12"/>
  <c r="D1780" i="12"/>
  <c r="C1781" i="12"/>
  <c r="D1781" i="12"/>
  <c r="C1782" i="12"/>
  <c r="D1782" i="12"/>
  <c r="C1783" i="12"/>
  <c r="D1783" i="12"/>
  <c r="C1784" i="12"/>
  <c r="D1784" i="12"/>
  <c r="C1785" i="12"/>
  <c r="D1785" i="12"/>
  <c r="C1786" i="12"/>
  <c r="D1786" i="12"/>
  <c r="C1787" i="12"/>
  <c r="D1787" i="12"/>
  <c r="C1788" i="12"/>
  <c r="D1788" i="12"/>
  <c r="C1789" i="12"/>
  <c r="D1789" i="12"/>
  <c r="C1790" i="12"/>
  <c r="D1790" i="12"/>
  <c r="C1791" i="12"/>
  <c r="D1791" i="12"/>
  <c r="C1792" i="12"/>
  <c r="D1792" i="12"/>
  <c r="C1793" i="12"/>
  <c r="D1793" i="12"/>
  <c r="C1794" i="12"/>
  <c r="D1794" i="12"/>
  <c r="C1795" i="12"/>
  <c r="D1795" i="12"/>
  <c r="C1796" i="12"/>
  <c r="D1796" i="12"/>
  <c r="C1797" i="12"/>
  <c r="D1797" i="12"/>
  <c r="C1798" i="12"/>
  <c r="D1798" i="12"/>
  <c r="C1799" i="12"/>
  <c r="D1799" i="12"/>
  <c r="C1800" i="12"/>
  <c r="D1800" i="12"/>
  <c r="C1801" i="12"/>
  <c r="D1801" i="12"/>
  <c r="C1802" i="12"/>
  <c r="D1802" i="12"/>
  <c r="C1803" i="12"/>
  <c r="D1803" i="12"/>
  <c r="C1804" i="12"/>
  <c r="D1804" i="12"/>
  <c r="C1805" i="12"/>
  <c r="D1805" i="12"/>
  <c r="C1806" i="12"/>
  <c r="D1806" i="12"/>
  <c r="C1807" i="12"/>
  <c r="D1807" i="12"/>
  <c r="C1808" i="12"/>
  <c r="D1808" i="12"/>
  <c r="C1809" i="12"/>
  <c r="D1809" i="12"/>
  <c r="C1810" i="12"/>
  <c r="D1810" i="12"/>
  <c r="C1811" i="12"/>
  <c r="D1811" i="12"/>
  <c r="C1812" i="12"/>
  <c r="D1812" i="12"/>
  <c r="C1813" i="12"/>
  <c r="D1813" i="12"/>
  <c r="C1814" i="12"/>
  <c r="D1814" i="12"/>
  <c r="C1815" i="12"/>
  <c r="D1815" i="12"/>
  <c r="C1816" i="12"/>
  <c r="D1816" i="12"/>
  <c r="C1817" i="12"/>
  <c r="D1817" i="12"/>
  <c r="C1818" i="12"/>
  <c r="D1818" i="12"/>
  <c r="C1819" i="12"/>
  <c r="D1819" i="12"/>
  <c r="C1820" i="12"/>
  <c r="D1820" i="12"/>
  <c r="C1821" i="12"/>
  <c r="D1821" i="12"/>
  <c r="C1822" i="12"/>
  <c r="D1822" i="12"/>
  <c r="C1823" i="12"/>
  <c r="D1823" i="12"/>
  <c r="C1824" i="12"/>
  <c r="D1824" i="12"/>
  <c r="C1825" i="12"/>
  <c r="D1825" i="12"/>
  <c r="C1826" i="12"/>
  <c r="D1826" i="12"/>
  <c r="C1827" i="12"/>
  <c r="D1827" i="12"/>
  <c r="C1828" i="12"/>
  <c r="D1828" i="12"/>
  <c r="C1829" i="12"/>
  <c r="D1829" i="12"/>
  <c r="C1830" i="12"/>
  <c r="D1830" i="12"/>
  <c r="C1831" i="12"/>
  <c r="D1831" i="12"/>
  <c r="C1832" i="12"/>
  <c r="D1832" i="12"/>
  <c r="C1833" i="12"/>
  <c r="D1833" i="12"/>
  <c r="C1834" i="12"/>
  <c r="D1834" i="12"/>
  <c r="C1835" i="12"/>
  <c r="D1835" i="12"/>
  <c r="C1836" i="12"/>
  <c r="D1836" i="12"/>
  <c r="C1837" i="12"/>
  <c r="D1837" i="12"/>
  <c r="C1838" i="12"/>
  <c r="D1838" i="12"/>
  <c r="C1839" i="12"/>
  <c r="D1839" i="12"/>
  <c r="C1840" i="12"/>
  <c r="D1840" i="12"/>
  <c r="C1841" i="12"/>
  <c r="D1841" i="12"/>
  <c r="C1842" i="12"/>
  <c r="D1842" i="12"/>
  <c r="C1843" i="12"/>
  <c r="D1843" i="12"/>
  <c r="C1844" i="12"/>
  <c r="D1844" i="12"/>
  <c r="C1845" i="12"/>
  <c r="D1845" i="12"/>
  <c r="C1846" i="12"/>
  <c r="D1846" i="12"/>
  <c r="C1847" i="12"/>
  <c r="D1847" i="12"/>
  <c r="C1848" i="12"/>
  <c r="D1848" i="12"/>
  <c r="C1849" i="12"/>
  <c r="D1849" i="12"/>
  <c r="C1850" i="12"/>
  <c r="D1850" i="12"/>
  <c r="C1851" i="12"/>
  <c r="D1851" i="12"/>
  <c r="C1852" i="12"/>
  <c r="D1852" i="12"/>
  <c r="C1853" i="12"/>
  <c r="D1853" i="12"/>
  <c r="C1854" i="12"/>
  <c r="D1854" i="12"/>
  <c r="C1855" i="12"/>
  <c r="D1855" i="12"/>
  <c r="C1856" i="12"/>
  <c r="D1856" i="12"/>
  <c r="C1857" i="12"/>
  <c r="D1857" i="12"/>
  <c r="C1858" i="12"/>
  <c r="D1858" i="12"/>
  <c r="C1859" i="12"/>
  <c r="D1859" i="12"/>
  <c r="C1860" i="12"/>
  <c r="D1860" i="12"/>
  <c r="C1861" i="12"/>
  <c r="D1861" i="12"/>
  <c r="C1862" i="12"/>
  <c r="D1862" i="12"/>
  <c r="C1863" i="12"/>
  <c r="D1863" i="12"/>
  <c r="C1864" i="12"/>
  <c r="D1864" i="12"/>
  <c r="C1865" i="12"/>
  <c r="D1865" i="12"/>
  <c r="C1866" i="12"/>
  <c r="D1866" i="12"/>
  <c r="C1867" i="12"/>
  <c r="D1867" i="12"/>
  <c r="C1868" i="12"/>
  <c r="D1868" i="12"/>
  <c r="C1869" i="12"/>
  <c r="D1869" i="12"/>
  <c r="C1870" i="12"/>
  <c r="D1870" i="12"/>
  <c r="C1871" i="12"/>
  <c r="D1871" i="12"/>
  <c r="C1872" i="12"/>
  <c r="D1872" i="12"/>
  <c r="C1873" i="12"/>
  <c r="D1873" i="12"/>
  <c r="C1874" i="12"/>
  <c r="D1874" i="12"/>
  <c r="C1875" i="12"/>
  <c r="D1875" i="12"/>
  <c r="C1876" i="12"/>
  <c r="D1876" i="12"/>
  <c r="C1877" i="12"/>
  <c r="D1877" i="12"/>
  <c r="C1878" i="12"/>
  <c r="D1878" i="12"/>
  <c r="C1879" i="12"/>
  <c r="D1879" i="12"/>
  <c r="C1880" i="12"/>
  <c r="D1880" i="12"/>
  <c r="C1881" i="12"/>
  <c r="D1881" i="12"/>
  <c r="C1882" i="12"/>
  <c r="D1882" i="12"/>
  <c r="C1883" i="12"/>
  <c r="D1883" i="12"/>
  <c r="C1884" i="12"/>
  <c r="D1884" i="12"/>
  <c r="C1885" i="12"/>
  <c r="D1885" i="12"/>
  <c r="C1886" i="12"/>
  <c r="D1886" i="12"/>
  <c r="C1887" i="12"/>
  <c r="D1887" i="12"/>
  <c r="C1888" i="12"/>
  <c r="D1888" i="12"/>
  <c r="C1889" i="12"/>
  <c r="D1889" i="12"/>
  <c r="C1890" i="12"/>
  <c r="D1890" i="12"/>
  <c r="C1891" i="12"/>
  <c r="D1891" i="12"/>
  <c r="C1892" i="12"/>
  <c r="D1892" i="12"/>
  <c r="C1893" i="12"/>
  <c r="D1893" i="12"/>
  <c r="C1894" i="12"/>
  <c r="D1894" i="12"/>
  <c r="C1895" i="12"/>
  <c r="D1895" i="12"/>
  <c r="C1896" i="12"/>
  <c r="D1896" i="12"/>
  <c r="C1897" i="12"/>
  <c r="D1897" i="12"/>
  <c r="C1898" i="12"/>
  <c r="D1898" i="12"/>
  <c r="C1899" i="12"/>
  <c r="D1899" i="12"/>
  <c r="C1900" i="12"/>
  <c r="D1900" i="12"/>
  <c r="C1901" i="12"/>
  <c r="D1901" i="12"/>
  <c r="C1902" i="12"/>
  <c r="D1902" i="12"/>
  <c r="C1903" i="12"/>
  <c r="D1903" i="12"/>
  <c r="C1904" i="12"/>
  <c r="D1904" i="12"/>
  <c r="C1905" i="12"/>
  <c r="D1905" i="12"/>
  <c r="C1906" i="12"/>
  <c r="D1906" i="12"/>
  <c r="C1907" i="12"/>
  <c r="D1907" i="12"/>
  <c r="C1908" i="12"/>
  <c r="D1908" i="12"/>
  <c r="C1909" i="12"/>
  <c r="D1909" i="12"/>
  <c r="C1910" i="12"/>
  <c r="D1910" i="12"/>
  <c r="C1911" i="12"/>
  <c r="D1911" i="12"/>
  <c r="C1912" i="12"/>
  <c r="D1912" i="12"/>
  <c r="C1913" i="12"/>
  <c r="D1913" i="12"/>
  <c r="C1914" i="12"/>
  <c r="D1914" i="12"/>
  <c r="C1915" i="12"/>
  <c r="D1915" i="12"/>
  <c r="C1916" i="12"/>
  <c r="D1916" i="12"/>
  <c r="C1917" i="12"/>
  <c r="D1917" i="12"/>
  <c r="C1918" i="12"/>
  <c r="D1918" i="12"/>
  <c r="C1919" i="12"/>
  <c r="D1919" i="12"/>
  <c r="C1920" i="12"/>
  <c r="D1920" i="12"/>
  <c r="C1921" i="12"/>
  <c r="D1921" i="12"/>
  <c r="C1922" i="12"/>
  <c r="D1922" i="12"/>
  <c r="C1923" i="12"/>
  <c r="D1923" i="12"/>
  <c r="C1924" i="12"/>
  <c r="D1924" i="12"/>
  <c r="C1925" i="12"/>
  <c r="D1925" i="12"/>
  <c r="C1926" i="12"/>
  <c r="D1926" i="12"/>
  <c r="C1927" i="12"/>
  <c r="D1927" i="12"/>
  <c r="C1928" i="12"/>
  <c r="D1928" i="12"/>
  <c r="C1929" i="12"/>
  <c r="D1929" i="12"/>
  <c r="C1930" i="12"/>
  <c r="D1930" i="12"/>
  <c r="C1931" i="12"/>
  <c r="D1931" i="12"/>
  <c r="C1932" i="12"/>
  <c r="D1932" i="12"/>
  <c r="C1933" i="12"/>
  <c r="D1933" i="12"/>
  <c r="C1934" i="12"/>
  <c r="D1934" i="12"/>
  <c r="C1935" i="12"/>
  <c r="D1935" i="12"/>
  <c r="C1936" i="12"/>
  <c r="D1936" i="12"/>
  <c r="C1937" i="12"/>
  <c r="D1937" i="12"/>
  <c r="C1938" i="12"/>
  <c r="D1938" i="12"/>
  <c r="C1939" i="12"/>
  <c r="D1939" i="12"/>
  <c r="C1940" i="12"/>
  <c r="D1940" i="12"/>
  <c r="C1941" i="12"/>
  <c r="D1941" i="12"/>
  <c r="C1942" i="12"/>
  <c r="D1942" i="12"/>
  <c r="C1943" i="12"/>
  <c r="D1943" i="12"/>
  <c r="C1944" i="12"/>
  <c r="D1944" i="12"/>
  <c r="C1945" i="12"/>
  <c r="D1945" i="12"/>
  <c r="C1946" i="12"/>
  <c r="D1946" i="12"/>
  <c r="C1947" i="12"/>
  <c r="D1947" i="12"/>
  <c r="C1948" i="12"/>
  <c r="D1948" i="12"/>
  <c r="C1949" i="12"/>
  <c r="D1949" i="12"/>
  <c r="C1950" i="12"/>
  <c r="D1950" i="12"/>
  <c r="C1951" i="12"/>
  <c r="D1951" i="12"/>
  <c r="C1952" i="12"/>
  <c r="D1952" i="12"/>
  <c r="C1953" i="12"/>
  <c r="D1953" i="12"/>
  <c r="C1954" i="12"/>
  <c r="D1954" i="12"/>
  <c r="C1955" i="12"/>
  <c r="D1955" i="12"/>
  <c r="C1956" i="12"/>
  <c r="D1956" i="12"/>
  <c r="C1957" i="12"/>
  <c r="D1957" i="12"/>
  <c r="C1958" i="12"/>
  <c r="D1958" i="12"/>
  <c r="C1959" i="12"/>
  <c r="D1959" i="12"/>
  <c r="C1960" i="12"/>
  <c r="D1960" i="12"/>
  <c r="C1961" i="12"/>
  <c r="D1961" i="12"/>
  <c r="C1962" i="12"/>
  <c r="D1962" i="12"/>
  <c r="C1963" i="12"/>
  <c r="D1963" i="12"/>
  <c r="C1964" i="12"/>
  <c r="D1964" i="12"/>
  <c r="C1965" i="12"/>
  <c r="D1965" i="12"/>
  <c r="C1966" i="12"/>
  <c r="D1966" i="12"/>
  <c r="C1967" i="12"/>
  <c r="D1967" i="12"/>
  <c r="C1968" i="12"/>
  <c r="D1968" i="12"/>
  <c r="C1969" i="12"/>
  <c r="D1969" i="12"/>
  <c r="C1970" i="12"/>
  <c r="D1970" i="12"/>
  <c r="C1971" i="12"/>
  <c r="D1971" i="12"/>
  <c r="C1972" i="12"/>
  <c r="D1972" i="12"/>
  <c r="C1973" i="12"/>
  <c r="D1973" i="12"/>
  <c r="C1974" i="12"/>
  <c r="D1974" i="12"/>
  <c r="C1975" i="12"/>
  <c r="D1975" i="12"/>
  <c r="C1976" i="12"/>
  <c r="D1976" i="12"/>
  <c r="C1977" i="12"/>
  <c r="D1977" i="12"/>
  <c r="C1978" i="12"/>
  <c r="D1978" i="12"/>
  <c r="C1979" i="12"/>
  <c r="D1979" i="12"/>
  <c r="C1980" i="12"/>
  <c r="D1980" i="12"/>
  <c r="C1981" i="12"/>
  <c r="D1981" i="12"/>
  <c r="C1982" i="12"/>
  <c r="D1982" i="12"/>
  <c r="C1983" i="12"/>
  <c r="D1983" i="12"/>
  <c r="C1984" i="12"/>
  <c r="D1984" i="12"/>
  <c r="C1985" i="12"/>
  <c r="D1985" i="12"/>
  <c r="C1986" i="12"/>
  <c r="D1986" i="12"/>
  <c r="C1987" i="12"/>
  <c r="D1987" i="12"/>
  <c r="C1988" i="12"/>
  <c r="D1988" i="12"/>
  <c r="C1989" i="12"/>
  <c r="D1989" i="12"/>
  <c r="C1990" i="12"/>
  <c r="D1990" i="12"/>
  <c r="C1991" i="12"/>
  <c r="D1991" i="12"/>
  <c r="C1992" i="12"/>
  <c r="D1992" i="12"/>
  <c r="C1993" i="12"/>
  <c r="D1993" i="12"/>
  <c r="C1994" i="12"/>
  <c r="D1994" i="12"/>
  <c r="C1995" i="12"/>
  <c r="D1995" i="12"/>
  <c r="C1996" i="12"/>
  <c r="D1996" i="12"/>
  <c r="C1997" i="12"/>
  <c r="D1997" i="12"/>
  <c r="C1998" i="12"/>
  <c r="D1998" i="12"/>
  <c r="C1999" i="12"/>
  <c r="D1999" i="12"/>
  <c r="C2000" i="12"/>
  <c r="D2000" i="12"/>
  <c r="C2001" i="12"/>
  <c r="D2001" i="12"/>
  <c r="C2002" i="12"/>
  <c r="D2002" i="12"/>
  <c r="C2003" i="12"/>
  <c r="D2003" i="12"/>
  <c r="C2004" i="12"/>
  <c r="D2004" i="12"/>
  <c r="C2005" i="12"/>
  <c r="D2005" i="12"/>
  <c r="C2006" i="12"/>
  <c r="D2006" i="12"/>
  <c r="C2007" i="12"/>
  <c r="D2007" i="12"/>
  <c r="C2008" i="12"/>
  <c r="D2008" i="12"/>
  <c r="C2009" i="12"/>
  <c r="D2009" i="12"/>
  <c r="D10" i="12"/>
  <c r="I2009" i="11"/>
  <c r="I2008" i="11"/>
  <c r="I2007" i="11"/>
  <c r="I2006" i="11"/>
  <c r="I2005" i="11"/>
  <c r="I2004" i="11"/>
  <c r="I2003" i="11"/>
  <c r="I2002" i="11"/>
  <c r="I2001" i="11"/>
  <c r="I2000" i="11"/>
  <c r="I1999" i="11"/>
  <c r="I1998" i="11"/>
  <c r="I1997" i="11"/>
  <c r="I1996" i="11"/>
  <c r="I1995" i="11"/>
  <c r="I1994" i="11"/>
  <c r="I1993" i="11"/>
  <c r="I1992" i="11"/>
  <c r="I1991" i="11"/>
  <c r="I1990" i="11"/>
  <c r="I1989" i="11"/>
  <c r="I1988" i="11"/>
  <c r="I1987" i="11"/>
  <c r="I1986" i="11"/>
  <c r="I1985" i="11"/>
  <c r="I1984" i="11"/>
  <c r="I1983" i="11"/>
  <c r="I1982" i="11"/>
  <c r="I1981" i="11"/>
  <c r="I1980" i="11"/>
  <c r="I1979" i="11"/>
  <c r="I1978" i="11"/>
  <c r="I1977" i="11"/>
  <c r="I1976" i="11"/>
  <c r="I1975" i="11"/>
  <c r="I1974" i="11"/>
  <c r="I1973" i="11"/>
  <c r="I1972" i="11"/>
  <c r="I1971" i="11"/>
  <c r="I1970" i="11"/>
  <c r="I1969" i="11"/>
  <c r="I1968" i="11"/>
  <c r="I1967" i="11"/>
  <c r="I1966" i="11"/>
  <c r="I1965" i="11"/>
  <c r="I1964" i="11"/>
  <c r="I1963" i="11"/>
  <c r="I1962" i="11"/>
  <c r="I1961" i="11"/>
  <c r="I1960" i="11"/>
  <c r="I1959" i="11"/>
  <c r="I1958" i="11"/>
  <c r="I1957" i="11"/>
  <c r="I1956" i="11"/>
  <c r="I1955" i="11"/>
  <c r="I1954" i="11"/>
  <c r="I1953" i="11"/>
  <c r="I1952" i="11"/>
  <c r="I1951" i="11"/>
  <c r="I1950" i="11"/>
  <c r="I1949" i="11"/>
  <c r="I1948" i="11"/>
  <c r="I1947" i="11"/>
  <c r="I1946" i="11"/>
  <c r="I1945" i="11"/>
  <c r="I1944" i="11"/>
  <c r="I1943" i="11"/>
  <c r="I1942" i="11"/>
  <c r="I1941" i="11"/>
  <c r="I1940" i="11"/>
  <c r="I1939" i="11"/>
  <c r="I1938" i="11"/>
  <c r="I1937" i="11"/>
  <c r="I1936" i="11"/>
  <c r="I1935" i="11"/>
  <c r="I1934" i="11"/>
  <c r="I1933" i="11"/>
  <c r="I1932" i="11"/>
  <c r="I1931" i="11"/>
  <c r="I1930" i="11"/>
  <c r="I1929" i="11"/>
  <c r="I1928" i="11"/>
  <c r="I1927" i="11"/>
  <c r="I1926" i="11"/>
  <c r="I1925" i="11"/>
  <c r="I1924" i="11"/>
  <c r="I1923" i="11"/>
  <c r="I1922" i="11"/>
  <c r="I1921" i="11"/>
  <c r="I1920" i="11"/>
  <c r="I1919" i="11"/>
  <c r="I1918" i="11"/>
  <c r="I1917" i="11"/>
  <c r="I1916" i="11"/>
  <c r="I1915" i="11"/>
  <c r="I1914" i="11"/>
  <c r="I1913" i="11"/>
  <c r="I1912" i="11"/>
  <c r="I1911" i="11"/>
  <c r="I1910" i="11"/>
  <c r="I1909" i="11"/>
  <c r="I1908" i="11"/>
  <c r="I1907" i="11"/>
  <c r="I1906" i="11"/>
  <c r="I1905" i="11"/>
  <c r="I1904" i="11"/>
  <c r="I1903" i="11"/>
  <c r="I1902" i="11"/>
  <c r="I1901" i="11"/>
  <c r="I1900" i="11"/>
  <c r="I1899" i="11"/>
  <c r="I1898" i="11"/>
  <c r="I1897" i="11"/>
  <c r="I1896" i="11"/>
  <c r="I1895" i="11"/>
  <c r="I1894" i="11"/>
  <c r="I1893" i="11"/>
  <c r="I1892" i="11"/>
  <c r="I1891" i="11"/>
  <c r="I1890" i="11"/>
  <c r="I1889" i="11"/>
  <c r="I1888" i="11"/>
  <c r="I1887" i="11"/>
  <c r="I1886" i="11"/>
  <c r="I1885" i="11"/>
  <c r="I1884" i="11"/>
  <c r="I1883" i="11"/>
  <c r="I1882" i="11"/>
  <c r="I1881" i="11"/>
  <c r="I1880" i="11"/>
  <c r="I1879" i="11"/>
  <c r="I1878" i="11"/>
  <c r="I1877" i="11"/>
  <c r="I1876" i="11"/>
  <c r="I1875" i="11"/>
  <c r="I1874" i="11"/>
  <c r="I1873" i="11"/>
  <c r="I1872" i="11"/>
  <c r="I1871" i="11"/>
  <c r="I1870" i="11"/>
  <c r="I1869" i="11"/>
  <c r="I1868" i="11"/>
  <c r="I1867" i="11"/>
  <c r="I1866" i="11"/>
  <c r="I1865" i="11"/>
  <c r="I1864" i="11"/>
  <c r="I1863" i="11"/>
  <c r="I1862" i="11"/>
  <c r="I1861" i="11"/>
  <c r="I1860" i="11"/>
  <c r="I1859" i="11"/>
  <c r="I1858" i="11"/>
  <c r="I1857" i="11"/>
  <c r="I1856" i="11"/>
  <c r="I1855" i="11"/>
  <c r="I1854" i="11"/>
  <c r="I1853" i="11"/>
  <c r="I1852" i="11"/>
  <c r="I1851" i="11"/>
  <c r="I1850" i="11"/>
  <c r="I1849" i="11"/>
  <c r="I1848" i="11"/>
  <c r="I1847" i="11"/>
  <c r="I1846" i="11"/>
  <c r="I1845" i="11"/>
  <c r="I1844" i="11"/>
  <c r="I1843" i="11"/>
  <c r="I1842" i="11"/>
  <c r="I1841" i="11"/>
  <c r="I1840" i="11"/>
  <c r="I1839" i="11"/>
  <c r="I1838" i="11"/>
  <c r="I1837" i="11"/>
  <c r="I1836" i="11"/>
  <c r="I1835" i="11"/>
  <c r="I1834" i="11"/>
  <c r="I1833" i="11"/>
  <c r="I1832" i="11"/>
  <c r="I1831" i="11"/>
  <c r="I1830" i="11"/>
  <c r="I1829" i="11"/>
  <c r="I1828" i="11"/>
  <c r="I1827" i="11"/>
  <c r="I1826" i="11"/>
  <c r="I1825" i="11"/>
  <c r="I1824" i="11"/>
  <c r="I1823" i="11"/>
  <c r="I1822" i="11"/>
  <c r="I1821" i="11"/>
  <c r="I1820" i="11"/>
  <c r="I1819" i="11"/>
  <c r="I1818" i="11"/>
  <c r="I1817" i="11"/>
  <c r="I1816" i="11"/>
  <c r="I1815" i="11"/>
  <c r="I1814" i="11"/>
  <c r="I1813" i="11"/>
  <c r="I1812" i="11"/>
  <c r="I1811" i="11"/>
  <c r="I1810" i="11"/>
  <c r="I1809" i="11"/>
  <c r="I1808" i="11"/>
  <c r="I1807" i="11"/>
  <c r="I1806" i="11"/>
  <c r="I1805" i="11"/>
  <c r="I1804" i="11"/>
  <c r="I1803" i="11"/>
  <c r="I1802" i="11"/>
  <c r="I1801" i="11"/>
  <c r="I1800" i="11"/>
  <c r="I1799" i="11"/>
  <c r="I1798" i="11"/>
  <c r="I1797" i="11"/>
  <c r="I1796" i="11"/>
  <c r="I1795" i="11"/>
  <c r="I1794" i="11"/>
  <c r="I1793" i="11"/>
  <c r="I1792" i="11"/>
  <c r="I1791" i="11"/>
  <c r="I1790" i="11"/>
  <c r="I1789" i="11"/>
  <c r="I1788" i="11"/>
  <c r="I1787" i="11"/>
  <c r="I1786" i="11"/>
  <c r="I1785" i="11"/>
  <c r="I1784" i="11"/>
  <c r="I1783" i="11"/>
  <c r="I1782" i="11"/>
  <c r="I1781" i="11"/>
  <c r="I1780" i="11"/>
  <c r="I1779" i="11"/>
  <c r="I1778" i="11"/>
  <c r="I1777" i="11"/>
  <c r="I1776" i="11"/>
  <c r="I1775" i="11"/>
  <c r="I1774" i="11"/>
  <c r="I1773" i="11"/>
  <c r="I1772" i="11"/>
  <c r="I1771" i="11"/>
  <c r="I1770" i="11"/>
  <c r="I1769" i="11"/>
  <c r="I1768" i="11"/>
  <c r="I1767" i="11"/>
  <c r="I1766" i="11"/>
  <c r="I1765" i="11"/>
  <c r="I1764" i="11"/>
  <c r="I1763" i="11"/>
  <c r="I1762" i="11"/>
  <c r="I1761" i="11"/>
  <c r="I1760" i="11"/>
  <c r="I1759" i="11"/>
  <c r="I1758" i="11"/>
  <c r="I1757" i="11"/>
  <c r="I1756" i="11"/>
  <c r="I1755" i="11"/>
  <c r="I1754" i="11"/>
  <c r="I1753" i="11"/>
  <c r="I1752" i="11"/>
  <c r="I1751" i="11"/>
  <c r="I1750" i="11"/>
  <c r="I1749" i="11"/>
  <c r="I1748" i="11"/>
  <c r="I1747" i="11"/>
  <c r="I1746" i="11"/>
  <c r="I1745" i="11"/>
  <c r="I1744" i="11"/>
  <c r="I1743" i="11"/>
  <c r="I1742" i="11"/>
  <c r="I1741" i="11"/>
  <c r="I1740" i="11"/>
  <c r="I1739" i="11"/>
  <c r="I1738" i="11"/>
  <c r="I1737" i="11"/>
  <c r="I1736" i="11"/>
  <c r="I1735" i="11"/>
  <c r="I1734" i="11"/>
  <c r="I1733" i="11"/>
  <c r="I1732" i="11"/>
  <c r="I1731" i="11"/>
  <c r="I1730" i="11"/>
  <c r="I1729" i="11"/>
  <c r="I1728" i="11"/>
  <c r="I1727" i="11"/>
  <c r="I1726" i="11"/>
  <c r="I1725" i="11"/>
  <c r="I1724" i="11"/>
  <c r="I1723" i="11"/>
  <c r="I1722" i="11"/>
  <c r="I1721" i="11"/>
  <c r="I1720" i="11"/>
  <c r="I1719" i="11"/>
  <c r="I1718" i="11"/>
  <c r="I1717" i="11"/>
  <c r="I1716" i="11"/>
  <c r="I1715" i="11"/>
  <c r="I1714" i="11"/>
  <c r="I1713" i="11"/>
  <c r="I1712" i="11"/>
  <c r="I1711" i="11"/>
  <c r="I1710" i="11"/>
  <c r="I1709" i="11"/>
  <c r="I1708" i="11"/>
  <c r="I1707" i="11"/>
  <c r="I1706" i="11"/>
  <c r="I1705" i="11"/>
  <c r="I1704" i="11"/>
  <c r="I1703" i="11"/>
  <c r="I1702" i="11"/>
  <c r="I1701" i="11"/>
  <c r="I1700" i="11"/>
  <c r="I1699" i="11"/>
  <c r="I1698" i="11"/>
  <c r="I1697" i="11"/>
  <c r="I1696" i="11"/>
  <c r="I1695" i="11"/>
  <c r="I1694" i="11"/>
  <c r="I1693" i="11"/>
  <c r="I1692" i="11"/>
  <c r="I1691" i="11"/>
  <c r="I1690" i="11"/>
  <c r="I1689" i="11"/>
  <c r="I1688" i="11"/>
  <c r="I1687" i="11"/>
  <c r="I1686" i="11"/>
  <c r="I1685" i="11"/>
  <c r="I1684" i="11"/>
  <c r="I1683" i="11"/>
  <c r="I1682" i="11"/>
  <c r="I1681" i="11"/>
  <c r="I1680" i="11"/>
  <c r="I1679" i="11"/>
  <c r="I1678" i="11"/>
  <c r="I1677" i="11"/>
  <c r="I1676" i="11"/>
  <c r="I1675" i="11"/>
  <c r="I1674" i="11"/>
  <c r="I1673" i="11"/>
  <c r="I1672" i="11"/>
  <c r="I1671" i="11"/>
  <c r="I1670" i="11"/>
  <c r="I1669" i="11"/>
  <c r="I1668" i="11"/>
  <c r="I1667" i="11"/>
  <c r="I1666" i="11"/>
  <c r="I1665" i="11"/>
  <c r="I1664" i="11"/>
  <c r="I1663" i="11"/>
  <c r="I1662" i="11"/>
  <c r="I1661" i="11"/>
  <c r="I1660" i="11"/>
  <c r="I1659" i="11"/>
  <c r="I1658" i="11"/>
  <c r="I1657" i="11"/>
  <c r="I1656" i="11"/>
  <c r="I1655" i="11"/>
  <c r="I1654" i="11"/>
  <c r="I1653" i="11"/>
  <c r="I1652" i="11"/>
  <c r="I1651" i="11"/>
  <c r="I1650" i="11"/>
  <c r="I1649" i="11"/>
  <c r="I1648" i="11"/>
  <c r="I1647" i="11"/>
  <c r="I1646" i="11"/>
  <c r="I1645" i="11"/>
  <c r="I1644" i="11"/>
  <c r="I1643" i="11"/>
  <c r="I1642" i="11"/>
  <c r="I1641" i="11"/>
  <c r="I1640" i="11"/>
  <c r="I1639" i="11"/>
  <c r="I1638" i="11"/>
  <c r="I1637" i="11"/>
  <c r="I1636" i="11"/>
  <c r="I1635" i="11"/>
  <c r="I1634" i="11"/>
  <c r="I1633" i="11"/>
  <c r="I1632" i="11"/>
  <c r="I1631" i="11"/>
  <c r="I1630" i="11"/>
  <c r="I1629" i="11"/>
  <c r="I1628" i="11"/>
  <c r="I1627" i="11"/>
  <c r="I1626" i="11"/>
  <c r="I1625" i="11"/>
  <c r="I1624" i="11"/>
  <c r="I1623" i="11"/>
  <c r="I1622" i="11"/>
  <c r="I1621" i="11"/>
  <c r="I1620" i="11"/>
  <c r="I1619" i="11"/>
  <c r="I1618" i="11"/>
  <c r="I1617" i="11"/>
  <c r="I1616" i="11"/>
  <c r="I1615" i="11"/>
  <c r="I1614" i="11"/>
  <c r="I1613" i="11"/>
  <c r="I1612" i="11"/>
  <c r="I1611" i="11"/>
  <c r="I1610" i="11"/>
  <c r="I1609" i="11"/>
  <c r="I1608" i="11"/>
  <c r="I1607" i="11"/>
  <c r="I1606" i="11"/>
  <c r="I1605" i="11"/>
  <c r="I1604" i="11"/>
  <c r="I1603" i="11"/>
  <c r="I1602" i="11"/>
  <c r="I1601" i="11"/>
  <c r="I1600" i="11"/>
  <c r="I1599" i="11"/>
  <c r="I1598" i="11"/>
  <c r="I1597" i="11"/>
  <c r="I1596" i="11"/>
  <c r="I1595" i="11"/>
  <c r="I1594" i="11"/>
  <c r="I1593" i="11"/>
  <c r="I1592" i="11"/>
  <c r="I1591" i="11"/>
  <c r="I1590" i="11"/>
  <c r="I1589" i="11"/>
  <c r="I1588" i="11"/>
  <c r="I1587" i="11"/>
  <c r="I1586" i="11"/>
  <c r="I1585" i="11"/>
  <c r="I1584" i="11"/>
  <c r="I1583" i="11"/>
  <c r="I1582" i="11"/>
  <c r="I1581" i="11"/>
  <c r="I1580" i="11"/>
  <c r="I1579" i="11"/>
  <c r="I1578" i="11"/>
  <c r="I1577" i="11"/>
  <c r="I1576" i="11"/>
  <c r="I1575" i="11"/>
  <c r="I1574" i="11"/>
  <c r="I1573" i="11"/>
  <c r="I1572" i="11"/>
  <c r="I1571" i="11"/>
  <c r="I1570" i="11"/>
  <c r="I1569" i="11"/>
  <c r="I1568" i="11"/>
  <c r="I1567" i="11"/>
  <c r="I1566" i="11"/>
  <c r="I1565" i="11"/>
  <c r="I1564" i="11"/>
  <c r="I1563" i="11"/>
  <c r="I1562" i="11"/>
  <c r="I1561" i="11"/>
  <c r="I1560" i="11"/>
  <c r="I1559" i="11"/>
  <c r="I1558" i="11"/>
  <c r="I1557" i="11"/>
  <c r="I1556" i="11"/>
  <c r="I1555" i="11"/>
  <c r="I1554" i="11"/>
  <c r="I1553" i="11"/>
  <c r="I1552" i="11"/>
  <c r="I1551" i="11"/>
  <c r="I1550" i="11"/>
  <c r="I1549" i="11"/>
  <c r="I1548" i="11"/>
  <c r="I1547" i="11"/>
  <c r="I1546" i="11"/>
  <c r="I1545" i="11"/>
  <c r="I1544" i="11"/>
  <c r="I1543" i="11"/>
  <c r="I1542" i="11"/>
  <c r="I1541" i="11"/>
  <c r="I1540" i="11"/>
  <c r="I1539" i="11"/>
  <c r="I1538" i="11"/>
  <c r="I1537" i="11"/>
  <c r="I1536" i="11"/>
  <c r="I1535" i="11"/>
  <c r="I1534" i="11"/>
  <c r="I1533" i="11"/>
  <c r="I1532" i="11"/>
  <c r="I1531" i="11"/>
  <c r="I1530" i="11"/>
  <c r="I1529" i="11"/>
  <c r="I1528" i="11"/>
  <c r="I1527" i="11"/>
  <c r="I1526" i="11"/>
  <c r="I1525" i="11"/>
  <c r="I1524" i="11"/>
  <c r="I1523" i="11"/>
  <c r="I1522" i="11"/>
  <c r="I1521" i="11"/>
  <c r="I1520" i="11"/>
  <c r="I1519" i="11"/>
  <c r="I1518" i="11"/>
  <c r="I1517" i="11"/>
  <c r="I1516" i="11"/>
  <c r="I1515" i="11"/>
  <c r="I1514" i="11"/>
  <c r="I1513" i="11"/>
  <c r="I1512" i="11"/>
  <c r="I1511" i="11"/>
  <c r="I1510" i="11"/>
  <c r="I1509" i="11"/>
  <c r="I1508" i="11"/>
  <c r="I1507" i="11"/>
  <c r="I1506" i="11"/>
  <c r="I1505" i="11"/>
  <c r="I1504" i="11"/>
  <c r="I1503" i="11"/>
  <c r="I1502" i="11"/>
  <c r="I1501" i="11"/>
  <c r="I1500" i="11"/>
  <c r="I1499" i="11"/>
  <c r="I1498" i="11"/>
  <c r="I1497" i="11"/>
  <c r="I1496" i="11"/>
  <c r="I1495" i="11"/>
  <c r="I1494" i="11"/>
  <c r="I1493" i="11"/>
  <c r="I1492" i="11"/>
  <c r="I1491" i="11"/>
  <c r="I1490" i="11"/>
  <c r="I1489" i="11"/>
  <c r="I1488" i="11"/>
  <c r="I1487" i="11"/>
  <c r="I1486" i="11"/>
  <c r="I1485" i="11"/>
  <c r="I1484" i="11"/>
  <c r="I1483" i="11"/>
  <c r="I1482" i="11"/>
  <c r="I1481" i="11"/>
  <c r="I1480" i="11"/>
  <c r="I1479" i="11"/>
  <c r="I1478" i="11"/>
  <c r="I1477" i="11"/>
  <c r="I1476" i="11"/>
  <c r="I1475" i="11"/>
  <c r="I1474" i="11"/>
  <c r="I1473" i="11"/>
  <c r="I1472" i="11"/>
  <c r="I1471" i="11"/>
  <c r="I1470" i="11"/>
  <c r="I1469" i="11"/>
  <c r="I1468" i="11"/>
  <c r="I1467" i="11"/>
  <c r="I1466" i="11"/>
  <c r="I1465" i="11"/>
  <c r="I1464" i="11"/>
  <c r="I1463" i="11"/>
  <c r="I1462" i="11"/>
  <c r="I1461" i="11"/>
  <c r="I1460" i="11"/>
  <c r="I1459" i="11"/>
  <c r="I1458" i="11"/>
  <c r="I1457" i="11"/>
  <c r="I1456" i="11"/>
  <c r="I1455" i="11"/>
  <c r="I1454" i="11"/>
  <c r="I1453" i="11"/>
  <c r="I1452" i="11"/>
  <c r="I1451" i="11"/>
  <c r="I1450" i="11"/>
  <c r="I1449" i="11"/>
  <c r="I1448" i="11"/>
  <c r="I1447" i="11"/>
  <c r="I1446" i="11"/>
  <c r="I1445" i="11"/>
  <c r="I1444" i="11"/>
  <c r="I1443" i="11"/>
  <c r="I1442" i="11"/>
  <c r="I1441" i="11"/>
  <c r="I1440" i="11"/>
  <c r="I1439" i="11"/>
  <c r="I1438" i="11"/>
  <c r="I1437" i="11"/>
  <c r="I1436" i="11"/>
  <c r="I1435" i="11"/>
  <c r="I1434" i="11"/>
  <c r="I1433" i="11"/>
  <c r="I1432" i="11"/>
  <c r="I1431" i="11"/>
  <c r="I1430" i="11"/>
  <c r="I1429" i="11"/>
  <c r="I1428" i="11"/>
  <c r="I1427" i="11"/>
  <c r="I1426" i="11"/>
  <c r="I1425" i="11"/>
  <c r="I1424" i="11"/>
  <c r="I1423" i="11"/>
  <c r="I1422" i="11"/>
  <c r="I1421" i="11"/>
  <c r="I1420" i="11"/>
  <c r="I1419" i="11"/>
  <c r="I1418" i="11"/>
  <c r="I1417" i="11"/>
  <c r="I1416" i="11"/>
  <c r="I1415" i="11"/>
  <c r="I1414" i="11"/>
  <c r="I1413" i="11"/>
  <c r="I1412" i="11"/>
  <c r="I1411" i="11"/>
  <c r="I1410" i="11"/>
  <c r="I1409" i="11"/>
  <c r="I1408" i="11"/>
  <c r="I1407" i="11"/>
  <c r="I1406" i="11"/>
  <c r="I1405" i="11"/>
  <c r="I1404" i="11"/>
  <c r="I1403" i="11"/>
  <c r="I1402" i="11"/>
  <c r="I1401" i="11"/>
  <c r="I1400" i="11"/>
  <c r="I1399" i="11"/>
  <c r="I1398" i="11"/>
  <c r="I1397" i="11"/>
  <c r="I1396" i="11"/>
  <c r="I1395" i="11"/>
  <c r="I1394" i="11"/>
  <c r="I1393" i="11"/>
  <c r="I1392" i="11"/>
  <c r="I1391" i="11"/>
  <c r="I1390" i="11"/>
  <c r="I1389" i="11"/>
  <c r="I1388" i="11"/>
  <c r="I1387" i="11"/>
  <c r="I1386" i="11"/>
  <c r="I1385" i="11"/>
  <c r="I1384" i="11"/>
  <c r="I1383" i="11"/>
  <c r="I1382" i="11"/>
  <c r="I1381" i="11"/>
  <c r="I1380" i="11"/>
  <c r="I1379" i="11"/>
  <c r="I1378" i="11"/>
  <c r="I1377" i="11"/>
  <c r="I1376" i="11"/>
  <c r="I1375" i="11"/>
  <c r="I1374" i="11"/>
  <c r="I1373" i="11"/>
  <c r="I1372" i="11"/>
  <c r="I1371" i="11"/>
  <c r="I1370" i="11"/>
  <c r="I1369" i="11"/>
  <c r="I1368" i="11"/>
  <c r="I1367" i="11"/>
  <c r="I1366" i="11"/>
  <c r="I1365" i="11"/>
  <c r="I1364" i="11"/>
  <c r="I1363" i="11"/>
  <c r="I1362" i="11"/>
  <c r="I1361" i="11"/>
  <c r="I1360" i="11"/>
  <c r="I1359" i="11"/>
  <c r="I1358" i="11"/>
  <c r="I1357" i="11"/>
  <c r="I1356" i="11"/>
  <c r="I1355" i="11"/>
  <c r="I1354" i="11"/>
  <c r="I1353" i="11"/>
  <c r="I1352" i="11"/>
  <c r="I1351" i="11"/>
  <c r="I1350" i="11"/>
  <c r="I1349" i="11"/>
  <c r="I1348" i="11"/>
  <c r="I1347" i="11"/>
  <c r="I1346" i="11"/>
  <c r="I1345" i="11"/>
  <c r="I1344" i="11"/>
  <c r="I1343" i="11"/>
  <c r="I1342" i="11"/>
  <c r="I1341" i="11"/>
  <c r="I1340" i="11"/>
  <c r="I1339" i="11"/>
  <c r="I1338" i="11"/>
  <c r="I1337" i="11"/>
  <c r="I1336" i="11"/>
  <c r="I1335" i="11"/>
  <c r="I1334" i="11"/>
  <c r="I1333" i="11"/>
  <c r="I1332" i="11"/>
  <c r="I1331" i="11"/>
  <c r="I1330" i="11"/>
  <c r="I1329" i="11"/>
  <c r="I1328" i="11"/>
  <c r="I1327" i="11"/>
  <c r="I1326" i="11"/>
  <c r="I1325" i="11"/>
  <c r="I1324" i="11"/>
  <c r="I1323" i="11"/>
  <c r="I1322" i="11"/>
  <c r="I1321" i="11"/>
  <c r="I1320" i="11"/>
  <c r="I1319" i="11"/>
  <c r="I1318" i="11"/>
  <c r="I1317" i="11"/>
  <c r="I1316" i="11"/>
  <c r="I1315" i="11"/>
  <c r="I1314" i="11"/>
  <c r="I1313" i="11"/>
  <c r="I1312" i="11"/>
  <c r="I1311" i="11"/>
  <c r="I1310" i="11"/>
  <c r="I1309" i="11"/>
  <c r="I1308" i="11"/>
  <c r="I1307" i="11"/>
  <c r="I1306" i="11"/>
  <c r="I1305" i="11"/>
  <c r="I1304" i="11"/>
  <c r="I1303" i="11"/>
  <c r="I1302" i="11"/>
  <c r="I1301" i="11"/>
  <c r="I1300" i="11"/>
  <c r="I1299" i="11"/>
  <c r="I1298" i="11"/>
  <c r="I1297" i="11"/>
  <c r="I1296" i="11"/>
  <c r="I1295" i="11"/>
  <c r="I1294" i="11"/>
  <c r="I1293" i="11"/>
  <c r="I1292" i="11"/>
  <c r="I1291" i="11"/>
  <c r="I1290" i="11"/>
  <c r="I1289" i="11"/>
  <c r="I1288" i="11"/>
  <c r="I1287" i="11"/>
  <c r="I1286" i="11"/>
  <c r="I1285" i="11"/>
  <c r="I1284" i="11"/>
  <c r="I1283" i="11"/>
  <c r="I1282" i="11"/>
  <c r="I1281" i="11"/>
  <c r="I1280" i="11"/>
  <c r="I1279" i="11"/>
  <c r="I1278" i="11"/>
  <c r="I1277" i="11"/>
  <c r="I1276" i="11"/>
  <c r="I1275" i="11"/>
  <c r="I1274" i="11"/>
  <c r="I1273" i="11"/>
  <c r="I1272" i="11"/>
  <c r="I1271" i="11"/>
  <c r="I1270" i="11"/>
  <c r="I1269" i="11"/>
  <c r="I1268" i="11"/>
  <c r="I1267" i="11"/>
  <c r="I1266" i="11"/>
  <c r="I1265" i="11"/>
  <c r="I1264" i="11"/>
  <c r="I1263" i="11"/>
  <c r="I1262" i="11"/>
  <c r="I1261" i="11"/>
  <c r="I1260" i="11"/>
  <c r="I1259" i="11"/>
  <c r="I1258" i="11"/>
  <c r="I1257" i="11"/>
  <c r="I1256" i="11"/>
  <c r="I1255" i="11"/>
  <c r="I1254" i="11"/>
  <c r="I1253" i="11"/>
  <c r="I1252" i="11"/>
  <c r="I1251" i="11"/>
  <c r="I1250" i="11"/>
  <c r="I1249" i="11"/>
  <c r="I1248" i="11"/>
  <c r="I1247" i="11"/>
  <c r="I1246" i="11"/>
  <c r="I1245" i="11"/>
  <c r="I1244" i="11"/>
  <c r="I1243" i="11"/>
  <c r="I1242" i="11"/>
  <c r="I1241" i="11"/>
  <c r="I1240" i="11"/>
  <c r="I1239" i="11"/>
  <c r="I1238" i="11"/>
  <c r="I1237" i="11"/>
  <c r="I1236" i="11"/>
  <c r="I1235" i="11"/>
  <c r="I1234" i="11"/>
  <c r="I1233" i="11"/>
  <c r="I1232" i="11"/>
  <c r="I1231" i="11"/>
  <c r="I1230" i="11"/>
  <c r="I1229" i="11"/>
  <c r="I1228" i="11"/>
  <c r="I1227" i="11"/>
  <c r="I1226" i="11"/>
  <c r="I1225" i="11"/>
  <c r="I1224" i="11"/>
  <c r="I1223" i="11"/>
  <c r="I1222" i="11"/>
  <c r="I1221" i="11"/>
  <c r="I1220" i="11"/>
  <c r="I1219" i="11"/>
  <c r="I1218" i="11"/>
  <c r="I1217" i="11"/>
  <c r="I1216" i="11"/>
  <c r="I1215" i="11"/>
  <c r="I1214" i="11"/>
  <c r="I1213" i="11"/>
  <c r="I1212" i="11"/>
  <c r="I1211" i="11"/>
  <c r="I1210" i="11"/>
  <c r="I1209" i="11"/>
  <c r="I1208" i="11"/>
  <c r="I1207" i="11"/>
  <c r="I1206" i="11"/>
  <c r="I1205" i="11"/>
  <c r="I1204" i="11"/>
  <c r="I1203" i="11"/>
  <c r="I1202" i="11"/>
  <c r="I1201" i="11"/>
  <c r="I1200" i="11"/>
  <c r="I1199" i="11"/>
  <c r="I1198" i="11"/>
  <c r="I1197" i="11"/>
  <c r="I1196" i="11"/>
  <c r="I1195" i="11"/>
  <c r="I1194" i="11"/>
  <c r="I1193" i="11"/>
  <c r="I1192" i="11"/>
  <c r="I1191" i="11"/>
  <c r="I1190" i="11"/>
  <c r="I1189" i="11"/>
  <c r="I1188" i="11"/>
  <c r="I1187" i="11"/>
  <c r="I1186" i="11"/>
  <c r="I1185" i="11"/>
  <c r="I1184" i="11"/>
  <c r="I1183" i="11"/>
  <c r="I1182" i="11"/>
  <c r="I1181" i="11"/>
  <c r="I1180" i="11"/>
  <c r="I1179" i="11"/>
  <c r="I1178" i="11"/>
  <c r="I1177" i="11"/>
  <c r="I1176" i="11"/>
  <c r="I1175" i="11"/>
  <c r="I1174" i="11"/>
  <c r="I1173" i="11"/>
  <c r="I1172" i="11"/>
  <c r="I1171" i="11"/>
  <c r="I1170" i="11"/>
  <c r="I1169" i="11"/>
  <c r="I1168" i="11"/>
  <c r="I1167" i="11"/>
  <c r="I1166" i="11"/>
  <c r="I1165" i="11"/>
  <c r="I1164" i="11"/>
  <c r="I1163" i="11"/>
  <c r="I1162" i="11"/>
  <c r="I1161" i="11"/>
  <c r="I1160" i="11"/>
  <c r="I1159" i="11"/>
  <c r="I1158" i="11"/>
  <c r="I1157" i="11"/>
  <c r="I1156" i="11"/>
  <c r="I1155" i="11"/>
  <c r="I1154" i="11"/>
  <c r="I1153" i="11"/>
  <c r="I1152" i="11"/>
  <c r="I1151" i="11"/>
  <c r="I1150" i="11"/>
  <c r="I1149" i="11"/>
  <c r="I1148" i="11"/>
  <c r="I1147" i="11"/>
  <c r="I1146" i="11"/>
  <c r="I1145" i="11"/>
  <c r="I1144" i="11"/>
  <c r="I1143" i="11"/>
  <c r="I1142" i="11"/>
  <c r="I1141" i="11"/>
  <c r="I1140" i="11"/>
  <c r="I1139" i="11"/>
  <c r="I1138" i="11"/>
  <c r="I1137" i="11"/>
  <c r="I1136" i="11"/>
  <c r="I1135" i="11"/>
  <c r="I1134" i="11"/>
  <c r="I1133" i="11"/>
  <c r="I1132" i="11"/>
  <c r="I1131" i="11"/>
  <c r="I1130" i="11"/>
  <c r="I1129" i="11"/>
  <c r="I1128" i="11"/>
  <c r="I1127" i="11"/>
  <c r="I1126" i="11"/>
  <c r="I1125" i="11"/>
  <c r="I1124" i="11"/>
  <c r="I1123" i="11"/>
  <c r="I1122" i="11"/>
  <c r="I1121" i="11"/>
  <c r="I1120" i="11"/>
  <c r="I1119" i="11"/>
  <c r="I1118" i="11"/>
  <c r="I1117" i="11"/>
  <c r="I1116" i="11"/>
  <c r="I1115" i="11"/>
  <c r="I1114" i="11"/>
  <c r="I1113" i="11"/>
  <c r="I1112" i="11"/>
  <c r="I1111" i="11"/>
  <c r="I1110" i="11"/>
  <c r="I1109" i="11"/>
  <c r="I1108" i="11"/>
  <c r="I1107" i="11"/>
  <c r="I1106" i="11"/>
  <c r="I1105" i="11"/>
  <c r="I1104" i="11"/>
  <c r="I1103" i="11"/>
  <c r="I1102" i="11"/>
  <c r="I1101" i="11"/>
  <c r="I1100" i="11"/>
  <c r="I1099" i="11"/>
  <c r="I1098" i="11"/>
  <c r="I1097" i="11"/>
  <c r="I1096" i="11"/>
  <c r="I1095" i="11"/>
  <c r="I1094" i="11"/>
  <c r="I1093" i="11"/>
  <c r="I1092" i="11"/>
  <c r="I1091" i="11"/>
  <c r="I1090" i="11"/>
  <c r="I1089" i="11"/>
  <c r="I1088" i="11"/>
  <c r="I1087" i="11"/>
  <c r="I1086" i="11"/>
  <c r="I1085" i="11"/>
  <c r="I1084" i="11"/>
  <c r="I1083" i="11"/>
  <c r="I1082" i="11"/>
  <c r="I1081" i="11"/>
  <c r="I1080" i="11"/>
  <c r="I1079" i="11"/>
  <c r="I1078" i="11"/>
  <c r="I1077" i="11"/>
  <c r="I1076" i="11"/>
  <c r="I1075" i="11"/>
  <c r="I1074" i="11"/>
  <c r="I1073" i="11"/>
  <c r="I1072" i="11"/>
  <c r="I1071" i="11"/>
  <c r="I1070" i="11"/>
  <c r="I1069" i="11"/>
  <c r="I1068" i="11"/>
  <c r="I1067" i="11"/>
  <c r="I1066" i="11"/>
  <c r="I1065" i="11"/>
  <c r="I1064" i="11"/>
  <c r="I1063" i="11"/>
  <c r="I1062" i="11"/>
  <c r="I1061" i="11"/>
  <c r="I1060" i="11"/>
  <c r="I1059" i="11"/>
  <c r="I1058" i="11"/>
  <c r="I1057" i="11"/>
  <c r="I1056" i="11"/>
  <c r="I1055" i="11"/>
  <c r="I1054" i="11"/>
  <c r="I1053" i="11"/>
  <c r="I1052" i="11"/>
  <c r="I1051" i="11"/>
  <c r="I1050" i="11"/>
  <c r="I1049" i="11"/>
  <c r="I1048" i="11"/>
  <c r="I1047" i="11"/>
  <c r="I1046" i="11"/>
  <c r="I1045" i="11"/>
  <c r="I1044" i="11"/>
  <c r="I1043" i="11"/>
  <c r="I1042" i="11"/>
  <c r="I1041" i="11"/>
  <c r="I1040" i="11"/>
  <c r="I1039" i="11"/>
  <c r="I1038" i="11"/>
  <c r="I1037" i="11"/>
  <c r="I1036" i="11"/>
  <c r="I1035" i="11"/>
  <c r="I1034" i="11"/>
  <c r="I1033" i="11"/>
  <c r="I1032" i="11"/>
  <c r="I1031" i="11"/>
  <c r="I1030" i="11"/>
  <c r="I1029" i="11"/>
  <c r="I1028" i="11"/>
  <c r="I1027" i="11"/>
  <c r="I1026" i="11"/>
  <c r="I1025" i="11"/>
  <c r="I1024" i="11"/>
  <c r="I1023" i="11"/>
  <c r="I1022" i="11"/>
  <c r="I1021" i="11"/>
  <c r="I1020" i="11"/>
  <c r="I1019" i="11"/>
  <c r="I1018" i="11"/>
  <c r="I1017" i="11"/>
  <c r="I1016" i="11"/>
  <c r="I1015" i="11"/>
  <c r="I1014" i="11"/>
  <c r="I1013" i="11"/>
  <c r="I1012" i="11"/>
  <c r="I1011" i="11"/>
  <c r="I1010" i="11"/>
  <c r="I1009" i="11"/>
  <c r="I1008" i="11"/>
  <c r="I1007" i="11"/>
  <c r="I1006" i="11"/>
  <c r="I1005" i="11"/>
  <c r="I1004" i="11"/>
  <c r="I1003" i="11"/>
  <c r="I1002" i="11"/>
  <c r="I1001" i="11"/>
  <c r="I1000" i="11"/>
  <c r="I999" i="11"/>
  <c r="I998" i="11"/>
  <c r="I997" i="11"/>
  <c r="I996" i="11"/>
  <c r="I995" i="11"/>
  <c r="I994" i="11"/>
  <c r="I993" i="11"/>
  <c r="I992" i="11"/>
  <c r="I991" i="11"/>
  <c r="I990" i="11"/>
  <c r="I989" i="11"/>
  <c r="I988" i="11"/>
  <c r="I987" i="11"/>
  <c r="I986" i="11"/>
  <c r="I985" i="11"/>
  <c r="I984" i="11"/>
  <c r="I983" i="11"/>
  <c r="I982" i="11"/>
  <c r="I981" i="11"/>
  <c r="I980" i="11"/>
  <c r="I979" i="11"/>
  <c r="I978" i="11"/>
  <c r="I977" i="11"/>
  <c r="I976" i="11"/>
  <c r="I975" i="11"/>
  <c r="I974" i="11"/>
  <c r="I973" i="11"/>
  <c r="I972" i="11"/>
  <c r="I971" i="11"/>
  <c r="I970" i="11"/>
  <c r="I969" i="11"/>
  <c r="I968" i="11"/>
  <c r="I967" i="11"/>
  <c r="I966" i="11"/>
  <c r="I965" i="11"/>
  <c r="I964" i="11"/>
  <c r="I963" i="11"/>
  <c r="I962" i="11"/>
  <c r="I961" i="11"/>
  <c r="I960" i="11"/>
  <c r="I959" i="11"/>
  <c r="I958" i="11"/>
  <c r="I957" i="11"/>
  <c r="I956" i="11"/>
  <c r="I955" i="11"/>
  <c r="I954" i="11"/>
  <c r="I953" i="11"/>
  <c r="I952" i="11"/>
  <c r="I951" i="11"/>
  <c r="I950" i="11"/>
  <c r="I949" i="11"/>
  <c r="I948" i="11"/>
  <c r="I947" i="11"/>
  <c r="I946" i="11"/>
  <c r="I945" i="11"/>
  <c r="I944" i="11"/>
  <c r="I943" i="11"/>
  <c r="I942" i="11"/>
  <c r="I941" i="11"/>
  <c r="I940" i="11"/>
  <c r="I939" i="11"/>
  <c r="I938" i="11"/>
  <c r="I937" i="11"/>
  <c r="I936" i="11"/>
  <c r="I935" i="11"/>
  <c r="I934" i="11"/>
  <c r="I933" i="11"/>
  <c r="I932" i="11"/>
  <c r="I931" i="11"/>
  <c r="I930" i="11"/>
  <c r="I929" i="11"/>
  <c r="I928" i="11"/>
  <c r="I927" i="11"/>
  <c r="I926" i="11"/>
  <c r="I925" i="11"/>
  <c r="I924" i="11"/>
  <c r="I923" i="11"/>
  <c r="I922" i="11"/>
  <c r="I921" i="11"/>
  <c r="I920" i="11"/>
  <c r="I919" i="11"/>
  <c r="I918" i="11"/>
  <c r="I917" i="11"/>
  <c r="I916" i="11"/>
  <c r="I915" i="11"/>
  <c r="I914" i="11"/>
  <c r="I913" i="11"/>
  <c r="I912" i="11"/>
  <c r="I911" i="11"/>
  <c r="I910" i="11"/>
  <c r="I909" i="11"/>
  <c r="I908" i="11"/>
  <c r="I907" i="11"/>
  <c r="I906" i="11"/>
  <c r="I905" i="11"/>
  <c r="I904" i="11"/>
  <c r="I903" i="11"/>
  <c r="I902" i="11"/>
  <c r="I901" i="11"/>
  <c r="I900" i="11"/>
  <c r="I899" i="11"/>
  <c r="I898" i="11"/>
  <c r="I897" i="11"/>
  <c r="I896" i="11"/>
  <c r="I895" i="11"/>
  <c r="I894" i="11"/>
  <c r="I893" i="11"/>
  <c r="I892" i="11"/>
  <c r="I891" i="11"/>
  <c r="I890" i="11"/>
  <c r="I889" i="11"/>
  <c r="I888" i="11"/>
  <c r="I887" i="11"/>
  <c r="I886" i="11"/>
  <c r="I885" i="11"/>
  <c r="I884" i="11"/>
  <c r="I883" i="11"/>
  <c r="I882" i="11"/>
  <c r="I881" i="11"/>
  <c r="I880" i="11"/>
  <c r="I879" i="11"/>
  <c r="I878" i="11"/>
  <c r="I877" i="11"/>
  <c r="I876" i="11"/>
  <c r="I875" i="11"/>
  <c r="I874" i="11"/>
  <c r="I873" i="11"/>
  <c r="I872" i="11"/>
  <c r="I871" i="11"/>
  <c r="I870" i="11"/>
  <c r="I869" i="11"/>
  <c r="I868" i="11"/>
  <c r="I867" i="11"/>
  <c r="I866" i="11"/>
  <c r="I865" i="11"/>
  <c r="I864" i="11"/>
  <c r="I863" i="11"/>
  <c r="I862" i="11"/>
  <c r="I861" i="11"/>
  <c r="I860" i="11"/>
  <c r="I859" i="11"/>
  <c r="I858" i="11"/>
  <c r="I857" i="11"/>
  <c r="I856" i="11"/>
  <c r="I855" i="11"/>
  <c r="I854" i="11"/>
  <c r="I853" i="11"/>
  <c r="I852" i="11"/>
  <c r="I851" i="11"/>
  <c r="I850" i="11"/>
  <c r="I849" i="11"/>
  <c r="I848" i="11"/>
  <c r="I847" i="11"/>
  <c r="I846" i="11"/>
  <c r="I845" i="11"/>
  <c r="I844" i="11"/>
  <c r="I843" i="11"/>
  <c r="I842" i="11"/>
  <c r="I841" i="11"/>
  <c r="I840" i="11"/>
  <c r="I839" i="11"/>
  <c r="I838" i="11"/>
  <c r="I837" i="11"/>
  <c r="I836" i="11"/>
  <c r="I835" i="11"/>
  <c r="I834" i="11"/>
  <c r="I833" i="11"/>
  <c r="I832" i="11"/>
  <c r="I831" i="11"/>
  <c r="I830" i="11"/>
  <c r="I829" i="11"/>
  <c r="I828" i="11"/>
  <c r="I827" i="11"/>
  <c r="I826" i="11"/>
  <c r="I825" i="11"/>
  <c r="I824" i="11"/>
  <c r="I823" i="11"/>
  <c r="I822" i="11"/>
  <c r="I821" i="11"/>
  <c r="I820" i="11"/>
  <c r="I819" i="11"/>
  <c r="I818" i="11"/>
  <c r="I817" i="11"/>
  <c r="I816" i="11"/>
  <c r="I815" i="11"/>
  <c r="I814" i="11"/>
  <c r="I813" i="11"/>
  <c r="I812" i="11"/>
  <c r="I811" i="11"/>
  <c r="I810" i="11"/>
  <c r="I809" i="11"/>
  <c r="I808" i="11"/>
  <c r="I807" i="11"/>
  <c r="I806" i="11"/>
  <c r="I805" i="11"/>
  <c r="I804" i="11"/>
  <c r="I803" i="11"/>
  <c r="I802" i="11"/>
  <c r="I801" i="11"/>
  <c r="I800" i="11"/>
  <c r="I799" i="11"/>
  <c r="I798" i="11"/>
  <c r="I797" i="11"/>
  <c r="I796" i="11"/>
  <c r="I795" i="11"/>
  <c r="I794" i="11"/>
  <c r="I793" i="11"/>
  <c r="I792" i="11"/>
  <c r="I791" i="11"/>
  <c r="I790" i="11"/>
  <c r="I789" i="11"/>
  <c r="I788" i="11"/>
  <c r="I787" i="11"/>
  <c r="I786" i="11"/>
  <c r="I785" i="11"/>
  <c r="I784" i="11"/>
  <c r="I783" i="11"/>
  <c r="I782" i="11"/>
  <c r="I781" i="11"/>
  <c r="I780" i="11"/>
  <c r="I779" i="11"/>
  <c r="I778" i="11"/>
  <c r="I777" i="11"/>
  <c r="I776" i="11"/>
  <c r="I775" i="11"/>
  <c r="I774" i="11"/>
  <c r="I773" i="11"/>
  <c r="I772" i="11"/>
  <c r="I771" i="11"/>
  <c r="I770" i="11"/>
  <c r="I769" i="11"/>
  <c r="I768" i="11"/>
  <c r="I767" i="11"/>
  <c r="I766" i="11"/>
  <c r="I765" i="11"/>
  <c r="I764" i="11"/>
  <c r="I763" i="11"/>
  <c r="I762" i="11"/>
  <c r="I761" i="11"/>
  <c r="I760" i="11"/>
  <c r="I759" i="11"/>
  <c r="I758" i="11"/>
  <c r="I757" i="11"/>
  <c r="I756" i="11"/>
  <c r="I755" i="11"/>
  <c r="I754" i="11"/>
  <c r="I753" i="11"/>
  <c r="I752" i="11"/>
  <c r="I751" i="11"/>
  <c r="I750" i="11"/>
  <c r="I749" i="11"/>
  <c r="I748" i="11"/>
  <c r="I747" i="11"/>
  <c r="I746" i="11"/>
  <c r="I745" i="11"/>
  <c r="I744" i="11"/>
  <c r="I743" i="11"/>
  <c r="I742" i="11"/>
  <c r="I741" i="11"/>
  <c r="I740" i="11"/>
  <c r="I739" i="11"/>
  <c r="I738" i="11"/>
  <c r="I737" i="11"/>
  <c r="I736" i="11"/>
  <c r="I735" i="11"/>
  <c r="I734" i="11"/>
  <c r="I733" i="11"/>
  <c r="I732" i="11"/>
  <c r="I731" i="11"/>
  <c r="I730" i="11"/>
  <c r="I729" i="11"/>
  <c r="I728" i="11"/>
  <c r="I727" i="11"/>
  <c r="I726" i="11"/>
  <c r="I725" i="11"/>
  <c r="I724" i="11"/>
  <c r="I723" i="11"/>
  <c r="I722" i="11"/>
  <c r="I721" i="11"/>
  <c r="I720" i="11"/>
  <c r="I719" i="11"/>
  <c r="I718" i="11"/>
  <c r="I717" i="11"/>
  <c r="I716" i="11"/>
  <c r="I715" i="11"/>
  <c r="I714" i="11"/>
  <c r="I713" i="11"/>
  <c r="I712" i="11"/>
  <c r="I711" i="11"/>
  <c r="I710" i="11"/>
  <c r="I709" i="11"/>
  <c r="I708" i="11"/>
  <c r="I707" i="11"/>
  <c r="I706" i="11"/>
  <c r="I705" i="11"/>
  <c r="I704" i="11"/>
  <c r="I703" i="11"/>
  <c r="I702" i="11"/>
  <c r="I701" i="11"/>
  <c r="I700" i="11"/>
  <c r="I699" i="11"/>
  <c r="I698" i="11"/>
  <c r="I697" i="11"/>
  <c r="I696" i="11"/>
  <c r="I695" i="11"/>
  <c r="I694" i="11"/>
  <c r="I693" i="11"/>
  <c r="I692" i="11"/>
  <c r="I691" i="11"/>
  <c r="I690" i="11"/>
  <c r="I689" i="11"/>
  <c r="I688" i="11"/>
  <c r="I687" i="11"/>
  <c r="I686" i="11"/>
  <c r="I685" i="11"/>
  <c r="I684" i="11"/>
  <c r="I683" i="11"/>
  <c r="I682" i="11"/>
  <c r="I681" i="11"/>
  <c r="I680" i="11"/>
  <c r="I679" i="11"/>
  <c r="I678" i="11"/>
  <c r="I677" i="11"/>
  <c r="I676" i="11"/>
  <c r="I675" i="11"/>
  <c r="I674" i="11"/>
  <c r="I673" i="11"/>
  <c r="I672" i="11"/>
  <c r="I671" i="11"/>
  <c r="I670" i="11"/>
  <c r="I669" i="11"/>
  <c r="I668" i="11"/>
  <c r="I667" i="11"/>
  <c r="I666" i="11"/>
  <c r="I665" i="11"/>
  <c r="I664" i="11"/>
  <c r="I663" i="11"/>
  <c r="I662" i="11"/>
  <c r="I661" i="11"/>
  <c r="I660" i="11"/>
  <c r="I659" i="11"/>
  <c r="I658" i="11"/>
  <c r="I657" i="11"/>
  <c r="I656" i="11"/>
  <c r="I655" i="11"/>
  <c r="I654" i="11"/>
  <c r="I653" i="11"/>
  <c r="I652" i="11"/>
  <c r="I651" i="11"/>
  <c r="I650" i="11"/>
  <c r="I649" i="11"/>
  <c r="I648" i="11"/>
  <c r="I647" i="11"/>
  <c r="I646" i="11"/>
  <c r="I645" i="11"/>
  <c r="I644" i="11"/>
  <c r="I643" i="11"/>
  <c r="I642" i="11"/>
  <c r="I641" i="11"/>
  <c r="I640" i="11"/>
  <c r="I639" i="11"/>
  <c r="I638" i="11"/>
  <c r="I637" i="11"/>
  <c r="I636" i="11"/>
  <c r="I635" i="11"/>
  <c r="I634" i="11"/>
  <c r="I633" i="11"/>
  <c r="I632" i="11"/>
  <c r="I631" i="11"/>
  <c r="I630" i="11"/>
  <c r="I629" i="11"/>
  <c r="I628" i="11"/>
  <c r="I627" i="11"/>
  <c r="I626" i="11"/>
  <c r="I625" i="11"/>
  <c r="I624" i="11"/>
  <c r="I623" i="11"/>
  <c r="I622" i="11"/>
  <c r="I621" i="11"/>
  <c r="I620" i="11"/>
  <c r="I619" i="11"/>
  <c r="I618" i="11"/>
  <c r="I617" i="11"/>
  <c r="I616" i="11"/>
  <c r="I615" i="11"/>
  <c r="I614" i="11"/>
  <c r="I613" i="11"/>
  <c r="I612" i="11"/>
  <c r="I611" i="11"/>
  <c r="I610" i="11"/>
  <c r="I609" i="11"/>
  <c r="I608" i="11"/>
  <c r="I607" i="1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50" i="11"/>
  <c r="I549" i="11"/>
  <c r="I548" i="11"/>
  <c r="I547" i="11"/>
  <c r="I546" i="11"/>
  <c r="I545" i="11"/>
  <c r="I544" i="11"/>
  <c r="I543" i="11"/>
  <c r="I542" i="11"/>
  <c r="I541" i="11"/>
  <c r="I540" i="11"/>
  <c r="I539" i="11"/>
  <c r="I538" i="11"/>
  <c r="I537" i="11"/>
  <c r="I536" i="11"/>
  <c r="I535" i="11"/>
  <c r="I534" i="11"/>
  <c r="I533" i="11"/>
  <c r="I532" i="11"/>
  <c r="I531" i="11"/>
  <c r="I530" i="11"/>
  <c r="I529" i="11"/>
  <c r="I528" i="11"/>
  <c r="I527" i="11"/>
  <c r="I526" i="11"/>
  <c r="I525" i="11"/>
  <c r="I524" i="11"/>
  <c r="I523" i="11"/>
  <c r="I522" i="11"/>
  <c r="I521" i="11"/>
  <c r="I520" i="11"/>
  <c r="I519" i="11"/>
  <c r="I518" i="11"/>
  <c r="I517" i="11"/>
  <c r="I516" i="11"/>
  <c r="I515" i="11"/>
  <c r="I514" i="11"/>
  <c r="I513" i="11"/>
  <c r="I512" i="11"/>
  <c r="I511" i="11"/>
  <c r="I510" i="11"/>
  <c r="I509" i="11"/>
  <c r="I508" i="11"/>
  <c r="I507" i="11"/>
  <c r="I506" i="11"/>
  <c r="I505" i="11"/>
  <c r="I504" i="11"/>
  <c r="I503" i="11"/>
  <c r="I502" i="11"/>
  <c r="I501" i="11"/>
  <c r="I500" i="11"/>
  <c r="I499" i="11"/>
  <c r="I498" i="11"/>
  <c r="I497" i="11"/>
  <c r="I496" i="11"/>
  <c r="I495" i="11"/>
  <c r="I494" i="11"/>
  <c r="I493" i="11"/>
  <c r="I492" i="11"/>
  <c r="I491" i="11"/>
  <c r="I490" i="11"/>
  <c r="I489" i="11"/>
  <c r="I488" i="11"/>
  <c r="I487" i="11"/>
  <c r="I486" i="11"/>
  <c r="I485" i="11"/>
  <c r="I484" i="11"/>
  <c r="I483" i="11"/>
  <c r="I482" i="11"/>
  <c r="I481" i="11"/>
  <c r="I480" i="11"/>
  <c r="I479" i="11"/>
  <c r="I478" i="11"/>
  <c r="I477" i="11"/>
  <c r="I476" i="11"/>
  <c r="I475" i="11"/>
  <c r="I474" i="11"/>
  <c r="I473" i="11"/>
  <c r="I472" i="11"/>
  <c r="I471" i="11"/>
  <c r="I470" i="11"/>
  <c r="I469" i="11"/>
  <c r="I468" i="11"/>
  <c r="I467" i="11"/>
  <c r="I466" i="11"/>
  <c r="I465" i="11"/>
  <c r="I464" i="11"/>
  <c r="I463" i="11"/>
  <c r="I462" i="11"/>
  <c r="I461" i="11"/>
  <c r="I460" i="11"/>
  <c r="I459" i="11"/>
  <c r="I458" i="11"/>
  <c r="I457" i="11"/>
  <c r="I456" i="11"/>
  <c r="I455" i="11"/>
  <c r="I454" i="11"/>
  <c r="I453" i="11"/>
  <c r="I452" i="11"/>
  <c r="I451" i="11"/>
  <c r="I450" i="11"/>
  <c r="I449" i="11"/>
  <c r="I448" i="11"/>
  <c r="I447" i="11"/>
  <c r="I446" i="11"/>
  <c r="I445" i="11"/>
  <c r="I444" i="11"/>
  <c r="I443" i="11"/>
  <c r="I442" i="11"/>
  <c r="I441" i="11"/>
  <c r="I440" i="11"/>
  <c r="I439" i="11"/>
  <c r="I438" i="11"/>
  <c r="I437" i="11"/>
  <c r="I436" i="11"/>
  <c r="I435" i="11"/>
  <c r="I434" i="11"/>
  <c r="I433" i="11"/>
  <c r="I432" i="11"/>
  <c r="I431" i="11"/>
  <c r="I430" i="11"/>
  <c r="I429" i="11"/>
  <c r="I428" i="11"/>
  <c r="I427" i="11"/>
  <c r="I426" i="11"/>
  <c r="I425" i="11"/>
  <c r="I424" i="11"/>
  <c r="I423"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80" i="11"/>
  <c r="I379" i="11"/>
  <c r="I378" i="11"/>
  <c r="I377" i="11"/>
  <c r="I376" i="11"/>
  <c r="I375" i="11"/>
  <c r="I374" i="11"/>
  <c r="I373" i="11"/>
  <c r="I372" i="11"/>
  <c r="I371" i="11"/>
  <c r="I370" i="11"/>
  <c r="I369" i="11"/>
  <c r="I368" i="11"/>
  <c r="I367" i="11"/>
  <c r="I366" i="11"/>
  <c r="I365" i="11"/>
  <c r="I364" i="11"/>
  <c r="I363" i="11"/>
  <c r="I362" i="11"/>
  <c r="I361" i="11"/>
  <c r="I360" i="11"/>
  <c r="I359" i="11"/>
  <c r="I358" i="11"/>
  <c r="I357" i="11"/>
  <c r="I356" i="11"/>
  <c r="I355" i="11"/>
  <c r="I354" i="11"/>
  <c r="I353" i="11"/>
  <c r="I352" i="11"/>
  <c r="I351" i="11"/>
  <c r="I350" i="11"/>
  <c r="I349" i="11"/>
  <c r="I348" i="11"/>
  <c r="I347" i="11"/>
  <c r="I346" i="11"/>
  <c r="I345" i="11"/>
  <c r="I344" i="11"/>
  <c r="I343" i="11"/>
  <c r="I342" i="11"/>
  <c r="I341" i="11"/>
  <c r="I340" i="11"/>
  <c r="I339" i="11"/>
  <c r="I338" i="11"/>
  <c r="I337" i="11"/>
  <c r="I336" i="11"/>
  <c r="I335" i="11"/>
  <c r="I334" i="11"/>
  <c r="I333" i="11"/>
  <c r="I332" i="11"/>
  <c r="I331" i="11"/>
  <c r="I330" i="11"/>
  <c r="I329" i="11"/>
  <c r="I328" i="11"/>
  <c r="I327" i="11"/>
  <c r="I326" i="11"/>
  <c r="I325" i="11"/>
  <c r="I324" i="11"/>
  <c r="I323" i="11"/>
  <c r="I322" i="11"/>
  <c r="I321" i="11"/>
  <c r="I320" i="11"/>
  <c r="I319" i="11"/>
  <c r="I318" i="11"/>
  <c r="I317" i="11"/>
  <c r="I316"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3" i="11"/>
  <c r="I272" i="11"/>
  <c r="I271" i="11"/>
  <c r="I270" i="11"/>
  <c r="I269" i="11"/>
  <c r="I268" i="11"/>
  <c r="I267" i="11"/>
  <c r="I266" i="11"/>
  <c r="I265" i="11"/>
  <c r="I264" i="11"/>
  <c r="I263" i="11"/>
  <c r="I262" i="11"/>
  <c r="I261" i="11"/>
  <c r="I260" i="11"/>
  <c r="I259" i="11"/>
  <c r="I258" i="11"/>
  <c r="I257" i="11"/>
  <c r="I256" i="11"/>
  <c r="I255" i="11"/>
  <c r="I254" i="11"/>
  <c r="I253" i="11"/>
  <c r="I252" i="11"/>
  <c r="I251" i="11"/>
  <c r="I250" i="11"/>
  <c r="I249" i="11"/>
  <c r="I248" i="11"/>
  <c r="I247" i="11"/>
  <c r="I246" i="11"/>
  <c r="I245" i="11"/>
  <c r="I244" i="11"/>
  <c r="I243" i="11"/>
  <c r="I242" i="11"/>
  <c r="I241" i="11"/>
  <c r="I240" i="11"/>
  <c r="I239" i="11"/>
  <c r="I238" i="11"/>
  <c r="I237" i="11"/>
  <c r="I236" i="11"/>
  <c r="I235" i="11"/>
  <c r="I234" i="11"/>
  <c r="I233" i="11"/>
  <c r="I232" i="11"/>
  <c r="I231" i="11"/>
  <c r="I230" i="11"/>
  <c r="I229" i="11"/>
  <c r="I228" i="11"/>
  <c r="I227" i="11"/>
  <c r="I226"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1" i="11"/>
  <c r="I200" i="11"/>
  <c r="I199" i="11"/>
  <c r="I198" i="11"/>
  <c r="I197" i="11"/>
  <c r="I196" i="11"/>
  <c r="I195" i="11"/>
  <c r="I194" i="11"/>
  <c r="I193" i="11"/>
  <c r="I192" i="11"/>
  <c r="I191" i="11"/>
  <c r="I190" i="11"/>
  <c r="I189" i="11"/>
  <c r="I188" i="11"/>
  <c r="I187" i="11"/>
  <c r="I186" i="11"/>
  <c r="I185" i="11"/>
  <c r="I184" i="11"/>
  <c r="I183" i="11"/>
  <c r="I182" i="11"/>
  <c r="I181" i="11"/>
  <c r="I180" i="11"/>
  <c r="I179"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7" i="11"/>
  <c r="I146" i="11"/>
  <c r="I145" i="11"/>
  <c r="I144" i="11"/>
  <c r="I143" i="11"/>
  <c r="I142" i="11"/>
  <c r="I141" i="11"/>
  <c r="I140" i="11"/>
  <c r="I139" i="11"/>
  <c r="I138" i="11"/>
  <c r="I137" i="11"/>
  <c r="I136" i="11"/>
  <c r="I135" i="11"/>
  <c r="I134" i="11"/>
  <c r="I133" i="11"/>
  <c r="I132" i="11"/>
  <c r="I131"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3" i="11"/>
  <c r="I92"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6" i="11"/>
  <c r="I65" i="11"/>
  <c r="I64" i="11"/>
  <c r="I63" i="11"/>
  <c r="I62" i="11"/>
  <c r="I61"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2" i="11"/>
  <c r="I31" i="11"/>
  <c r="I30" i="11"/>
  <c r="I29" i="11"/>
  <c r="I28" i="11"/>
  <c r="I27" i="11"/>
  <c r="I26" i="11"/>
  <c r="I25" i="11"/>
  <c r="I24" i="11"/>
  <c r="I23" i="11"/>
  <c r="I22" i="11"/>
  <c r="I21" i="11"/>
  <c r="I20" i="11"/>
  <c r="I19" i="11"/>
  <c r="I18" i="11"/>
  <c r="I17" i="11"/>
  <c r="I16" i="11"/>
  <c r="I15" i="11"/>
  <c r="I14" i="11"/>
  <c r="I13" i="11"/>
  <c r="I12" i="11"/>
  <c r="I11" i="11"/>
  <c r="I10" i="11"/>
  <c r="G2009" i="9"/>
  <c r="G2008" i="9"/>
  <c r="G2007" i="9"/>
  <c r="G2006" i="9"/>
  <c r="G2005" i="9"/>
  <c r="G2004" i="9"/>
  <c r="G2003" i="9"/>
  <c r="G2002" i="9"/>
  <c r="G2001" i="9"/>
  <c r="G2000" i="9"/>
  <c r="G1999" i="9"/>
  <c r="G1998" i="9"/>
  <c r="G1997" i="9"/>
  <c r="G1996" i="9"/>
  <c r="G1995" i="9"/>
  <c r="G1994" i="9"/>
  <c r="G1993" i="9"/>
  <c r="G1992" i="9"/>
  <c r="G1991" i="9"/>
  <c r="G1990" i="9"/>
  <c r="G1989" i="9"/>
  <c r="G1988" i="9"/>
  <c r="G1987" i="9"/>
  <c r="G1986" i="9"/>
  <c r="G1985" i="9"/>
  <c r="G1984" i="9"/>
  <c r="G1983" i="9"/>
  <c r="G1982" i="9"/>
  <c r="G1981" i="9"/>
  <c r="G1980" i="9"/>
  <c r="G1979" i="9"/>
  <c r="G1978" i="9"/>
  <c r="G1977" i="9"/>
  <c r="G1976" i="9"/>
  <c r="G1975" i="9"/>
  <c r="G1974" i="9"/>
  <c r="G1973" i="9"/>
  <c r="G1972" i="9"/>
  <c r="G1971" i="9"/>
  <c r="G1970" i="9"/>
  <c r="G1969" i="9"/>
  <c r="G1968" i="9"/>
  <c r="G1967" i="9"/>
  <c r="G1966" i="9"/>
  <c r="G1965" i="9"/>
  <c r="G1964" i="9"/>
  <c r="G1963" i="9"/>
  <c r="G1962" i="9"/>
  <c r="G1961" i="9"/>
  <c r="G1960" i="9"/>
  <c r="G1959" i="9"/>
  <c r="G1958" i="9"/>
  <c r="G1957" i="9"/>
  <c r="G1956" i="9"/>
  <c r="G1955" i="9"/>
  <c r="G1954" i="9"/>
  <c r="G1953" i="9"/>
  <c r="G1952" i="9"/>
  <c r="G1951" i="9"/>
  <c r="G1950" i="9"/>
  <c r="G1949" i="9"/>
  <c r="G1948" i="9"/>
  <c r="G1947" i="9"/>
  <c r="G1946" i="9"/>
  <c r="G1945" i="9"/>
  <c r="G1944" i="9"/>
  <c r="G1943" i="9"/>
  <c r="G1942" i="9"/>
  <c r="G1941" i="9"/>
  <c r="G1940" i="9"/>
  <c r="G1939" i="9"/>
  <c r="G1938" i="9"/>
  <c r="G1937" i="9"/>
  <c r="G1936" i="9"/>
  <c r="G1935" i="9"/>
  <c r="G1934" i="9"/>
  <c r="G1933" i="9"/>
  <c r="G1932" i="9"/>
  <c r="G1931" i="9"/>
  <c r="G1930" i="9"/>
  <c r="G1929" i="9"/>
  <c r="G1928" i="9"/>
  <c r="G1927" i="9"/>
  <c r="G1926" i="9"/>
  <c r="G1925" i="9"/>
  <c r="G1924" i="9"/>
  <c r="G1923" i="9"/>
  <c r="G1922" i="9"/>
  <c r="G1921" i="9"/>
  <c r="G1920" i="9"/>
  <c r="G1919" i="9"/>
  <c r="G1918" i="9"/>
  <c r="G1917" i="9"/>
  <c r="G1916" i="9"/>
  <c r="G1915" i="9"/>
  <c r="G1914" i="9"/>
  <c r="G1913" i="9"/>
  <c r="G1912" i="9"/>
  <c r="G1911" i="9"/>
  <c r="G1910" i="9"/>
  <c r="G1909" i="9"/>
  <c r="G1908" i="9"/>
  <c r="G1907" i="9"/>
  <c r="G1906" i="9"/>
  <c r="G1905" i="9"/>
  <c r="G1904" i="9"/>
  <c r="G1903" i="9"/>
  <c r="G1902" i="9"/>
  <c r="G1901" i="9"/>
  <c r="G1900" i="9"/>
  <c r="G1899" i="9"/>
  <c r="G1898" i="9"/>
  <c r="G1897" i="9"/>
  <c r="G1896" i="9"/>
  <c r="G1895" i="9"/>
  <c r="G1894" i="9"/>
  <c r="G1893" i="9"/>
  <c r="G1892" i="9"/>
  <c r="G1891" i="9"/>
  <c r="G1890" i="9"/>
  <c r="G1889" i="9"/>
  <c r="G1888" i="9"/>
  <c r="G1887" i="9"/>
  <c r="G1886" i="9"/>
  <c r="G1885" i="9"/>
  <c r="G1884" i="9"/>
  <c r="G1883" i="9"/>
  <c r="G1882" i="9"/>
  <c r="G1881" i="9"/>
  <c r="G1880" i="9"/>
  <c r="G1879" i="9"/>
  <c r="G1878" i="9"/>
  <c r="G1877" i="9"/>
  <c r="G1876" i="9"/>
  <c r="G1875" i="9"/>
  <c r="G1874" i="9"/>
  <c r="G1873" i="9"/>
  <c r="G1872" i="9"/>
  <c r="G1871" i="9"/>
  <c r="G1870" i="9"/>
  <c r="G1869" i="9"/>
  <c r="G1868" i="9"/>
  <c r="G1867" i="9"/>
  <c r="G1866" i="9"/>
  <c r="G1865" i="9"/>
  <c r="G1864" i="9"/>
  <c r="G1863" i="9"/>
  <c r="G1862" i="9"/>
  <c r="G1861" i="9"/>
  <c r="G1860" i="9"/>
  <c r="G1859" i="9"/>
  <c r="G1858" i="9"/>
  <c r="G1857" i="9"/>
  <c r="G1856" i="9"/>
  <c r="G1855" i="9"/>
  <c r="G1854" i="9"/>
  <c r="G1853" i="9"/>
  <c r="G1852" i="9"/>
  <c r="G1851" i="9"/>
  <c r="G1850" i="9"/>
  <c r="G1849" i="9"/>
  <c r="G1848" i="9"/>
  <c r="G1847" i="9"/>
  <c r="G1846" i="9"/>
  <c r="G1845" i="9"/>
  <c r="G1844" i="9"/>
  <c r="G1843" i="9"/>
  <c r="G1842" i="9"/>
  <c r="G1841" i="9"/>
  <c r="G1840" i="9"/>
  <c r="G1839" i="9"/>
  <c r="G1838" i="9"/>
  <c r="G1837" i="9"/>
  <c r="G1836" i="9"/>
  <c r="G1835" i="9"/>
  <c r="G1834" i="9"/>
  <c r="G1833" i="9"/>
  <c r="G1832" i="9"/>
  <c r="G1831" i="9"/>
  <c r="G1830" i="9"/>
  <c r="G1829" i="9"/>
  <c r="G1828" i="9"/>
  <c r="G1827" i="9"/>
  <c r="G1826" i="9"/>
  <c r="G1825" i="9"/>
  <c r="G1824" i="9"/>
  <c r="G1823" i="9"/>
  <c r="G1822" i="9"/>
  <c r="G1821" i="9"/>
  <c r="G1820" i="9"/>
  <c r="G1819" i="9"/>
  <c r="G1818" i="9"/>
  <c r="G1817" i="9"/>
  <c r="G1816" i="9"/>
  <c r="G1815" i="9"/>
  <c r="G1814" i="9"/>
  <c r="G1813" i="9"/>
  <c r="G1812" i="9"/>
  <c r="G1811" i="9"/>
  <c r="G1810" i="9"/>
  <c r="G1809" i="9"/>
  <c r="G1808" i="9"/>
  <c r="G1807" i="9"/>
  <c r="G1806" i="9"/>
  <c r="G1805" i="9"/>
  <c r="G1804" i="9"/>
  <c r="G1803" i="9"/>
  <c r="G1802" i="9"/>
  <c r="G1801" i="9"/>
  <c r="G1800" i="9"/>
  <c r="G1799" i="9"/>
  <c r="G1798" i="9"/>
  <c r="G1797" i="9"/>
  <c r="G1796" i="9"/>
  <c r="G1795" i="9"/>
  <c r="G1794" i="9"/>
  <c r="G1793" i="9"/>
  <c r="G1792" i="9"/>
  <c r="G1791" i="9"/>
  <c r="G1790" i="9"/>
  <c r="G1789" i="9"/>
  <c r="G1788" i="9"/>
  <c r="G1787" i="9"/>
  <c r="G1786" i="9"/>
  <c r="G1785" i="9"/>
  <c r="G1784" i="9"/>
  <c r="G1783" i="9"/>
  <c r="G1782" i="9"/>
  <c r="G1781" i="9"/>
  <c r="G1780" i="9"/>
  <c r="G1779" i="9"/>
  <c r="G1778" i="9"/>
  <c r="G1777" i="9"/>
  <c r="G1776" i="9"/>
  <c r="G1775" i="9"/>
  <c r="G1774" i="9"/>
  <c r="G1773" i="9"/>
  <c r="G1772" i="9"/>
  <c r="G1771" i="9"/>
  <c r="G1770" i="9"/>
  <c r="G1769" i="9"/>
  <c r="G1768" i="9"/>
  <c r="G1767" i="9"/>
  <c r="G1766" i="9"/>
  <c r="G1765" i="9"/>
  <c r="G1764" i="9"/>
  <c r="G1763" i="9"/>
  <c r="G1762" i="9"/>
  <c r="G1761" i="9"/>
  <c r="G1760" i="9"/>
  <c r="G1759" i="9"/>
  <c r="G1758" i="9"/>
  <c r="G1757" i="9"/>
  <c r="G1756" i="9"/>
  <c r="G1755" i="9"/>
  <c r="G1754" i="9"/>
  <c r="G1753" i="9"/>
  <c r="G1752" i="9"/>
  <c r="G1751" i="9"/>
  <c r="G1750" i="9"/>
  <c r="G1749" i="9"/>
  <c r="G1748" i="9"/>
  <c r="G1747" i="9"/>
  <c r="G1746" i="9"/>
  <c r="G1745" i="9"/>
  <c r="G1744" i="9"/>
  <c r="G1743" i="9"/>
  <c r="G1742" i="9"/>
  <c r="G1741" i="9"/>
  <c r="G1740" i="9"/>
  <c r="G1739" i="9"/>
  <c r="G1738" i="9"/>
  <c r="G1737" i="9"/>
  <c r="G1736" i="9"/>
  <c r="G1735" i="9"/>
  <c r="G1734" i="9"/>
  <c r="G1733" i="9"/>
  <c r="G1732" i="9"/>
  <c r="G1731" i="9"/>
  <c r="G1730" i="9"/>
  <c r="G1729" i="9"/>
  <c r="G1728" i="9"/>
  <c r="G1727" i="9"/>
  <c r="G1726" i="9"/>
  <c r="G1725" i="9"/>
  <c r="G1724" i="9"/>
  <c r="G1723" i="9"/>
  <c r="G1722" i="9"/>
  <c r="G1721" i="9"/>
  <c r="G1720" i="9"/>
  <c r="G1719" i="9"/>
  <c r="G1718" i="9"/>
  <c r="G1717" i="9"/>
  <c r="G1716" i="9"/>
  <c r="G1715" i="9"/>
  <c r="G1714" i="9"/>
  <c r="G1713" i="9"/>
  <c r="G1712" i="9"/>
  <c r="G1711" i="9"/>
  <c r="G1710" i="9"/>
  <c r="G1709" i="9"/>
  <c r="G1708" i="9"/>
  <c r="G1707" i="9"/>
  <c r="G1706" i="9"/>
  <c r="G1705" i="9"/>
  <c r="G1704" i="9"/>
  <c r="G1703" i="9"/>
  <c r="G1702" i="9"/>
  <c r="G1701" i="9"/>
  <c r="G1700" i="9"/>
  <c r="G1699" i="9"/>
  <c r="G1698" i="9"/>
  <c r="G1697" i="9"/>
  <c r="G1696" i="9"/>
  <c r="G1695" i="9"/>
  <c r="G1694" i="9"/>
  <c r="G1693" i="9"/>
  <c r="G1692" i="9"/>
  <c r="G1691" i="9"/>
  <c r="G1690" i="9"/>
  <c r="G1689" i="9"/>
  <c r="G1688" i="9"/>
  <c r="G1687" i="9"/>
  <c r="G1686" i="9"/>
  <c r="G1685" i="9"/>
  <c r="G1684" i="9"/>
  <c r="G1683" i="9"/>
  <c r="G1682" i="9"/>
  <c r="G1681" i="9"/>
  <c r="G1680" i="9"/>
  <c r="G1679" i="9"/>
  <c r="G1678" i="9"/>
  <c r="G1677" i="9"/>
  <c r="G1676" i="9"/>
  <c r="G1675" i="9"/>
  <c r="G1674" i="9"/>
  <c r="G1673" i="9"/>
  <c r="G1672" i="9"/>
  <c r="G1671" i="9"/>
  <c r="G1670" i="9"/>
  <c r="G1669" i="9"/>
  <c r="G1668" i="9"/>
  <c r="G1667" i="9"/>
  <c r="G1666" i="9"/>
  <c r="G1665" i="9"/>
  <c r="G1664" i="9"/>
  <c r="G1663" i="9"/>
  <c r="G1662" i="9"/>
  <c r="G1661" i="9"/>
  <c r="G1660" i="9"/>
  <c r="G1659" i="9"/>
  <c r="G1658" i="9"/>
  <c r="G1657" i="9"/>
  <c r="G1656" i="9"/>
  <c r="G1655" i="9"/>
  <c r="G1654" i="9"/>
  <c r="G1653" i="9"/>
  <c r="G1652" i="9"/>
  <c r="G1651" i="9"/>
  <c r="G1650" i="9"/>
  <c r="G1649" i="9"/>
  <c r="G1648" i="9"/>
  <c r="G1647" i="9"/>
  <c r="G1646" i="9"/>
  <c r="G1645" i="9"/>
  <c r="G1644" i="9"/>
  <c r="G1643" i="9"/>
  <c r="G1642" i="9"/>
  <c r="G1641" i="9"/>
  <c r="G1640" i="9"/>
  <c r="G1639" i="9"/>
  <c r="G1638" i="9"/>
  <c r="G1637" i="9"/>
  <c r="G1636" i="9"/>
  <c r="G1635" i="9"/>
  <c r="G1634" i="9"/>
  <c r="G1633" i="9"/>
  <c r="G1632" i="9"/>
  <c r="G1631" i="9"/>
  <c r="G1630" i="9"/>
  <c r="G1629" i="9"/>
  <c r="G1628" i="9"/>
  <c r="G1627" i="9"/>
  <c r="G1626" i="9"/>
  <c r="G1625" i="9"/>
  <c r="G1624" i="9"/>
  <c r="G1623" i="9"/>
  <c r="G1622" i="9"/>
  <c r="G1621" i="9"/>
  <c r="G1620" i="9"/>
  <c r="G1619" i="9"/>
  <c r="G1618" i="9"/>
  <c r="G1617" i="9"/>
  <c r="G1616" i="9"/>
  <c r="G1615" i="9"/>
  <c r="G1614" i="9"/>
  <c r="G1613" i="9"/>
  <c r="G1612" i="9"/>
  <c r="G1611" i="9"/>
  <c r="G1610" i="9"/>
  <c r="G1609" i="9"/>
  <c r="G1608" i="9"/>
  <c r="G1607" i="9"/>
  <c r="G1606" i="9"/>
  <c r="G1605" i="9"/>
  <c r="G1604" i="9"/>
  <c r="G1603" i="9"/>
  <c r="G1602" i="9"/>
  <c r="G1601" i="9"/>
  <c r="G1600" i="9"/>
  <c r="G1599" i="9"/>
  <c r="G1598" i="9"/>
  <c r="G1597" i="9"/>
  <c r="G1596" i="9"/>
  <c r="G1595" i="9"/>
  <c r="G1594" i="9"/>
  <c r="G1593" i="9"/>
  <c r="G1592" i="9"/>
  <c r="G1591" i="9"/>
  <c r="G1590" i="9"/>
  <c r="G1589" i="9"/>
  <c r="G1588" i="9"/>
  <c r="G1587" i="9"/>
  <c r="G1586" i="9"/>
  <c r="G1585" i="9"/>
  <c r="G1584" i="9"/>
  <c r="G1583" i="9"/>
  <c r="G1582" i="9"/>
  <c r="G1581" i="9"/>
  <c r="G1580" i="9"/>
  <c r="G1579" i="9"/>
  <c r="G1578" i="9"/>
  <c r="G1577" i="9"/>
  <c r="G1576" i="9"/>
  <c r="G1575" i="9"/>
  <c r="G1574" i="9"/>
  <c r="G1573" i="9"/>
  <c r="G1572" i="9"/>
  <c r="G1571" i="9"/>
  <c r="G1570" i="9"/>
  <c r="G1569" i="9"/>
  <c r="G1568" i="9"/>
  <c r="G1567" i="9"/>
  <c r="G1566" i="9"/>
  <c r="G1565" i="9"/>
  <c r="G1564" i="9"/>
  <c r="G1563" i="9"/>
  <c r="G1562" i="9"/>
  <c r="G1561" i="9"/>
  <c r="G1560" i="9"/>
  <c r="G1559" i="9"/>
  <c r="G1558" i="9"/>
  <c r="G1557" i="9"/>
  <c r="G1556" i="9"/>
  <c r="G1555" i="9"/>
  <c r="G1554" i="9"/>
  <c r="G1553" i="9"/>
  <c r="G1552" i="9"/>
  <c r="G1551" i="9"/>
  <c r="G1550" i="9"/>
  <c r="G1549" i="9"/>
  <c r="G1548" i="9"/>
  <c r="G1547" i="9"/>
  <c r="G1546" i="9"/>
  <c r="G1545" i="9"/>
  <c r="G1544" i="9"/>
  <c r="G1543" i="9"/>
  <c r="G1542" i="9"/>
  <c r="G1541" i="9"/>
  <c r="G1540" i="9"/>
  <c r="G1539" i="9"/>
  <c r="G1538" i="9"/>
  <c r="G1537" i="9"/>
  <c r="G1536" i="9"/>
  <c r="G1535" i="9"/>
  <c r="G1534" i="9"/>
  <c r="G1533" i="9"/>
  <c r="G1532" i="9"/>
  <c r="G1531" i="9"/>
  <c r="G1530" i="9"/>
  <c r="G1529" i="9"/>
  <c r="G1528" i="9"/>
  <c r="G1527" i="9"/>
  <c r="G1526" i="9"/>
  <c r="G1525" i="9"/>
  <c r="G1524" i="9"/>
  <c r="G1523" i="9"/>
  <c r="G1522" i="9"/>
  <c r="G1521" i="9"/>
  <c r="G1520" i="9"/>
  <c r="G1519" i="9"/>
  <c r="G1518" i="9"/>
  <c r="G1517" i="9"/>
  <c r="G1516" i="9"/>
  <c r="G1515" i="9"/>
  <c r="G1514" i="9"/>
  <c r="G1513" i="9"/>
  <c r="G1512" i="9"/>
  <c r="G1511" i="9"/>
  <c r="G1510" i="9"/>
  <c r="G1509" i="9"/>
  <c r="G1508" i="9"/>
  <c r="G1507" i="9"/>
  <c r="G1506" i="9"/>
  <c r="G1505" i="9"/>
  <c r="G1504" i="9"/>
  <c r="G1503" i="9"/>
  <c r="G1502" i="9"/>
  <c r="G1501" i="9"/>
  <c r="G1500" i="9"/>
  <c r="G1499" i="9"/>
  <c r="G1498" i="9"/>
  <c r="G1497" i="9"/>
  <c r="G1496" i="9"/>
  <c r="G1495" i="9"/>
  <c r="G1494" i="9"/>
  <c r="G1493" i="9"/>
  <c r="G1492" i="9"/>
  <c r="G1491" i="9"/>
  <c r="G1490" i="9"/>
  <c r="G1489" i="9"/>
  <c r="G1488" i="9"/>
  <c r="G1487" i="9"/>
  <c r="G1486" i="9"/>
  <c r="G1485" i="9"/>
  <c r="G1484" i="9"/>
  <c r="G1483" i="9"/>
  <c r="G1482" i="9"/>
  <c r="G1481" i="9"/>
  <c r="G1480" i="9"/>
  <c r="G1479" i="9"/>
  <c r="G1478" i="9"/>
  <c r="G1477" i="9"/>
  <c r="G1476" i="9"/>
  <c r="G1475" i="9"/>
  <c r="G1474" i="9"/>
  <c r="G1473" i="9"/>
  <c r="G1472" i="9"/>
  <c r="G1471" i="9"/>
  <c r="G1470" i="9"/>
  <c r="G1469" i="9"/>
  <c r="G1468" i="9"/>
  <c r="G1467" i="9"/>
  <c r="G1466" i="9"/>
  <c r="G1465" i="9"/>
  <c r="G1464" i="9"/>
  <c r="G1463" i="9"/>
  <c r="G1462" i="9"/>
  <c r="G1461" i="9"/>
  <c r="G1460" i="9"/>
  <c r="G1459" i="9"/>
  <c r="G1458" i="9"/>
  <c r="G1457" i="9"/>
  <c r="G1456" i="9"/>
  <c r="G1455" i="9"/>
  <c r="G1454" i="9"/>
  <c r="G1453" i="9"/>
  <c r="G1452" i="9"/>
  <c r="G1451" i="9"/>
  <c r="G1450" i="9"/>
  <c r="G1449" i="9"/>
  <c r="G1448" i="9"/>
  <c r="G1447" i="9"/>
  <c r="G1446" i="9"/>
  <c r="G1445" i="9"/>
  <c r="G1444" i="9"/>
  <c r="G1443" i="9"/>
  <c r="G1442" i="9"/>
  <c r="G1441" i="9"/>
  <c r="G1440" i="9"/>
  <c r="G1439" i="9"/>
  <c r="G1438" i="9"/>
  <c r="G1437" i="9"/>
  <c r="G1436" i="9"/>
  <c r="G1435" i="9"/>
  <c r="G1434" i="9"/>
  <c r="G1433" i="9"/>
  <c r="G1432" i="9"/>
  <c r="G1431" i="9"/>
  <c r="G1430" i="9"/>
  <c r="G1429" i="9"/>
  <c r="G1428" i="9"/>
  <c r="G1427" i="9"/>
  <c r="G1426" i="9"/>
  <c r="G1425" i="9"/>
  <c r="G1424" i="9"/>
  <c r="G1423" i="9"/>
  <c r="G1422" i="9"/>
  <c r="G1421" i="9"/>
  <c r="G1420" i="9"/>
  <c r="G1419" i="9"/>
  <c r="G1418" i="9"/>
  <c r="G1417" i="9"/>
  <c r="G1416" i="9"/>
  <c r="G1415" i="9"/>
  <c r="G1414" i="9"/>
  <c r="G1413" i="9"/>
  <c r="G1412" i="9"/>
  <c r="G1411" i="9"/>
  <c r="G1410" i="9"/>
  <c r="G1409" i="9"/>
  <c r="G1408" i="9"/>
  <c r="G1407" i="9"/>
  <c r="G1406" i="9"/>
  <c r="G1405" i="9"/>
  <c r="G1404" i="9"/>
  <c r="G1403" i="9"/>
  <c r="G1402" i="9"/>
  <c r="G1401" i="9"/>
  <c r="G1400" i="9"/>
  <c r="G1399" i="9"/>
  <c r="G1398" i="9"/>
  <c r="G1397" i="9"/>
  <c r="G1396" i="9"/>
  <c r="G1395" i="9"/>
  <c r="G1394" i="9"/>
  <c r="G1393" i="9"/>
  <c r="G1392" i="9"/>
  <c r="G1391" i="9"/>
  <c r="G1390" i="9"/>
  <c r="G1389" i="9"/>
  <c r="G1388" i="9"/>
  <c r="G1387" i="9"/>
  <c r="G1386" i="9"/>
  <c r="G1385" i="9"/>
  <c r="G1384" i="9"/>
  <c r="G1383" i="9"/>
  <c r="G1382" i="9"/>
  <c r="G1381" i="9"/>
  <c r="G1380" i="9"/>
  <c r="G1379" i="9"/>
  <c r="G1378" i="9"/>
  <c r="G1377" i="9"/>
  <c r="G1376" i="9"/>
  <c r="G1375" i="9"/>
  <c r="G1374" i="9"/>
  <c r="G1373" i="9"/>
  <c r="G1372" i="9"/>
  <c r="G1371" i="9"/>
  <c r="G1370" i="9"/>
  <c r="G1369" i="9"/>
  <c r="G1368" i="9"/>
  <c r="G1367" i="9"/>
  <c r="G1366" i="9"/>
  <c r="G1365" i="9"/>
  <c r="G1364" i="9"/>
  <c r="G1363" i="9"/>
  <c r="G1362" i="9"/>
  <c r="G1361" i="9"/>
  <c r="G1360" i="9"/>
  <c r="G1359" i="9"/>
  <c r="G1358" i="9"/>
  <c r="G1357" i="9"/>
  <c r="G1356" i="9"/>
  <c r="G1355" i="9"/>
  <c r="G1354" i="9"/>
  <c r="G1353" i="9"/>
  <c r="G1352" i="9"/>
  <c r="G1351" i="9"/>
  <c r="G1350" i="9"/>
  <c r="G1349" i="9"/>
  <c r="G1348" i="9"/>
  <c r="G1347" i="9"/>
  <c r="G1346" i="9"/>
  <c r="G1345" i="9"/>
  <c r="G1344" i="9"/>
  <c r="G1343" i="9"/>
  <c r="G1342" i="9"/>
  <c r="G1341" i="9"/>
  <c r="G1340" i="9"/>
  <c r="G1339" i="9"/>
  <c r="G1338" i="9"/>
  <c r="G1337" i="9"/>
  <c r="G1336" i="9"/>
  <c r="G1335" i="9"/>
  <c r="G1334" i="9"/>
  <c r="G1333" i="9"/>
  <c r="G1332" i="9"/>
  <c r="G1331" i="9"/>
  <c r="G1330" i="9"/>
  <c r="G1329" i="9"/>
  <c r="G1328" i="9"/>
  <c r="G1327" i="9"/>
  <c r="G1326" i="9"/>
  <c r="G1325" i="9"/>
  <c r="G1324" i="9"/>
  <c r="G1323" i="9"/>
  <c r="G1322" i="9"/>
  <c r="G1321" i="9"/>
  <c r="G1320" i="9"/>
  <c r="G1319" i="9"/>
  <c r="G1318" i="9"/>
  <c r="G1317" i="9"/>
  <c r="G1316" i="9"/>
  <c r="G1315" i="9"/>
  <c r="G1314" i="9"/>
  <c r="G1313" i="9"/>
  <c r="G1312" i="9"/>
  <c r="G1311" i="9"/>
  <c r="G1310" i="9"/>
  <c r="G1309" i="9"/>
  <c r="G1308" i="9"/>
  <c r="G1307" i="9"/>
  <c r="G1306" i="9"/>
  <c r="G1305" i="9"/>
  <c r="G1304" i="9"/>
  <c r="G1303" i="9"/>
  <c r="G1302" i="9"/>
  <c r="G1301" i="9"/>
  <c r="G1300" i="9"/>
  <c r="G1299" i="9"/>
  <c r="G1298" i="9"/>
  <c r="G1297" i="9"/>
  <c r="G1296" i="9"/>
  <c r="G1295" i="9"/>
  <c r="G1294" i="9"/>
  <c r="G1293" i="9"/>
  <c r="G1292" i="9"/>
  <c r="G1291" i="9"/>
  <c r="G1290" i="9"/>
  <c r="G1289" i="9"/>
  <c r="G1288" i="9"/>
  <c r="G1287" i="9"/>
  <c r="G1286" i="9"/>
  <c r="G1285" i="9"/>
  <c r="G1284" i="9"/>
  <c r="G1283" i="9"/>
  <c r="G1282" i="9"/>
  <c r="G1281" i="9"/>
  <c r="G1280" i="9"/>
  <c r="G1279" i="9"/>
  <c r="G1278" i="9"/>
  <c r="G1277" i="9"/>
  <c r="G1276" i="9"/>
  <c r="G1275" i="9"/>
  <c r="G1274" i="9"/>
  <c r="G1273" i="9"/>
  <c r="G1272" i="9"/>
  <c r="G1271" i="9"/>
  <c r="G1270" i="9"/>
  <c r="G1269" i="9"/>
  <c r="G1268" i="9"/>
  <c r="G1267" i="9"/>
  <c r="G1266" i="9"/>
  <c r="G1265" i="9"/>
  <c r="G1264" i="9"/>
  <c r="G1263" i="9"/>
  <c r="G1262" i="9"/>
  <c r="G1261" i="9"/>
  <c r="G1260" i="9"/>
  <c r="G1259" i="9"/>
  <c r="G1258" i="9"/>
  <c r="G1257" i="9"/>
  <c r="G1256" i="9"/>
  <c r="G1255" i="9"/>
  <c r="G1254" i="9"/>
  <c r="G1253" i="9"/>
  <c r="G1252" i="9"/>
  <c r="G1251" i="9"/>
  <c r="G1250" i="9"/>
  <c r="G1249" i="9"/>
  <c r="G1248" i="9"/>
  <c r="G1247" i="9"/>
  <c r="G1246" i="9"/>
  <c r="G1245" i="9"/>
  <c r="G1244" i="9"/>
  <c r="G1243" i="9"/>
  <c r="G1242" i="9"/>
  <c r="G1241" i="9"/>
  <c r="G1240" i="9"/>
  <c r="G1239" i="9"/>
  <c r="G1238" i="9"/>
  <c r="G1237" i="9"/>
  <c r="G1236" i="9"/>
  <c r="G1235" i="9"/>
  <c r="G1234" i="9"/>
  <c r="G1233" i="9"/>
  <c r="G1232" i="9"/>
  <c r="G1231" i="9"/>
  <c r="G1230" i="9"/>
  <c r="G1229" i="9"/>
  <c r="G1228" i="9"/>
  <c r="G1227" i="9"/>
  <c r="G1226" i="9"/>
  <c r="G1225" i="9"/>
  <c r="G1224" i="9"/>
  <c r="G1223" i="9"/>
  <c r="G1222" i="9"/>
  <c r="G1221" i="9"/>
  <c r="G1220" i="9"/>
  <c r="G1219" i="9"/>
  <c r="G1218" i="9"/>
  <c r="G1217" i="9"/>
  <c r="G1216" i="9"/>
  <c r="G1215" i="9"/>
  <c r="G1214" i="9"/>
  <c r="G1213" i="9"/>
  <c r="G1212" i="9"/>
  <c r="G1211" i="9"/>
  <c r="G1210" i="9"/>
  <c r="G1209" i="9"/>
  <c r="G1208" i="9"/>
  <c r="G1207" i="9"/>
  <c r="G1206" i="9"/>
  <c r="G1205" i="9"/>
  <c r="G1204" i="9"/>
  <c r="G1203" i="9"/>
  <c r="G1202" i="9"/>
  <c r="G1201" i="9"/>
  <c r="G1200" i="9"/>
  <c r="G1199" i="9"/>
  <c r="G1198" i="9"/>
  <c r="G1197" i="9"/>
  <c r="G1196" i="9"/>
  <c r="G1195" i="9"/>
  <c r="G1194" i="9"/>
  <c r="G1193" i="9"/>
  <c r="G1192" i="9"/>
  <c r="G1191" i="9"/>
  <c r="G1190" i="9"/>
  <c r="G1189" i="9"/>
  <c r="G1188" i="9"/>
  <c r="G1187" i="9"/>
  <c r="G1186" i="9"/>
  <c r="G1185" i="9"/>
  <c r="G1184" i="9"/>
  <c r="G1183" i="9"/>
  <c r="G1182" i="9"/>
  <c r="G1181" i="9"/>
  <c r="G1180" i="9"/>
  <c r="G1179" i="9"/>
  <c r="G1178" i="9"/>
  <c r="G1177" i="9"/>
  <c r="G1176" i="9"/>
  <c r="G1175" i="9"/>
  <c r="G1174" i="9"/>
  <c r="G1173" i="9"/>
  <c r="G1172" i="9"/>
  <c r="G1171" i="9"/>
  <c r="G1170" i="9"/>
  <c r="G1169" i="9"/>
  <c r="G1168" i="9"/>
  <c r="G1167" i="9"/>
  <c r="G1166" i="9"/>
  <c r="G1165" i="9"/>
  <c r="G1164" i="9"/>
  <c r="G1163" i="9"/>
  <c r="G1162" i="9"/>
  <c r="G1161" i="9"/>
  <c r="G1160" i="9"/>
  <c r="G1159" i="9"/>
  <c r="G1158" i="9"/>
  <c r="G1157" i="9"/>
  <c r="G1156" i="9"/>
  <c r="G1155" i="9"/>
  <c r="G1154" i="9"/>
  <c r="G1153" i="9"/>
  <c r="G1152" i="9"/>
  <c r="G1151" i="9"/>
  <c r="G1150" i="9"/>
  <c r="G1149" i="9"/>
  <c r="G1148" i="9"/>
  <c r="G1147" i="9"/>
  <c r="G1146" i="9"/>
  <c r="G1145" i="9"/>
  <c r="G1144" i="9"/>
  <c r="G1143" i="9"/>
  <c r="G1142" i="9"/>
  <c r="G1141" i="9"/>
  <c r="G1140" i="9"/>
  <c r="G1139" i="9"/>
  <c r="G1138" i="9"/>
  <c r="G1137" i="9"/>
  <c r="G1136" i="9"/>
  <c r="G1135" i="9"/>
  <c r="G1134" i="9"/>
  <c r="G1133" i="9"/>
  <c r="G1132" i="9"/>
  <c r="G1131" i="9"/>
  <c r="G1130" i="9"/>
  <c r="G1129" i="9"/>
  <c r="G1128" i="9"/>
  <c r="G1127" i="9"/>
  <c r="G1126" i="9"/>
  <c r="G1125" i="9"/>
  <c r="G1124" i="9"/>
  <c r="G1123" i="9"/>
  <c r="G1122" i="9"/>
  <c r="G1121" i="9"/>
  <c r="G1120" i="9"/>
  <c r="G1119" i="9"/>
  <c r="G1118" i="9"/>
  <c r="G1117" i="9"/>
  <c r="G1116" i="9"/>
  <c r="G1115" i="9"/>
  <c r="G1114" i="9"/>
  <c r="G1113" i="9"/>
  <c r="G1112" i="9"/>
  <c r="G1111" i="9"/>
  <c r="G1110" i="9"/>
  <c r="G1109" i="9"/>
  <c r="G1108" i="9"/>
  <c r="G1107" i="9"/>
  <c r="G1106" i="9"/>
  <c r="G1105" i="9"/>
  <c r="G1104" i="9"/>
  <c r="G1103" i="9"/>
  <c r="G1102" i="9"/>
  <c r="G1101" i="9"/>
  <c r="G1100" i="9"/>
  <c r="G1099" i="9"/>
  <c r="G1098" i="9"/>
  <c r="G1097" i="9"/>
  <c r="G1096" i="9"/>
  <c r="G1095" i="9"/>
  <c r="G1094" i="9"/>
  <c r="G1093" i="9"/>
  <c r="G1092" i="9"/>
  <c r="G1091" i="9"/>
  <c r="G1090" i="9"/>
  <c r="G1089" i="9"/>
  <c r="G1088" i="9"/>
  <c r="G1087" i="9"/>
  <c r="G1086" i="9"/>
  <c r="G1085" i="9"/>
  <c r="G1084" i="9"/>
  <c r="G1083" i="9"/>
  <c r="G1082" i="9"/>
  <c r="G1081" i="9"/>
  <c r="G1080" i="9"/>
  <c r="G1079" i="9"/>
  <c r="G1078" i="9"/>
  <c r="G1077" i="9"/>
  <c r="G1076" i="9"/>
  <c r="G1075" i="9"/>
  <c r="G1074" i="9"/>
  <c r="G1073" i="9"/>
  <c r="G1072" i="9"/>
  <c r="G1071" i="9"/>
  <c r="G1070" i="9"/>
  <c r="G1069" i="9"/>
  <c r="G1068" i="9"/>
  <c r="G1067" i="9"/>
  <c r="G1066" i="9"/>
  <c r="G1065" i="9"/>
  <c r="G1064" i="9"/>
  <c r="G1063" i="9"/>
  <c r="G1062" i="9"/>
  <c r="G1061" i="9"/>
  <c r="G1060" i="9"/>
  <c r="G1059" i="9"/>
  <c r="G1058" i="9"/>
  <c r="G1057" i="9"/>
  <c r="G1056" i="9"/>
  <c r="G1055" i="9"/>
  <c r="G1054" i="9"/>
  <c r="G1053" i="9"/>
  <c r="G1052" i="9"/>
  <c r="G1051" i="9"/>
  <c r="G1050" i="9"/>
  <c r="G1049" i="9"/>
  <c r="G1048" i="9"/>
  <c r="G1047" i="9"/>
  <c r="G1046" i="9"/>
  <c r="G1045" i="9"/>
  <c r="G1044" i="9"/>
  <c r="G1043" i="9"/>
  <c r="G1042" i="9"/>
  <c r="G1041" i="9"/>
  <c r="G1040" i="9"/>
  <c r="G1039" i="9"/>
  <c r="G1038" i="9"/>
  <c r="G1037" i="9"/>
  <c r="G1036" i="9"/>
  <c r="G1035" i="9"/>
  <c r="G1034" i="9"/>
  <c r="G1033" i="9"/>
  <c r="G1032" i="9"/>
  <c r="G1031" i="9"/>
  <c r="G1030" i="9"/>
  <c r="G1029" i="9"/>
  <c r="G1028" i="9"/>
  <c r="G1027" i="9"/>
  <c r="G1026" i="9"/>
  <c r="G1025" i="9"/>
  <c r="G1024" i="9"/>
  <c r="G1023" i="9"/>
  <c r="G1022" i="9"/>
  <c r="G1021" i="9"/>
  <c r="G1020" i="9"/>
  <c r="G1019" i="9"/>
  <c r="G1018" i="9"/>
  <c r="G1017" i="9"/>
  <c r="G1016" i="9"/>
  <c r="G1015" i="9"/>
  <c r="G1014" i="9"/>
  <c r="G1013" i="9"/>
  <c r="G1012" i="9"/>
  <c r="G1011" i="9"/>
  <c r="G1010" i="9"/>
  <c r="G1009" i="9"/>
  <c r="G1008" i="9"/>
  <c r="G1007" i="9"/>
  <c r="G1006" i="9"/>
  <c r="G1005" i="9"/>
  <c r="G1004" i="9"/>
  <c r="G1003" i="9"/>
  <c r="G1002" i="9"/>
  <c r="G1001" i="9"/>
  <c r="G1000" i="9"/>
  <c r="G999" i="9"/>
  <c r="G998" i="9"/>
  <c r="G997" i="9"/>
  <c r="G996" i="9"/>
  <c r="G995" i="9"/>
  <c r="G994" i="9"/>
  <c r="G993" i="9"/>
  <c r="G992" i="9"/>
  <c r="G991" i="9"/>
  <c r="G990" i="9"/>
  <c r="G989" i="9"/>
  <c r="G988" i="9"/>
  <c r="G987" i="9"/>
  <c r="G986" i="9"/>
  <c r="G985" i="9"/>
  <c r="G984" i="9"/>
  <c r="G983" i="9"/>
  <c r="G982" i="9"/>
  <c r="G981" i="9"/>
  <c r="G980" i="9"/>
  <c r="G979" i="9"/>
  <c r="G978" i="9"/>
  <c r="G977" i="9"/>
  <c r="G976" i="9"/>
  <c r="G975" i="9"/>
  <c r="G974" i="9"/>
  <c r="G973" i="9"/>
  <c r="G972" i="9"/>
  <c r="G971" i="9"/>
  <c r="G970" i="9"/>
  <c r="G969" i="9"/>
  <c r="G968" i="9"/>
  <c r="G967" i="9"/>
  <c r="G966" i="9"/>
  <c r="G965" i="9"/>
  <c r="G964" i="9"/>
  <c r="G963" i="9"/>
  <c r="G962" i="9"/>
  <c r="G961" i="9"/>
  <c r="G960" i="9"/>
  <c r="G959" i="9"/>
  <c r="G958" i="9"/>
  <c r="G957" i="9"/>
  <c r="G956" i="9"/>
  <c r="G955" i="9"/>
  <c r="G954" i="9"/>
  <c r="G953" i="9"/>
  <c r="G952" i="9"/>
  <c r="G951" i="9"/>
  <c r="G950" i="9"/>
  <c r="G949" i="9"/>
  <c r="G948" i="9"/>
  <c r="G947" i="9"/>
  <c r="G946" i="9"/>
  <c r="G945" i="9"/>
  <c r="G944" i="9"/>
  <c r="G943" i="9"/>
  <c r="G942" i="9"/>
  <c r="G941" i="9"/>
  <c r="G940" i="9"/>
  <c r="G939" i="9"/>
  <c r="G938" i="9"/>
  <c r="G937" i="9"/>
  <c r="G936" i="9"/>
  <c r="G935" i="9"/>
  <c r="G934" i="9"/>
  <c r="G933" i="9"/>
  <c r="G932" i="9"/>
  <c r="G931" i="9"/>
  <c r="G930" i="9"/>
  <c r="G929" i="9"/>
  <c r="G928" i="9"/>
  <c r="G927" i="9"/>
  <c r="G926" i="9"/>
  <c r="G925" i="9"/>
  <c r="G924" i="9"/>
  <c r="G923" i="9"/>
  <c r="G922" i="9"/>
  <c r="G921" i="9"/>
  <c r="G920" i="9"/>
  <c r="G919" i="9"/>
  <c r="G918" i="9"/>
  <c r="G917" i="9"/>
  <c r="G916" i="9"/>
  <c r="G915" i="9"/>
  <c r="G914" i="9"/>
  <c r="G913" i="9"/>
  <c r="G912" i="9"/>
  <c r="G911" i="9"/>
  <c r="G910" i="9"/>
  <c r="G909" i="9"/>
  <c r="G908" i="9"/>
  <c r="G907" i="9"/>
  <c r="G906" i="9"/>
  <c r="G905" i="9"/>
  <c r="G904" i="9"/>
  <c r="G903" i="9"/>
  <c r="G902" i="9"/>
  <c r="G901" i="9"/>
  <c r="G900" i="9"/>
  <c r="G899" i="9"/>
  <c r="G898" i="9"/>
  <c r="G897" i="9"/>
  <c r="G896" i="9"/>
  <c r="G895" i="9"/>
  <c r="G894" i="9"/>
  <c r="G893" i="9"/>
  <c r="G892" i="9"/>
  <c r="G891" i="9"/>
  <c r="G890" i="9"/>
  <c r="G889" i="9"/>
  <c r="G888" i="9"/>
  <c r="G887" i="9"/>
  <c r="G886" i="9"/>
  <c r="G885" i="9"/>
  <c r="G884" i="9"/>
  <c r="G883" i="9"/>
  <c r="G882" i="9"/>
  <c r="G881" i="9"/>
  <c r="G880" i="9"/>
  <c r="G879" i="9"/>
  <c r="G878" i="9"/>
  <c r="G877" i="9"/>
  <c r="G876" i="9"/>
  <c r="G875" i="9"/>
  <c r="G874" i="9"/>
  <c r="G873" i="9"/>
  <c r="G872" i="9"/>
  <c r="G871" i="9"/>
  <c r="G870" i="9"/>
  <c r="G869" i="9"/>
  <c r="G868" i="9"/>
  <c r="G867" i="9"/>
  <c r="G866" i="9"/>
  <c r="G865" i="9"/>
  <c r="G864" i="9"/>
  <c r="G863" i="9"/>
  <c r="G862" i="9"/>
  <c r="G861" i="9"/>
  <c r="G860" i="9"/>
  <c r="G859" i="9"/>
  <c r="G858" i="9"/>
  <c r="G857" i="9"/>
  <c r="G856" i="9"/>
  <c r="G855" i="9"/>
  <c r="G854" i="9"/>
  <c r="G853" i="9"/>
  <c r="G852" i="9"/>
  <c r="G851" i="9"/>
  <c r="G850" i="9"/>
  <c r="G849" i="9"/>
  <c r="G848" i="9"/>
  <c r="G847" i="9"/>
  <c r="G846" i="9"/>
  <c r="G845" i="9"/>
  <c r="G844" i="9"/>
  <c r="G843" i="9"/>
  <c r="G842" i="9"/>
  <c r="G841" i="9"/>
  <c r="G840" i="9"/>
  <c r="G839" i="9"/>
  <c r="G838" i="9"/>
  <c r="G837" i="9"/>
  <c r="G836" i="9"/>
  <c r="G835" i="9"/>
  <c r="G834" i="9"/>
  <c r="G833" i="9"/>
  <c r="G832" i="9"/>
  <c r="G831" i="9"/>
  <c r="G830" i="9"/>
  <c r="G829" i="9"/>
  <c r="G828" i="9"/>
  <c r="G827" i="9"/>
  <c r="G826" i="9"/>
  <c r="G825" i="9"/>
  <c r="G824" i="9"/>
  <c r="G823" i="9"/>
  <c r="G822" i="9"/>
  <c r="G821" i="9"/>
  <c r="G820" i="9"/>
  <c r="G819" i="9"/>
  <c r="G818" i="9"/>
  <c r="G817" i="9"/>
  <c r="G816" i="9"/>
  <c r="G815" i="9"/>
  <c r="G814" i="9"/>
  <c r="G813" i="9"/>
  <c r="G812" i="9"/>
  <c r="G811" i="9"/>
  <c r="G810" i="9"/>
  <c r="G809" i="9"/>
  <c r="G808" i="9"/>
  <c r="G807" i="9"/>
  <c r="G806" i="9"/>
  <c r="G805" i="9"/>
  <c r="G804" i="9"/>
  <c r="G803" i="9"/>
  <c r="G802" i="9"/>
  <c r="G801" i="9"/>
  <c r="G800" i="9"/>
  <c r="G799" i="9"/>
  <c r="G798" i="9"/>
  <c r="G797" i="9"/>
  <c r="G796" i="9"/>
  <c r="G795" i="9"/>
  <c r="G794" i="9"/>
  <c r="G793" i="9"/>
  <c r="G792" i="9"/>
  <c r="G791" i="9"/>
  <c r="G790" i="9"/>
  <c r="G789" i="9"/>
  <c r="G788" i="9"/>
  <c r="G787" i="9"/>
  <c r="G786" i="9"/>
  <c r="G785" i="9"/>
  <c r="G784" i="9"/>
  <c r="G783" i="9"/>
  <c r="G782" i="9"/>
  <c r="G781" i="9"/>
  <c r="G780" i="9"/>
  <c r="G779" i="9"/>
  <c r="G778" i="9"/>
  <c r="G777" i="9"/>
  <c r="G776" i="9"/>
  <c r="G775" i="9"/>
  <c r="G774" i="9"/>
  <c r="G773" i="9"/>
  <c r="G772" i="9"/>
  <c r="G771" i="9"/>
  <c r="G770" i="9"/>
  <c r="G769" i="9"/>
  <c r="G768" i="9"/>
  <c r="G767" i="9"/>
  <c r="G766" i="9"/>
  <c r="G765" i="9"/>
  <c r="G764" i="9"/>
  <c r="G763" i="9"/>
  <c r="G762" i="9"/>
  <c r="G761" i="9"/>
  <c r="G760" i="9"/>
  <c r="G759" i="9"/>
  <c r="G758" i="9"/>
  <c r="G757" i="9"/>
  <c r="G756" i="9"/>
  <c r="G755" i="9"/>
  <c r="G754" i="9"/>
  <c r="G753" i="9"/>
  <c r="G752" i="9"/>
  <c r="G751" i="9"/>
  <c r="G750" i="9"/>
  <c r="G749" i="9"/>
  <c r="G748" i="9"/>
  <c r="G747" i="9"/>
  <c r="G746" i="9"/>
  <c r="G745" i="9"/>
  <c r="G744" i="9"/>
  <c r="G743" i="9"/>
  <c r="G742" i="9"/>
  <c r="G741" i="9"/>
  <c r="G740" i="9"/>
  <c r="G739" i="9"/>
  <c r="G738" i="9"/>
  <c r="G737" i="9"/>
  <c r="G736" i="9"/>
  <c r="G735" i="9"/>
  <c r="G734" i="9"/>
  <c r="G733" i="9"/>
  <c r="G732" i="9"/>
  <c r="G731" i="9"/>
  <c r="G730" i="9"/>
  <c r="G729" i="9"/>
  <c r="G728" i="9"/>
  <c r="G727" i="9"/>
  <c r="G726" i="9"/>
  <c r="G725" i="9"/>
  <c r="G724" i="9"/>
  <c r="G723" i="9"/>
  <c r="G722" i="9"/>
  <c r="G721" i="9"/>
  <c r="G720" i="9"/>
  <c r="G719" i="9"/>
  <c r="G718" i="9"/>
  <c r="G717" i="9"/>
  <c r="G716" i="9"/>
  <c r="G715" i="9"/>
  <c r="G714" i="9"/>
  <c r="G713" i="9"/>
  <c r="G712" i="9"/>
  <c r="G711" i="9"/>
  <c r="G710" i="9"/>
  <c r="G709" i="9"/>
  <c r="G708" i="9"/>
  <c r="G707" i="9"/>
  <c r="G706" i="9"/>
  <c r="G705" i="9"/>
  <c r="G704" i="9"/>
  <c r="G703" i="9"/>
  <c r="G702" i="9"/>
  <c r="G701" i="9"/>
  <c r="G700" i="9"/>
  <c r="G699" i="9"/>
  <c r="G698" i="9"/>
  <c r="G697" i="9"/>
  <c r="G696" i="9"/>
  <c r="G695" i="9"/>
  <c r="G694" i="9"/>
  <c r="G693" i="9"/>
  <c r="G692" i="9"/>
  <c r="G691" i="9"/>
  <c r="G690" i="9"/>
  <c r="G689" i="9"/>
  <c r="G688" i="9"/>
  <c r="G687" i="9"/>
  <c r="G686" i="9"/>
  <c r="G685" i="9"/>
  <c r="G684" i="9"/>
  <c r="G683" i="9"/>
  <c r="G682" i="9"/>
  <c r="G681" i="9"/>
  <c r="G680" i="9"/>
  <c r="G679" i="9"/>
  <c r="G678" i="9"/>
  <c r="G677" i="9"/>
  <c r="G676" i="9"/>
  <c r="G675" i="9"/>
  <c r="G674" i="9"/>
  <c r="G673" i="9"/>
  <c r="G672" i="9"/>
  <c r="G671" i="9"/>
  <c r="G670" i="9"/>
  <c r="G669" i="9"/>
  <c r="G668" i="9"/>
  <c r="G667" i="9"/>
  <c r="G666" i="9"/>
  <c r="G665" i="9"/>
  <c r="G664" i="9"/>
  <c r="G663" i="9"/>
  <c r="G662" i="9"/>
  <c r="G661" i="9"/>
  <c r="G660" i="9"/>
  <c r="G659" i="9"/>
  <c r="G658" i="9"/>
  <c r="G657" i="9"/>
  <c r="G656" i="9"/>
  <c r="G655" i="9"/>
  <c r="G654" i="9"/>
  <c r="G653" i="9"/>
  <c r="G652" i="9"/>
  <c r="G651" i="9"/>
  <c r="G650" i="9"/>
  <c r="G649" i="9"/>
  <c r="G648" i="9"/>
  <c r="G647" i="9"/>
  <c r="G646" i="9"/>
  <c r="G645" i="9"/>
  <c r="G644" i="9"/>
  <c r="G643" i="9"/>
  <c r="G642" i="9"/>
  <c r="G641" i="9"/>
  <c r="G640" i="9"/>
  <c r="G639" i="9"/>
  <c r="G638" i="9"/>
  <c r="G637" i="9"/>
  <c r="G636" i="9"/>
  <c r="G635" i="9"/>
  <c r="G634" i="9"/>
  <c r="G633" i="9"/>
  <c r="G632" i="9"/>
  <c r="G631" i="9"/>
  <c r="G630" i="9"/>
  <c r="G629" i="9"/>
  <c r="G628" i="9"/>
  <c r="G627" i="9"/>
  <c r="G626" i="9"/>
  <c r="G625" i="9"/>
  <c r="G624" i="9"/>
  <c r="G623" i="9"/>
  <c r="G622" i="9"/>
  <c r="G621" i="9"/>
  <c r="G620" i="9"/>
  <c r="G619" i="9"/>
  <c r="G618" i="9"/>
  <c r="G617" i="9"/>
  <c r="G616" i="9"/>
  <c r="G615" i="9"/>
  <c r="G614" i="9"/>
  <c r="G613" i="9"/>
  <c r="G612" i="9"/>
  <c r="G611" i="9"/>
  <c r="G610" i="9"/>
  <c r="G609" i="9"/>
  <c r="G608" i="9"/>
  <c r="G607" i="9"/>
  <c r="G606" i="9"/>
  <c r="G605" i="9"/>
  <c r="G604" i="9"/>
  <c r="G603" i="9"/>
  <c r="G602" i="9"/>
  <c r="G601" i="9"/>
  <c r="G600" i="9"/>
  <c r="G599" i="9"/>
  <c r="G598" i="9"/>
  <c r="G597" i="9"/>
  <c r="G596" i="9"/>
  <c r="G595" i="9"/>
  <c r="G594" i="9"/>
  <c r="G593" i="9"/>
  <c r="G592" i="9"/>
  <c r="G591" i="9"/>
  <c r="G590" i="9"/>
  <c r="G589" i="9"/>
  <c r="G588" i="9"/>
  <c r="G587" i="9"/>
  <c r="G586" i="9"/>
  <c r="G585" i="9"/>
  <c r="G584" i="9"/>
  <c r="G583" i="9"/>
  <c r="G582" i="9"/>
  <c r="G581" i="9"/>
  <c r="G580" i="9"/>
  <c r="G579" i="9"/>
  <c r="G578" i="9"/>
  <c r="G577" i="9"/>
  <c r="G576" i="9"/>
  <c r="G575" i="9"/>
  <c r="G574" i="9"/>
  <c r="G573" i="9"/>
  <c r="G572" i="9"/>
  <c r="G571" i="9"/>
  <c r="G570" i="9"/>
  <c r="G569" i="9"/>
  <c r="G568" i="9"/>
  <c r="G567" i="9"/>
  <c r="G566" i="9"/>
  <c r="G565" i="9"/>
  <c r="G564" i="9"/>
  <c r="G563" i="9"/>
  <c r="G562" i="9"/>
  <c r="G561" i="9"/>
  <c r="G560" i="9"/>
  <c r="G559" i="9"/>
  <c r="G558" i="9"/>
  <c r="G557" i="9"/>
  <c r="G556" i="9"/>
  <c r="G555" i="9"/>
  <c r="G554" i="9"/>
  <c r="G553" i="9"/>
  <c r="G552" i="9"/>
  <c r="G551" i="9"/>
  <c r="G550" i="9"/>
  <c r="G549" i="9"/>
  <c r="G548" i="9"/>
  <c r="G547" i="9"/>
  <c r="G546" i="9"/>
  <c r="G545" i="9"/>
  <c r="G544" i="9"/>
  <c r="G543" i="9"/>
  <c r="G542" i="9"/>
  <c r="G541" i="9"/>
  <c r="G540" i="9"/>
  <c r="G539" i="9"/>
  <c r="G538" i="9"/>
  <c r="G537" i="9"/>
  <c r="G536" i="9"/>
  <c r="G535" i="9"/>
  <c r="G534" i="9"/>
  <c r="G533" i="9"/>
  <c r="G532" i="9"/>
  <c r="G531" i="9"/>
  <c r="G530" i="9"/>
  <c r="G529" i="9"/>
  <c r="G528" i="9"/>
  <c r="G527" i="9"/>
  <c r="G526" i="9"/>
  <c r="G525" i="9"/>
  <c r="G524" i="9"/>
  <c r="G523" i="9"/>
  <c r="G522" i="9"/>
  <c r="G521" i="9"/>
  <c r="G520" i="9"/>
  <c r="G519" i="9"/>
  <c r="G518" i="9"/>
  <c r="G517" i="9"/>
  <c r="G516" i="9"/>
  <c r="G515" i="9"/>
  <c r="G514" i="9"/>
  <c r="G513" i="9"/>
  <c r="G512" i="9"/>
  <c r="G511" i="9"/>
  <c r="G510" i="9"/>
  <c r="G509" i="9"/>
  <c r="G508" i="9"/>
  <c r="G507" i="9"/>
  <c r="G506" i="9"/>
  <c r="G505" i="9"/>
  <c r="G504" i="9"/>
  <c r="G503" i="9"/>
  <c r="G502" i="9"/>
  <c r="G501" i="9"/>
  <c r="G500" i="9"/>
  <c r="G499" i="9"/>
  <c r="G498" i="9"/>
  <c r="G497" i="9"/>
  <c r="G496" i="9"/>
  <c r="G495" i="9"/>
  <c r="G494" i="9"/>
  <c r="G493" i="9"/>
  <c r="G492" i="9"/>
  <c r="G491" i="9"/>
  <c r="G490" i="9"/>
  <c r="G489" i="9"/>
  <c r="G488" i="9"/>
  <c r="G487" i="9"/>
  <c r="G486" i="9"/>
  <c r="G485" i="9"/>
  <c r="G484" i="9"/>
  <c r="G483" i="9"/>
  <c r="G482" i="9"/>
  <c r="G481" i="9"/>
  <c r="G480" i="9"/>
  <c r="G479" i="9"/>
  <c r="G478" i="9"/>
  <c r="G477" i="9"/>
  <c r="G476" i="9"/>
  <c r="G475" i="9"/>
  <c r="G474" i="9"/>
  <c r="G473" i="9"/>
  <c r="G472" i="9"/>
  <c r="G471" i="9"/>
  <c r="G470" i="9"/>
  <c r="G469" i="9"/>
  <c r="G468" i="9"/>
  <c r="G467" i="9"/>
  <c r="G466" i="9"/>
  <c r="G465" i="9"/>
  <c r="G464" i="9"/>
  <c r="G463" i="9"/>
  <c r="G462" i="9"/>
  <c r="G461" i="9"/>
  <c r="G460" i="9"/>
  <c r="G459" i="9"/>
  <c r="G458" i="9"/>
  <c r="G457" i="9"/>
  <c r="G456" i="9"/>
  <c r="G455" i="9"/>
  <c r="G454" i="9"/>
  <c r="G453" i="9"/>
  <c r="G452" i="9"/>
  <c r="G451" i="9"/>
  <c r="G450" i="9"/>
  <c r="G449" i="9"/>
  <c r="G448" i="9"/>
  <c r="G447" i="9"/>
  <c r="G446" i="9"/>
  <c r="G445" i="9"/>
  <c r="G444" i="9"/>
  <c r="G443" i="9"/>
  <c r="G442" i="9"/>
  <c r="G441" i="9"/>
  <c r="G440" i="9"/>
  <c r="G439" i="9"/>
  <c r="G438" i="9"/>
  <c r="G437" i="9"/>
  <c r="G436" i="9"/>
  <c r="G435" i="9"/>
  <c r="G434" i="9"/>
  <c r="G433" i="9"/>
  <c r="G432" i="9"/>
  <c r="G431" i="9"/>
  <c r="G430" i="9"/>
  <c r="G429" i="9"/>
  <c r="G428" i="9"/>
  <c r="G427" i="9"/>
  <c r="G426" i="9"/>
  <c r="G425" i="9"/>
  <c r="G424" i="9"/>
  <c r="G423" i="9"/>
  <c r="G422" i="9"/>
  <c r="G421" i="9"/>
  <c r="G420" i="9"/>
  <c r="G419" i="9"/>
  <c r="G418" i="9"/>
  <c r="G417" i="9"/>
  <c r="G416" i="9"/>
  <c r="G415" i="9"/>
  <c r="G414" i="9"/>
  <c r="G413" i="9"/>
  <c r="G412" i="9"/>
  <c r="G411" i="9"/>
  <c r="G410" i="9"/>
  <c r="G409" i="9"/>
  <c r="G408" i="9"/>
  <c r="G407" i="9"/>
  <c r="G406" i="9"/>
  <c r="G405" i="9"/>
  <c r="G404" i="9"/>
  <c r="G403" i="9"/>
  <c r="G402" i="9"/>
  <c r="G401" i="9"/>
  <c r="G400" i="9"/>
  <c r="G399" i="9"/>
  <c r="G398" i="9"/>
  <c r="G397" i="9"/>
  <c r="G396" i="9"/>
  <c r="G395" i="9"/>
  <c r="G394" i="9"/>
  <c r="G393" i="9"/>
  <c r="G392" i="9"/>
  <c r="G391" i="9"/>
  <c r="G390" i="9"/>
  <c r="G389" i="9"/>
  <c r="G388" i="9"/>
  <c r="G387" i="9"/>
  <c r="G386" i="9"/>
  <c r="G385" i="9"/>
  <c r="G384" i="9"/>
  <c r="G383" i="9"/>
  <c r="G382" i="9"/>
  <c r="G381" i="9"/>
  <c r="G380" i="9"/>
  <c r="G379" i="9"/>
  <c r="G378" i="9"/>
  <c r="G377" i="9"/>
  <c r="G376" i="9"/>
  <c r="G375" i="9"/>
  <c r="G374" i="9"/>
  <c r="G373" i="9"/>
  <c r="G372" i="9"/>
  <c r="G371" i="9"/>
  <c r="G370" i="9"/>
  <c r="G369" i="9"/>
  <c r="G368" i="9"/>
  <c r="G367" i="9"/>
  <c r="G366" i="9"/>
  <c r="G365" i="9"/>
  <c r="G364" i="9"/>
  <c r="G363" i="9"/>
  <c r="G362" i="9"/>
  <c r="G361" i="9"/>
  <c r="G360" i="9"/>
  <c r="G359" i="9"/>
  <c r="G358" i="9"/>
  <c r="G357" i="9"/>
  <c r="G356" i="9"/>
  <c r="G355" i="9"/>
  <c r="G354" i="9"/>
  <c r="G353" i="9"/>
  <c r="G352" i="9"/>
  <c r="G351" i="9"/>
  <c r="G350" i="9"/>
  <c r="G349" i="9"/>
  <c r="G348" i="9"/>
  <c r="G347" i="9"/>
  <c r="G346" i="9"/>
  <c r="G345" i="9"/>
  <c r="G344" i="9"/>
  <c r="G343" i="9"/>
  <c r="G342" i="9"/>
  <c r="G341" i="9"/>
  <c r="G340" i="9"/>
  <c r="G339" i="9"/>
  <c r="G338" i="9"/>
  <c r="G337" i="9"/>
  <c r="G336" i="9"/>
  <c r="G335" i="9"/>
  <c r="G334" i="9"/>
  <c r="G333" i="9"/>
  <c r="G332" i="9"/>
  <c r="G331" i="9"/>
  <c r="G330" i="9"/>
  <c r="G329" i="9"/>
  <c r="G328" i="9"/>
  <c r="G327" i="9"/>
  <c r="G326" i="9"/>
  <c r="G325" i="9"/>
  <c r="G324" i="9"/>
  <c r="G323" i="9"/>
  <c r="G322" i="9"/>
  <c r="G321" i="9"/>
  <c r="G320" i="9"/>
  <c r="G319" i="9"/>
  <c r="G318" i="9"/>
  <c r="G317" i="9"/>
  <c r="G316" i="9"/>
  <c r="G315" i="9"/>
  <c r="G314" i="9"/>
  <c r="G313" i="9"/>
  <c r="G312" i="9"/>
  <c r="G311" i="9"/>
  <c r="G310" i="9"/>
  <c r="G309" i="9"/>
  <c r="G308" i="9"/>
  <c r="G307" i="9"/>
  <c r="G306" i="9"/>
  <c r="G305" i="9"/>
  <c r="G304" i="9"/>
  <c r="G303" i="9"/>
  <c r="G302" i="9"/>
  <c r="G301" i="9"/>
  <c r="G300" i="9"/>
  <c r="G299" i="9"/>
  <c r="G298" i="9"/>
  <c r="G297" i="9"/>
  <c r="G296" i="9"/>
  <c r="G295" i="9"/>
  <c r="G294" i="9"/>
  <c r="G293" i="9"/>
  <c r="G292" i="9"/>
  <c r="G291" i="9"/>
  <c r="G290" i="9"/>
  <c r="G289" i="9"/>
  <c r="G288" i="9"/>
  <c r="G287" i="9"/>
  <c r="G286" i="9"/>
  <c r="G285" i="9"/>
  <c r="G284" i="9"/>
  <c r="G283" i="9"/>
  <c r="G282" i="9"/>
  <c r="G281" i="9"/>
  <c r="G280" i="9"/>
  <c r="G279" i="9"/>
  <c r="G278" i="9"/>
  <c r="G277" i="9"/>
  <c r="G276" i="9"/>
  <c r="G275" i="9"/>
  <c r="G274" i="9"/>
  <c r="G273" i="9"/>
  <c r="G272" i="9"/>
  <c r="G271" i="9"/>
  <c r="G270" i="9"/>
  <c r="G269" i="9"/>
  <c r="G268" i="9"/>
  <c r="G267" i="9"/>
  <c r="G266" i="9"/>
  <c r="G265" i="9"/>
  <c r="G264" i="9"/>
  <c r="G263" i="9"/>
  <c r="G262" i="9"/>
  <c r="G261" i="9"/>
  <c r="G260" i="9"/>
  <c r="G259" i="9"/>
  <c r="G258" i="9"/>
  <c r="G257" i="9"/>
  <c r="G256" i="9"/>
  <c r="G255" i="9"/>
  <c r="G254" i="9"/>
  <c r="G253" i="9"/>
  <c r="G252" i="9"/>
  <c r="G251" i="9"/>
  <c r="G250" i="9"/>
  <c r="G249" i="9"/>
  <c r="G248" i="9"/>
  <c r="G247" i="9"/>
  <c r="G246" i="9"/>
  <c r="G245" i="9"/>
  <c r="G244" i="9"/>
  <c r="G243" i="9"/>
  <c r="G242" i="9"/>
  <c r="G241" i="9"/>
  <c r="G240" i="9"/>
  <c r="G239" i="9"/>
  <c r="G238" i="9"/>
  <c r="G237" i="9"/>
  <c r="G236" i="9"/>
  <c r="G235" i="9"/>
  <c r="G234" i="9"/>
  <c r="G233" i="9"/>
  <c r="G232" i="9"/>
  <c r="G231" i="9"/>
  <c r="G230" i="9"/>
  <c r="G229" i="9"/>
  <c r="G228" i="9"/>
  <c r="G227" i="9"/>
  <c r="G226" i="9"/>
  <c r="G225" i="9"/>
  <c r="G224" i="9"/>
  <c r="G223" i="9"/>
  <c r="G222" i="9"/>
  <c r="G221" i="9"/>
  <c r="G220" i="9"/>
  <c r="G219" i="9"/>
  <c r="G218" i="9"/>
  <c r="G217" i="9"/>
  <c r="G216" i="9"/>
  <c r="G215" i="9"/>
  <c r="G214" i="9"/>
  <c r="G213" i="9"/>
  <c r="G212" i="9"/>
  <c r="G211" i="9"/>
  <c r="G210" i="9"/>
  <c r="G209" i="9"/>
  <c r="G208" i="9"/>
  <c r="G207" i="9"/>
  <c r="G206" i="9"/>
  <c r="G205" i="9"/>
  <c r="G204" i="9"/>
  <c r="G203" i="9"/>
  <c r="G202" i="9"/>
  <c r="G201" i="9"/>
  <c r="G200" i="9"/>
  <c r="G199" i="9"/>
  <c r="G198" i="9"/>
  <c r="G197" i="9"/>
  <c r="G196" i="9"/>
  <c r="G195" i="9"/>
  <c r="G194" i="9"/>
  <c r="G193" i="9"/>
  <c r="G192" i="9"/>
  <c r="G191" i="9"/>
  <c r="G190" i="9"/>
  <c r="G189" i="9"/>
  <c r="G188" i="9"/>
  <c r="G187" i="9"/>
  <c r="G186" i="9"/>
  <c r="G185" i="9"/>
  <c r="G184" i="9"/>
  <c r="G183" i="9"/>
  <c r="G182" i="9"/>
  <c r="G181" i="9"/>
  <c r="G180" i="9"/>
  <c r="G179" i="9"/>
  <c r="G178" i="9"/>
  <c r="G177" i="9"/>
  <c r="G176" i="9"/>
  <c r="G175" i="9"/>
  <c r="G174" i="9"/>
  <c r="G173" i="9"/>
  <c r="G172" i="9"/>
  <c r="G171" i="9"/>
  <c r="G170" i="9"/>
  <c r="G169" i="9"/>
  <c r="G168" i="9"/>
  <c r="G167" i="9"/>
  <c r="G166" i="9"/>
  <c r="G165" i="9"/>
  <c r="G164" i="9"/>
  <c r="G163" i="9"/>
  <c r="G162" i="9"/>
  <c r="G161" i="9"/>
  <c r="G160" i="9"/>
  <c r="G159" i="9"/>
  <c r="G158" i="9"/>
  <c r="G157" i="9"/>
  <c r="G156" i="9"/>
  <c r="G155" i="9"/>
  <c r="G154" i="9"/>
  <c r="G153" i="9"/>
  <c r="G152" i="9"/>
  <c r="G151" i="9"/>
  <c r="G150" i="9"/>
  <c r="G149" i="9"/>
  <c r="G148" i="9"/>
  <c r="G147" i="9"/>
  <c r="G146" i="9"/>
  <c r="G145" i="9"/>
  <c r="G144" i="9"/>
  <c r="G143" i="9"/>
  <c r="G142" i="9"/>
  <c r="G141" i="9"/>
  <c r="G140" i="9"/>
  <c r="G139" i="9"/>
  <c r="G138" i="9"/>
  <c r="G137" i="9"/>
  <c r="G136" i="9"/>
  <c r="G135" i="9"/>
  <c r="G134" i="9"/>
  <c r="G133" i="9"/>
  <c r="G132" i="9"/>
  <c r="G131" i="9"/>
  <c r="G130" i="9"/>
  <c r="G129" i="9"/>
  <c r="G128" i="9"/>
  <c r="G127" i="9"/>
  <c r="G126" i="9"/>
  <c r="G125" i="9"/>
  <c r="G124" i="9"/>
  <c r="G123" i="9"/>
  <c r="G122" i="9"/>
  <c r="G121" i="9"/>
  <c r="G120" i="9"/>
  <c r="G119" i="9"/>
  <c r="G118" i="9"/>
  <c r="G117" i="9"/>
  <c r="G116" i="9"/>
  <c r="G115" i="9"/>
  <c r="G114" i="9"/>
  <c r="G113" i="9"/>
  <c r="G112" i="9"/>
  <c r="G111" i="9"/>
  <c r="G110" i="9"/>
  <c r="G109" i="9"/>
  <c r="G108" i="9"/>
  <c r="G107" i="9"/>
  <c r="G106" i="9"/>
  <c r="G105" i="9"/>
  <c r="G104" i="9"/>
  <c r="G103" i="9"/>
  <c r="G102" i="9"/>
  <c r="G101" i="9"/>
  <c r="G100" i="9"/>
  <c r="G99" i="9"/>
  <c r="G98" i="9"/>
  <c r="G97" i="9"/>
  <c r="G96" i="9"/>
  <c r="G95" i="9"/>
  <c r="G94" i="9"/>
  <c r="G93" i="9"/>
  <c r="G92" i="9"/>
  <c r="G91" i="9"/>
  <c r="G90" i="9"/>
  <c r="G89" i="9"/>
  <c r="G88" i="9"/>
  <c r="G87" i="9"/>
  <c r="G86" i="9"/>
  <c r="G85" i="9"/>
  <c r="G84" i="9"/>
  <c r="G83" i="9"/>
  <c r="G82" i="9"/>
  <c r="G81" i="9"/>
  <c r="G80" i="9"/>
  <c r="G79" i="9"/>
  <c r="G78" i="9"/>
  <c r="G77" i="9"/>
  <c r="G76" i="9"/>
  <c r="G75" i="9"/>
  <c r="G74" i="9"/>
  <c r="G73" i="9"/>
  <c r="G72" i="9"/>
  <c r="G71" i="9"/>
  <c r="G70" i="9"/>
  <c r="G69" i="9"/>
  <c r="G68" i="9"/>
  <c r="G67" i="9"/>
  <c r="G66" i="9"/>
  <c r="G65" i="9"/>
  <c r="G64" i="9"/>
  <c r="G63" i="9"/>
  <c r="G62" i="9"/>
  <c r="G61" i="9"/>
  <c r="G60" i="9"/>
  <c r="G59" i="9"/>
  <c r="G58" i="9"/>
  <c r="G57" i="9"/>
  <c r="G56" i="9"/>
  <c r="G55" i="9"/>
  <c r="G54"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B2"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213" i="11"/>
  <c r="G214" i="11"/>
  <c r="G215" i="11"/>
  <c r="G216" i="11"/>
  <c r="G217" i="11"/>
  <c r="G218" i="11"/>
  <c r="G219" i="11"/>
  <c r="G220" i="11"/>
  <c r="G221" i="11"/>
  <c r="G222" i="11"/>
  <c r="G223" i="11"/>
  <c r="G224" i="11"/>
  <c r="G225" i="11"/>
  <c r="G226" i="11"/>
  <c r="G227" i="11"/>
  <c r="G228" i="11"/>
  <c r="G229" i="11"/>
  <c r="G230" i="11"/>
  <c r="G231" i="11"/>
  <c r="G232" i="11"/>
  <c r="G233" i="11"/>
  <c r="G234" i="11"/>
  <c r="G235" i="11"/>
  <c r="G236" i="11"/>
  <c r="G237" i="11"/>
  <c r="G238" i="11"/>
  <c r="G239" i="11"/>
  <c r="G240" i="11"/>
  <c r="G241" i="11"/>
  <c r="G242" i="11"/>
  <c r="G243" i="11"/>
  <c r="G244" i="11"/>
  <c r="G245" i="11"/>
  <c r="G246" i="11"/>
  <c r="G247" i="11"/>
  <c r="G248" i="11"/>
  <c r="G249" i="11"/>
  <c r="G250" i="11"/>
  <c r="G251" i="11"/>
  <c r="G252" i="11"/>
  <c r="G253" i="11"/>
  <c r="G254" i="11"/>
  <c r="G255" i="11"/>
  <c r="G256" i="11"/>
  <c r="G257" i="11"/>
  <c r="G258" i="11"/>
  <c r="G259" i="11"/>
  <c r="G260" i="11"/>
  <c r="G261" i="11"/>
  <c r="G262" i="11"/>
  <c r="G263" i="11"/>
  <c r="G264" i="11"/>
  <c r="G265" i="11"/>
  <c r="G266" i="11"/>
  <c r="G267" i="11"/>
  <c r="G268" i="11"/>
  <c r="G269" i="11"/>
  <c r="G270" i="11"/>
  <c r="G271" i="11"/>
  <c r="G272" i="11"/>
  <c r="G273" i="11"/>
  <c r="G274" i="11"/>
  <c r="G275" i="11"/>
  <c r="G276" i="11"/>
  <c r="G277" i="11"/>
  <c r="G278" i="11"/>
  <c r="G279" i="11"/>
  <c r="G280" i="11"/>
  <c r="G281" i="11"/>
  <c r="G282" i="11"/>
  <c r="G283" i="11"/>
  <c r="G284" i="11"/>
  <c r="G285" i="11"/>
  <c r="G286" i="11"/>
  <c r="G287" i="11"/>
  <c r="G288" i="11"/>
  <c r="G289" i="11"/>
  <c r="G290" i="11"/>
  <c r="G291" i="11"/>
  <c r="G292" i="11"/>
  <c r="G293" i="11"/>
  <c r="G294" i="11"/>
  <c r="G295" i="11"/>
  <c r="G296" i="11"/>
  <c r="G297" i="11"/>
  <c r="G298" i="11"/>
  <c r="G299" i="11"/>
  <c r="G300" i="11"/>
  <c r="G301" i="11"/>
  <c r="G302" i="11"/>
  <c r="G303" i="11"/>
  <c r="G304" i="11"/>
  <c r="G305" i="11"/>
  <c r="G306" i="11"/>
  <c r="G307" i="11"/>
  <c r="G308" i="11"/>
  <c r="G309" i="11"/>
  <c r="G310" i="11"/>
  <c r="G311" i="11"/>
  <c r="G312" i="11"/>
  <c r="G313" i="11"/>
  <c r="G314" i="11"/>
  <c r="G315" i="11"/>
  <c r="G316" i="11"/>
  <c r="G317" i="11"/>
  <c r="G318" i="11"/>
  <c r="G319" i="11"/>
  <c r="G320" i="11"/>
  <c r="G321" i="11"/>
  <c r="G322" i="11"/>
  <c r="G323" i="11"/>
  <c r="G324" i="11"/>
  <c r="G325" i="11"/>
  <c r="G326" i="11"/>
  <c r="G327" i="11"/>
  <c r="G328" i="11"/>
  <c r="G329" i="11"/>
  <c r="G330" i="11"/>
  <c r="G331" i="11"/>
  <c r="G332" i="11"/>
  <c r="G333" i="11"/>
  <c r="G334" i="11"/>
  <c r="G335" i="11"/>
  <c r="G336" i="11"/>
  <c r="G337" i="11"/>
  <c r="G338" i="11"/>
  <c r="G339" i="11"/>
  <c r="G340" i="11"/>
  <c r="G341" i="11"/>
  <c r="G342" i="11"/>
  <c r="G343" i="11"/>
  <c r="G344" i="11"/>
  <c r="G345" i="11"/>
  <c r="G346" i="11"/>
  <c r="G347" i="11"/>
  <c r="G348" i="11"/>
  <c r="G349" i="11"/>
  <c r="G350" i="11"/>
  <c r="G351" i="11"/>
  <c r="G352" i="11"/>
  <c r="G353" i="11"/>
  <c r="G354" i="11"/>
  <c r="G355" i="11"/>
  <c r="G356" i="11"/>
  <c r="G357" i="11"/>
  <c r="G358" i="11"/>
  <c r="G359" i="11"/>
  <c r="G360" i="11"/>
  <c r="G361" i="11"/>
  <c r="G362" i="11"/>
  <c r="G363" i="11"/>
  <c r="G364" i="11"/>
  <c r="G365" i="11"/>
  <c r="G366" i="11"/>
  <c r="G367" i="11"/>
  <c r="G368" i="11"/>
  <c r="G369" i="11"/>
  <c r="G370" i="11"/>
  <c r="G371" i="11"/>
  <c r="G372" i="11"/>
  <c r="G373" i="11"/>
  <c r="G374" i="11"/>
  <c r="G375" i="11"/>
  <c r="G376" i="11"/>
  <c r="G377" i="11"/>
  <c r="G378" i="11"/>
  <c r="G379" i="11"/>
  <c r="G380" i="11"/>
  <c r="G381" i="11"/>
  <c r="G382" i="11"/>
  <c r="G383" i="11"/>
  <c r="G384" i="11"/>
  <c r="G385" i="11"/>
  <c r="G386" i="11"/>
  <c r="G387" i="11"/>
  <c r="G388" i="11"/>
  <c r="G389" i="11"/>
  <c r="G390" i="11"/>
  <c r="G391" i="11"/>
  <c r="G392" i="11"/>
  <c r="G393" i="11"/>
  <c r="G394" i="11"/>
  <c r="G395" i="11"/>
  <c r="G396" i="11"/>
  <c r="G397" i="11"/>
  <c r="G398" i="11"/>
  <c r="G399" i="11"/>
  <c r="G400" i="11"/>
  <c r="G401" i="11"/>
  <c r="G402" i="11"/>
  <c r="G403" i="11"/>
  <c r="G404" i="11"/>
  <c r="G405" i="11"/>
  <c r="G406" i="11"/>
  <c r="G407" i="11"/>
  <c r="G408" i="11"/>
  <c r="G409" i="11"/>
  <c r="G410" i="11"/>
  <c r="G411" i="11"/>
  <c r="G412" i="11"/>
  <c r="G413" i="11"/>
  <c r="G414" i="11"/>
  <c r="G415" i="11"/>
  <c r="G416" i="11"/>
  <c r="G417" i="11"/>
  <c r="G418" i="11"/>
  <c r="G419" i="11"/>
  <c r="G420" i="11"/>
  <c r="G421" i="11"/>
  <c r="G422" i="11"/>
  <c r="G423" i="11"/>
  <c r="G424" i="11"/>
  <c r="G425" i="11"/>
  <c r="G426" i="11"/>
  <c r="G427" i="11"/>
  <c r="G428" i="11"/>
  <c r="G429" i="11"/>
  <c r="G430" i="11"/>
  <c r="G431" i="11"/>
  <c r="G432" i="11"/>
  <c r="G433" i="11"/>
  <c r="G434" i="11"/>
  <c r="G435" i="11"/>
  <c r="G436" i="11"/>
  <c r="G437" i="11"/>
  <c r="G438" i="11"/>
  <c r="G439" i="11"/>
  <c r="G440" i="11"/>
  <c r="G441" i="11"/>
  <c r="G442" i="11"/>
  <c r="G443" i="11"/>
  <c r="G444" i="11"/>
  <c r="G445" i="11"/>
  <c r="G446" i="11"/>
  <c r="G447" i="11"/>
  <c r="G448" i="11"/>
  <c r="G449" i="11"/>
  <c r="G450" i="11"/>
  <c r="G451" i="11"/>
  <c r="G452" i="11"/>
  <c r="G453" i="11"/>
  <c r="G454" i="11"/>
  <c r="G455" i="11"/>
  <c r="G456" i="11"/>
  <c r="G457" i="11"/>
  <c r="G458" i="11"/>
  <c r="G459" i="11"/>
  <c r="G460" i="11"/>
  <c r="G461" i="11"/>
  <c r="G462" i="11"/>
  <c r="G463" i="11"/>
  <c r="G464" i="11"/>
  <c r="G465" i="11"/>
  <c r="G466" i="11"/>
  <c r="G467" i="11"/>
  <c r="G468" i="11"/>
  <c r="G469" i="11"/>
  <c r="G470" i="11"/>
  <c r="G471" i="11"/>
  <c r="G472" i="11"/>
  <c r="G473" i="11"/>
  <c r="G474" i="11"/>
  <c r="G475" i="11"/>
  <c r="G476" i="11"/>
  <c r="G477" i="11"/>
  <c r="G478" i="11"/>
  <c r="G479" i="11"/>
  <c r="G480" i="11"/>
  <c r="G481" i="11"/>
  <c r="G482" i="11"/>
  <c r="G483" i="11"/>
  <c r="G484" i="11"/>
  <c r="G485" i="11"/>
  <c r="G486" i="11"/>
  <c r="G487" i="11"/>
  <c r="G488" i="11"/>
  <c r="G489" i="11"/>
  <c r="G490" i="11"/>
  <c r="G491" i="11"/>
  <c r="G492" i="11"/>
  <c r="G493" i="11"/>
  <c r="G494" i="11"/>
  <c r="G495" i="11"/>
  <c r="G496" i="11"/>
  <c r="G497" i="11"/>
  <c r="G498" i="11"/>
  <c r="G499" i="11"/>
  <c r="G500" i="11"/>
  <c r="G501" i="11"/>
  <c r="G502" i="11"/>
  <c r="G503" i="11"/>
  <c r="G504" i="11"/>
  <c r="G505" i="11"/>
  <c r="G506" i="11"/>
  <c r="G507" i="11"/>
  <c r="G508" i="11"/>
  <c r="G509" i="11"/>
  <c r="G510" i="11"/>
  <c r="G511" i="11"/>
  <c r="G512" i="11"/>
  <c r="G513" i="11"/>
  <c r="G514" i="11"/>
  <c r="G515" i="11"/>
  <c r="G516" i="11"/>
  <c r="G517" i="11"/>
  <c r="G518" i="11"/>
  <c r="G519" i="11"/>
  <c r="G520" i="11"/>
  <c r="G521" i="11"/>
  <c r="G522" i="11"/>
  <c r="G523" i="11"/>
  <c r="G524" i="11"/>
  <c r="G525" i="11"/>
  <c r="G526" i="11"/>
  <c r="G527" i="11"/>
  <c r="G528" i="11"/>
  <c r="G529" i="11"/>
  <c r="G530" i="11"/>
  <c r="G531" i="11"/>
  <c r="G532" i="11"/>
  <c r="G533" i="11"/>
  <c r="G534" i="11"/>
  <c r="G535" i="11"/>
  <c r="G536" i="11"/>
  <c r="G537" i="11"/>
  <c r="G538" i="11"/>
  <c r="G539" i="11"/>
  <c r="G540" i="11"/>
  <c r="G541" i="11"/>
  <c r="G542" i="11"/>
  <c r="G543" i="11"/>
  <c r="G544" i="11"/>
  <c r="G545" i="11"/>
  <c r="G546" i="11"/>
  <c r="G547" i="11"/>
  <c r="G548" i="11"/>
  <c r="G549" i="11"/>
  <c r="G550" i="11"/>
  <c r="G551" i="11"/>
  <c r="G552" i="11"/>
  <c r="G553" i="11"/>
  <c r="G554" i="11"/>
  <c r="G555" i="11"/>
  <c r="G556" i="11"/>
  <c r="G557" i="11"/>
  <c r="G558" i="11"/>
  <c r="G559" i="11"/>
  <c r="G560" i="11"/>
  <c r="G561" i="11"/>
  <c r="G562" i="11"/>
  <c r="G563" i="11"/>
  <c r="G564" i="11"/>
  <c r="G565" i="11"/>
  <c r="G566" i="11"/>
  <c r="G567" i="11"/>
  <c r="G568" i="11"/>
  <c r="G569" i="11"/>
  <c r="G570" i="11"/>
  <c r="G571" i="11"/>
  <c r="G572" i="11"/>
  <c r="G573" i="11"/>
  <c r="G574" i="11"/>
  <c r="G575" i="11"/>
  <c r="G576" i="11"/>
  <c r="G577" i="11"/>
  <c r="G578" i="11"/>
  <c r="G579" i="11"/>
  <c r="G580" i="11"/>
  <c r="G581" i="11"/>
  <c r="G582" i="11"/>
  <c r="G583" i="11"/>
  <c r="G584" i="11"/>
  <c r="G585" i="11"/>
  <c r="G586" i="11"/>
  <c r="G587" i="11"/>
  <c r="G588" i="11"/>
  <c r="G589" i="11"/>
  <c r="G590" i="11"/>
  <c r="G591" i="11"/>
  <c r="G592" i="11"/>
  <c r="G593" i="11"/>
  <c r="G594" i="11"/>
  <c r="G595" i="11"/>
  <c r="G596" i="11"/>
  <c r="G597" i="11"/>
  <c r="G598" i="11"/>
  <c r="G599" i="11"/>
  <c r="G600" i="11"/>
  <c r="G601" i="11"/>
  <c r="G602" i="11"/>
  <c r="G603" i="11"/>
  <c r="G604" i="11"/>
  <c r="G605" i="11"/>
  <c r="G606" i="11"/>
  <c r="G607" i="11"/>
  <c r="G608" i="11"/>
  <c r="G609" i="11"/>
  <c r="G610" i="11"/>
  <c r="G611" i="11"/>
  <c r="G612" i="11"/>
  <c r="G613" i="11"/>
  <c r="G614" i="11"/>
  <c r="G615" i="11"/>
  <c r="G616" i="11"/>
  <c r="G617" i="11"/>
  <c r="G618" i="11"/>
  <c r="G619" i="11"/>
  <c r="G620" i="11"/>
  <c r="G621" i="11"/>
  <c r="G622" i="11"/>
  <c r="G623" i="11"/>
  <c r="G624" i="11"/>
  <c r="G625" i="11"/>
  <c r="G626" i="11"/>
  <c r="G627" i="11"/>
  <c r="G628" i="11"/>
  <c r="G629" i="11"/>
  <c r="G630" i="11"/>
  <c r="G631" i="11"/>
  <c r="G632" i="11"/>
  <c r="G633" i="11"/>
  <c r="G634" i="11"/>
  <c r="G635" i="11"/>
  <c r="G636" i="11"/>
  <c r="G637" i="11"/>
  <c r="G638" i="11"/>
  <c r="G639" i="11"/>
  <c r="G640" i="11"/>
  <c r="G641" i="11"/>
  <c r="G642" i="11"/>
  <c r="G643" i="11"/>
  <c r="G644" i="11"/>
  <c r="G645" i="11"/>
  <c r="G646" i="11"/>
  <c r="G647" i="11"/>
  <c r="G648" i="11"/>
  <c r="G649" i="11"/>
  <c r="G650" i="11"/>
  <c r="G651" i="11"/>
  <c r="G652" i="11"/>
  <c r="G653" i="11"/>
  <c r="G654" i="11"/>
  <c r="G655" i="11"/>
  <c r="G656" i="11"/>
  <c r="G657" i="11"/>
  <c r="G658" i="11"/>
  <c r="G659" i="11"/>
  <c r="G660" i="11"/>
  <c r="G661" i="11"/>
  <c r="G662" i="11"/>
  <c r="G663" i="11"/>
  <c r="G664" i="11"/>
  <c r="G665" i="11"/>
  <c r="G666" i="11"/>
  <c r="G667" i="11"/>
  <c r="G668" i="11"/>
  <c r="G669" i="11"/>
  <c r="G670" i="11"/>
  <c r="G671" i="11"/>
  <c r="G672" i="11"/>
  <c r="G673" i="11"/>
  <c r="G674" i="11"/>
  <c r="G675" i="11"/>
  <c r="G676" i="11"/>
  <c r="G677" i="11"/>
  <c r="G678" i="11"/>
  <c r="G679" i="11"/>
  <c r="G680" i="11"/>
  <c r="G681" i="11"/>
  <c r="G682" i="11"/>
  <c r="G683" i="11"/>
  <c r="G684" i="11"/>
  <c r="G685" i="11"/>
  <c r="G686" i="11"/>
  <c r="G687" i="11"/>
  <c r="G688" i="11"/>
  <c r="G689" i="11"/>
  <c r="G690" i="11"/>
  <c r="G691" i="11"/>
  <c r="G692" i="11"/>
  <c r="G693" i="11"/>
  <c r="G694" i="11"/>
  <c r="G695" i="11"/>
  <c r="G696" i="11"/>
  <c r="G697" i="11"/>
  <c r="G698" i="11"/>
  <c r="G699" i="11"/>
  <c r="G700" i="11"/>
  <c r="G701" i="11"/>
  <c r="G702" i="11"/>
  <c r="G703" i="11"/>
  <c r="G704" i="11"/>
  <c r="G705" i="11"/>
  <c r="G706" i="11"/>
  <c r="G707" i="11"/>
  <c r="G708" i="11"/>
  <c r="G709" i="11"/>
  <c r="G710" i="11"/>
  <c r="G711" i="11"/>
  <c r="G712" i="11"/>
  <c r="G713" i="11"/>
  <c r="G714" i="11"/>
  <c r="G715" i="11"/>
  <c r="G716" i="11"/>
  <c r="G717" i="11"/>
  <c r="G718" i="11"/>
  <c r="G719" i="11"/>
  <c r="G720" i="11"/>
  <c r="G721" i="11"/>
  <c r="G722" i="11"/>
  <c r="G723" i="11"/>
  <c r="G724" i="11"/>
  <c r="G725" i="11"/>
  <c r="G726" i="11"/>
  <c r="G727" i="11"/>
  <c r="G728" i="11"/>
  <c r="G729" i="11"/>
  <c r="G730" i="11"/>
  <c r="G731" i="11"/>
  <c r="G732" i="11"/>
  <c r="G733" i="11"/>
  <c r="G734" i="11"/>
  <c r="G735" i="11"/>
  <c r="G736" i="11"/>
  <c r="G737" i="11"/>
  <c r="G738" i="11"/>
  <c r="G739" i="11"/>
  <c r="G740" i="11"/>
  <c r="G741" i="11"/>
  <c r="G742" i="11"/>
  <c r="G743" i="11"/>
  <c r="G744" i="11"/>
  <c r="G745" i="11"/>
  <c r="G746" i="11"/>
  <c r="G747" i="11"/>
  <c r="G748" i="11"/>
  <c r="G749" i="11"/>
  <c r="G750" i="11"/>
  <c r="G751" i="11"/>
  <c r="G752" i="11"/>
  <c r="G753" i="11"/>
  <c r="G754" i="11"/>
  <c r="G755" i="11"/>
  <c r="G756" i="11"/>
  <c r="G757" i="11"/>
  <c r="G758" i="11"/>
  <c r="G759" i="11"/>
  <c r="G760" i="11"/>
  <c r="G761" i="11"/>
  <c r="G762" i="11"/>
  <c r="G763" i="11"/>
  <c r="G764" i="11"/>
  <c r="G765" i="11"/>
  <c r="G766" i="11"/>
  <c r="G767" i="11"/>
  <c r="G768" i="11"/>
  <c r="G769" i="11"/>
  <c r="G770" i="11"/>
  <c r="G771" i="11"/>
  <c r="G772" i="11"/>
  <c r="G773" i="11"/>
  <c r="G774" i="11"/>
  <c r="G775" i="11"/>
  <c r="G776" i="11"/>
  <c r="G777" i="11"/>
  <c r="G778" i="11"/>
  <c r="G779" i="11"/>
  <c r="G780" i="11"/>
  <c r="G781" i="11"/>
  <c r="G782" i="11"/>
  <c r="G783" i="11"/>
  <c r="G784" i="11"/>
  <c r="G785" i="11"/>
  <c r="G786" i="11"/>
  <c r="G787" i="11"/>
  <c r="G788" i="11"/>
  <c r="G789" i="11"/>
  <c r="G790" i="11"/>
  <c r="G791" i="11"/>
  <c r="G792" i="11"/>
  <c r="G793" i="11"/>
  <c r="G794" i="11"/>
  <c r="G795" i="11"/>
  <c r="G796" i="11"/>
  <c r="G797" i="11"/>
  <c r="G798" i="11"/>
  <c r="G799" i="11"/>
  <c r="G800" i="11"/>
  <c r="G801" i="11"/>
  <c r="G802" i="11"/>
  <c r="G803" i="11"/>
  <c r="G804" i="11"/>
  <c r="G805" i="11"/>
  <c r="G806" i="11"/>
  <c r="G807" i="11"/>
  <c r="G808" i="11"/>
  <c r="G809" i="11"/>
  <c r="G810" i="11"/>
  <c r="G811" i="11"/>
  <c r="G812" i="11"/>
  <c r="G813" i="11"/>
  <c r="G814" i="11"/>
  <c r="G815" i="11"/>
  <c r="G816" i="11"/>
  <c r="G817" i="11"/>
  <c r="G818" i="11"/>
  <c r="G819" i="11"/>
  <c r="G820" i="11"/>
  <c r="G821" i="11"/>
  <c r="G822" i="11"/>
  <c r="G823" i="11"/>
  <c r="G824" i="11"/>
  <c r="G825" i="11"/>
  <c r="G826" i="11"/>
  <c r="G827" i="11"/>
  <c r="G828" i="11"/>
  <c r="G829" i="11"/>
  <c r="G830" i="11"/>
  <c r="G831" i="11"/>
  <c r="G832" i="11"/>
  <c r="G833" i="11"/>
  <c r="G834" i="11"/>
  <c r="G835" i="11"/>
  <c r="G836" i="11"/>
  <c r="G837" i="11"/>
  <c r="G838" i="11"/>
  <c r="G839" i="11"/>
  <c r="G840" i="11"/>
  <c r="G841" i="11"/>
  <c r="G842" i="11"/>
  <c r="G843" i="11"/>
  <c r="G844" i="11"/>
  <c r="G845" i="11"/>
  <c r="G846" i="11"/>
  <c r="G847" i="11"/>
  <c r="G848" i="11"/>
  <c r="G849" i="11"/>
  <c r="G850" i="11"/>
  <c r="G851" i="11"/>
  <c r="G852" i="11"/>
  <c r="G853" i="11"/>
  <c r="G854" i="11"/>
  <c r="G855" i="11"/>
  <c r="G856" i="11"/>
  <c r="G857" i="11"/>
  <c r="G858" i="11"/>
  <c r="G859" i="11"/>
  <c r="G860" i="11"/>
  <c r="G861" i="11"/>
  <c r="G862" i="11"/>
  <c r="G863" i="11"/>
  <c r="G864" i="11"/>
  <c r="G865" i="11"/>
  <c r="G866" i="11"/>
  <c r="G867" i="11"/>
  <c r="G868" i="11"/>
  <c r="G869" i="11"/>
  <c r="G870" i="11"/>
  <c r="G871" i="11"/>
  <c r="G872" i="11"/>
  <c r="G873" i="11"/>
  <c r="G874" i="11"/>
  <c r="G875" i="11"/>
  <c r="G876" i="11"/>
  <c r="G877" i="11"/>
  <c r="G878" i="11"/>
  <c r="G879" i="11"/>
  <c r="G880" i="11"/>
  <c r="G881" i="11"/>
  <c r="G882" i="11"/>
  <c r="G883" i="11"/>
  <c r="G884" i="11"/>
  <c r="G885" i="11"/>
  <c r="G886" i="11"/>
  <c r="G887" i="11"/>
  <c r="G888" i="11"/>
  <c r="G889" i="11"/>
  <c r="G890" i="11"/>
  <c r="G891" i="11"/>
  <c r="G892" i="11"/>
  <c r="G893" i="11"/>
  <c r="G894" i="11"/>
  <c r="G895" i="11"/>
  <c r="G896" i="11"/>
  <c r="G897" i="11"/>
  <c r="G898" i="11"/>
  <c r="G899" i="11"/>
  <c r="G900" i="11"/>
  <c r="G901" i="11"/>
  <c r="G902" i="11"/>
  <c r="G903" i="11"/>
  <c r="G904" i="11"/>
  <c r="G905" i="11"/>
  <c r="G906" i="11"/>
  <c r="G907" i="11"/>
  <c r="G908" i="11"/>
  <c r="G909" i="11"/>
  <c r="G910" i="11"/>
  <c r="G911" i="11"/>
  <c r="G912" i="11"/>
  <c r="G913" i="11"/>
  <c r="G914" i="11"/>
  <c r="G915" i="11"/>
  <c r="G916" i="11"/>
  <c r="G917" i="11"/>
  <c r="G918" i="11"/>
  <c r="G919" i="11"/>
  <c r="G920" i="11"/>
  <c r="G921" i="11"/>
  <c r="G922" i="11"/>
  <c r="G923" i="11"/>
  <c r="G924" i="11"/>
  <c r="G925" i="11"/>
  <c r="G926" i="11"/>
  <c r="G927" i="11"/>
  <c r="G928" i="11"/>
  <c r="G929" i="11"/>
  <c r="G930" i="11"/>
  <c r="G931" i="11"/>
  <c r="G932" i="11"/>
  <c r="G933" i="11"/>
  <c r="G934" i="11"/>
  <c r="G935" i="11"/>
  <c r="G936" i="11"/>
  <c r="G937" i="11"/>
  <c r="G938" i="11"/>
  <c r="G939" i="11"/>
  <c r="G940" i="11"/>
  <c r="G941" i="11"/>
  <c r="G942" i="11"/>
  <c r="G943" i="11"/>
  <c r="G944" i="11"/>
  <c r="G945" i="11"/>
  <c r="G946" i="11"/>
  <c r="G947" i="11"/>
  <c r="G948" i="11"/>
  <c r="G949" i="11"/>
  <c r="G950" i="11"/>
  <c r="G951" i="11"/>
  <c r="G952" i="11"/>
  <c r="G953" i="11"/>
  <c r="G954" i="11"/>
  <c r="G955" i="11"/>
  <c r="G956" i="11"/>
  <c r="G957" i="11"/>
  <c r="G958" i="11"/>
  <c r="G959" i="11"/>
  <c r="G960" i="11"/>
  <c r="G961" i="11"/>
  <c r="G962" i="11"/>
  <c r="G963" i="11"/>
  <c r="G964" i="11"/>
  <c r="G965" i="11"/>
  <c r="G966" i="11"/>
  <c r="G967" i="11"/>
  <c r="G968" i="11"/>
  <c r="G969" i="11"/>
  <c r="G970" i="11"/>
  <c r="G971" i="11"/>
  <c r="G972" i="11"/>
  <c r="G973" i="11"/>
  <c r="G974" i="11"/>
  <c r="G975" i="11"/>
  <c r="G976" i="11"/>
  <c r="G977" i="11"/>
  <c r="G978" i="11"/>
  <c r="G979" i="11"/>
  <c r="G980" i="11"/>
  <c r="G981" i="11"/>
  <c r="G982" i="11"/>
  <c r="G983" i="11"/>
  <c r="G984" i="11"/>
  <c r="G985" i="11"/>
  <c r="G986" i="11"/>
  <c r="G987" i="11"/>
  <c r="G988" i="11"/>
  <c r="G989" i="11"/>
  <c r="G990" i="11"/>
  <c r="G991" i="11"/>
  <c r="G992" i="11"/>
  <c r="G993" i="11"/>
  <c r="G994" i="11"/>
  <c r="G995" i="11"/>
  <c r="G996" i="11"/>
  <c r="G997" i="11"/>
  <c r="G998" i="11"/>
  <c r="G999" i="11"/>
  <c r="G1000" i="11"/>
  <c r="G1001" i="11"/>
  <c r="G1002" i="11"/>
  <c r="G1003" i="11"/>
  <c r="G1004" i="11"/>
  <c r="G1005" i="11"/>
  <c r="G1006" i="11"/>
  <c r="G1007" i="11"/>
  <c r="G1008" i="11"/>
  <c r="G1009" i="11"/>
  <c r="G1010" i="11"/>
  <c r="G1011" i="11"/>
  <c r="G1012" i="11"/>
  <c r="G1013" i="11"/>
  <c r="G1014" i="11"/>
  <c r="G1015" i="11"/>
  <c r="G1016" i="11"/>
  <c r="G1017" i="11"/>
  <c r="G1018" i="11"/>
  <c r="G1019" i="11"/>
  <c r="G1020" i="11"/>
  <c r="G1021" i="11"/>
  <c r="G1022" i="11"/>
  <c r="G1023" i="11"/>
  <c r="G1024" i="11"/>
  <c r="G1025" i="11"/>
  <c r="G1026" i="11"/>
  <c r="G1027" i="11"/>
  <c r="G1028" i="11"/>
  <c r="G1029" i="11"/>
  <c r="G1030" i="11"/>
  <c r="G1031" i="11"/>
  <c r="G1032" i="11"/>
  <c r="G1033" i="11"/>
  <c r="G1034" i="11"/>
  <c r="G1035" i="11"/>
  <c r="G1036" i="11"/>
  <c r="G1037" i="11"/>
  <c r="G1038" i="11"/>
  <c r="G1039" i="11"/>
  <c r="G1040" i="11"/>
  <c r="G1041" i="11"/>
  <c r="G1042" i="11"/>
  <c r="G1043" i="11"/>
  <c r="G1044" i="11"/>
  <c r="G1045" i="11"/>
  <c r="G1046" i="11"/>
  <c r="G1047" i="11"/>
  <c r="G1048" i="11"/>
  <c r="G1049" i="11"/>
  <c r="G1050" i="11"/>
  <c r="G1051" i="11"/>
  <c r="G1052" i="11"/>
  <c r="G1053" i="11"/>
  <c r="G1054" i="11"/>
  <c r="G1055" i="11"/>
  <c r="G1056" i="11"/>
  <c r="G1057" i="11"/>
  <c r="G1058" i="11"/>
  <c r="G1059" i="11"/>
  <c r="G1060" i="11"/>
  <c r="G1061" i="11"/>
  <c r="G1062" i="11"/>
  <c r="G1063" i="11"/>
  <c r="G1064" i="11"/>
  <c r="G1065" i="11"/>
  <c r="G1066" i="11"/>
  <c r="G1067" i="11"/>
  <c r="G1068" i="11"/>
  <c r="G1069" i="11"/>
  <c r="G1070" i="11"/>
  <c r="G1071" i="11"/>
  <c r="G1072" i="11"/>
  <c r="G1073" i="11"/>
  <c r="G1074" i="11"/>
  <c r="G1075" i="11"/>
  <c r="G1076" i="11"/>
  <c r="G1077" i="11"/>
  <c r="G1078" i="11"/>
  <c r="G1079" i="11"/>
  <c r="G1080" i="11"/>
  <c r="G1081" i="11"/>
  <c r="G1082" i="11"/>
  <c r="G1083" i="11"/>
  <c r="G1084" i="11"/>
  <c r="G1085" i="11"/>
  <c r="G1086" i="11"/>
  <c r="G1087" i="11"/>
  <c r="G1088" i="11"/>
  <c r="G1089" i="11"/>
  <c r="G1090" i="11"/>
  <c r="G1091" i="11"/>
  <c r="G1092" i="11"/>
  <c r="G1093" i="11"/>
  <c r="G1094" i="11"/>
  <c r="G1095" i="11"/>
  <c r="G1096" i="11"/>
  <c r="G1097" i="11"/>
  <c r="G1098" i="11"/>
  <c r="G1099" i="11"/>
  <c r="G1100" i="11"/>
  <c r="G1101" i="11"/>
  <c r="G1102" i="11"/>
  <c r="G1103" i="11"/>
  <c r="G1104" i="11"/>
  <c r="G1105" i="11"/>
  <c r="G1106" i="11"/>
  <c r="G1107" i="11"/>
  <c r="G1108" i="11"/>
  <c r="G1109" i="11"/>
  <c r="G1110" i="11"/>
  <c r="G1111" i="11"/>
  <c r="G1112" i="11"/>
  <c r="G1113" i="11"/>
  <c r="G1114" i="11"/>
  <c r="G1115" i="11"/>
  <c r="G1116" i="11"/>
  <c r="G1117" i="11"/>
  <c r="G1118" i="11"/>
  <c r="G1119" i="11"/>
  <c r="G1120" i="11"/>
  <c r="G1121" i="11"/>
  <c r="G1122" i="11"/>
  <c r="G1123" i="11"/>
  <c r="G1124" i="11"/>
  <c r="G1125" i="11"/>
  <c r="G1126" i="11"/>
  <c r="G1127" i="11"/>
  <c r="G1128" i="11"/>
  <c r="G1129" i="11"/>
  <c r="G1130" i="11"/>
  <c r="G1131" i="11"/>
  <c r="G1132" i="11"/>
  <c r="G1133" i="11"/>
  <c r="G1134" i="11"/>
  <c r="G1135" i="11"/>
  <c r="G1136" i="11"/>
  <c r="G1137" i="11"/>
  <c r="G1138" i="11"/>
  <c r="G1139" i="11"/>
  <c r="G1140" i="11"/>
  <c r="G1141" i="11"/>
  <c r="G1142" i="11"/>
  <c r="G1143" i="11"/>
  <c r="G1144" i="11"/>
  <c r="G1145" i="11"/>
  <c r="G1146" i="11"/>
  <c r="G1147" i="11"/>
  <c r="G1148" i="11"/>
  <c r="G1149" i="11"/>
  <c r="G1150" i="11"/>
  <c r="G1151" i="11"/>
  <c r="G1152" i="11"/>
  <c r="G1153" i="11"/>
  <c r="G1154" i="11"/>
  <c r="G1155" i="11"/>
  <c r="G1156" i="11"/>
  <c r="G1157" i="11"/>
  <c r="G1158" i="11"/>
  <c r="G1159" i="11"/>
  <c r="G1160" i="11"/>
  <c r="G1161" i="11"/>
  <c r="G1162" i="11"/>
  <c r="G1163" i="11"/>
  <c r="G1164" i="11"/>
  <c r="G1165" i="11"/>
  <c r="G1166" i="11"/>
  <c r="G1167" i="11"/>
  <c r="G1168" i="11"/>
  <c r="G1169" i="11"/>
  <c r="G1170" i="11"/>
  <c r="G1171" i="11"/>
  <c r="G1172" i="11"/>
  <c r="G1173" i="11"/>
  <c r="G1174" i="11"/>
  <c r="G1175" i="11"/>
  <c r="G1176" i="11"/>
  <c r="G1177" i="11"/>
  <c r="G1178" i="11"/>
  <c r="G1179" i="11"/>
  <c r="G1180" i="11"/>
  <c r="G1181" i="11"/>
  <c r="G1182" i="11"/>
  <c r="G1183" i="11"/>
  <c r="G1184" i="11"/>
  <c r="G1185" i="11"/>
  <c r="G1186" i="11"/>
  <c r="G1187" i="11"/>
  <c r="G1188" i="11"/>
  <c r="G1189" i="11"/>
  <c r="G1190" i="11"/>
  <c r="G1191" i="11"/>
  <c r="G1192" i="11"/>
  <c r="G1193" i="11"/>
  <c r="G1194" i="11"/>
  <c r="G1195" i="11"/>
  <c r="G1196" i="11"/>
  <c r="G1197" i="11"/>
  <c r="G1198" i="11"/>
  <c r="G1199" i="11"/>
  <c r="G1200" i="11"/>
  <c r="G1201" i="11"/>
  <c r="G1202" i="11"/>
  <c r="G1203" i="11"/>
  <c r="G1204" i="11"/>
  <c r="G1205" i="11"/>
  <c r="G1206" i="11"/>
  <c r="G1207" i="11"/>
  <c r="G1208" i="11"/>
  <c r="G1209" i="11"/>
  <c r="G1210" i="11"/>
  <c r="G1211" i="11"/>
  <c r="G1212" i="11"/>
  <c r="G1213" i="11"/>
  <c r="G1214" i="11"/>
  <c r="G1215" i="11"/>
  <c r="G1216" i="11"/>
  <c r="G1217" i="11"/>
  <c r="G1218" i="11"/>
  <c r="G1219" i="11"/>
  <c r="G1220" i="11"/>
  <c r="G1221" i="11"/>
  <c r="G1222" i="11"/>
  <c r="G1223" i="11"/>
  <c r="G1224" i="11"/>
  <c r="G1225" i="11"/>
  <c r="G1226" i="11"/>
  <c r="G1227" i="11"/>
  <c r="G1228" i="11"/>
  <c r="G1229" i="11"/>
  <c r="G1230" i="11"/>
  <c r="G1231" i="11"/>
  <c r="G1232" i="11"/>
  <c r="G1233" i="11"/>
  <c r="G1234" i="11"/>
  <c r="G1235" i="11"/>
  <c r="G1236" i="11"/>
  <c r="G1237" i="11"/>
  <c r="G1238" i="11"/>
  <c r="G1239" i="11"/>
  <c r="G1240" i="11"/>
  <c r="G1241" i="11"/>
  <c r="G1242" i="11"/>
  <c r="G1243" i="11"/>
  <c r="G1244" i="11"/>
  <c r="G1245" i="11"/>
  <c r="G1246" i="11"/>
  <c r="G1247" i="11"/>
  <c r="G1248" i="11"/>
  <c r="G1249" i="11"/>
  <c r="G1250" i="11"/>
  <c r="G1251" i="11"/>
  <c r="G1252" i="11"/>
  <c r="G1253" i="11"/>
  <c r="G1254" i="11"/>
  <c r="G1255" i="11"/>
  <c r="G1256" i="11"/>
  <c r="G1257" i="11"/>
  <c r="G1258" i="11"/>
  <c r="G1259" i="11"/>
  <c r="G1260" i="11"/>
  <c r="G1261" i="11"/>
  <c r="G1262" i="11"/>
  <c r="G1263" i="11"/>
  <c r="G1264" i="11"/>
  <c r="G1265" i="11"/>
  <c r="G1266" i="11"/>
  <c r="G1267" i="11"/>
  <c r="G1268" i="11"/>
  <c r="G1269" i="11"/>
  <c r="G1270" i="11"/>
  <c r="G1271" i="11"/>
  <c r="G1272" i="11"/>
  <c r="G1273" i="11"/>
  <c r="G1274" i="11"/>
  <c r="G1275" i="11"/>
  <c r="G1276" i="11"/>
  <c r="G1277" i="11"/>
  <c r="G1278" i="11"/>
  <c r="G1279" i="11"/>
  <c r="G1280" i="11"/>
  <c r="G1281" i="11"/>
  <c r="G1282" i="11"/>
  <c r="G1283" i="11"/>
  <c r="G1284" i="11"/>
  <c r="G1285" i="11"/>
  <c r="G1286" i="11"/>
  <c r="G1287" i="11"/>
  <c r="G1288" i="11"/>
  <c r="G1289" i="11"/>
  <c r="G1290" i="11"/>
  <c r="G1291" i="11"/>
  <c r="G1292" i="11"/>
  <c r="G1293" i="11"/>
  <c r="G1294" i="11"/>
  <c r="G1295" i="11"/>
  <c r="G1296" i="11"/>
  <c r="G1297" i="11"/>
  <c r="G1298" i="11"/>
  <c r="G1299" i="11"/>
  <c r="G1300" i="11"/>
  <c r="G1301" i="11"/>
  <c r="G1302" i="11"/>
  <c r="G1303" i="11"/>
  <c r="G1304" i="11"/>
  <c r="G1305" i="11"/>
  <c r="G1306" i="11"/>
  <c r="G1307" i="11"/>
  <c r="G1308" i="11"/>
  <c r="G1309" i="11"/>
  <c r="G1310" i="11"/>
  <c r="G1311" i="11"/>
  <c r="G1312" i="11"/>
  <c r="G1313" i="11"/>
  <c r="G1314" i="11"/>
  <c r="G1315" i="11"/>
  <c r="G1316" i="11"/>
  <c r="G1317" i="11"/>
  <c r="G1318" i="11"/>
  <c r="G1319" i="11"/>
  <c r="G1320" i="11"/>
  <c r="G1321" i="11"/>
  <c r="G1322" i="11"/>
  <c r="G1323" i="11"/>
  <c r="G1324" i="11"/>
  <c r="G1325" i="11"/>
  <c r="G1326" i="11"/>
  <c r="G1327" i="11"/>
  <c r="G1328" i="11"/>
  <c r="G1329" i="11"/>
  <c r="G1330" i="11"/>
  <c r="G1331" i="11"/>
  <c r="G1332" i="11"/>
  <c r="G1333" i="11"/>
  <c r="G1334" i="11"/>
  <c r="G1335" i="11"/>
  <c r="G1336" i="11"/>
  <c r="G1337" i="11"/>
  <c r="G1338" i="11"/>
  <c r="G1339" i="11"/>
  <c r="G1340" i="11"/>
  <c r="G1341" i="11"/>
  <c r="G1342" i="11"/>
  <c r="G1343" i="11"/>
  <c r="G1344" i="11"/>
  <c r="G1345" i="11"/>
  <c r="G1346" i="11"/>
  <c r="G1347" i="11"/>
  <c r="G1348" i="11"/>
  <c r="G1349" i="11"/>
  <c r="G1350" i="11"/>
  <c r="G1351" i="11"/>
  <c r="G1352" i="11"/>
  <c r="G1353" i="11"/>
  <c r="G1354" i="11"/>
  <c r="G1355" i="11"/>
  <c r="G1356" i="11"/>
  <c r="G1357" i="11"/>
  <c r="G1358" i="11"/>
  <c r="G1359" i="11"/>
  <c r="G1360" i="11"/>
  <c r="G1361" i="11"/>
  <c r="G1362" i="11"/>
  <c r="G1363" i="11"/>
  <c r="G1364" i="11"/>
  <c r="G1365" i="11"/>
  <c r="G1366" i="11"/>
  <c r="G1367" i="11"/>
  <c r="G1368" i="11"/>
  <c r="G1369" i="11"/>
  <c r="G1370" i="11"/>
  <c r="G1371" i="11"/>
  <c r="G1372" i="11"/>
  <c r="G1373" i="11"/>
  <c r="G1374" i="11"/>
  <c r="G1375" i="11"/>
  <c r="G1376" i="11"/>
  <c r="G1377" i="11"/>
  <c r="G1378" i="11"/>
  <c r="G1379" i="11"/>
  <c r="G1380" i="11"/>
  <c r="G1381" i="11"/>
  <c r="G1382" i="11"/>
  <c r="G1383" i="11"/>
  <c r="G1384" i="11"/>
  <c r="G1385" i="11"/>
  <c r="G1386" i="11"/>
  <c r="G1387" i="11"/>
  <c r="G1388" i="11"/>
  <c r="G1389" i="11"/>
  <c r="G1390" i="11"/>
  <c r="G1391" i="11"/>
  <c r="G1392" i="11"/>
  <c r="G1393" i="11"/>
  <c r="G1394" i="11"/>
  <c r="G1395" i="11"/>
  <c r="G1396" i="11"/>
  <c r="G1397" i="11"/>
  <c r="G1398" i="11"/>
  <c r="G1399" i="11"/>
  <c r="G1400" i="11"/>
  <c r="G1401" i="11"/>
  <c r="G1402" i="11"/>
  <c r="G1403" i="11"/>
  <c r="G1404" i="11"/>
  <c r="G1405" i="11"/>
  <c r="G1406" i="11"/>
  <c r="G1407" i="11"/>
  <c r="G1408" i="11"/>
  <c r="G1409" i="11"/>
  <c r="G1410" i="11"/>
  <c r="G1411" i="11"/>
  <c r="G1412" i="11"/>
  <c r="G1413" i="11"/>
  <c r="G1414" i="11"/>
  <c r="G1415" i="11"/>
  <c r="G1416" i="11"/>
  <c r="G1417" i="11"/>
  <c r="G1418" i="11"/>
  <c r="G1419" i="11"/>
  <c r="G1420" i="11"/>
  <c r="G1421" i="11"/>
  <c r="G1422" i="11"/>
  <c r="G1423" i="11"/>
  <c r="G1424" i="11"/>
  <c r="G1425" i="11"/>
  <c r="G1426" i="11"/>
  <c r="G1427" i="11"/>
  <c r="G1428" i="11"/>
  <c r="G1429" i="11"/>
  <c r="G1430" i="11"/>
  <c r="G1431" i="11"/>
  <c r="G1432" i="11"/>
  <c r="G1433" i="11"/>
  <c r="G1434" i="11"/>
  <c r="G1435" i="11"/>
  <c r="G1436" i="11"/>
  <c r="G1437" i="11"/>
  <c r="G1438" i="11"/>
  <c r="G1439" i="11"/>
  <c r="G1440" i="11"/>
  <c r="G1441" i="11"/>
  <c r="G1442" i="11"/>
  <c r="G1443" i="11"/>
  <c r="G1444" i="11"/>
  <c r="G1445" i="11"/>
  <c r="G1446" i="11"/>
  <c r="G1447" i="11"/>
  <c r="G1448" i="11"/>
  <c r="G1449" i="11"/>
  <c r="G1450" i="11"/>
  <c r="G1451" i="11"/>
  <c r="G1452" i="11"/>
  <c r="G1453" i="11"/>
  <c r="G1454" i="11"/>
  <c r="G1455" i="11"/>
  <c r="G1456" i="11"/>
  <c r="G1457" i="11"/>
  <c r="G1458" i="11"/>
  <c r="G1459" i="11"/>
  <c r="G1460" i="11"/>
  <c r="G1461" i="11"/>
  <c r="G1462" i="11"/>
  <c r="G1463" i="11"/>
  <c r="G1464" i="11"/>
  <c r="G1465" i="11"/>
  <c r="G1466" i="11"/>
  <c r="G1467" i="11"/>
  <c r="G1468" i="11"/>
  <c r="G1469" i="11"/>
  <c r="G1470" i="11"/>
  <c r="G1471" i="11"/>
  <c r="G1472" i="11"/>
  <c r="G1473" i="11"/>
  <c r="G1474" i="11"/>
  <c r="G1475" i="11"/>
  <c r="G1476" i="11"/>
  <c r="G1477" i="11"/>
  <c r="G1478" i="11"/>
  <c r="G1479" i="11"/>
  <c r="G1480" i="11"/>
  <c r="G1481" i="11"/>
  <c r="G1482" i="11"/>
  <c r="G1483" i="11"/>
  <c r="G1484" i="11"/>
  <c r="G1485" i="11"/>
  <c r="G1486" i="11"/>
  <c r="G1487" i="11"/>
  <c r="G1488" i="11"/>
  <c r="G1489" i="11"/>
  <c r="G1490" i="11"/>
  <c r="G1491" i="11"/>
  <c r="G1492" i="11"/>
  <c r="G1493" i="11"/>
  <c r="G1494" i="11"/>
  <c r="G1495" i="11"/>
  <c r="G1496" i="11"/>
  <c r="G1497" i="11"/>
  <c r="G1498" i="11"/>
  <c r="G1499" i="11"/>
  <c r="G1500" i="11"/>
  <c r="G1501" i="11"/>
  <c r="G1502" i="11"/>
  <c r="G1503" i="11"/>
  <c r="G1504" i="11"/>
  <c r="G1505" i="11"/>
  <c r="G1506" i="11"/>
  <c r="G1507" i="11"/>
  <c r="G1508" i="11"/>
  <c r="G1509" i="11"/>
  <c r="G1510" i="11"/>
  <c r="G1511" i="11"/>
  <c r="G1512" i="11"/>
  <c r="G1513" i="11"/>
  <c r="G1514" i="11"/>
  <c r="G1515" i="11"/>
  <c r="G1516" i="11"/>
  <c r="G1517" i="11"/>
  <c r="G1518" i="11"/>
  <c r="G1519" i="11"/>
  <c r="G1520" i="11"/>
  <c r="G1521" i="11"/>
  <c r="G1522" i="11"/>
  <c r="G1523" i="11"/>
  <c r="G1524" i="11"/>
  <c r="G1525" i="11"/>
  <c r="G1526" i="11"/>
  <c r="G1527" i="11"/>
  <c r="G1528" i="11"/>
  <c r="G1529" i="11"/>
  <c r="G1530" i="11"/>
  <c r="G1531" i="11"/>
  <c r="G1532" i="11"/>
  <c r="G1533" i="11"/>
  <c r="G1534" i="11"/>
  <c r="G1535" i="11"/>
  <c r="G1536" i="11"/>
  <c r="G1537" i="11"/>
  <c r="G1538" i="11"/>
  <c r="G1539" i="11"/>
  <c r="G1540" i="11"/>
  <c r="G1541" i="11"/>
  <c r="G1542" i="11"/>
  <c r="G1543" i="11"/>
  <c r="G1544" i="11"/>
  <c r="G1545" i="11"/>
  <c r="G1546" i="11"/>
  <c r="G1547" i="11"/>
  <c r="G1548" i="11"/>
  <c r="G1549" i="11"/>
  <c r="G1550" i="11"/>
  <c r="G1551" i="11"/>
  <c r="G1552" i="11"/>
  <c r="G1553" i="11"/>
  <c r="G1554" i="11"/>
  <c r="G1555" i="11"/>
  <c r="G1556" i="11"/>
  <c r="G1557" i="11"/>
  <c r="G1558" i="11"/>
  <c r="G1559" i="11"/>
  <c r="G1560" i="11"/>
  <c r="G1561" i="11"/>
  <c r="G1562" i="11"/>
  <c r="G1563" i="11"/>
  <c r="G1564" i="11"/>
  <c r="G1565" i="11"/>
  <c r="G1566" i="11"/>
  <c r="G1567" i="11"/>
  <c r="G1568" i="11"/>
  <c r="G1569" i="11"/>
  <c r="G1570" i="11"/>
  <c r="G1571" i="11"/>
  <c r="G1572" i="11"/>
  <c r="G1573" i="11"/>
  <c r="G1574" i="11"/>
  <c r="G1575" i="11"/>
  <c r="G1576" i="11"/>
  <c r="G1577" i="11"/>
  <c r="G1578" i="11"/>
  <c r="G1579" i="11"/>
  <c r="G1580" i="11"/>
  <c r="G1581" i="11"/>
  <c r="G1582" i="11"/>
  <c r="G1583" i="11"/>
  <c r="G1584" i="11"/>
  <c r="G1585" i="11"/>
  <c r="G1586" i="11"/>
  <c r="G1587" i="11"/>
  <c r="G1588" i="11"/>
  <c r="G1589" i="11"/>
  <c r="G1590" i="11"/>
  <c r="G1591" i="11"/>
  <c r="G1592" i="11"/>
  <c r="G1593" i="11"/>
  <c r="G1594" i="11"/>
  <c r="G1595" i="11"/>
  <c r="G1596" i="11"/>
  <c r="G1597" i="11"/>
  <c r="G1598" i="11"/>
  <c r="G1599" i="11"/>
  <c r="G1600" i="11"/>
  <c r="G1601" i="11"/>
  <c r="G1602" i="11"/>
  <c r="G1603" i="11"/>
  <c r="G1604" i="11"/>
  <c r="G1605" i="11"/>
  <c r="G1606" i="11"/>
  <c r="G1607" i="11"/>
  <c r="G1608" i="11"/>
  <c r="G1609" i="11"/>
  <c r="G1610" i="11"/>
  <c r="G1611" i="11"/>
  <c r="G1612" i="11"/>
  <c r="G1613" i="11"/>
  <c r="G1614" i="11"/>
  <c r="G1615" i="11"/>
  <c r="G1616" i="11"/>
  <c r="G1617" i="11"/>
  <c r="G1618" i="11"/>
  <c r="G1619" i="11"/>
  <c r="G1620" i="11"/>
  <c r="G1621" i="11"/>
  <c r="G1622" i="11"/>
  <c r="G1623" i="11"/>
  <c r="G1624" i="11"/>
  <c r="G1625" i="11"/>
  <c r="G1626" i="11"/>
  <c r="G1627" i="11"/>
  <c r="G1628" i="11"/>
  <c r="G1629" i="11"/>
  <c r="G1630" i="11"/>
  <c r="G1631" i="11"/>
  <c r="G1632" i="11"/>
  <c r="G1633" i="11"/>
  <c r="G1634" i="11"/>
  <c r="G1635" i="11"/>
  <c r="G1636" i="11"/>
  <c r="G1637" i="11"/>
  <c r="G1638" i="11"/>
  <c r="G1639" i="11"/>
  <c r="G1640" i="11"/>
  <c r="G1641" i="11"/>
  <c r="G1642" i="11"/>
  <c r="G1643" i="11"/>
  <c r="G1644" i="11"/>
  <c r="G1645" i="11"/>
  <c r="G1646" i="11"/>
  <c r="G1647" i="11"/>
  <c r="G1648" i="11"/>
  <c r="G1649" i="11"/>
  <c r="G1650" i="11"/>
  <c r="G1651" i="11"/>
  <c r="G1652" i="11"/>
  <c r="G1653" i="11"/>
  <c r="G1654" i="11"/>
  <c r="G1655" i="11"/>
  <c r="G1656" i="11"/>
  <c r="G1657" i="11"/>
  <c r="G1658" i="11"/>
  <c r="G1659" i="11"/>
  <c r="G1660" i="11"/>
  <c r="G1661" i="11"/>
  <c r="G1662" i="11"/>
  <c r="G1663" i="11"/>
  <c r="G1664" i="11"/>
  <c r="G1665" i="11"/>
  <c r="G1666" i="11"/>
  <c r="G1667" i="11"/>
  <c r="G1668" i="11"/>
  <c r="G1669" i="11"/>
  <c r="G1670" i="11"/>
  <c r="G1671" i="11"/>
  <c r="G1672" i="11"/>
  <c r="G1673" i="11"/>
  <c r="G1674" i="11"/>
  <c r="G1675" i="11"/>
  <c r="G1676" i="11"/>
  <c r="G1677" i="11"/>
  <c r="G1678" i="11"/>
  <c r="G1679" i="11"/>
  <c r="G1680" i="11"/>
  <c r="G1681" i="11"/>
  <c r="G1682" i="11"/>
  <c r="G1683" i="11"/>
  <c r="G1684" i="11"/>
  <c r="G1685" i="11"/>
  <c r="G1686" i="11"/>
  <c r="G1687" i="11"/>
  <c r="G1688" i="11"/>
  <c r="G1689" i="11"/>
  <c r="G1690" i="11"/>
  <c r="G1691" i="11"/>
  <c r="G1692" i="11"/>
  <c r="G1693" i="11"/>
  <c r="G1694" i="11"/>
  <c r="G1695" i="11"/>
  <c r="G1696" i="11"/>
  <c r="G1697" i="11"/>
  <c r="G1698" i="11"/>
  <c r="G1699" i="11"/>
  <c r="G1700" i="11"/>
  <c r="G1701" i="11"/>
  <c r="G1702" i="11"/>
  <c r="G1703" i="11"/>
  <c r="G1704" i="11"/>
  <c r="G1705" i="11"/>
  <c r="G1706" i="11"/>
  <c r="G1707" i="11"/>
  <c r="G1708" i="11"/>
  <c r="G1709" i="11"/>
  <c r="G1710" i="11"/>
  <c r="G1711" i="11"/>
  <c r="G1712" i="11"/>
  <c r="G1713" i="11"/>
  <c r="G1714" i="11"/>
  <c r="G1715" i="11"/>
  <c r="G1716" i="11"/>
  <c r="G1717" i="11"/>
  <c r="G1718" i="11"/>
  <c r="G1719" i="11"/>
  <c r="G1720" i="11"/>
  <c r="G1721" i="11"/>
  <c r="G1722" i="11"/>
  <c r="G1723" i="11"/>
  <c r="G1724" i="11"/>
  <c r="G1725" i="11"/>
  <c r="G1726" i="11"/>
  <c r="G1727" i="11"/>
  <c r="G1728" i="11"/>
  <c r="G1729" i="11"/>
  <c r="G1730" i="11"/>
  <c r="G1731" i="11"/>
  <c r="G1732" i="11"/>
  <c r="G1733" i="11"/>
  <c r="G1734" i="11"/>
  <c r="G1735" i="11"/>
  <c r="G1736" i="11"/>
  <c r="G1737" i="11"/>
  <c r="G1738" i="11"/>
  <c r="G1739" i="11"/>
  <c r="G1740" i="11"/>
  <c r="G1741" i="11"/>
  <c r="G1742" i="11"/>
  <c r="G1743" i="11"/>
  <c r="G1744" i="11"/>
  <c r="G1745" i="11"/>
  <c r="G1746" i="11"/>
  <c r="G1747" i="11"/>
  <c r="G1748" i="11"/>
  <c r="G1749" i="11"/>
  <c r="G1750" i="11"/>
  <c r="G1751" i="11"/>
  <c r="G1752" i="11"/>
  <c r="G1753" i="11"/>
  <c r="G1754" i="11"/>
  <c r="G1755" i="11"/>
  <c r="G1756" i="11"/>
  <c r="G1757" i="11"/>
  <c r="G1758" i="11"/>
  <c r="G1759" i="11"/>
  <c r="G1760" i="11"/>
  <c r="G1761" i="11"/>
  <c r="G1762" i="11"/>
  <c r="G1763" i="11"/>
  <c r="G1764" i="11"/>
  <c r="G1765" i="11"/>
  <c r="G1766" i="11"/>
  <c r="G1767" i="11"/>
  <c r="G1768" i="11"/>
  <c r="G1769" i="11"/>
  <c r="G1770" i="11"/>
  <c r="G1771" i="11"/>
  <c r="G1772" i="11"/>
  <c r="G1773" i="11"/>
  <c r="G1774" i="11"/>
  <c r="G1775" i="11"/>
  <c r="G1776" i="11"/>
  <c r="G1777" i="11"/>
  <c r="G1778" i="11"/>
  <c r="G1779" i="11"/>
  <c r="G1780" i="11"/>
  <c r="G1781" i="11"/>
  <c r="G1782" i="11"/>
  <c r="G1783" i="11"/>
  <c r="G1784" i="11"/>
  <c r="G1785" i="11"/>
  <c r="G1786" i="11"/>
  <c r="G1787" i="11"/>
  <c r="G1788" i="11"/>
  <c r="G1789" i="11"/>
  <c r="G1790" i="11"/>
  <c r="G1791" i="11"/>
  <c r="G1792" i="11"/>
  <c r="G1793" i="11"/>
  <c r="G1794" i="11"/>
  <c r="G1795" i="11"/>
  <c r="G1796" i="11"/>
  <c r="G1797" i="11"/>
  <c r="G1798" i="11"/>
  <c r="G1799" i="11"/>
  <c r="G1800" i="11"/>
  <c r="G1801" i="11"/>
  <c r="G1802" i="11"/>
  <c r="G1803" i="11"/>
  <c r="G1804" i="11"/>
  <c r="G1805" i="11"/>
  <c r="G1806" i="11"/>
  <c r="G1807" i="11"/>
  <c r="G1808" i="11"/>
  <c r="G1809" i="11"/>
  <c r="G1810" i="11"/>
  <c r="G1811" i="11"/>
  <c r="G1812" i="11"/>
  <c r="G1813" i="11"/>
  <c r="G1814" i="11"/>
  <c r="G1815" i="11"/>
  <c r="G1816" i="11"/>
  <c r="G1817" i="11"/>
  <c r="G1818" i="11"/>
  <c r="G1819" i="11"/>
  <c r="G1820" i="11"/>
  <c r="G1821" i="11"/>
  <c r="G1822" i="11"/>
  <c r="G1823" i="11"/>
  <c r="G1824" i="11"/>
  <c r="G1825" i="11"/>
  <c r="G1826" i="11"/>
  <c r="G1827" i="11"/>
  <c r="G1828" i="11"/>
  <c r="G1829" i="11"/>
  <c r="G1830" i="11"/>
  <c r="G1831" i="11"/>
  <c r="G1832" i="11"/>
  <c r="G1833" i="11"/>
  <c r="G1834" i="11"/>
  <c r="G1835" i="11"/>
  <c r="G1836" i="11"/>
  <c r="G1837" i="11"/>
  <c r="G1838" i="11"/>
  <c r="G1839" i="11"/>
  <c r="G1840" i="11"/>
  <c r="G1841" i="11"/>
  <c r="G1842" i="11"/>
  <c r="G1843" i="11"/>
  <c r="G1844" i="11"/>
  <c r="G1845" i="11"/>
  <c r="G1846" i="11"/>
  <c r="G1847" i="11"/>
  <c r="G1848" i="11"/>
  <c r="G1849" i="11"/>
  <c r="G1850" i="11"/>
  <c r="G1851" i="11"/>
  <c r="G1852" i="11"/>
  <c r="G1853" i="11"/>
  <c r="G1854" i="11"/>
  <c r="G1855" i="11"/>
  <c r="G1856" i="11"/>
  <c r="G1857" i="11"/>
  <c r="G1858" i="11"/>
  <c r="G1859" i="11"/>
  <c r="G1860" i="11"/>
  <c r="G1861" i="11"/>
  <c r="G1862" i="11"/>
  <c r="G1863" i="11"/>
  <c r="G1864" i="11"/>
  <c r="G1865" i="11"/>
  <c r="G1866" i="11"/>
  <c r="G1867" i="11"/>
  <c r="G1868" i="11"/>
  <c r="G1869" i="11"/>
  <c r="G1870" i="11"/>
  <c r="G1871" i="11"/>
  <c r="G1872" i="11"/>
  <c r="G1873" i="11"/>
  <c r="G1874" i="11"/>
  <c r="G1875" i="11"/>
  <c r="G1876" i="11"/>
  <c r="G1877" i="11"/>
  <c r="G1878" i="11"/>
  <c r="G1879" i="11"/>
  <c r="G1880" i="11"/>
  <c r="G1881" i="11"/>
  <c r="G1882" i="11"/>
  <c r="G1883" i="11"/>
  <c r="G1884" i="11"/>
  <c r="G1885" i="11"/>
  <c r="G1886" i="11"/>
  <c r="G1887" i="11"/>
  <c r="G1888" i="11"/>
  <c r="G1889" i="11"/>
  <c r="G1890" i="11"/>
  <c r="G1891" i="11"/>
  <c r="G1892" i="11"/>
  <c r="G1893" i="11"/>
  <c r="G1894" i="11"/>
  <c r="G1895" i="11"/>
  <c r="G1896" i="11"/>
  <c r="G1897" i="11"/>
  <c r="G1898" i="11"/>
  <c r="G1899" i="11"/>
  <c r="G1900" i="11"/>
  <c r="G1901" i="11"/>
  <c r="G1902" i="11"/>
  <c r="G1903" i="11"/>
  <c r="G1904" i="11"/>
  <c r="G1905" i="11"/>
  <c r="G1906" i="11"/>
  <c r="G1907" i="11"/>
  <c r="G1908" i="11"/>
  <c r="G1909" i="11"/>
  <c r="G1910" i="11"/>
  <c r="G1911" i="11"/>
  <c r="G1912" i="11"/>
  <c r="G1913" i="11"/>
  <c r="G1914" i="11"/>
  <c r="G1915" i="11"/>
  <c r="G1916" i="11"/>
  <c r="G1917" i="11"/>
  <c r="G1918" i="11"/>
  <c r="G1919" i="11"/>
  <c r="G1920" i="11"/>
  <c r="G1921" i="11"/>
  <c r="G1922" i="11"/>
  <c r="G1923" i="11"/>
  <c r="G1924" i="11"/>
  <c r="G1925" i="11"/>
  <c r="G1926" i="11"/>
  <c r="G1927" i="11"/>
  <c r="G1928" i="11"/>
  <c r="G1929" i="11"/>
  <c r="G1930" i="11"/>
  <c r="G1931" i="11"/>
  <c r="G1932" i="11"/>
  <c r="G1933" i="11"/>
  <c r="G1934" i="11"/>
  <c r="G1935" i="11"/>
  <c r="G1936" i="11"/>
  <c r="G1937" i="11"/>
  <c r="G1938" i="11"/>
  <c r="G1939" i="11"/>
  <c r="G1940" i="11"/>
  <c r="G1941" i="11"/>
  <c r="G1942" i="11"/>
  <c r="G1943" i="11"/>
  <c r="G1944" i="11"/>
  <c r="G1945" i="11"/>
  <c r="G1946" i="11"/>
  <c r="G1947" i="11"/>
  <c r="G1948" i="11"/>
  <c r="G1949" i="11"/>
  <c r="G1950" i="11"/>
  <c r="G1951" i="11"/>
  <c r="G1952" i="11"/>
  <c r="G1953" i="11"/>
  <c r="G1954" i="11"/>
  <c r="G1955" i="11"/>
  <c r="G1956" i="11"/>
  <c r="G1957" i="11"/>
  <c r="G1958" i="11"/>
  <c r="G1959" i="11"/>
  <c r="G1960" i="11"/>
  <c r="G1961" i="11"/>
  <c r="G1962" i="11"/>
  <c r="G1963" i="11"/>
  <c r="G1964" i="11"/>
  <c r="G1965" i="11"/>
  <c r="G1966" i="11"/>
  <c r="G1967" i="11"/>
  <c r="G1968" i="11"/>
  <c r="G1969" i="11"/>
  <c r="G1970" i="11"/>
  <c r="G1971" i="11"/>
  <c r="G1972" i="11"/>
  <c r="G1973" i="11"/>
  <c r="G1974" i="11"/>
  <c r="G1975" i="11"/>
  <c r="G1976" i="11"/>
  <c r="G1977" i="11"/>
  <c r="G1978" i="11"/>
  <c r="G1979" i="11"/>
  <c r="G1980" i="11"/>
  <c r="G1981" i="11"/>
  <c r="G1982" i="11"/>
  <c r="G1983" i="11"/>
  <c r="G1984" i="11"/>
  <c r="G1985" i="11"/>
  <c r="G1986" i="11"/>
  <c r="G1987" i="11"/>
  <c r="G1988" i="11"/>
  <c r="G1989" i="11"/>
  <c r="G1990" i="11"/>
  <c r="G1991" i="11"/>
  <c r="G1992" i="11"/>
  <c r="G1993" i="11"/>
  <c r="G1994" i="11"/>
  <c r="G1995" i="11"/>
  <c r="G1996" i="11"/>
  <c r="G1997" i="11"/>
  <c r="G1998" i="11"/>
  <c r="G1999" i="11"/>
  <c r="G2000" i="11"/>
  <c r="G2001" i="11"/>
  <c r="G2002" i="11"/>
  <c r="G2003" i="11"/>
  <c r="G2004" i="11"/>
  <c r="G2005" i="11"/>
  <c r="G2006" i="11"/>
  <c r="G2007" i="11"/>
  <c r="G2008" i="11"/>
  <c r="G2009" i="11"/>
  <c r="G10" i="11"/>
  <c r="E11" i="9"/>
  <c r="E12" i="9"/>
  <c r="E13" i="9"/>
  <c r="E14" i="9"/>
  <c r="E15" i="9"/>
  <c r="E16" i="9"/>
  <c r="E17" i="9"/>
  <c r="E18" i="9"/>
  <c r="E19" i="9"/>
  <c r="E20" i="9"/>
  <c r="E21" i="9"/>
  <c r="E22" i="9"/>
  <c r="E23" i="9"/>
  <c r="E24" i="9"/>
  <c r="E25" i="9"/>
  <c r="E26" i="9"/>
  <c r="E27" i="9"/>
  <c r="E28" i="9"/>
  <c r="E29" i="9"/>
  <c r="E30" i="9"/>
  <c r="E31" i="9"/>
  <c r="E32" i="9"/>
  <c r="E33" i="9"/>
  <c r="E34" i="9"/>
  <c r="E35" i="9"/>
  <c r="E36" i="9"/>
  <c r="E37" i="9"/>
  <c r="E38" i="9"/>
  <c r="E39" i="9"/>
  <c r="E40" i="9"/>
  <c r="E41" i="9"/>
  <c r="E42" i="9"/>
  <c r="E43" i="9"/>
  <c r="E44" i="9"/>
  <c r="E45" i="9"/>
  <c r="E46" i="9"/>
  <c r="E47" i="9"/>
  <c r="E48" i="9"/>
  <c r="E49" i="9"/>
  <c r="E50" i="9"/>
  <c r="E51" i="9"/>
  <c r="E52" i="9"/>
  <c r="E53" i="9"/>
  <c r="E54" i="9"/>
  <c r="E55" i="9"/>
  <c r="E56" i="9"/>
  <c r="E57" i="9"/>
  <c r="E58" i="9"/>
  <c r="E59" i="9"/>
  <c r="E60" i="9"/>
  <c r="E61" i="9"/>
  <c r="E62" i="9"/>
  <c r="E63" i="9"/>
  <c r="E64" i="9"/>
  <c r="E65" i="9"/>
  <c r="E66" i="9"/>
  <c r="E67" i="9"/>
  <c r="E68" i="9"/>
  <c r="E69" i="9"/>
  <c r="E70" i="9"/>
  <c r="E71" i="9"/>
  <c r="E72" i="9"/>
  <c r="E73" i="9"/>
  <c r="E74" i="9"/>
  <c r="E75" i="9"/>
  <c r="E76" i="9"/>
  <c r="E77" i="9"/>
  <c r="E78" i="9"/>
  <c r="E79" i="9"/>
  <c r="E80" i="9"/>
  <c r="E81" i="9"/>
  <c r="E82" i="9"/>
  <c r="E83" i="9"/>
  <c r="E84" i="9"/>
  <c r="E85" i="9"/>
  <c r="E86" i="9"/>
  <c r="E87" i="9"/>
  <c r="E88" i="9"/>
  <c r="E89" i="9"/>
  <c r="E90" i="9"/>
  <c r="E91" i="9"/>
  <c r="E92" i="9"/>
  <c r="E93" i="9"/>
  <c r="E94" i="9"/>
  <c r="E95" i="9"/>
  <c r="E96" i="9"/>
  <c r="E97" i="9"/>
  <c r="E98" i="9"/>
  <c r="E99" i="9"/>
  <c r="E100" i="9"/>
  <c r="E101" i="9"/>
  <c r="E102" i="9"/>
  <c r="E103" i="9"/>
  <c r="E104" i="9"/>
  <c r="E105" i="9"/>
  <c r="E106" i="9"/>
  <c r="E107" i="9"/>
  <c r="E108" i="9"/>
  <c r="E109" i="9"/>
  <c r="E110" i="9"/>
  <c r="E111" i="9"/>
  <c r="E112" i="9"/>
  <c r="E113" i="9"/>
  <c r="E114" i="9"/>
  <c r="E115" i="9"/>
  <c r="E116" i="9"/>
  <c r="E117" i="9"/>
  <c r="E118" i="9"/>
  <c r="E119" i="9"/>
  <c r="E120" i="9"/>
  <c r="E121" i="9"/>
  <c r="E122" i="9"/>
  <c r="E123" i="9"/>
  <c r="E124" i="9"/>
  <c r="E125" i="9"/>
  <c r="E126" i="9"/>
  <c r="E127" i="9"/>
  <c r="E128" i="9"/>
  <c r="E129" i="9"/>
  <c r="E130" i="9"/>
  <c r="E131" i="9"/>
  <c r="E132" i="9"/>
  <c r="E133" i="9"/>
  <c r="E134" i="9"/>
  <c r="E135" i="9"/>
  <c r="E136" i="9"/>
  <c r="E137" i="9"/>
  <c r="E138" i="9"/>
  <c r="E139" i="9"/>
  <c r="E140" i="9"/>
  <c r="E141" i="9"/>
  <c r="E142" i="9"/>
  <c r="E143" i="9"/>
  <c r="E144" i="9"/>
  <c r="E145" i="9"/>
  <c r="E146" i="9"/>
  <c r="E147" i="9"/>
  <c r="E148" i="9"/>
  <c r="E149" i="9"/>
  <c r="E150" i="9"/>
  <c r="E151" i="9"/>
  <c r="E152" i="9"/>
  <c r="E153" i="9"/>
  <c r="E154" i="9"/>
  <c r="E155" i="9"/>
  <c r="E156" i="9"/>
  <c r="E157" i="9"/>
  <c r="E158" i="9"/>
  <c r="E159" i="9"/>
  <c r="E160" i="9"/>
  <c r="E161" i="9"/>
  <c r="E162" i="9"/>
  <c r="E163" i="9"/>
  <c r="E164" i="9"/>
  <c r="E165" i="9"/>
  <c r="E166" i="9"/>
  <c r="E167" i="9"/>
  <c r="E168" i="9"/>
  <c r="E169" i="9"/>
  <c r="E170" i="9"/>
  <c r="E171" i="9"/>
  <c r="E172" i="9"/>
  <c r="E173" i="9"/>
  <c r="E174" i="9"/>
  <c r="E175" i="9"/>
  <c r="E176" i="9"/>
  <c r="E177" i="9"/>
  <c r="E178" i="9"/>
  <c r="E179" i="9"/>
  <c r="E180" i="9"/>
  <c r="E181" i="9"/>
  <c r="E182" i="9"/>
  <c r="E183" i="9"/>
  <c r="E184" i="9"/>
  <c r="E185" i="9"/>
  <c r="E186" i="9"/>
  <c r="E187" i="9"/>
  <c r="E188" i="9"/>
  <c r="E189" i="9"/>
  <c r="E190" i="9"/>
  <c r="E191" i="9"/>
  <c r="E192" i="9"/>
  <c r="E193" i="9"/>
  <c r="E194" i="9"/>
  <c r="E195" i="9"/>
  <c r="E196" i="9"/>
  <c r="E197" i="9"/>
  <c r="E198" i="9"/>
  <c r="E199" i="9"/>
  <c r="E200" i="9"/>
  <c r="E201" i="9"/>
  <c r="E202" i="9"/>
  <c r="E203" i="9"/>
  <c r="E204" i="9"/>
  <c r="E205" i="9"/>
  <c r="E206" i="9"/>
  <c r="E207" i="9"/>
  <c r="E208" i="9"/>
  <c r="E209" i="9"/>
  <c r="E210" i="9"/>
  <c r="E211" i="9"/>
  <c r="E212" i="9"/>
  <c r="E213" i="9"/>
  <c r="E214" i="9"/>
  <c r="E215" i="9"/>
  <c r="E216" i="9"/>
  <c r="E217" i="9"/>
  <c r="E218" i="9"/>
  <c r="E219" i="9"/>
  <c r="E220" i="9"/>
  <c r="E221" i="9"/>
  <c r="E222" i="9"/>
  <c r="E223" i="9"/>
  <c r="E224" i="9"/>
  <c r="E225" i="9"/>
  <c r="E226" i="9"/>
  <c r="E227" i="9"/>
  <c r="E228" i="9"/>
  <c r="E229" i="9"/>
  <c r="E230" i="9"/>
  <c r="E231" i="9"/>
  <c r="E232" i="9"/>
  <c r="E233" i="9"/>
  <c r="E234" i="9"/>
  <c r="E235" i="9"/>
  <c r="E236" i="9"/>
  <c r="E237" i="9"/>
  <c r="E238" i="9"/>
  <c r="E239" i="9"/>
  <c r="E240" i="9"/>
  <c r="E241" i="9"/>
  <c r="E242" i="9"/>
  <c r="E243" i="9"/>
  <c r="E244" i="9"/>
  <c r="E245" i="9"/>
  <c r="E246" i="9"/>
  <c r="E247" i="9"/>
  <c r="E248" i="9"/>
  <c r="E249" i="9"/>
  <c r="E250" i="9"/>
  <c r="E251" i="9"/>
  <c r="E252" i="9"/>
  <c r="E253" i="9"/>
  <c r="E254" i="9"/>
  <c r="E255" i="9"/>
  <c r="E256" i="9"/>
  <c r="E257" i="9"/>
  <c r="E258" i="9"/>
  <c r="E259" i="9"/>
  <c r="E260" i="9"/>
  <c r="E261" i="9"/>
  <c r="E262" i="9"/>
  <c r="E263" i="9"/>
  <c r="E264" i="9"/>
  <c r="E265" i="9"/>
  <c r="E266" i="9"/>
  <c r="E267" i="9"/>
  <c r="E268" i="9"/>
  <c r="E269" i="9"/>
  <c r="E270" i="9"/>
  <c r="E271" i="9"/>
  <c r="E272" i="9"/>
  <c r="E273" i="9"/>
  <c r="E274" i="9"/>
  <c r="E275" i="9"/>
  <c r="E276" i="9"/>
  <c r="E277" i="9"/>
  <c r="E278" i="9"/>
  <c r="E279" i="9"/>
  <c r="E280" i="9"/>
  <c r="E281" i="9"/>
  <c r="E282" i="9"/>
  <c r="E283" i="9"/>
  <c r="E284" i="9"/>
  <c r="E285" i="9"/>
  <c r="E286" i="9"/>
  <c r="E287" i="9"/>
  <c r="E288" i="9"/>
  <c r="E289" i="9"/>
  <c r="E290" i="9"/>
  <c r="E291" i="9"/>
  <c r="E292" i="9"/>
  <c r="E293" i="9"/>
  <c r="E294" i="9"/>
  <c r="E295" i="9"/>
  <c r="E296" i="9"/>
  <c r="E297" i="9"/>
  <c r="E298" i="9"/>
  <c r="E299" i="9"/>
  <c r="E300" i="9"/>
  <c r="E301" i="9"/>
  <c r="E302" i="9"/>
  <c r="E303" i="9"/>
  <c r="E304" i="9"/>
  <c r="E305" i="9"/>
  <c r="E306" i="9"/>
  <c r="E307" i="9"/>
  <c r="E308" i="9"/>
  <c r="E309" i="9"/>
  <c r="E310" i="9"/>
  <c r="E311" i="9"/>
  <c r="E312" i="9"/>
  <c r="E313" i="9"/>
  <c r="E314" i="9"/>
  <c r="E315" i="9"/>
  <c r="E316" i="9"/>
  <c r="E317" i="9"/>
  <c r="E318" i="9"/>
  <c r="E319" i="9"/>
  <c r="E320" i="9"/>
  <c r="E321" i="9"/>
  <c r="E322" i="9"/>
  <c r="E323" i="9"/>
  <c r="E324" i="9"/>
  <c r="E325" i="9"/>
  <c r="E326" i="9"/>
  <c r="E327" i="9"/>
  <c r="E328" i="9"/>
  <c r="E329" i="9"/>
  <c r="E330" i="9"/>
  <c r="E331" i="9"/>
  <c r="E332" i="9"/>
  <c r="E333" i="9"/>
  <c r="E334" i="9"/>
  <c r="E335" i="9"/>
  <c r="E336" i="9"/>
  <c r="E337" i="9"/>
  <c r="E338" i="9"/>
  <c r="E339" i="9"/>
  <c r="E340" i="9"/>
  <c r="E341" i="9"/>
  <c r="E342" i="9"/>
  <c r="E343" i="9"/>
  <c r="E344" i="9"/>
  <c r="E345" i="9"/>
  <c r="E346" i="9"/>
  <c r="E347" i="9"/>
  <c r="E348" i="9"/>
  <c r="E349" i="9"/>
  <c r="E350" i="9"/>
  <c r="E351" i="9"/>
  <c r="E352" i="9"/>
  <c r="E353" i="9"/>
  <c r="E354" i="9"/>
  <c r="E355" i="9"/>
  <c r="E356" i="9"/>
  <c r="E357" i="9"/>
  <c r="E358" i="9"/>
  <c r="E359" i="9"/>
  <c r="E360" i="9"/>
  <c r="E361" i="9"/>
  <c r="E362" i="9"/>
  <c r="E363" i="9"/>
  <c r="E364" i="9"/>
  <c r="E365" i="9"/>
  <c r="E366" i="9"/>
  <c r="E367" i="9"/>
  <c r="E368" i="9"/>
  <c r="E369" i="9"/>
  <c r="E370" i="9"/>
  <c r="E371" i="9"/>
  <c r="E372" i="9"/>
  <c r="E373" i="9"/>
  <c r="E374" i="9"/>
  <c r="E375" i="9"/>
  <c r="E376" i="9"/>
  <c r="E377" i="9"/>
  <c r="E378" i="9"/>
  <c r="E379" i="9"/>
  <c r="E380" i="9"/>
  <c r="E381" i="9"/>
  <c r="E382" i="9"/>
  <c r="E383" i="9"/>
  <c r="E384" i="9"/>
  <c r="E385" i="9"/>
  <c r="E386" i="9"/>
  <c r="E387" i="9"/>
  <c r="E388" i="9"/>
  <c r="E389" i="9"/>
  <c r="E390" i="9"/>
  <c r="E391" i="9"/>
  <c r="E392" i="9"/>
  <c r="E393" i="9"/>
  <c r="E394" i="9"/>
  <c r="E395" i="9"/>
  <c r="E396" i="9"/>
  <c r="E397" i="9"/>
  <c r="E398" i="9"/>
  <c r="E399" i="9"/>
  <c r="E400" i="9"/>
  <c r="E401" i="9"/>
  <c r="E402" i="9"/>
  <c r="E403" i="9"/>
  <c r="E404" i="9"/>
  <c r="E405" i="9"/>
  <c r="E406" i="9"/>
  <c r="E407" i="9"/>
  <c r="E408" i="9"/>
  <c r="E409" i="9"/>
  <c r="E410" i="9"/>
  <c r="E411" i="9"/>
  <c r="E412" i="9"/>
  <c r="E413" i="9"/>
  <c r="E414" i="9"/>
  <c r="E415" i="9"/>
  <c r="E416" i="9"/>
  <c r="E417" i="9"/>
  <c r="E418" i="9"/>
  <c r="E419" i="9"/>
  <c r="E420" i="9"/>
  <c r="E421" i="9"/>
  <c r="E422" i="9"/>
  <c r="E423" i="9"/>
  <c r="E424" i="9"/>
  <c r="E425" i="9"/>
  <c r="E426" i="9"/>
  <c r="E427" i="9"/>
  <c r="E428" i="9"/>
  <c r="E429" i="9"/>
  <c r="E430" i="9"/>
  <c r="E431" i="9"/>
  <c r="E432" i="9"/>
  <c r="E433" i="9"/>
  <c r="E434" i="9"/>
  <c r="E435" i="9"/>
  <c r="E436" i="9"/>
  <c r="E437" i="9"/>
  <c r="E438" i="9"/>
  <c r="E439" i="9"/>
  <c r="E440" i="9"/>
  <c r="E441" i="9"/>
  <c r="E442" i="9"/>
  <c r="E443" i="9"/>
  <c r="E444" i="9"/>
  <c r="E445" i="9"/>
  <c r="E446" i="9"/>
  <c r="E447" i="9"/>
  <c r="E448" i="9"/>
  <c r="E449" i="9"/>
  <c r="E450" i="9"/>
  <c r="E451" i="9"/>
  <c r="E452" i="9"/>
  <c r="E453" i="9"/>
  <c r="E454" i="9"/>
  <c r="E455" i="9"/>
  <c r="E456" i="9"/>
  <c r="E457" i="9"/>
  <c r="E458" i="9"/>
  <c r="E459" i="9"/>
  <c r="E460" i="9"/>
  <c r="E461" i="9"/>
  <c r="E462" i="9"/>
  <c r="E463" i="9"/>
  <c r="E464" i="9"/>
  <c r="E465" i="9"/>
  <c r="E466" i="9"/>
  <c r="E467" i="9"/>
  <c r="E468" i="9"/>
  <c r="E469" i="9"/>
  <c r="E470" i="9"/>
  <c r="E471" i="9"/>
  <c r="E472" i="9"/>
  <c r="E473" i="9"/>
  <c r="E474" i="9"/>
  <c r="E475" i="9"/>
  <c r="E476" i="9"/>
  <c r="E477" i="9"/>
  <c r="E478" i="9"/>
  <c r="E479" i="9"/>
  <c r="E480" i="9"/>
  <c r="E481" i="9"/>
  <c r="E482" i="9"/>
  <c r="E483" i="9"/>
  <c r="E484" i="9"/>
  <c r="E485" i="9"/>
  <c r="E486" i="9"/>
  <c r="E487" i="9"/>
  <c r="E488" i="9"/>
  <c r="E489" i="9"/>
  <c r="E490" i="9"/>
  <c r="E491" i="9"/>
  <c r="E492" i="9"/>
  <c r="E493" i="9"/>
  <c r="E494" i="9"/>
  <c r="E495" i="9"/>
  <c r="E496" i="9"/>
  <c r="E497" i="9"/>
  <c r="E498" i="9"/>
  <c r="E499" i="9"/>
  <c r="E500" i="9"/>
  <c r="E501" i="9"/>
  <c r="E502" i="9"/>
  <c r="E503" i="9"/>
  <c r="E504" i="9"/>
  <c r="E505" i="9"/>
  <c r="E506" i="9"/>
  <c r="E507" i="9"/>
  <c r="E508" i="9"/>
  <c r="E509" i="9"/>
  <c r="E510" i="9"/>
  <c r="E511" i="9"/>
  <c r="E512" i="9"/>
  <c r="E513" i="9"/>
  <c r="E514" i="9"/>
  <c r="E515" i="9"/>
  <c r="E516" i="9"/>
  <c r="E517" i="9"/>
  <c r="E518" i="9"/>
  <c r="E519" i="9"/>
  <c r="E520" i="9"/>
  <c r="E521" i="9"/>
  <c r="E522" i="9"/>
  <c r="E523" i="9"/>
  <c r="E524" i="9"/>
  <c r="E525" i="9"/>
  <c r="E526" i="9"/>
  <c r="E527" i="9"/>
  <c r="E528" i="9"/>
  <c r="E529" i="9"/>
  <c r="E530" i="9"/>
  <c r="E531" i="9"/>
  <c r="E532" i="9"/>
  <c r="E533" i="9"/>
  <c r="E534" i="9"/>
  <c r="E535" i="9"/>
  <c r="E536" i="9"/>
  <c r="E537" i="9"/>
  <c r="E538" i="9"/>
  <c r="E539" i="9"/>
  <c r="E540" i="9"/>
  <c r="E541" i="9"/>
  <c r="E542" i="9"/>
  <c r="E543" i="9"/>
  <c r="E544" i="9"/>
  <c r="E545" i="9"/>
  <c r="E546" i="9"/>
  <c r="E547" i="9"/>
  <c r="E548" i="9"/>
  <c r="E549" i="9"/>
  <c r="E550" i="9"/>
  <c r="E551" i="9"/>
  <c r="E552" i="9"/>
  <c r="E553" i="9"/>
  <c r="E554" i="9"/>
  <c r="E555" i="9"/>
  <c r="E556" i="9"/>
  <c r="E557" i="9"/>
  <c r="E558" i="9"/>
  <c r="E559" i="9"/>
  <c r="E560" i="9"/>
  <c r="E561" i="9"/>
  <c r="E562" i="9"/>
  <c r="E563" i="9"/>
  <c r="E564" i="9"/>
  <c r="E565" i="9"/>
  <c r="E566" i="9"/>
  <c r="E567" i="9"/>
  <c r="E568" i="9"/>
  <c r="E569" i="9"/>
  <c r="E570" i="9"/>
  <c r="E571" i="9"/>
  <c r="E572" i="9"/>
  <c r="E573" i="9"/>
  <c r="E574" i="9"/>
  <c r="E575" i="9"/>
  <c r="E576" i="9"/>
  <c r="E577" i="9"/>
  <c r="E578" i="9"/>
  <c r="E579" i="9"/>
  <c r="E580" i="9"/>
  <c r="E581" i="9"/>
  <c r="E582" i="9"/>
  <c r="E583" i="9"/>
  <c r="E584" i="9"/>
  <c r="E585" i="9"/>
  <c r="E586" i="9"/>
  <c r="E587" i="9"/>
  <c r="E588" i="9"/>
  <c r="E589" i="9"/>
  <c r="E590" i="9"/>
  <c r="E591" i="9"/>
  <c r="E592" i="9"/>
  <c r="E593" i="9"/>
  <c r="E594" i="9"/>
  <c r="E595" i="9"/>
  <c r="E596" i="9"/>
  <c r="E597" i="9"/>
  <c r="E598" i="9"/>
  <c r="E599" i="9"/>
  <c r="E600" i="9"/>
  <c r="E601" i="9"/>
  <c r="E602" i="9"/>
  <c r="E603" i="9"/>
  <c r="E604" i="9"/>
  <c r="E605" i="9"/>
  <c r="E606" i="9"/>
  <c r="E607" i="9"/>
  <c r="E608" i="9"/>
  <c r="E609" i="9"/>
  <c r="E610" i="9"/>
  <c r="E611" i="9"/>
  <c r="E612" i="9"/>
  <c r="E613" i="9"/>
  <c r="E614" i="9"/>
  <c r="E615" i="9"/>
  <c r="E616" i="9"/>
  <c r="E617" i="9"/>
  <c r="E618" i="9"/>
  <c r="E619" i="9"/>
  <c r="E620" i="9"/>
  <c r="E621" i="9"/>
  <c r="E622" i="9"/>
  <c r="E623" i="9"/>
  <c r="E624" i="9"/>
  <c r="E625" i="9"/>
  <c r="E626" i="9"/>
  <c r="E627" i="9"/>
  <c r="E628" i="9"/>
  <c r="E629" i="9"/>
  <c r="E630" i="9"/>
  <c r="E631" i="9"/>
  <c r="E632" i="9"/>
  <c r="E633" i="9"/>
  <c r="E634" i="9"/>
  <c r="E635" i="9"/>
  <c r="E636" i="9"/>
  <c r="E637" i="9"/>
  <c r="E638" i="9"/>
  <c r="E639" i="9"/>
  <c r="E640" i="9"/>
  <c r="E641" i="9"/>
  <c r="E642" i="9"/>
  <c r="E643" i="9"/>
  <c r="E644" i="9"/>
  <c r="E645" i="9"/>
  <c r="E646" i="9"/>
  <c r="E647" i="9"/>
  <c r="E648" i="9"/>
  <c r="E649" i="9"/>
  <c r="E650" i="9"/>
  <c r="E651" i="9"/>
  <c r="E652" i="9"/>
  <c r="E653" i="9"/>
  <c r="E654" i="9"/>
  <c r="E655" i="9"/>
  <c r="E656" i="9"/>
  <c r="E657" i="9"/>
  <c r="E658" i="9"/>
  <c r="E659" i="9"/>
  <c r="E660" i="9"/>
  <c r="E661" i="9"/>
  <c r="E662" i="9"/>
  <c r="E663" i="9"/>
  <c r="E664" i="9"/>
  <c r="E665" i="9"/>
  <c r="E666" i="9"/>
  <c r="E667" i="9"/>
  <c r="E668" i="9"/>
  <c r="E669" i="9"/>
  <c r="E670" i="9"/>
  <c r="E671" i="9"/>
  <c r="E672" i="9"/>
  <c r="E673" i="9"/>
  <c r="E674" i="9"/>
  <c r="E675" i="9"/>
  <c r="E676" i="9"/>
  <c r="E677" i="9"/>
  <c r="E678" i="9"/>
  <c r="E679" i="9"/>
  <c r="E680" i="9"/>
  <c r="E681" i="9"/>
  <c r="E682" i="9"/>
  <c r="E683" i="9"/>
  <c r="E684" i="9"/>
  <c r="E685" i="9"/>
  <c r="E686" i="9"/>
  <c r="E687" i="9"/>
  <c r="E688" i="9"/>
  <c r="E689" i="9"/>
  <c r="E690" i="9"/>
  <c r="E691" i="9"/>
  <c r="E692" i="9"/>
  <c r="E693" i="9"/>
  <c r="E694" i="9"/>
  <c r="E695" i="9"/>
  <c r="E696" i="9"/>
  <c r="E697" i="9"/>
  <c r="E698" i="9"/>
  <c r="E699" i="9"/>
  <c r="E700" i="9"/>
  <c r="E701" i="9"/>
  <c r="E702" i="9"/>
  <c r="E703" i="9"/>
  <c r="E704" i="9"/>
  <c r="E705" i="9"/>
  <c r="E706" i="9"/>
  <c r="E707" i="9"/>
  <c r="E708" i="9"/>
  <c r="E709" i="9"/>
  <c r="E710" i="9"/>
  <c r="E711" i="9"/>
  <c r="E712" i="9"/>
  <c r="E713" i="9"/>
  <c r="E714" i="9"/>
  <c r="E715" i="9"/>
  <c r="E716" i="9"/>
  <c r="E717" i="9"/>
  <c r="E718" i="9"/>
  <c r="E719" i="9"/>
  <c r="E720" i="9"/>
  <c r="E721" i="9"/>
  <c r="E722" i="9"/>
  <c r="E723" i="9"/>
  <c r="E724" i="9"/>
  <c r="E725" i="9"/>
  <c r="E726" i="9"/>
  <c r="E727" i="9"/>
  <c r="E728" i="9"/>
  <c r="E729" i="9"/>
  <c r="E730" i="9"/>
  <c r="E731" i="9"/>
  <c r="E732" i="9"/>
  <c r="E733" i="9"/>
  <c r="E734" i="9"/>
  <c r="E735" i="9"/>
  <c r="E736" i="9"/>
  <c r="E737" i="9"/>
  <c r="E738" i="9"/>
  <c r="E739" i="9"/>
  <c r="E740" i="9"/>
  <c r="E741" i="9"/>
  <c r="E742" i="9"/>
  <c r="E743" i="9"/>
  <c r="E744" i="9"/>
  <c r="E745" i="9"/>
  <c r="E746" i="9"/>
  <c r="E747" i="9"/>
  <c r="E748" i="9"/>
  <c r="E749" i="9"/>
  <c r="E750" i="9"/>
  <c r="E751" i="9"/>
  <c r="E752" i="9"/>
  <c r="E753" i="9"/>
  <c r="E754" i="9"/>
  <c r="E755" i="9"/>
  <c r="E756" i="9"/>
  <c r="E757" i="9"/>
  <c r="E758" i="9"/>
  <c r="E759" i="9"/>
  <c r="E760" i="9"/>
  <c r="E761" i="9"/>
  <c r="E762" i="9"/>
  <c r="E763" i="9"/>
  <c r="E764" i="9"/>
  <c r="E765" i="9"/>
  <c r="E766" i="9"/>
  <c r="E767" i="9"/>
  <c r="E768" i="9"/>
  <c r="E769" i="9"/>
  <c r="E770" i="9"/>
  <c r="E771" i="9"/>
  <c r="E772" i="9"/>
  <c r="E773" i="9"/>
  <c r="E774" i="9"/>
  <c r="E775" i="9"/>
  <c r="E776" i="9"/>
  <c r="E777" i="9"/>
  <c r="E778" i="9"/>
  <c r="E779" i="9"/>
  <c r="E780" i="9"/>
  <c r="E781" i="9"/>
  <c r="E782" i="9"/>
  <c r="E783" i="9"/>
  <c r="E784" i="9"/>
  <c r="E785" i="9"/>
  <c r="E786" i="9"/>
  <c r="E787" i="9"/>
  <c r="E788" i="9"/>
  <c r="E789" i="9"/>
  <c r="E790" i="9"/>
  <c r="E791" i="9"/>
  <c r="E792" i="9"/>
  <c r="E793" i="9"/>
  <c r="E794" i="9"/>
  <c r="E795" i="9"/>
  <c r="E796" i="9"/>
  <c r="E797" i="9"/>
  <c r="E798" i="9"/>
  <c r="E799" i="9"/>
  <c r="E800" i="9"/>
  <c r="E801" i="9"/>
  <c r="E802" i="9"/>
  <c r="E803" i="9"/>
  <c r="E804" i="9"/>
  <c r="E805" i="9"/>
  <c r="E806" i="9"/>
  <c r="E807" i="9"/>
  <c r="E808" i="9"/>
  <c r="E809" i="9"/>
  <c r="E810" i="9"/>
  <c r="E811" i="9"/>
  <c r="E812" i="9"/>
  <c r="E813" i="9"/>
  <c r="E814" i="9"/>
  <c r="E815" i="9"/>
  <c r="E816" i="9"/>
  <c r="E817" i="9"/>
  <c r="E818" i="9"/>
  <c r="E819" i="9"/>
  <c r="E820" i="9"/>
  <c r="E821" i="9"/>
  <c r="E822" i="9"/>
  <c r="E823" i="9"/>
  <c r="E824" i="9"/>
  <c r="E825" i="9"/>
  <c r="E826" i="9"/>
  <c r="E827" i="9"/>
  <c r="E828" i="9"/>
  <c r="E829" i="9"/>
  <c r="E830" i="9"/>
  <c r="E831" i="9"/>
  <c r="E832" i="9"/>
  <c r="E833" i="9"/>
  <c r="E834" i="9"/>
  <c r="E835" i="9"/>
  <c r="E836" i="9"/>
  <c r="E837" i="9"/>
  <c r="E838" i="9"/>
  <c r="E839" i="9"/>
  <c r="E840" i="9"/>
  <c r="E841" i="9"/>
  <c r="E842" i="9"/>
  <c r="E843" i="9"/>
  <c r="E844" i="9"/>
  <c r="E845" i="9"/>
  <c r="E846" i="9"/>
  <c r="E847" i="9"/>
  <c r="E848" i="9"/>
  <c r="E849" i="9"/>
  <c r="E850" i="9"/>
  <c r="E851" i="9"/>
  <c r="E852" i="9"/>
  <c r="E853" i="9"/>
  <c r="E854" i="9"/>
  <c r="E855" i="9"/>
  <c r="E856" i="9"/>
  <c r="E857" i="9"/>
  <c r="E858" i="9"/>
  <c r="E859" i="9"/>
  <c r="E860" i="9"/>
  <c r="E861" i="9"/>
  <c r="E862" i="9"/>
  <c r="E863" i="9"/>
  <c r="E864" i="9"/>
  <c r="E865" i="9"/>
  <c r="E866" i="9"/>
  <c r="E867" i="9"/>
  <c r="E868" i="9"/>
  <c r="E869" i="9"/>
  <c r="E870" i="9"/>
  <c r="E871" i="9"/>
  <c r="E872" i="9"/>
  <c r="E873" i="9"/>
  <c r="E874" i="9"/>
  <c r="E875" i="9"/>
  <c r="E876" i="9"/>
  <c r="E877" i="9"/>
  <c r="E878" i="9"/>
  <c r="E879" i="9"/>
  <c r="E880" i="9"/>
  <c r="E881" i="9"/>
  <c r="E882" i="9"/>
  <c r="E883" i="9"/>
  <c r="E884" i="9"/>
  <c r="E885" i="9"/>
  <c r="E886" i="9"/>
  <c r="E887" i="9"/>
  <c r="E888" i="9"/>
  <c r="E889" i="9"/>
  <c r="E890" i="9"/>
  <c r="E891" i="9"/>
  <c r="E892" i="9"/>
  <c r="E893" i="9"/>
  <c r="E894" i="9"/>
  <c r="E895" i="9"/>
  <c r="E896" i="9"/>
  <c r="E897" i="9"/>
  <c r="E898" i="9"/>
  <c r="E899" i="9"/>
  <c r="E900" i="9"/>
  <c r="E901" i="9"/>
  <c r="E902" i="9"/>
  <c r="E903" i="9"/>
  <c r="E904" i="9"/>
  <c r="E905" i="9"/>
  <c r="E906" i="9"/>
  <c r="E907" i="9"/>
  <c r="E908" i="9"/>
  <c r="E909" i="9"/>
  <c r="E910" i="9"/>
  <c r="E911" i="9"/>
  <c r="E912" i="9"/>
  <c r="E913" i="9"/>
  <c r="E914" i="9"/>
  <c r="E915" i="9"/>
  <c r="E916" i="9"/>
  <c r="E917" i="9"/>
  <c r="E918" i="9"/>
  <c r="E919" i="9"/>
  <c r="E920" i="9"/>
  <c r="E921" i="9"/>
  <c r="E922" i="9"/>
  <c r="E923" i="9"/>
  <c r="E924" i="9"/>
  <c r="E925" i="9"/>
  <c r="E926" i="9"/>
  <c r="E927" i="9"/>
  <c r="E928" i="9"/>
  <c r="E929" i="9"/>
  <c r="E930" i="9"/>
  <c r="E931" i="9"/>
  <c r="E932" i="9"/>
  <c r="E933" i="9"/>
  <c r="E934" i="9"/>
  <c r="E935" i="9"/>
  <c r="E936" i="9"/>
  <c r="E937" i="9"/>
  <c r="E938" i="9"/>
  <c r="E939" i="9"/>
  <c r="E940" i="9"/>
  <c r="E941" i="9"/>
  <c r="E942" i="9"/>
  <c r="E943" i="9"/>
  <c r="E944" i="9"/>
  <c r="E945" i="9"/>
  <c r="E946" i="9"/>
  <c r="E947" i="9"/>
  <c r="E948" i="9"/>
  <c r="E949" i="9"/>
  <c r="E950" i="9"/>
  <c r="E951" i="9"/>
  <c r="E952" i="9"/>
  <c r="E953" i="9"/>
  <c r="E954" i="9"/>
  <c r="E955" i="9"/>
  <c r="E956" i="9"/>
  <c r="E957" i="9"/>
  <c r="E958" i="9"/>
  <c r="E959" i="9"/>
  <c r="E960" i="9"/>
  <c r="E961" i="9"/>
  <c r="E962" i="9"/>
  <c r="E963" i="9"/>
  <c r="E964" i="9"/>
  <c r="E965" i="9"/>
  <c r="E966" i="9"/>
  <c r="E967" i="9"/>
  <c r="E968" i="9"/>
  <c r="E969" i="9"/>
  <c r="E970" i="9"/>
  <c r="E971" i="9"/>
  <c r="E972" i="9"/>
  <c r="E973" i="9"/>
  <c r="E974" i="9"/>
  <c r="E975" i="9"/>
  <c r="E976" i="9"/>
  <c r="E977" i="9"/>
  <c r="E978" i="9"/>
  <c r="E979" i="9"/>
  <c r="E980" i="9"/>
  <c r="E981" i="9"/>
  <c r="E982" i="9"/>
  <c r="E983" i="9"/>
  <c r="E984" i="9"/>
  <c r="E985" i="9"/>
  <c r="E986" i="9"/>
  <c r="E987" i="9"/>
  <c r="E988" i="9"/>
  <c r="E989" i="9"/>
  <c r="E990" i="9"/>
  <c r="E991" i="9"/>
  <c r="E992" i="9"/>
  <c r="E993" i="9"/>
  <c r="E994" i="9"/>
  <c r="E995" i="9"/>
  <c r="E996" i="9"/>
  <c r="E997" i="9"/>
  <c r="E998" i="9"/>
  <c r="E999" i="9"/>
  <c r="E1000" i="9"/>
  <c r="E1001" i="9"/>
  <c r="E1002" i="9"/>
  <c r="E1003" i="9"/>
  <c r="E1004" i="9"/>
  <c r="E1005" i="9"/>
  <c r="E1006" i="9"/>
  <c r="E1007" i="9"/>
  <c r="E1008" i="9"/>
  <c r="E1009" i="9"/>
  <c r="E1010" i="9"/>
  <c r="E1011" i="9"/>
  <c r="E1012" i="9"/>
  <c r="E1013" i="9"/>
  <c r="E1014" i="9"/>
  <c r="E1015" i="9"/>
  <c r="E1016" i="9"/>
  <c r="E1017" i="9"/>
  <c r="E1018" i="9"/>
  <c r="E1019" i="9"/>
  <c r="E1020" i="9"/>
  <c r="E1021" i="9"/>
  <c r="E1022" i="9"/>
  <c r="E1023" i="9"/>
  <c r="E1024" i="9"/>
  <c r="E1025" i="9"/>
  <c r="E1026" i="9"/>
  <c r="E1027" i="9"/>
  <c r="E1028" i="9"/>
  <c r="E1029" i="9"/>
  <c r="E1030" i="9"/>
  <c r="E1031" i="9"/>
  <c r="E1032" i="9"/>
  <c r="E1033" i="9"/>
  <c r="E1034" i="9"/>
  <c r="E1035" i="9"/>
  <c r="E1036" i="9"/>
  <c r="E1037" i="9"/>
  <c r="E1038" i="9"/>
  <c r="E1039" i="9"/>
  <c r="E1040" i="9"/>
  <c r="E1041" i="9"/>
  <c r="E1042" i="9"/>
  <c r="E1043" i="9"/>
  <c r="E1044" i="9"/>
  <c r="E1045" i="9"/>
  <c r="E1046" i="9"/>
  <c r="E1047" i="9"/>
  <c r="E1048" i="9"/>
  <c r="E1049" i="9"/>
  <c r="E1050" i="9"/>
  <c r="E1051" i="9"/>
  <c r="E1052" i="9"/>
  <c r="E1053" i="9"/>
  <c r="E1054" i="9"/>
  <c r="E1055" i="9"/>
  <c r="E1056" i="9"/>
  <c r="E1057" i="9"/>
  <c r="E1058" i="9"/>
  <c r="E1059" i="9"/>
  <c r="E1060" i="9"/>
  <c r="E1061" i="9"/>
  <c r="E1062" i="9"/>
  <c r="E1063" i="9"/>
  <c r="E1064" i="9"/>
  <c r="E1065" i="9"/>
  <c r="E1066" i="9"/>
  <c r="E1067" i="9"/>
  <c r="E1068" i="9"/>
  <c r="E1069" i="9"/>
  <c r="E1070" i="9"/>
  <c r="E1071" i="9"/>
  <c r="E1072" i="9"/>
  <c r="E1073" i="9"/>
  <c r="E1074" i="9"/>
  <c r="E1075" i="9"/>
  <c r="E1076" i="9"/>
  <c r="E1077" i="9"/>
  <c r="E1078" i="9"/>
  <c r="E1079" i="9"/>
  <c r="E1080" i="9"/>
  <c r="E1081" i="9"/>
  <c r="E1082" i="9"/>
  <c r="E1083" i="9"/>
  <c r="E1084" i="9"/>
  <c r="E1085" i="9"/>
  <c r="E1086" i="9"/>
  <c r="E1087" i="9"/>
  <c r="E1088" i="9"/>
  <c r="E1089" i="9"/>
  <c r="E1090" i="9"/>
  <c r="E1091" i="9"/>
  <c r="E1092" i="9"/>
  <c r="E1093" i="9"/>
  <c r="E1094" i="9"/>
  <c r="E1095" i="9"/>
  <c r="E1096" i="9"/>
  <c r="E1097" i="9"/>
  <c r="E1098" i="9"/>
  <c r="E1099" i="9"/>
  <c r="E1100" i="9"/>
  <c r="E1101" i="9"/>
  <c r="E1102" i="9"/>
  <c r="E1103" i="9"/>
  <c r="E1104" i="9"/>
  <c r="E1105" i="9"/>
  <c r="E1106" i="9"/>
  <c r="E1107" i="9"/>
  <c r="E1108" i="9"/>
  <c r="E1109" i="9"/>
  <c r="E1110" i="9"/>
  <c r="E1111" i="9"/>
  <c r="E1112" i="9"/>
  <c r="E1113" i="9"/>
  <c r="E1114" i="9"/>
  <c r="E1115" i="9"/>
  <c r="E1116" i="9"/>
  <c r="E1117" i="9"/>
  <c r="E1118" i="9"/>
  <c r="E1119" i="9"/>
  <c r="E1120" i="9"/>
  <c r="E1121" i="9"/>
  <c r="E1122" i="9"/>
  <c r="E1123" i="9"/>
  <c r="E1124" i="9"/>
  <c r="E1125" i="9"/>
  <c r="E1126" i="9"/>
  <c r="E1127" i="9"/>
  <c r="E1128" i="9"/>
  <c r="E1129" i="9"/>
  <c r="E1130" i="9"/>
  <c r="E1131" i="9"/>
  <c r="E1132" i="9"/>
  <c r="E1133" i="9"/>
  <c r="E1134" i="9"/>
  <c r="E1135" i="9"/>
  <c r="E1136" i="9"/>
  <c r="E1137" i="9"/>
  <c r="E1138" i="9"/>
  <c r="E1139" i="9"/>
  <c r="E1140" i="9"/>
  <c r="E1141" i="9"/>
  <c r="E1142" i="9"/>
  <c r="E1143" i="9"/>
  <c r="E1144" i="9"/>
  <c r="E1145" i="9"/>
  <c r="E1146" i="9"/>
  <c r="E1147" i="9"/>
  <c r="E1148" i="9"/>
  <c r="E1149" i="9"/>
  <c r="E1150" i="9"/>
  <c r="E1151" i="9"/>
  <c r="E1152" i="9"/>
  <c r="E1153" i="9"/>
  <c r="E1154" i="9"/>
  <c r="E1155" i="9"/>
  <c r="E1156" i="9"/>
  <c r="E1157" i="9"/>
  <c r="E1158" i="9"/>
  <c r="E1159" i="9"/>
  <c r="E1160" i="9"/>
  <c r="E1161" i="9"/>
  <c r="E1162" i="9"/>
  <c r="E1163" i="9"/>
  <c r="E1164" i="9"/>
  <c r="E1165" i="9"/>
  <c r="E1166" i="9"/>
  <c r="E1167" i="9"/>
  <c r="E1168" i="9"/>
  <c r="E1169" i="9"/>
  <c r="E1170" i="9"/>
  <c r="E1171" i="9"/>
  <c r="E1172" i="9"/>
  <c r="E1173" i="9"/>
  <c r="E1174" i="9"/>
  <c r="E1175" i="9"/>
  <c r="E1176" i="9"/>
  <c r="E1177" i="9"/>
  <c r="E1178" i="9"/>
  <c r="E1179" i="9"/>
  <c r="E1180" i="9"/>
  <c r="E1181" i="9"/>
  <c r="E1182" i="9"/>
  <c r="E1183" i="9"/>
  <c r="E1184" i="9"/>
  <c r="E1185" i="9"/>
  <c r="E1186" i="9"/>
  <c r="E1187" i="9"/>
  <c r="E1188" i="9"/>
  <c r="E1189" i="9"/>
  <c r="E1190" i="9"/>
  <c r="E1191" i="9"/>
  <c r="E1192" i="9"/>
  <c r="E1193" i="9"/>
  <c r="E1194" i="9"/>
  <c r="E1195" i="9"/>
  <c r="E1196" i="9"/>
  <c r="E1197" i="9"/>
  <c r="E1198" i="9"/>
  <c r="E1199" i="9"/>
  <c r="E1200" i="9"/>
  <c r="E1201" i="9"/>
  <c r="E1202" i="9"/>
  <c r="E1203" i="9"/>
  <c r="E1204" i="9"/>
  <c r="E1205" i="9"/>
  <c r="E1206" i="9"/>
  <c r="E1207" i="9"/>
  <c r="E1208" i="9"/>
  <c r="E1209" i="9"/>
  <c r="E1210" i="9"/>
  <c r="E1211" i="9"/>
  <c r="E1212" i="9"/>
  <c r="E1213" i="9"/>
  <c r="E1214" i="9"/>
  <c r="E1215" i="9"/>
  <c r="E1216" i="9"/>
  <c r="E1217" i="9"/>
  <c r="E1218" i="9"/>
  <c r="E1219" i="9"/>
  <c r="E1220" i="9"/>
  <c r="E1221" i="9"/>
  <c r="E1222" i="9"/>
  <c r="E1223" i="9"/>
  <c r="E1224" i="9"/>
  <c r="E1225" i="9"/>
  <c r="E1226" i="9"/>
  <c r="E1227" i="9"/>
  <c r="E1228" i="9"/>
  <c r="E1229" i="9"/>
  <c r="E1230" i="9"/>
  <c r="E1231" i="9"/>
  <c r="E1232" i="9"/>
  <c r="E1233" i="9"/>
  <c r="E1234" i="9"/>
  <c r="E1235" i="9"/>
  <c r="E1236" i="9"/>
  <c r="E1237" i="9"/>
  <c r="E1238" i="9"/>
  <c r="E1239" i="9"/>
  <c r="E1240" i="9"/>
  <c r="E1241" i="9"/>
  <c r="E1242" i="9"/>
  <c r="E1243" i="9"/>
  <c r="E1244" i="9"/>
  <c r="E1245" i="9"/>
  <c r="E1246" i="9"/>
  <c r="E1247" i="9"/>
  <c r="E1248" i="9"/>
  <c r="E1249" i="9"/>
  <c r="E1250" i="9"/>
  <c r="E1251" i="9"/>
  <c r="E1252" i="9"/>
  <c r="E1253" i="9"/>
  <c r="E1254" i="9"/>
  <c r="E1255" i="9"/>
  <c r="E1256" i="9"/>
  <c r="E1257" i="9"/>
  <c r="E1258" i="9"/>
  <c r="E1259" i="9"/>
  <c r="E1260" i="9"/>
  <c r="E1261" i="9"/>
  <c r="E1262" i="9"/>
  <c r="E1263" i="9"/>
  <c r="E1264" i="9"/>
  <c r="E1265" i="9"/>
  <c r="E1266" i="9"/>
  <c r="E1267" i="9"/>
  <c r="E1268" i="9"/>
  <c r="E1269" i="9"/>
  <c r="E1270" i="9"/>
  <c r="E1271" i="9"/>
  <c r="E1272" i="9"/>
  <c r="E1273" i="9"/>
  <c r="E1274" i="9"/>
  <c r="E1275" i="9"/>
  <c r="E1276" i="9"/>
  <c r="E1277" i="9"/>
  <c r="E1278" i="9"/>
  <c r="E1279" i="9"/>
  <c r="E1280" i="9"/>
  <c r="E1281" i="9"/>
  <c r="E1282" i="9"/>
  <c r="E1283" i="9"/>
  <c r="E1284" i="9"/>
  <c r="E1285" i="9"/>
  <c r="E1286" i="9"/>
  <c r="E1287" i="9"/>
  <c r="E1288" i="9"/>
  <c r="E1289" i="9"/>
  <c r="E1290" i="9"/>
  <c r="E1291" i="9"/>
  <c r="E1292" i="9"/>
  <c r="E1293" i="9"/>
  <c r="E1294" i="9"/>
  <c r="E1295" i="9"/>
  <c r="E1296" i="9"/>
  <c r="E1297" i="9"/>
  <c r="E1298" i="9"/>
  <c r="E1299" i="9"/>
  <c r="E1300" i="9"/>
  <c r="E1301" i="9"/>
  <c r="E1302" i="9"/>
  <c r="E1303" i="9"/>
  <c r="E1304" i="9"/>
  <c r="E1305" i="9"/>
  <c r="E1306" i="9"/>
  <c r="E1307" i="9"/>
  <c r="E1308" i="9"/>
  <c r="E1309" i="9"/>
  <c r="E1310" i="9"/>
  <c r="E1311" i="9"/>
  <c r="E1312" i="9"/>
  <c r="E1313" i="9"/>
  <c r="E1314" i="9"/>
  <c r="E1315" i="9"/>
  <c r="E1316" i="9"/>
  <c r="E1317" i="9"/>
  <c r="E1318" i="9"/>
  <c r="E1319" i="9"/>
  <c r="E1320" i="9"/>
  <c r="E1321" i="9"/>
  <c r="E1322" i="9"/>
  <c r="E1323" i="9"/>
  <c r="E1324" i="9"/>
  <c r="E1325" i="9"/>
  <c r="E1326" i="9"/>
  <c r="E1327" i="9"/>
  <c r="E1328" i="9"/>
  <c r="E1329" i="9"/>
  <c r="E1330" i="9"/>
  <c r="E1331" i="9"/>
  <c r="E1332" i="9"/>
  <c r="E1333" i="9"/>
  <c r="E1334" i="9"/>
  <c r="E1335" i="9"/>
  <c r="E1336" i="9"/>
  <c r="E1337" i="9"/>
  <c r="E1338" i="9"/>
  <c r="E1339" i="9"/>
  <c r="E1340" i="9"/>
  <c r="E1341" i="9"/>
  <c r="E1342" i="9"/>
  <c r="E1343" i="9"/>
  <c r="E1344" i="9"/>
  <c r="E1345" i="9"/>
  <c r="E1346" i="9"/>
  <c r="E1347" i="9"/>
  <c r="E1348" i="9"/>
  <c r="E1349" i="9"/>
  <c r="E1350" i="9"/>
  <c r="E1351" i="9"/>
  <c r="E1352" i="9"/>
  <c r="E1353" i="9"/>
  <c r="E1354" i="9"/>
  <c r="E1355" i="9"/>
  <c r="E1356" i="9"/>
  <c r="E1357" i="9"/>
  <c r="E1358" i="9"/>
  <c r="E1359" i="9"/>
  <c r="E1360" i="9"/>
  <c r="E1361" i="9"/>
  <c r="E1362" i="9"/>
  <c r="E1363" i="9"/>
  <c r="E1364" i="9"/>
  <c r="E1365" i="9"/>
  <c r="E1366" i="9"/>
  <c r="E1367" i="9"/>
  <c r="E1368" i="9"/>
  <c r="E1369" i="9"/>
  <c r="E1370" i="9"/>
  <c r="E1371" i="9"/>
  <c r="E1372" i="9"/>
  <c r="E1373" i="9"/>
  <c r="E1374" i="9"/>
  <c r="E1375" i="9"/>
  <c r="E1376" i="9"/>
  <c r="E1377" i="9"/>
  <c r="E1378" i="9"/>
  <c r="E1379" i="9"/>
  <c r="E1380" i="9"/>
  <c r="E1381" i="9"/>
  <c r="E1382" i="9"/>
  <c r="E1383" i="9"/>
  <c r="E1384" i="9"/>
  <c r="E1385" i="9"/>
  <c r="E1386" i="9"/>
  <c r="E1387" i="9"/>
  <c r="E1388" i="9"/>
  <c r="E1389" i="9"/>
  <c r="E1390" i="9"/>
  <c r="E1391" i="9"/>
  <c r="E1392" i="9"/>
  <c r="E1393" i="9"/>
  <c r="E1394" i="9"/>
  <c r="E1395" i="9"/>
  <c r="E1396" i="9"/>
  <c r="E1397" i="9"/>
  <c r="E1398" i="9"/>
  <c r="E1399" i="9"/>
  <c r="E1400" i="9"/>
  <c r="E1401" i="9"/>
  <c r="E1402" i="9"/>
  <c r="E1403" i="9"/>
  <c r="E1404" i="9"/>
  <c r="E1405" i="9"/>
  <c r="E1406" i="9"/>
  <c r="E1407" i="9"/>
  <c r="E1408" i="9"/>
  <c r="E1409" i="9"/>
  <c r="E1410" i="9"/>
  <c r="E1411" i="9"/>
  <c r="E1412" i="9"/>
  <c r="E1413" i="9"/>
  <c r="E1414" i="9"/>
  <c r="E1415" i="9"/>
  <c r="E1416" i="9"/>
  <c r="E1417" i="9"/>
  <c r="E1418" i="9"/>
  <c r="E1419" i="9"/>
  <c r="E1420" i="9"/>
  <c r="E1421" i="9"/>
  <c r="E1422" i="9"/>
  <c r="E1423" i="9"/>
  <c r="E1424" i="9"/>
  <c r="E1425" i="9"/>
  <c r="E1426" i="9"/>
  <c r="E1427" i="9"/>
  <c r="E1428" i="9"/>
  <c r="E1429" i="9"/>
  <c r="E1430" i="9"/>
  <c r="E1431" i="9"/>
  <c r="E1432" i="9"/>
  <c r="E1433" i="9"/>
  <c r="E1434" i="9"/>
  <c r="E1435" i="9"/>
  <c r="E1436" i="9"/>
  <c r="E1437" i="9"/>
  <c r="E1438" i="9"/>
  <c r="E1439" i="9"/>
  <c r="E1440" i="9"/>
  <c r="E1441" i="9"/>
  <c r="E1442" i="9"/>
  <c r="E1443" i="9"/>
  <c r="E1444" i="9"/>
  <c r="E1445" i="9"/>
  <c r="E1446" i="9"/>
  <c r="E1447" i="9"/>
  <c r="E1448" i="9"/>
  <c r="E1449" i="9"/>
  <c r="E1450" i="9"/>
  <c r="E1451" i="9"/>
  <c r="E1452" i="9"/>
  <c r="E1453" i="9"/>
  <c r="E1454" i="9"/>
  <c r="E1455" i="9"/>
  <c r="E1456" i="9"/>
  <c r="E1457" i="9"/>
  <c r="E1458" i="9"/>
  <c r="E1459" i="9"/>
  <c r="E1460" i="9"/>
  <c r="E1461" i="9"/>
  <c r="E1462" i="9"/>
  <c r="E1463" i="9"/>
  <c r="E1464" i="9"/>
  <c r="E1465" i="9"/>
  <c r="E1466" i="9"/>
  <c r="E1467" i="9"/>
  <c r="E1468" i="9"/>
  <c r="E1469" i="9"/>
  <c r="E1470" i="9"/>
  <c r="E1471" i="9"/>
  <c r="E1472" i="9"/>
  <c r="E1473" i="9"/>
  <c r="E1474" i="9"/>
  <c r="E1475" i="9"/>
  <c r="E1476" i="9"/>
  <c r="E1477" i="9"/>
  <c r="E1478" i="9"/>
  <c r="E1479" i="9"/>
  <c r="E1480" i="9"/>
  <c r="E1481" i="9"/>
  <c r="E1482" i="9"/>
  <c r="E1483" i="9"/>
  <c r="E1484" i="9"/>
  <c r="E1485" i="9"/>
  <c r="E1486" i="9"/>
  <c r="E1487" i="9"/>
  <c r="E1488" i="9"/>
  <c r="E1489" i="9"/>
  <c r="E1490" i="9"/>
  <c r="E1491" i="9"/>
  <c r="E1492" i="9"/>
  <c r="E1493" i="9"/>
  <c r="E1494" i="9"/>
  <c r="E1495" i="9"/>
  <c r="E1496" i="9"/>
  <c r="E1497" i="9"/>
  <c r="E1498" i="9"/>
  <c r="E1499" i="9"/>
  <c r="E1500" i="9"/>
  <c r="E1501" i="9"/>
  <c r="E1502" i="9"/>
  <c r="E1503" i="9"/>
  <c r="E1504" i="9"/>
  <c r="E1505" i="9"/>
  <c r="E1506" i="9"/>
  <c r="E1507" i="9"/>
  <c r="E1508" i="9"/>
  <c r="E1509" i="9"/>
  <c r="E1510" i="9"/>
  <c r="E1511" i="9"/>
  <c r="E1512" i="9"/>
  <c r="E1513" i="9"/>
  <c r="E1514" i="9"/>
  <c r="E1515" i="9"/>
  <c r="E1516" i="9"/>
  <c r="E1517" i="9"/>
  <c r="E1518" i="9"/>
  <c r="E1519" i="9"/>
  <c r="E1520" i="9"/>
  <c r="E1521" i="9"/>
  <c r="E1522" i="9"/>
  <c r="E1523" i="9"/>
  <c r="E1524" i="9"/>
  <c r="E1525" i="9"/>
  <c r="E1526" i="9"/>
  <c r="E1527" i="9"/>
  <c r="E1528" i="9"/>
  <c r="E1529" i="9"/>
  <c r="E1530" i="9"/>
  <c r="E1531" i="9"/>
  <c r="E1532" i="9"/>
  <c r="E1533" i="9"/>
  <c r="E1534" i="9"/>
  <c r="E1535" i="9"/>
  <c r="E1536" i="9"/>
  <c r="E1537" i="9"/>
  <c r="E1538" i="9"/>
  <c r="E1539" i="9"/>
  <c r="E1540" i="9"/>
  <c r="E1541" i="9"/>
  <c r="E1542" i="9"/>
  <c r="E1543" i="9"/>
  <c r="E1544" i="9"/>
  <c r="E1545" i="9"/>
  <c r="E1546" i="9"/>
  <c r="E1547" i="9"/>
  <c r="E1548" i="9"/>
  <c r="E1549" i="9"/>
  <c r="E1550" i="9"/>
  <c r="E1551" i="9"/>
  <c r="E1552" i="9"/>
  <c r="E1553" i="9"/>
  <c r="E1554" i="9"/>
  <c r="E1555" i="9"/>
  <c r="E1556" i="9"/>
  <c r="E1557" i="9"/>
  <c r="E1558" i="9"/>
  <c r="E1559" i="9"/>
  <c r="E1560" i="9"/>
  <c r="E1561" i="9"/>
  <c r="E1562" i="9"/>
  <c r="E1563" i="9"/>
  <c r="E1564" i="9"/>
  <c r="E1565" i="9"/>
  <c r="E1566" i="9"/>
  <c r="E1567" i="9"/>
  <c r="E1568" i="9"/>
  <c r="E1569" i="9"/>
  <c r="E1570" i="9"/>
  <c r="E1571" i="9"/>
  <c r="E1572" i="9"/>
  <c r="E1573" i="9"/>
  <c r="E1574" i="9"/>
  <c r="E1575" i="9"/>
  <c r="E1576" i="9"/>
  <c r="E1577" i="9"/>
  <c r="E1578" i="9"/>
  <c r="E1579" i="9"/>
  <c r="E1580" i="9"/>
  <c r="E1581" i="9"/>
  <c r="E1582" i="9"/>
  <c r="E1583" i="9"/>
  <c r="E1584" i="9"/>
  <c r="E1585" i="9"/>
  <c r="E1586" i="9"/>
  <c r="E1587" i="9"/>
  <c r="E1588" i="9"/>
  <c r="E1589" i="9"/>
  <c r="E1590" i="9"/>
  <c r="E1591" i="9"/>
  <c r="E1592" i="9"/>
  <c r="E1593" i="9"/>
  <c r="E1594" i="9"/>
  <c r="E1595" i="9"/>
  <c r="E1596" i="9"/>
  <c r="E1597" i="9"/>
  <c r="E1598" i="9"/>
  <c r="E1599" i="9"/>
  <c r="E1600" i="9"/>
  <c r="E1601" i="9"/>
  <c r="E1602" i="9"/>
  <c r="E1603" i="9"/>
  <c r="E1604" i="9"/>
  <c r="E1605" i="9"/>
  <c r="E1606" i="9"/>
  <c r="E1607" i="9"/>
  <c r="E1608" i="9"/>
  <c r="E1609" i="9"/>
  <c r="E1610" i="9"/>
  <c r="E1611" i="9"/>
  <c r="E1612" i="9"/>
  <c r="E1613" i="9"/>
  <c r="E1614" i="9"/>
  <c r="E1615" i="9"/>
  <c r="E1616" i="9"/>
  <c r="E1617" i="9"/>
  <c r="E1618" i="9"/>
  <c r="E1619" i="9"/>
  <c r="E1620" i="9"/>
  <c r="E1621" i="9"/>
  <c r="E1622" i="9"/>
  <c r="E1623" i="9"/>
  <c r="E1624" i="9"/>
  <c r="E1625" i="9"/>
  <c r="E1626" i="9"/>
  <c r="E1627" i="9"/>
  <c r="E1628" i="9"/>
  <c r="E1629" i="9"/>
  <c r="E1630" i="9"/>
  <c r="E1631" i="9"/>
  <c r="E1632" i="9"/>
  <c r="E1633" i="9"/>
  <c r="E1634" i="9"/>
  <c r="E1635" i="9"/>
  <c r="E1636" i="9"/>
  <c r="E1637" i="9"/>
  <c r="E1638" i="9"/>
  <c r="E1639" i="9"/>
  <c r="E1640" i="9"/>
  <c r="E1641" i="9"/>
  <c r="E1642" i="9"/>
  <c r="E1643" i="9"/>
  <c r="E1644" i="9"/>
  <c r="E1645" i="9"/>
  <c r="E1646" i="9"/>
  <c r="E1647" i="9"/>
  <c r="E1648" i="9"/>
  <c r="E1649" i="9"/>
  <c r="E1650" i="9"/>
  <c r="E1651" i="9"/>
  <c r="E1652" i="9"/>
  <c r="E1653" i="9"/>
  <c r="E1654" i="9"/>
  <c r="E1655" i="9"/>
  <c r="E1656" i="9"/>
  <c r="E1657" i="9"/>
  <c r="E1658" i="9"/>
  <c r="E1659" i="9"/>
  <c r="E1660" i="9"/>
  <c r="E1661" i="9"/>
  <c r="E1662" i="9"/>
  <c r="E1663" i="9"/>
  <c r="E1664" i="9"/>
  <c r="E1665" i="9"/>
  <c r="E1666" i="9"/>
  <c r="E1667" i="9"/>
  <c r="E1668" i="9"/>
  <c r="E1669" i="9"/>
  <c r="E1670" i="9"/>
  <c r="E1671" i="9"/>
  <c r="E1672" i="9"/>
  <c r="E1673" i="9"/>
  <c r="E1674" i="9"/>
  <c r="E1675" i="9"/>
  <c r="E1676" i="9"/>
  <c r="E1677" i="9"/>
  <c r="E1678" i="9"/>
  <c r="E1679" i="9"/>
  <c r="E1680" i="9"/>
  <c r="E1681" i="9"/>
  <c r="E1682" i="9"/>
  <c r="E1683" i="9"/>
  <c r="E1684" i="9"/>
  <c r="E1685" i="9"/>
  <c r="E1686" i="9"/>
  <c r="E1687" i="9"/>
  <c r="E1688" i="9"/>
  <c r="E1689" i="9"/>
  <c r="E1690" i="9"/>
  <c r="E1691" i="9"/>
  <c r="E1692" i="9"/>
  <c r="E1693" i="9"/>
  <c r="E1694" i="9"/>
  <c r="E1695" i="9"/>
  <c r="E1696" i="9"/>
  <c r="E1697" i="9"/>
  <c r="E1698" i="9"/>
  <c r="E1699" i="9"/>
  <c r="E1700" i="9"/>
  <c r="E1701" i="9"/>
  <c r="E1702" i="9"/>
  <c r="E1703" i="9"/>
  <c r="E1704" i="9"/>
  <c r="E1705" i="9"/>
  <c r="E1706" i="9"/>
  <c r="E1707" i="9"/>
  <c r="E1708" i="9"/>
  <c r="E1709" i="9"/>
  <c r="E1710" i="9"/>
  <c r="E1711" i="9"/>
  <c r="E1712" i="9"/>
  <c r="E1713" i="9"/>
  <c r="E1714" i="9"/>
  <c r="E1715" i="9"/>
  <c r="E1716" i="9"/>
  <c r="E1717" i="9"/>
  <c r="E1718" i="9"/>
  <c r="E1719" i="9"/>
  <c r="E1720" i="9"/>
  <c r="E1721" i="9"/>
  <c r="E1722" i="9"/>
  <c r="E1723" i="9"/>
  <c r="E1724" i="9"/>
  <c r="E1725" i="9"/>
  <c r="E1726" i="9"/>
  <c r="E1727" i="9"/>
  <c r="E1728" i="9"/>
  <c r="E1729" i="9"/>
  <c r="E1730" i="9"/>
  <c r="E1731" i="9"/>
  <c r="E1732" i="9"/>
  <c r="E1733" i="9"/>
  <c r="E1734" i="9"/>
  <c r="E1735" i="9"/>
  <c r="E1736" i="9"/>
  <c r="E1737" i="9"/>
  <c r="E1738" i="9"/>
  <c r="E1739" i="9"/>
  <c r="E1740" i="9"/>
  <c r="E1741" i="9"/>
  <c r="E1742" i="9"/>
  <c r="E1743" i="9"/>
  <c r="E1744" i="9"/>
  <c r="E1745" i="9"/>
  <c r="E1746" i="9"/>
  <c r="E1747" i="9"/>
  <c r="E1748" i="9"/>
  <c r="E1749" i="9"/>
  <c r="E1750" i="9"/>
  <c r="E1751" i="9"/>
  <c r="E1752" i="9"/>
  <c r="E1753" i="9"/>
  <c r="E1754" i="9"/>
  <c r="E1755" i="9"/>
  <c r="E1756" i="9"/>
  <c r="E1757" i="9"/>
  <c r="E1758" i="9"/>
  <c r="E1759" i="9"/>
  <c r="E1760" i="9"/>
  <c r="E1761" i="9"/>
  <c r="E1762" i="9"/>
  <c r="E1763" i="9"/>
  <c r="E1764" i="9"/>
  <c r="E1765" i="9"/>
  <c r="E1766" i="9"/>
  <c r="E1767" i="9"/>
  <c r="E1768" i="9"/>
  <c r="E1769" i="9"/>
  <c r="E1770" i="9"/>
  <c r="E1771" i="9"/>
  <c r="E1772" i="9"/>
  <c r="E1773" i="9"/>
  <c r="E1774" i="9"/>
  <c r="E1775" i="9"/>
  <c r="E1776" i="9"/>
  <c r="E1777" i="9"/>
  <c r="E1778" i="9"/>
  <c r="E1779" i="9"/>
  <c r="E1780" i="9"/>
  <c r="E1781" i="9"/>
  <c r="E1782" i="9"/>
  <c r="E1783" i="9"/>
  <c r="E1784" i="9"/>
  <c r="E1785" i="9"/>
  <c r="E1786" i="9"/>
  <c r="E1787" i="9"/>
  <c r="E1788" i="9"/>
  <c r="E1789" i="9"/>
  <c r="E1790" i="9"/>
  <c r="E1791" i="9"/>
  <c r="E1792" i="9"/>
  <c r="E1793" i="9"/>
  <c r="E1794" i="9"/>
  <c r="E1795" i="9"/>
  <c r="E1796" i="9"/>
  <c r="E1797" i="9"/>
  <c r="E1798" i="9"/>
  <c r="E1799" i="9"/>
  <c r="E1800" i="9"/>
  <c r="E1801" i="9"/>
  <c r="E1802" i="9"/>
  <c r="E1803" i="9"/>
  <c r="E1804" i="9"/>
  <c r="E1805" i="9"/>
  <c r="E1806" i="9"/>
  <c r="E1807" i="9"/>
  <c r="E1808" i="9"/>
  <c r="E1809" i="9"/>
  <c r="E1810" i="9"/>
  <c r="E1811" i="9"/>
  <c r="E1812" i="9"/>
  <c r="E1813" i="9"/>
  <c r="E1814" i="9"/>
  <c r="E1815" i="9"/>
  <c r="E1816" i="9"/>
  <c r="E1817" i="9"/>
  <c r="E1818" i="9"/>
  <c r="E1819" i="9"/>
  <c r="E1820" i="9"/>
  <c r="E1821" i="9"/>
  <c r="E1822" i="9"/>
  <c r="E1823" i="9"/>
  <c r="E1824" i="9"/>
  <c r="E1825" i="9"/>
  <c r="E1826" i="9"/>
  <c r="E1827" i="9"/>
  <c r="E1828" i="9"/>
  <c r="E1829" i="9"/>
  <c r="E1830" i="9"/>
  <c r="E1831" i="9"/>
  <c r="E1832" i="9"/>
  <c r="E1833" i="9"/>
  <c r="E1834" i="9"/>
  <c r="E1835" i="9"/>
  <c r="E1836" i="9"/>
  <c r="E1837" i="9"/>
  <c r="E1838" i="9"/>
  <c r="E1839" i="9"/>
  <c r="E1840" i="9"/>
  <c r="E1841" i="9"/>
  <c r="E1842" i="9"/>
  <c r="E1843" i="9"/>
  <c r="E1844" i="9"/>
  <c r="E1845" i="9"/>
  <c r="E1846" i="9"/>
  <c r="E1847" i="9"/>
  <c r="E1848" i="9"/>
  <c r="E1849" i="9"/>
  <c r="E1850" i="9"/>
  <c r="E1851" i="9"/>
  <c r="E1852" i="9"/>
  <c r="E1853" i="9"/>
  <c r="E1854" i="9"/>
  <c r="E1855" i="9"/>
  <c r="E1856" i="9"/>
  <c r="E1857" i="9"/>
  <c r="E1858" i="9"/>
  <c r="E1859" i="9"/>
  <c r="E1860" i="9"/>
  <c r="E1861" i="9"/>
  <c r="E1862" i="9"/>
  <c r="E1863" i="9"/>
  <c r="E1864" i="9"/>
  <c r="E1865" i="9"/>
  <c r="E1866" i="9"/>
  <c r="E1867" i="9"/>
  <c r="E1868" i="9"/>
  <c r="E1869" i="9"/>
  <c r="E1870" i="9"/>
  <c r="E1871" i="9"/>
  <c r="E1872" i="9"/>
  <c r="E1873" i="9"/>
  <c r="E1874" i="9"/>
  <c r="E1875" i="9"/>
  <c r="E1876" i="9"/>
  <c r="E1877" i="9"/>
  <c r="E1878" i="9"/>
  <c r="E1879" i="9"/>
  <c r="E1880" i="9"/>
  <c r="E1881" i="9"/>
  <c r="E1882" i="9"/>
  <c r="E1883" i="9"/>
  <c r="E1884" i="9"/>
  <c r="E1885" i="9"/>
  <c r="E1886" i="9"/>
  <c r="E1887" i="9"/>
  <c r="E1888" i="9"/>
  <c r="E1889" i="9"/>
  <c r="E1890" i="9"/>
  <c r="E1891" i="9"/>
  <c r="E1892" i="9"/>
  <c r="E1893" i="9"/>
  <c r="E1894" i="9"/>
  <c r="E1895" i="9"/>
  <c r="E1896" i="9"/>
  <c r="E1897" i="9"/>
  <c r="E1898" i="9"/>
  <c r="E1899" i="9"/>
  <c r="E1900" i="9"/>
  <c r="E1901" i="9"/>
  <c r="E1902" i="9"/>
  <c r="E1903" i="9"/>
  <c r="E1904" i="9"/>
  <c r="E1905" i="9"/>
  <c r="E1906" i="9"/>
  <c r="E1907" i="9"/>
  <c r="E1908" i="9"/>
  <c r="E1909" i="9"/>
  <c r="E1910" i="9"/>
  <c r="E1911" i="9"/>
  <c r="E1912" i="9"/>
  <c r="E1913" i="9"/>
  <c r="E1914" i="9"/>
  <c r="E1915" i="9"/>
  <c r="E1916" i="9"/>
  <c r="E1917" i="9"/>
  <c r="E1918" i="9"/>
  <c r="E1919" i="9"/>
  <c r="E1920" i="9"/>
  <c r="E1921" i="9"/>
  <c r="E1922" i="9"/>
  <c r="E1923" i="9"/>
  <c r="E1924" i="9"/>
  <c r="E1925" i="9"/>
  <c r="E1926" i="9"/>
  <c r="E1927" i="9"/>
  <c r="E1928" i="9"/>
  <c r="E1929" i="9"/>
  <c r="E1930" i="9"/>
  <c r="E1931" i="9"/>
  <c r="E1932" i="9"/>
  <c r="E1933" i="9"/>
  <c r="E1934" i="9"/>
  <c r="E1935" i="9"/>
  <c r="E1936" i="9"/>
  <c r="E1937" i="9"/>
  <c r="E1938" i="9"/>
  <c r="E1939" i="9"/>
  <c r="E1940" i="9"/>
  <c r="E1941" i="9"/>
  <c r="E1942" i="9"/>
  <c r="E1943" i="9"/>
  <c r="E1944" i="9"/>
  <c r="E1945" i="9"/>
  <c r="E1946" i="9"/>
  <c r="E1947" i="9"/>
  <c r="E1948" i="9"/>
  <c r="E1949" i="9"/>
  <c r="E1950" i="9"/>
  <c r="E1951" i="9"/>
  <c r="E1952" i="9"/>
  <c r="E1953" i="9"/>
  <c r="E1954" i="9"/>
  <c r="E1955" i="9"/>
  <c r="E1956" i="9"/>
  <c r="E1957" i="9"/>
  <c r="E1958" i="9"/>
  <c r="E1959" i="9"/>
  <c r="E1960" i="9"/>
  <c r="E1961" i="9"/>
  <c r="E1962" i="9"/>
  <c r="E1963" i="9"/>
  <c r="E1964" i="9"/>
  <c r="E1965" i="9"/>
  <c r="E1966" i="9"/>
  <c r="E1967" i="9"/>
  <c r="E1968" i="9"/>
  <c r="E1969" i="9"/>
  <c r="E1970" i="9"/>
  <c r="E1971" i="9"/>
  <c r="E1972" i="9"/>
  <c r="E1973" i="9"/>
  <c r="E1974" i="9"/>
  <c r="E1975" i="9"/>
  <c r="E1976" i="9"/>
  <c r="E1977" i="9"/>
  <c r="E1978" i="9"/>
  <c r="E1979" i="9"/>
  <c r="E1980" i="9"/>
  <c r="E1981" i="9"/>
  <c r="E1982" i="9"/>
  <c r="E1983" i="9"/>
  <c r="E1984" i="9"/>
  <c r="E1985" i="9"/>
  <c r="E1986" i="9"/>
  <c r="E1987" i="9"/>
  <c r="E1988" i="9"/>
  <c r="E1989" i="9"/>
  <c r="E1990" i="9"/>
  <c r="E1991" i="9"/>
  <c r="E1992" i="9"/>
  <c r="E1993" i="9"/>
  <c r="E1994" i="9"/>
  <c r="E1995" i="9"/>
  <c r="E1996" i="9"/>
  <c r="E1997" i="9"/>
  <c r="E1998" i="9"/>
  <c r="E1999" i="9"/>
  <c r="E2000" i="9"/>
  <c r="E2001" i="9"/>
  <c r="E2002" i="9"/>
  <c r="E2003" i="9"/>
  <c r="E2004" i="9"/>
  <c r="E2005" i="9"/>
  <c r="E2006" i="9"/>
  <c r="E2007" i="9"/>
  <c r="E2008" i="9"/>
  <c r="E2009" i="9"/>
  <c r="E10" i="9"/>
  <c r="E10" i="5"/>
  <c r="E11" i="5"/>
  <c r="F11" i="5"/>
  <c r="G11" i="5"/>
  <c r="E12" i="5"/>
  <c r="F12" i="5"/>
  <c r="G12" i="5"/>
  <c r="E13" i="5"/>
  <c r="F13" i="5"/>
  <c r="G13" i="5"/>
  <c r="E14" i="5"/>
  <c r="F14" i="5"/>
  <c r="G14" i="5"/>
  <c r="E15" i="5"/>
  <c r="F15" i="5"/>
  <c r="G15" i="5"/>
  <c r="E16" i="5"/>
  <c r="F16" i="5"/>
  <c r="G16" i="5"/>
  <c r="E17" i="5"/>
  <c r="F17" i="5"/>
  <c r="G17" i="5"/>
  <c r="E18" i="5"/>
  <c r="F18" i="5"/>
  <c r="G18" i="5"/>
  <c r="E19" i="5"/>
  <c r="F19" i="5"/>
  <c r="G19" i="5"/>
  <c r="E20" i="5"/>
  <c r="F20" i="5"/>
  <c r="G20" i="5"/>
  <c r="E21" i="5"/>
  <c r="F21" i="5"/>
  <c r="G21" i="5"/>
  <c r="E22" i="5"/>
  <c r="F22" i="5"/>
  <c r="G22" i="5"/>
  <c r="E23" i="5"/>
  <c r="F23" i="5"/>
  <c r="G23" i="5"/>
  <c r="E24" i="5"/>
  <c r="F24" i="5"/>
  <c r="G24" i="5"/>
  <c r="E25" i="5"/>
  <c r="F25" i="5"/>
  <c r="G25" i="5"/>
  <c r="E26" i="5"/>
  <c r="F26" i="5"/>
  <c r="G26" i="5"/>
  <c r="E27" i="5"/>
  <c r="F27" i="5"/>
  <c r="G27" i="5"/>
  <c r="E28" i="5"/>
  <c r="F28" i="5"/>
  <c r="G28" i="5"/>
  <c r="E29" i="5"/>
  <c r="F29" i="5"/>
  <c r="G29" i="5"/>
  <c r="E30" i="5"/>
  <c r="F30" i="5"/>
  <c r="G30" i="5"/>
  <c r="E31" i="5"/>
  <c r="F31" i="5"/>
  <c r="G31" i="5"/>
  <c r="E32" i="5"/>
  <c r="F32" i="5"/>
  <c r="G32" i="5"/>
  <c r="E33" i="5"/>
  <c r="F33" i="5"/>
  <c r="G33" i="5"/>
  <c r="E34" i="5"/>
  <c r="F34" i="5"/>
  <c r="G34" i="5"/>
  <c r="E35" i="5"/>
  <c r="F35" i="5"/>
  <c r="G35" i="5"/>
  <c r="E36" i="5"/>
  <c r="F36" i="5"/>
  <c r="G36" i="5"/>
  <c r="E37" i="5"/>
  <c r="F37" i="5"/>
  <c r="G37" i="5"/>
  <c r="E38" i="5"/>
  <c r="F38" i="5"/>
  <c r="G38" i="5"/>
  <c r="E39" i="5"/>
  <c r="F39" i="5"/>
  <c r="G39" i="5"/>
  <c r="E40" i="5"/>
  <c r="F40" i="5"/>
  <c r="G40" i="5"/>
  <c r="E41" i="5"/>
  <c r="F41" i="5"/>
  <c r="G41" i="5"/>
  <c r="E42" i="5"/>
  <c r="F42" i="5"/>
  <c r="G42" i="5"/>
  <c r="E43" i="5"/>
  <c r="F43" i="5"/>
  <c r="G43" i="5"/>
  <c r="E44" i="5"/>
  <c r="F44" i="5"/>
  <c r="G44" i="5"/>
  <c r="E45" i="5"/>
  <c r="F45" i="5"/>
  <c r="G45" i="5"/>
  <c r="E46" i="5"/>
  <c r="F46" i="5"/>
  <c r="G46" i="5"/>
  <c r="E47" i="5"/>
  <c r="F47" i="5"/>
  <c r="G47" i="5"/>
  <c r="E48" i="5"/>
  <c r="F48" i="5"/>
  <c r="G48" i="5"/>
  <c r="E49" i="5"/>
  <c r="F49" i="5"/>
  <c r="G49" i="5"/>
  <c r="E50" i="5"/>
  <c r="F50" i="5"/>
  <c r="G50" i="5"/>
  <c r="E51" i="5"/>
  <c r="F51" i="5"/>
  <c r="G51" i="5"/>
  <c r="E52" i="5"/>
  <c r="F52" i="5"/>
  <c r="G52" i="5"/>
  <c r="E53" i="5"/>
  <c r="F53" i="5"/>
  <c r="G53" i="5"/>
  <c r="E54" i="5"/>
  <c r="F54" i="5"/>
  <c r="G54" i="5"/>
  <c r="E55" i="5"/>
  <c r="F55" i="5"/>
  <c r="G55" i="5"/>
  <c r="E56" i="5"/>
  <c r="F56" i="5"/>
  <c r="G56" i="5"/>
  <c r="E57" i="5"/>
  <c r="F57" i="5"/>
  <c r="G57" i="5"/>
  <c r="E58" i="5"/>
  <c r="F58" i="5"/>
  <c r="G58" i="5"/>
  <c r="E59" i="5"/>
  <c r="F59" i="5"/>
  <c r="G59" i="5"/>
  <c r="E60" i="5"/>
  <c r="F60" i="5"/>
  <c r="G60" i="5"/>
  <c r="E61" i="5"/>
  <c r="F61" i="5"/>
  <c r="G61" i="5"/>
  <c r="E62" i="5"/>
  <c r="F62" i="5"/>
  <c r="G62" i="5"/>
  <c r="E63" i="5"/>
  <c r="F63" i="5"/>
  <c r="G63" i="5"/>
  <c r="E64" i="5"/>
  <c r="F64" i="5"/>
  <c r="G64" i="5"/>
  <c r="E65" i="5"/>
  <c r="F65" i="5"/>
  <c r="G65" i="5"/>
  <c r="E66" i="5"/>
  <c r="F66" i="5"/>
  <c r="G66" i="5"/>
  <c r="E67" i="5"/>
  <c r="F67" i="5"/>
  <c r="G67" i="5"/>
  <c r="E68" i="5"/>
  <c r="F68" i="5"/>
  <c r="G68" i="5"/>
  <c r="E69" i="5"/>
  <c r="F69" i="5"/>
  <c r="G69" i="5"/>
  <c r="E70" i="5"/>
  <c r="F70" i="5"/>
  <c r="G70" i="5"/>
  <c r="E71" i="5"/>
  <c r="F71" i="5"/>
  <c r="G71" i="5"/>
  <c r="E72" i="5"/>
  <c r="F72" i="5"/>
  <c r="G72" i="5"/>
  <c r="E73" i="5"/>
  <c r="F73" i="5"/>
  <c r="G73" i="5"/>
  <c r="E74" i="5"/>
  <c r="F74" i="5"/>
  <c r="G74" i="5"/>
  <c r="E75" i="5"/>
  <c r="F75" i="5"/>
  <c r="G75" i="5"/>
  <c r="E76" i="5"/>
  <c r="F76" i="5"/>
  <c r="G76" i="5"/>
  <c r="E77" i="5"/>
  <c r="F77" i="5"/>
  <c r="G77" i="5"/>
  <c r="E78" i="5"/>
  <c r="F78" i="5"/>
  <c r="G78" i="5"/>
  <c r="E79" i="5"/>
  <c r="F79" i="5"/>
  <c r="G79" i="5"/>
  <c r="E80" i="5"/>
  <c r="F80" i="5"/>
  <c r="G80" i="5"/>
  <c r="E81" i="5"/>
  <c r="F81" i="5"/>
  <c r="G81" i="5"/>
  <c r="E82" i="5"/>
  <c r="F82" i="5"/>
  <c r="G82" i="5"/>
  <c r="E83" i="5"/>
  <c r="F83" i="5"/>
  <c r="G83" i="5"/>
  <c r="E84" i="5"/>
  <c r="F84" i="5"/>
  <c r="G84" i="5"/>
  <c r="E85" i="5"/>
  <c r="F85" i="5"/>
  <c r="G85" i="5"/>
  <c r="E86" i="5"/>
  <c r="F86" i="5"/>
  <c r="G86" i="5"/>
  <c r="E87" i="5"/>
  <c r="F87" i="5"/>
  <c r="G87" i="5"/>
  <c r="E88" i="5"/>
  <c r="F88" i="5"/>
  <c r="G88" i="5"/>
  <c r="E89" i="5"/>
  <c r="F89" i="5"/>
  <c r="G89" i="5"/>
  <c r="E90" i="5"/>
  <c r="F90" i="5"/>
  <c r="G90" i="5"/>
  <c r="E91" i="5"/>
  <c r="F91" i="5"/>
  <c r="G91" i="5"/>
  <c r="E92" i="5"/>
  <c r="F92" i="5"/>
  <c r="G92" i="5"/>
  <c r="E93" i="5"/>
  <c r="F93" i="5"/>
  <c r="G93" i="5"/>
  <c r="E94" i="5"/>
  <c r="F94" i="5"/>
  <c r="G94" i="5"/>
  <c r="E95" i="5"/>
  <c r="F95" i="5"/>
  <c r="G95" i="5"/>
  <c r="E96" i="5"/>
  <c r="F96" i="5"/>
  <c r="G96" i="5"/>
  <c r="E97" i="5"/>
  <c r="F97" i="5"/>
  <c r="G97" i="5"/>
  <c r="E98" i="5"/>
  <c r="F98" i="5"/>
  <c r="G98" i="5"/>
  <c r="E99" i="5"/>
  <c r="F99" i="5"/>
  <c r="G99" i="5"/>
  <c r="E100" i="5"/>
  <c r="F100" i="5"/>
  <c r="G100" i="5"/>
  <c r="E101" i="5"/>
  <c r="F101" i="5"/>
  <c r="G101" i="5"/>
  <c r="E102" i="5"/>
  <c r="F102" i="5"/>
  <c r="G102" i="5"/>
  <c r="E103" i="5"/>
  <c r="F103" i="5"/>
  <c r="G103" i="5"/>
  <c r="E104" i="5"/>
  <c r="F104" i="5"/>
  <c r="G104" i="5"/>
  <c r="E105" i="5"/>
  <c r="F105" i="5"/>
  <c r="G105" i="5"/>
  <c r="E106" i="5"/>
  <c r="F106" i="5"/>
  <c r="G106" i="5"/>
  <c r="E107" i="5"/>
  <c r="F107" i="5"/>
  <c r="G107" i="5"/>
  <c r="E108" i="5"/>
  <c r="F108" i="5"/>
  <c r="G108" i="5"/>
  <c r="E109" i="5"/>
  <c r="F109" i="5"/>
  <c r="G109" i="5"/>
  <c r="E110" i="5"/>
  <c r="F110" i="5"/>
  <c r="G110" i="5"/>
  <c r="E111" i="5"/>
  <c r="F111" i="5"/>
  <c r="G111" i="5"/>
  <c r="E112" i="5"/>
  <c r="F112" i="5"/>
  <c r="G112" i="5"/>
  <c r="E113" i="5"/>
  <c r="F113" i="5"/>
  <c r="G113" i="5"/>
  <c r="E114" i="5"/>
  <c r="F114" i="5"/>
  <c r="G114" i="5"/>
  <c r="E115" i="5"/>
  <c r="F115" i="5"/>
  <c r="G115" i="5"/>
  <c r="E116" i="5"/>
  <c r="F116" i="5"/>
  <c r="G116" i="5"/>
  <c r="E117" i="5"/>
  <c r="F117" i="5"/>
  <c r="G117" i="5"/>
  <c r="E118" i="5"/>
  <c r="F118" i="5"/>
  <c r="G118" i="5"/>
  <c r="E119" i="5"/>
  <c r="F119" i="5"/>
  <c r="G119" i="5"/>
  <c r="E120" i="5"/>
  <c r="F120" i="5"/>
  <c r="G120" i="5"/>
  <c r="E121" i="5"/>
  <c r="F121" i="5"/>
  <c r="G121" i="5"/>
  <c r="E122" i="5"/>
  <c r="F122" i="5"/>
  <c r="G122" i="5"/>
  <c r="E123" i="5"/>
  <c r="F123" i="5"/>
  <c r="G123" i="5"/>
  <c r="E124" i="5"/>
  <c r="F124" i="5"/>
  <c r="G124" i="5"/>
  <c r="E125" i="5"/>
  <c r="F125" i="5"/>
  <c r="G125" i="5"/>
  <c r="E126" i="5"/>
  <c r="F126" i="5"/>
  <c r="G126" i="5"/>
  <c r="E127" i="5"/>
  <c r="F127" i="5"/>
  <c r="G127" i="5"/>
  <c r="E128" i="5"/>
  <c r="F128" i="5"/>
  <c r="G128" i="5"/>
  <c r="E129" i="5"/>
  <c r="F129" i="5"/>
  <c r="G129" i="5"/>
  <c r="E130" i="5"/>
  <c r="F130" i="5"/>
  <c r="G130" i="5"/>
  <c r="E131" i="5"/>
  <c r="F131" i="5"/>
  <c r="G131" i="5"/>
  <c r="E132" i="5"/>
  <c r="F132" i="5"/>
  <c r="G132" i="5"/>
  <c r="E133" i="5"/>
  <c r="F133" i="5"/>
  <c r="G133" i="5"/>
  <c r="E134" i="5"/>
  <c r="F134" i="5"/>
  <c r="G134" i="5"/>
  <c r="E135" i="5"/>
  <c r="F135" i="5"/>
  <c r="G135" i="5"/>
  <c r="E136" i="5"/>
  <c r="F136" i="5"/>
  <c r="G136" i="5"/>
  <c r="E137" i="5"/>
  <c r="F137" i="5"/>
  <c r="G137" i="5"/>
  <c r="E138" i="5"/>
  <c r="F138" i="5"/>
  <c r="G138" i="5"/>
  <c r="E139" i="5"/>
  <c r="F139" i="5"/>
  <c r="G139" i="5"/>
  <c r="E140" i="5"/>
  <c r="F140" i="5"/>
  <c r="G140" i="5"/>
  <c r="E141" i="5"/>
  <c r="F141" i="5"/>
  <c r="G141" i="5"/>
  <c r="E142" i="5"/>
  <c r="F142" i="5"/>
  <c r="G142" i="5"/>
  <c r="E143" i="5"/>
  <c r="F143" i="5"/>
  <c r="G143" i="5"/>
  <c r="E144" i="5"/>
  <c r="F144" i="5"/>
  <c r="G144" i="5"/>
  <c r="E145" i="5"/>
  <c r="F145" i="5"/>
  <c r="G145" i="5"/>
  <c r="E146" i="5"/>
  <c r="F146" i="5"/>
  <c r="G146" i="5"/>
  <c r="E147" i="5"/>
  <c r="F147" i="5"/>
  <c r="G147" i="5"/>
  <c r="E148" i="5"/>
  <c r="F148" i="5"/>
  <c r="G148" i="5"/>
  <c r="E149" i="5"/>
  <c r="F149" i="5"/>
  <c r="G149" i="5"/>
  <c r="E150" i="5"/>
  <c r="F150" i="5"/>
  <c r="G150" i="5"/>
  <c r="E151" i="5"/>
  <c r="F151" i="5"/>
  <c r="G151" i="5"/>
  <c r="E152" i="5"/>
  <c r="F152" i="5"/>
  <c r="G152" i="5"/>
  <c r="E153" i="5"/>
  <c r="F153" i="5"/>
  <c r="G153" i="5"/>
  <c r="E154" i="5"/>
  <c r="F154" i="5"/>
  <c r="G154" i="5"/>
  <c r="E155" i="5"/>
  <c r="F155" i="5"/>
  <c r="G155" i="5"/>
  <c r="E156" i="5"/>
  <c r="F156" i="5"/>
  <c r="G156" i="5"/>
  <c r="E157" i="5"/>
  <c r="F157" i="5"/>
  <c r="G157" i="5"/>
  <c r="E158" i="5"/>
  <c r="F158" i="5"/>
  <c r="G158" i="5"/>
  <c r="E159" i="5"/>
  <c r="F159" i="5"/>
  <c r="G159" i="5"/>
  <c r="E160" i="5"/>
  <c r="F160" i="5"/>
  <c r="G160" i="5"/>
  <c r="E161" i="5"/>
  <c r="F161" i="5"/>
  <c r="G161" i="5"/>
  <c r="E162" i="5"/>
  <c r="F162" i="5"/>
  <c r="G162" i="5"/>
  <c r="E163" i="5"/>
  <c r="F163" i="5"/>
  <c r="G163" i="5"/>
  <c r="E164" i="5"/>
  <c r="F164" i="5"/>
  <c r="G164" i="5"/>
  <c r="E165" i="5"/>
  <c r="F165" i="5"/>
  <c r="G165" i="5"/>
  <c r="E166" i="5"/>
  <c r="F166" i="5"/>
  <c r="G166" i="5"/>
  <c r="E167" i="5"/>
  <c r="F167" i="5"/>
  <c r="G167" i="5"/>
  <c r="E168" i="5"/>
  <c r="F168" i="5"/>
  <c r="G168" i="5"/>
  <c r="E169" i="5"/>
  <c r="F169" i="5"/>
  <c r="G169" i="5"/>
  <c r="E170" i="5"/>
  <c r="F170" i="5"/>
  <c r="G170" i="5"/>
  <c r="E171" i="5"/>
  <c r="F171" i="5"/>
  <c r="G171" i="5"/>
  <c r="E172" i="5"/>
  <c r="F172" i="5"/>
  <c r="G172" i="5"/>
  <c r="E173" i="5"/>
  <c r="F173" i="5"/>
  <c r="G173" i="5"/>
  <c r="E174" i="5"/>
  <c r="F174" i="5"/>
  <c r="G174" i="5"/>
  <c r="E175" i="5"/>
  <c r="F175" i="5"/>
  <c r="G175" i="5"/>
  <c r="E176" i="5"/>
  <c r="F176" i="5"/>
  <c r="G176" i="5"/>
  <c r="E177" i="5"/>
  <c r="F177" i="5"/>
  <c r="G177" i="5"/>
  <c r="E178" i="5"/>
  <c r="F178" i="5"/>
  <c r="G178" i="5"/>
  <c r="E179" i="5"/>
  <c r="F179" i="5"/>
  <c r="G179" i="5"/>
  <c r="E180" i="5"/>
  <c r="F180" i="5"/>
  <c r="G180" i="5"/>
  <c r="E181" i="5"/>
  <c r="F181" i="5"/>
  <c r="G181" i="5"/>
  <c r="E182" i="5"/>
  <c r="F182" i="5"/>
  <c r="G182" i="5"/>
  <c r="E183" i="5"/>
  <c r="F183" i="5"/>
  <c r="G183" i="5"/>
  <c r="E184" i="5"/>
  <c r="F184" i="5"/>
  <c r="G184" i="5"/>
  <c r="E185" i="5"/>
  <c r="F185" i="5"/>
  <c r="G185" i="5"/>
  <c r="E186" i="5"/>
  <c r="F186" i="5"/>
  <c r="G186" i="5"/>
  <c r="E187" i="5"/>
  <c r="F187" i="5"/>
  <c r="G187" i="5"/>
  <c r="E188" i="5"/>
  <c r="F188" i="5"/>
  <c r="G188" i="5"/>
  <c r="E189" i="5"/>
  <c r="F189" i="5"/>
  <c r="G189" i="5"/>
  <c r="E190" i="5"/>
  <c r="F190" i="5"/>
  <c r="G190" i="5"/>
  <c r="E191" i="5"/>
  <c r="F191" i="5"/>
  <c r="G191" i="5"/>
  <c r="E192" i="5"/>
  <c r="F192" i="5"/>
  <c r="G192" i="5"/>
  <c r="E193" i="5"/>
  <c r="F193" i="5"/>
  <c r="G193" i="5"/>
  <c r="E194" i="5"/>
  <c r="F194" i="5"/>
  <c r="G194" i="5"/>
  <c r="E195" i="5"/>
  <c r="F195" i="5"/>
  <c r="G195" i="5"/>
  <c r="E196" i="5"/>
  <c r="F196" i="5"/>
  <c r="G196" i="5"/>
  <c r="E197" i="5"/>
  <c r="F197" i="5"/>
  <c r="G197" i="5"/>
  <c r="E198" i="5"/>
  <c r="F198" i="5"/>
  <c r="G198" i="5"/>
  <c r="E199" i="5"/>
  <c r="F199" i="5"/>
  <c r="G199" i="5"/>
  <c r="E200" i="5"/>
  <c r="F200" i="5"/>
  <c r="G200" i="5"/>
  <c r="E201" i="5"/>
  <c r="F201" i="5"/>
  <c r="G201" i="5"/>
  <c r="E202" i="5"/>
  <c r="F202" i="5"/>
  <c r="G202" i="5"/>
  <c r="E203" i="5"/>
  <c r="F203" i="5"/>
  <c r="G203" i="5"/>
  <c r="E204" i="5"/>
  <c r="F204" i="5"/>
  <c r="G204" i="5"/>
  <c r="E205" i="5"/>
  <c r="F205" i="5"/>
  <c r="G205" i="5"/>
  <c r="E206" i="5"/>
  <c r="F206" i="5"/>
  <c r="G206" i="5"/>
  <c r="E207" i="5"/>
  <c r="F207" i="5"/>
  <c r="G207" i="5"/>
  <c r="E208" i="5"/>
  <c r="F208" i="5"/>
  <c r="G208" i="5"/>
  <c r="E209" i="5"/>
  <c r="F209" i="5"/>
  <c r="G209" i="5"/>
  <c r="E210" i="5"/>
  <c r="F210" i="5"/>
  <c r="G210" i="5"/>
  <c r="E211" i="5"/>
  <c r="F211" i="5"/>
  <c r="G211" i="5"/>
  <c r="E212" i="5"/>
  <c r="F212" i="5"/>
  <c r="G212" i="5"/>
  <c r="E213" i="5"/>
  <c r="F213" i="5"/>
  <c r="G213" i="5"/>
  <c r="E214" i="5"/>
  <c r="F214" i="5"/>
  <c r="G214" i="5"/>
  <c r="E215" i="5"/>
  <c r="F215" i="5"/>
  <c r="G215" i="5"/>
  <c r="E216" i="5"/>
  <c r="F216" i="5"/>
  <c r="G216" i="5"/>
  <c r="E217" i="5"/>
  <c r="F217" i="5"/>
  <c r="G217" i="5"/>
  <c r="E218" i="5"/>
  <c r="F218" i="5"/>
  <c r="G218" i="5"/>
  <c r="E219" i="5"/>
  <c r="F219" i="5"/>
  <c r="G219" i="5"/>
  <c r="E220" i="5"/>
  <c r="F220" i="5"/>
  <c r="G220" i="5"/>
  <c r="E221" i="5"/>
  <c r="F221" i="5"/>
  <c r="G221" i="5"/>
  <c r="E222" i="5"/>
  <c r="F222" i="5"/>
  <c r="G222" i="5"/>
  <c r="E223" i="5"/>
  <c r="F223" i="5"/>
  <c r="G223" i="5"/>
  <c r="E224" i="5"/>
  <c r="F224" i="5"/>
  <c r="G224" i="5"/>
  <c r="E225" i="5"/>
  <c r="F225" i="5"/>
  <c r="G225" i="5"/>
  <c r="E226" i="5"/>
  <c r="F226" i="5"/>
  <c r="G226" i="5"/>
  <c r="E227" i="5"/>
  <c r="F227" i="5"/>
  <c r="G227" i="5"/>
  <c r="E228" i="5"/>
  <c r="F228" i="5"/>
  <c r="G228" i="5"/>
  <c r="E229" i="5"/>
  <c r="F229" i="5"/>
  <c r="G229" i="5"/>
  <c r="E230" i="5"/>
  <c r="F230" i="5"/>
  <c r="G230" i="5"/>
  <c r="E231" i="5"/>
  <c r="F231" i="5"/>
  <c r="G231" i="5"/>
  <c r="E232" i="5"/>
  <c r="F232" i="5"/>
  <c r="G232" i="5"/>
  <c r="E233" i="5"/>
  <c r="F233" i="5"/>
  <c r="G233" i="5"/>
  <c r="E234" i="5"/>
  <c r="F234" i="5"/>
  <c r="G234" i="5"/>
  <c r="E235" i="5"/>
  <c r="F235" i="5"/>
  <c r="G235" i="5"/>
  <c r="E236" i="5"/>
  <c r="F236" i="5"/>
  <c r="G236" i="5"/>
  <c r="E237" i="5"/>
  <c r="F237" i="5"/>
  <c r="G237" i="5"/>
  <c r="E238" i="5"/>
  <c r="F238" i="5"/>
  <c r="G238" i="5"/>
  <c r="E239" i="5"/>
  <c r="F239" i="5"/>
  <c r="G239" i="5"/>
  <c r="E240" i="5"/>
  <c r="F240" i="5"/>
  <c r="G240" i="5"/>
  <c r="E241" i="5"/>
  <c r="F241" i="5"/>
  <c r="G241" i="5"/>
  <c r="E242" i="5"/>
  <c r="F242" i="5"/>
  <c r="G242" i="5"/>
  <c r="E243" i="5"/>
  <c r="F243" i="5"/>
  <c r="G243" i="5"/>
  <c r="E244" i="5"/>
  <c r="F244" i="5"/>
  <c r="G244" i="5"/>
  <c r="E245" i="5"/>
  <c r="F245" i="5"/>
  <c r="G245" i="5"/>
  <c r="E246" i="5"/>
  <c r="F246" i="5"/>
  <c r="G246" i="5"/>
  <c r="E247" i="5"/>
  <c r="F247" i="5"/>
  <c r="G247" i="5"/>
  <c r="E248" i="5"/>
  <c r="F248" i="5"/>
  <c r="G248" i="5"/>
  <c r="E249" i="5"/>
  <c r="F249" i="5"/>
  <c r="G249" i="5"/>
  <c r="E250" i="5"/>
  <c r="F250" i="5"/>
  <c r="G250" i="5"/>
  <c r="E251" i="5"/>
  <c r="F251" i="5"/>
  <c r="G251" i="5"/>
  <c r="E252" i="5"/>
  <c r="F252" i="5"/>
  <c r="G252" i="5"/>
  <c r="E253" i="5"/>
  <c r="F253" i="5"/>
  <c r="G253" i="5"/>
  <c r="E254" i="5"/>
  <c r="F254" i="5"/>
  <c r="G254" i="5"/>
  <c r="E255" i="5"/>
  <c r="F255" i="5"/>
  <c r="G255" i="5"/>
  <c r="E256" i="5"/>
  <c r="F256" i="5"/>
  <c r="G256" i="5"/>
  <c r="E257" i="5"/>
  <c r="F257" i="5"/>
  <c r="G257" i="5"/>
  <c r="E258" i="5"/>
  <c r="F258" i="5"/>
  <c r="G258" i="5"/>
  <c r="E259" i="5"/>
  <c r="F259" i="5"/>
  <c r="G259" i="5"/>
  <c r="E260" i="5"/>
  <c r="F260" i="5"/>
  <c r="G260" i="5"/>
  <c r="E261" i="5"/>
  <c r="F261" i="5"/>
  <c r="G261" i="5"/>
  <c r="E262" i="5"/>
  <c r="F262" i="5"/>
  <c r="G262" i="5"/>
  <c r="E263" i="5"/>
  <c r="F263" i="5"/>
  <c r="G263" i="5"/>
  <c r="E264" i="5"/>
  <c r="F264" i="5"/>
  <c r="G264" i="5"/>
  <c r="E265" i="5"/>
  <c r="F265" i="5"/>
  <c r="G265" i="5"/>
  <c r="E266" i="5"/>
  <c r="F266" i="5"/>
  <c r="G266" i="5"/>
  <c r="E267" i="5"/>
  <c r="F267" i="5"/>
  <c r="G267" i="5"/>
  <c r="E268" i="5"/>
  <c r="F268" i="5"/>
  <c r="G268" i="5"/>
  <c r="E269" i="5"/>
  <c r="F269" i="5"/>
  <c r="G269" i="5"/>
  <c r="E270" i="5"/>
  <c r="F270" i="5"/>
  <c r="G270" i="5"/>
  <c r="E271" i="5"/>
  <c r="F271" i="5"/>
  <c r="G271" i="5"/>
  <c r="E272" i="5"/>
  <c r="F272" i="5"/>
  <c r="G272" i="5"/>
  <c r="E273" i="5"/>
  <c r="F273" i="5"/>
  <c r="G273" i="5"/>
  <c r="E274" i="5"/>
  <c r="F274" i="5"/>
  <c r="G274" i="5"/>
  <c r="E275" i="5"/>
  <c r="F275" i="5"/>
  <c r="G275" i="5"/>
  <c r="E276" i="5"/>
  <c r="F276" i="5"/>
  <c r="G276" i="5"/>
  <c r="E277" i="5"/>
  <c r="F277" i="5"/>
  <c r="G277" i="5"/>
  <c r="E278" i="5"/>
  <c r="F278" i="5"/>
  <c r="G278" i="5"/>
  <c r="E279" i="5"/>
  <c r="F279" i="5"/>
  <c r="G279" i="5"/>
  <c r="E280" i="5"/>
  <c r="F280" i="5"/>
  <c r="G280" i="5"/>
  <c r="E281" i="5"/>
  <c r="F281" i="5"/>
  <c r="G281" i="5"/>
  <c r="E282" i="5"/>
  <c r="F282" i="5"/>
  <c r="G282" i="5"/>
  <c r="E283" i="5"/>
  <c r="F283" i="5"/>
  <c r="G283" i="5"/>
  <c r="E284" i="5"/>
  <c r="F284" i="5"/>
  <c r="G284" i="5"/>
  <c r="E285" i="5"/>
  <c r="F285" i="5"/>
  <c r="G285" i="5"/>
  <c r="E286" i="5"/>
  <c r="F286" i="5"/>
  <c r="G286" i="5"/>
  <c r="E287" i="5"/>
  <c r="F287" i="5"/>
  <c r="G287" i="5"/>
  <c r="E288" i="5"/>
  <c r="F288" i="5"/>
  <c r="G288" i="5"/>
  <c r="E289" i="5"/>
  <c r="F289" i="5"/>
  <c r="G289" i="5"/>
  <c r="E290" i="5"/>
  <c r="F290" i="5"/>
  <c r="G290" i="5"/>
  <c r="E291" i="5"/>
  <c r="F291" i="5"/>
  <c r="G291" i="5"/>
  <c r="E292" i="5"/>
  <c r="F292" i="5"/>
  <c r="G292" i="5"/>
  <c r="E293" i="5"/>
  <c r="F293" i="5"/>
  <c r="G293" i="5"/>
  <c r="E294" i="5"/>
  <c r="F294" i="5"/>
  <c r="G294" i="5"/>
  <c r="E295" i="5"/>
  <c r="F295" i="5"/>
  <c r="G295" i="5"/>
  <c r="E296" i="5"/>
  <c r="F296" i="5"/>
  <c r="G296" i="5"/>
  <c r="E297" i="5"/>
  <c r="F297" i="5"/>
  <c r="G297" i="5"/>
  <c r="E298" i="5"/>
  <c r="F298" i="5"/>
  <c r="G298" i="5"/>
  <c r="E299" i="5"/>
  <c r="F299" i="5"/>
  <c r="G299" i="5"/>
  <c r="E300" i="5"/>
  <c r="F300" i="5"/>
  <c r="G300" i="5"/>
  <c r="E301" i="5"/>
  <c r="F301" i="5"/>
  <c r="G301" i="5"/>
  <c r="E302" i="5"/>
  <c r="F302" i="5"/>
  <c r="G302" i="5"/>
  <c r="E303" i="5"/>
  <c r="F303" i="5"/>
  <c r="G303" i="5"/>
  <c r="E304" i="5"/>
  <c r="F304" i="5"/>
  <c r="G304" i="5"/>
  <c r="E305" i="5"/>
  <c r="F305" i="5"/>
  <c r="G305" i="5"/>
  <c r="E306" i="5"/>
  <c r="F306" i="5"/>
  <c r="G306" i="5"/>
  <c r="E307" i="5"/>
  <c r="F307" i="5"/>
  <c r="G307" i="5"/>
  <c r="E308" i="5"/>
  <c r="F308" i="5"/>
  <c r="G308" i="5"/>
  <c r="E309" i="5"/>
  <c r="F309" i="5"/>
  <c r="G309" i="5"/>
  <c r="E310" i="5"/>
  <c r="F310" i="5"/>
  <c r="G310" i="5"/>
  <c r="E311" i="5"/>
  <c r="F311" i="5"/>
  <c r="G311" i="5"/>
  <c r="E312" i="5"/>
  <c r="F312" i="5"/>
  <c r="G312" i="5"/>
  <c r="E313" i="5"/>
  <c r="F313" i="5"/>
  <c r="G313" i="5"/>
  <c r="E314" i="5"/>
  <c r="F314" i="5"/>
  <c r="G314" i="5"/>
  <c r="E315" i="5"/>
  <c r="F315" i="5"/>
  <c r="G315" i="5"/>
  <c r="E316" i="5"/>
  <c r="F316" i="5"/>
  <c r="G316" i="5"/>
  <c r="E317" i="5"/>
  <c r="F317" i="5"/>
  <c r="G317" i="5"/>
  <c r="E318" i="5"/>
  <c r="F318" i="5"/>
  <c r="G318" i="5"/>
  <c r="E319" i="5"/>
  <c r="F319" i="5"/>
  <c r="G319" i="5"/>
  <c r="E320" i="5"/>
  <c r="F320" i="5"/>
  <c r="G320" i="5"/>
  <c r="E321" i="5"/>
  <c r="F321" i="5"/>
  <c r="G321" i="5"/>
  <c r="E322" i="5"/>
  <c r="F322" i="5"/>
  <c r="G322" i="5"/>
  <c r="E323" i="5"/>
  <c r="F323" i="5"/>
  <c r="G323" i="5"/>
  <c r="E324" i="5"/>
  <c r="F324" i="5"/>
  <c r="G324" i="5"/>
  <c r="E325" i="5"/>
  <c r="F325" i="5"/>
  <c r="G325" i="5"/>
  <c r="E326" i="5"/>
  <c r="F326" i="5"/>
  <c r="G326" i="5"/>
  <c r="E327" i="5"/>
  <c r="F327" i="5"/>
  <c r="G327" i="5"/>
  <c r="E328" i="5"/>
  <c r="F328" i="5"/>
  <c r="G328" i="5"/>
  <c r="E329" i="5"/>
  <c r="F329" i="5"/>
  <c r="G329" i="5"/>
  <c r="E330" i="5"/>
  <c r="F330" i="5"/>
  <c r="G330" i="5"/>
  <c r="E331" i="5"/>
  <c r="F331" i="5"/>
  <c r="G331" i="5"/>
  <c r="E332" i="5"/>
  <c r="F332" i="5"/>
  <c r="G332" i="5"/>
  <c r="E333" i="5"/>
  <c r="F333" i="5"/>
  <c r="G333" i="5"/>
  <c r="E334" i="5"/>
  <c r="F334" i="5"/>
  <c r="G334" i="5"/>
  <c r="E335" i="5"/>
  <c r="F335" i="5"/>
  <c r="G335" i="5"/>
  <c r="E336" i="5"/>
  <c r="F336" i="5"/>
  <c r="G336" i="5"/>
  <c r="E337" i="5"/>
  <c r="F337" i="5"/>
  <c r="G337" i="5"/>
  <c r="E338" i="5"/>
  <c r="F338" i="5"/>
  <c r="G338" i="5"/>
  <c r="E339" i="5"/>
  <c r="F339" i="5"/>
  <c r="G339" i="5"/>
  <c r="E340" i="5"/>
  <c r="F340" i="5"/>
  <c r="G340" i="5"/>
  <c r="E341" i="5"/>
  <c r="F341" i="5"/>
  <c r="G341" i="5"/>
  <c r="E342" i="5"/>
  <c r="F342" i="5"/>
  <c r="G342" i="5"/>
  <c r="E343" i="5"/>
  <c r="F343" i="5"/>
  <c r="G343" i="5"/>
  <c r="E344" i="5"/>
  <c r="F344" i="5"/>
  <c r="G344" i="5"/>
  <c r="E345" i="5"/>
  <c r="F345" i="5"/>
  <c r="G345" i="5"/>
  <c r="E346" i="5"/>
  <c r="F346" i="5"/>
  <c r="G346" i="5"/>
  <c r="E347" i="5"/>
  <c r="F347" i="5"/>
  <c r="G347" i="5"/>
  <c r="E348" i="5"/>
  <c r="F348" i="5"/>
  <c r="G348" i="5"/>
  <c r="E349" i="5"/>
  <c r="F349" i="5"/>
  <c r="G349" i="5"/>
  <c r="E350" i="5"/>
  <c r="F350" i="5"/>
  <c r="G350" i="5"/>
  <c r="E351" i="5"/>
  <c r="F351" i="5"/>
  <c r="G351" i="5"/>
  <c r="E352" i="5"/>
  <c r="F352" i="5"/>
  <c r="G352" i="5"/>
  <c r="E353" i="5"/>
  <c r="F353" i="5"/>
  <c r="G353" i="5"/>
  <c r="E354" i="5"/>
  <c r="F354" i="5"/>
  <c r="G354" i="5"/>
  <c r="E355" i="5"/>
  <c r="F355" i="5"/>
  <c r="G355" i="5"/>
  <c r="E356" i="5"/>
  <c r="F356" i="5"/>
  <c r="G356" i="5"/>
  <c r="E357" i="5"/>
  <c r="F357" i="5"/>
  <c r="G357" i="5"/>
  <c r="E358" i="5"/>
  <c r="F358" i="5"/>
  <c r="G358" i="5"/>
  <c r="E359" i="5"/>
  <c r="F359" i="5"/>
  <c r="G359" i="5"/>
  <c r="E360" i="5"/>
  <c r="F360" i="5"/>
  <c r="G360" i="5"/>
  <c r="E361" i="5"/>
  <c r="F361" i="5"/>
  <c r="G361" i="5"/>
  <c r="E362" i="5"/>
  <c r="F362" i="5"/>
  <c r="G362" i="5"/>
  <c r="E363" i="5"/>
  <c r="F363" i="5"/>
  <c r="G363" i="5"/>
  <c r="E364" i="5"/>
  <c r="F364" i="5"/>
  <c r="G364" i="5"/>
  <c r="E365" i="5"/>
  <c r="F365" i="5"/>
  <c r="G365" i="5"/>
  <c r="E366" i="5"/>
  <c r="F366" i="5"/>
  <c r="G366" i="5"/>
  <c r="E367" i="5"/>
  <c r="F367" i="5"/>
  <c r="G367" i="5"/>
  <c r="E368" i="5"/>
  <c r="F368" i="5"/>
  <c r="G368" i="5"/>
  <c r="E369" i="5"/>
  <c r="F369" i="5"/>
  <c r="G369" i="5"/>
  <c r="E370" i="5"/>
  <c r="F370" i="5"/>
  <c r="G370" i="5"/>
  <c r="E371" i="5"/>
  <c r="F371" i="5"/>
  <c r="G371" i="5"/>
  <c r="E372" i="5"/>
  <c r="F372" i="5"/>
  <c r="G372" i="5"/>
  <c r="E373" i="5"/>
  <c r="F373" i="5"/>
  <c r="G373" i="5"/>
  <c r="E374" i="5"/>
  <c r="F374" i="5"/>
  <c r="G374" i="5"/>
  <c r="E375" i="5"/>
  <c r="F375" i="5"/>
  <c r="G375" i="5"/>
  <c r="E376" i="5"/>
  <c r="F376" i="5"/>
  <c r="G376" i="5"/>
  <c r="E377" i="5"/>
  <c r="F377" i="5"/>
  <c r="G377" i="5"/>
  <c r="E378" i="5"/>
  <c r="F378" i="5"/>
  <c r="G378" i="5"/>
  <c r="E379" i="5"/>
  <c r="F379" i="5"/>
  <c r="G379" i="5"/>
  <c r="E380" i="5"/>
  <c r="F380" i="5"/>
  <c r="G380" i="5"/>
  <c r="E381" i="5"/>
  <c r="F381" i="5"/>
  <c r="G381" i="5"/>
  <c r="E382" i="5"/>
  <c r="F382" i="5"/>
  <c r="G382" i="5"/>
  <c r="E383" i="5"/>
  <c r="F383" i="5"/>
  <c r="G383" i="5"/>
  <c r="E384" i="5"/>
  <c r="F384" i="5"/>
  <c r="G384" i="5"/>
  <c r="E385" i="5"/>
  <c r="F385" i="5"/>
  <c r="G385" i="5"/>
  <c r="E386" i="5"/>
  <c r="F386" i="5"/>
  <c r="G386" i="5"/>
  <c r="E387" i="5"/>
  <c r="F387" i="5"/>
  <c r="G387" i="5"/>
  <c r="E388" i="5"/>
  <c r="F388" i="5"/>
  <c r="G388" i="5"/>
  <c r="E389" i="5"/>
  <c r="F389" i="5"/>
  <c r="G389" i="5"/>
  <c r="E390" i="5"/>
  <c r="F390" i="5"/>
  <c r="G390" i="5"/>
  <c r="E391" i="5"/>
  <c r="F391" i="5"/>
  <c r="G391" i="5"/>
  <c r="E392" i="5"/>
  <c r="F392" i="5"/>
  <c r="G392" i="5"/>
  <c r="E393" i="5"/>
  <c r="F393" i="5"/>
  <c r="G393" i="5"/>
  <c r="E394" i="5"/>
  <c r="F394" i="5"/>
  <c r="G394" i="5"/>
  <c r="E395" i="5"/>
  <c r="F395" i="5"/>
  <c r="G395" i="5"/>
  <c r="E396" i="5"/>
  <c r="F396" i="5"/>
  <c r="G396" i="5"/>
  <c r="E397" i="5"/>
  <c r="F397" i="5"/>
  <c r="G397" i="5"/>
  <c r="E398" i="5"/>
  <c r="F398" i="5"/>
  <c r="G398" i="5"/>
  <c r="E399" i="5"/>
  <c r="F399" i="5"/>
  <c r="G399" i="5"/>
  <c r="E400" i="5"/>
  <c r="F400" i="5"/>
  <c r="G400" i="5"/>
  <c r="E401" i="5"/>
  <c r="F401" i="5"/>
  <c r="G401" i="5"/>
  <c r="E402" i="5"/>
  <c r="F402" i="5"/>
  <c r="G402" i="5"/>
  <c r="E403" i="5"/>
  <c r="F403" i="5"/>
  <c r="G403" i="5"/>
  <c r="E404" i="5"/>
  <c r="F404" i="5"/>
  <c r="G404" i="5"/>
  <c r="E405" i="5"/>
  <c r="F405" i="5"/>
  <c r="G405" i="5"/>
  <c r="E406" i="5"/>
  <c r="F406" i="5"/>
  <c r="G406" i="5"/>
  <c r="E407" i="5"/>
  <c r="F407" i="5"/>
  <c r="G407" i="5"/>
  <c r="E408" i="5"/>
  <c r="F408" i="5"/>
  <c r="G408" i="5"/>
  <c r="E409" i="5"/>
  <c r="F409" i="5"/>
  <c r="G409" i="5"/>
  <c r="E410" i="5"/>
  <c r="F410" i="5"/>
  <c r="G410" i="5"/>
  <c r="E411" i="5"/>
  <c r="F411" i="5"/>
  <c r="G411" i="5"/>
  <c r="E412" i="5"/>
  <c r="F412" i="5"/>
  <c r="G412" i="5"/>
  <c r="E413" i="5"/>
  <c r="F413" i="5"/>
  <c r="G413" i="5"/>
  <c r="E414" i="5"/>
  <c r="F414" i="5"/>
  <c r="G414" i="5"/>
  <c r="E415" i="5"/>
  <c r="F415" i="5"/>
  <c r="G415" i="5"/>
  <c r="E416" i="5"/>
  <c r="F416" i="5"/>
  <c r="G416" i="5"/>
  <c r="E417" i="5"/>
  <c r="F417" i="5"/>
  <c r="G417" i="5"/>
  <c r="E418" i="5"/>
  <c r="F418" i="5"/>
  <c r="G418" i="5"/>
  <c r="E419" i="5"/>
  <c r="F419" i="5"/>
  <c r="G419" i="5"/>
  <c r="E420" i="5"/>
  <c r="F420" i="5"/>
  <c r="G420" i="5"/>
  <c r="E421" i="5"/>
  <c r="F421" i="5"/>
  <c r="G421" i="5"/>
  <c r="E422" i="5"/>
  <c r="F422" i="5"/>
  <c r="G422" i="5"/>
  <c r="E423" i="5"/>
  <c r="F423" i="5"/>
  <c r="G423" i="5"/>
  <c r="E424" i="5"/>
  <c r="F424" i="5"/>
  <c r="G424" i="5"/>
  <c r="E425" i="5"/>
  <c r="F425" i="5"/>
  <c r="G425" i="5"/>
  <c r="E426" i="5"/>
  <c r="F426" i="5"/>
  <c r="G426" i="5"/>
  <c r="E427" i="5"/>
  <c r="F427" i="5"/>
  <c r="G427" i="5"/>
  <c r="E428" i="5"/>
  <c r="F428" i="5"/>
  <c r="G428" i="5"/>
  <c r="E429" i="5"/>
  <c r="F429" i="5"/>
  <c r="G429" i="5"/>
  <c r="E430" i="5"/>
  <c r="F430" i="5"/>
  <c r="G430" i="5"/>
  <c r="E431" i="5"/>
  <c r="F431" i="5"/>
  <c r="G431" i="5"/>
  <c r="E432" i="5"/>
  <c r="F432" i="5"/>
  <c r="G432" i="5"/>
  <c r="E433" i="5"/>
  <c r="F433" i="5"/>
  <c r="G433" i="5"/>
  <c r="E434" i="5"/>
  <c r="F434" i="5"/>
  <c r="G434" i="5"/>
  <c r="E435" i="5"/>
  <c r="F435" i="5"/>
  <c r="G435" i="5"/>
  <c r="E436" i="5"/>
  <c r="F436" i="5"/>
  <c r="G436" i="5"/>
  <c r="E437" i="5"/>
  <c r="F437" i="5"/>
  <c r="G437" i="5"/>
  <c r="E438" i="5"/>
  <c r="F438" i="5"/>
  <c r="G438" i="5"/>
  <c r="E439" i="5"/>
  <c r="F439" i="5"/>
  <c r="G439" i="5"/>
  <c r="E440" i="5"/>
  <c r="F440" i="5"/>
  <c r="G440" i="5"/>
  <c r="E441" i="5"/>
  <c r="F441" i="5"/>
  <c r="G441" i="5"/>
  <c r="E442" i="5"/>
  <c r="F442" i="5"/>
  <c r="G442" i="5"/>
  <c r="E443" i="5"/>
  <c r="F443" i="5"/>
  <c r="G443" i="5"/>
  <c r="E444" i="5"/>
  <c r="F444" i="5"/>
  <c r="G444" i="5"/>
  <c r="E445" i="5"/>
  <c r="F445" i="5"/>
  <c r="G445" i="5"/>
  <c r="E446" i="5"/>
  <c r="F446" i="5"/>
  <c r="G446" i="5"/>
  <c r="E447" i="5"/>
  <c r="F447" i="5"/>
  <c r="G447" i="5"/>
  <c r="E448" i="5"/>
  <c r="F448" i="5"/>
  <c r="G448" i="5"/>
  <c r="E449" i="5"/>
  <c r="F449" i="5"/>
  <c r="G449" i="5"/>
  <c r="E450" i="5"/>
  <c r="F450" i="5"/>
  <c r="G450" i="5"/>
  <c r="E451" i="5"/>
  <c r="F451" i="5"/>
  <c r="G451" i="5"/>
  <c r="E452" i="5"/>
  <c r="F452" i="5"/>
  <c r="G452" i="5"/>
  <c r="E453" i="5"/>
  <c r="F453" i="5"/>
  <c r="G453" i="5"/>
  <c r="E454" i="5"/>
  <c r="F454" i="5"/>
  <c r="G454" i="5"/>
  <c r="E455" i="5"/>
  <c r="F455" i="5"/>
  <c r="G455" i="5"/>
  <c r="E456" i="5"/>
  <c r="F456" i="5"/>
  <c r="G456" i="5"/>
  <c r="E457" i="5"/>
  <c r="F457" i="5"/>
  <c r="G457" i="5"/>
  <c r="E458" i="5"/>
  <c r="F458" i="5"/>
  <c r="G458" i="5"/>
  <c r="E459" i="5"/>
  <c r="F459" i="5"/>
  <c r="G459" i="5"/>
  <c r="E460" i="5"/>
  <c r="F460" i="5"/>
  <c r="G460" i="5"/>
  <c r="E461" i="5"/>
  <c r="F461" i="5"/>
  <c r="G461" i="5"/>
  <c r="E462" i="5"/>
  <c r="F462" i="5"/>
  <c r="G462" i="5"/>
  <c r="E463" i="5"/>
  <c r="F463" i="5"/>
  <c r="G463" i="5"/>
  <c r="E464" i="5"/>
  <c r="F464" i="5"/>
  <c r="G464" i="5"/>
  <c r="E465" i="5"/>
  <c r="F465" i="5"/>
  <c r="G465" i="5"/>
  <c r="E466" i="5"/>
  <c r="F466" i="5"/>
  <c r="G466" i="5"/>
  <c r="E467" i="5"/>
  <c r="F467" i="5"/>
  <c r="G467" i="5"/>
  <c r="E468" i="5"/>
  <c r="F468" i="5"/>
  <c r="G468" i="5"/>
  <c r="E469" i="5"/>
  <c r="F469" i="5"/>
  <c r="G469" i="5"/>
  <c r="E470" i="5"/>
  <c r="F470" i="5"/>
  <c r="G470" i="5"/>
  <c r="E471" i="5"/>
  <c r="F471" i="5"/>
  <c r="G471" i="5"/>
  <c r="E472" i="5"/>
  <c r="F472" i="5"/>
  <c r="G472" i="5"/>
  <c r="E473" i="5"/>
  <c r="F473" i="5"/>
  <c r="G473" i="5"/>
  <c r="E474" i="5"/>
  <c r="F474" i="5"/>
  <c r="G474" i="5"/>
  <c r="E475" i="5"/>
  <c r="F475" i="5"/>
  <c r="G475" i="5"/>
  <c r="E476" i="5"/>
  <c r="F476" i="5"/>
  <c r="G476" i="5"/>
  <c r="E477" i="5"/>
  <c r="F477" i="5"/>
  <c r="G477" i="5"/>
  <c r="E478" i="5"/>
  <c r="F478" i="5"/>
  <c r="G478" i="5"/>
  <c r="E479" i="5"/>
  <c r="F479" i="5"/>
  <c r="G479" i="5"/>
  <c r="E480" i="5"/>
  <c r="F480" i="5"/>
  <c r="G480" i="5"/>
  <c r="E481" i="5"/>
  <c r="F481" i="5"/>
  <c r="G481" i="5"/>
  <c r="E482" i="5"/>
  <c r="F482" i="5"/>
  <c r="G482" i="5"/>
  <c r="E483" i="5"/>
  <c r="F483" i="5"/>
  <c r="G483" i="5"/>
  <c r="E484" i="5"/>
  <c r="F484" i="5"/>
  <c r="G484" i="5"/>
  <c r="E485" i="5"/>
  <c r="F485" i="5"/>
  <c r="G485" i="5"/>
  <c r="E486" i="5"/>
  <c r="F486" i="5"/>
  <c r="G486" i="5"/>
  <c r="E487" i="5"/>
  <c r="F487" i="5"/>
  <c r="G487" i="5"/>
  <c r="E488" i="5"/>
  <c r="F488" i="5"/>
  <c r="G488" i="5"/>
  <c r="E489" i="5"/>
  <c r="F489" i="5"/>
  <c r="G489" i="5"/>
  <c r="E490" i="5"/>
  <c r="F490" i="5"/>
  <c r="G490" i="5"/>
  <c r="E491" i="5"/>
  <c r="F491" i="5"/>
  <c r="G491" i="5"/>
  <c r="E492" i="5"/>
  <c r="F492" i="5"/>
  <c r="G492" i="5"/>
  <c r="E493" i="5"/>
  <c r="F493" i="5"/>
  <c r="G493" i="5"/>
  <c r="E494" i="5"/>
  <c r="F494" i="5"/>
  <c r="G494" i="5"/>
  <c r="E495" i="5"/>
  <c r="F495" i="5"/>
  <c r="G495" i="5"/>
  <c r="E496" i="5"/>
  <c r="F496" i="5"/>
  <c r="G496" i="5"/>
  <c r="E497" i="5"/>
  <c r="F497" i="5"/>
  <c r="G497" i="5"/>
  <c r="E498" i="5"/>
  <c r="F498" i="5"/>
  <c r="G498" i="5"/>
  <c r="E499" i="5"/>
  <c r="F499" i="5"/>
  <c r="G499" i="5"/>
  <c r="E500" i="5"/>
  <c r="F500" i="5"/>
  <c r="G500" i="5"/>
  <c r="E501" i="5"/>
  <c r="F501" i="5"/>
  <c r="G501" i="5"/>
  <c r="E502" i="5"/>
  <c r="F502" i="5"/>
  <c r="G502" i="5"/>
  <c r="E503" i="5"/>
  <c r="F503" i="5"/>
  <c r="G503" i="5"/>
  <c r="E504" i="5"/>
  <c r="F504" i="5"/>
  <c r="G504" i="5"/>
  <c r="E505" i="5"/>
  <c r="F505" i="5"/>
  <c r="G505" i="5"/>
  <c r="E506" i="5"/>
  <c r="F506" i="5"/>
  <c r="G506" i="5"/>
  <c r="E507" i="5"/>
  <c r="F507" i="5"/>
  <c r="G507" i="5"/>
  <c r="E508" i="5"/>
  <c r="F508" i="5"/>
  <c r="G508" i="5"/>
  <c r="E509" i="5"/>
  <c r="F509" i="5"/>
  <c r="G509" i="5"/>
  <c r="E510" i="5"/>
  <c r="F510" i="5"/>
  <c r="G510" i="5"/>
  <c r="E511" i="5"/>
  <c r="F511" i="5"/>
  <c r="G511" i="5"/>
  <c r="E512" i="5"/>
  <c r="F512" i="5"/>
  <c r="G512" i="5"/>
  <c r="E513" i="5"/>
  <c r="F513" i="5"/>
  <c r="G513" i="5"/>
  <c r="E514" i="5"/>
  <c r="F514" i="5"/>
  <c r="G514" i="5"/>
  <c r="E515" i="5"/>
  <c r="F515" i="5"/>
  <c r="G515" i="5"/>
  <c r="E516" i="5"/>
  <c r="F516" i="5"/>
  <c r="G516" i="5"/>
  <c r="E517" i="5"/>
  <c r="F517" i="5"/>
  <c r="G517" i="5"/>
  <c r="E518" i="5"/>
  <c r="F518" i="5"/>
  <c r="G518" i="5"/>
  <c r="E519" i="5"/>
  <c r="F519" i="5"/>
  <c r="G519" i="5"/>
  <c r="E520" i="5"/>
  <c r="F520" i="5"/>
  <c r="G520" i="5"/>
  <c r="E521" i="5"/>
  <c r="F521" i="5"/>
  <c r="G521" i="5"/>
  <c r="E522" i="5"/>
  <c r="F522" i="5"/>
  <c r="G522" i="5"/>
  <c r="E523" i="5"/>
  <c r="F523" i="5"/>
  <c r="G523" i="5"/>
  <c r="E524" i="5"/>
  <c r="F524" i="5"/>
  <c r="G524" i="5"/>
  <c r="E525" i="5"/>
  <c r="F525" i="5"/>
  <c r="G525" i="5"/>
  <c r="E526" i="5"/>
  <c r="F526" i="5"/>
  <c r="G526" i="5"/>
  <c r="E527" i="5"/>
  <c r="F527" i="5"/>
  <c r="G527" i="5"/>
  <c r="E528" i="5"/>
  <c r="F528" i="5"/>
  <c r="G528" i="5"/>
  <c r="E529" i="5"/>
  <c r="F529" i="5"/>
  <c r="G529" i="5"/>
  <c r="E530" i="5"/>
  <c r="F530" i="5"/>
  <c r="G530" i="5"/>
  <c r="E531" i="5"/>
  <c r="F531" i="5"/>
  <c r="G531" i="5"/>
  <c r="E532" i="5"/>
  <c r="F532" i="5"/>
  <c r="G532" i="5"/>
  <c r="E533" i="5"/>
  <c r="F533" i="5"/>
  <c r="G533" i="5"/>
  <c r="E534" i="5"/>
  <c r="F534" i="5"/>
  <c r="G534" i="5"/>
  <c r="E535" i="5"/>
  <c r="F535" i="5"/>
  <c r="G535" i="5"/>
  <c r="E536" i="5"/>
  <c r="F536" i="5"/>
  <c r="G536" i="5"/>
  <c r="E537" i="5"/>
  <c r="F537" i="5"/>
  <c r="G537" i="5"/>
  <c r="E538" i="5"/>
  <c r="F538" i="5"/>
  <c r="G538" i="5"/>
  <c r="E539" i="5"/>
  <c r="F539" i="5"/>
  <c r="G539" i="5"/>
  <c r="E540" i="5"/>
  <c r="F540" i="5"/>
  <c r="G540" i="5"/>
  <c r="E541" i="5"/>
  <c r="F541" i="5"/>
  <c r="G541" i="5"/>
  <c r="E542" i="5"/>
  <c r="F542" i="5"/>
  <c r="G542" i="5"/>
  <c r="E543" i="5"/>
  <c r="F543" i="5"/>
  <c r="G543" i="5"/>
  <c r="E544" i="5"/>
  <c r="F544" i="5"/>
  <c r="G544" i="5"/>
  <c r="E545" i="5"/>
  <c r="F545" i="5"/>
  <c r="G545" i="5"/>
  <c r="E546" i="5"/>
  <c r="F546" i="5"/>
  <c r="G546" i="5"/>
  <c r="E547" i="5"/>
  <c r="F547" i="5"/>
  <c r="G547" i="5"/>
  <c r="E548" i="5"/>
  <c r="F548" i="5"/>
  <c r="G548" i="5"/>
  <c r="E549" i="5"/>
  <c r="F549" i="5"/>
  <c r="G549" i="5"/>
  <c r="E550" i="5"/>
  <c r="F550" i="5"/>
  <c r="G550" i="5"/>
  <c r="E551" i="5"/>
  <c r="F551" i="5"/>
  <c r="G551" i="5"/>
  <c r="E552" i="5"/>
  <c r="F552" i="5"/>
  <c r="G552" i="5"/>
  <c r="E553" i="5"/>
  <c r="F553" i="5"/>
  <c r="G553" i="5"/>
  <c r="E554" i="5"/>
  <c r="F554" i="5"/>
  <c r="G554" i="5"/>
  <c r="E555" i="5"/>
  <c r="F555" i="5"/>
  <c r="G555" i="5"/>
  <c r="E556" i="5"/>
  <c r="F556" i="5"/>
  <c r="G556" i="5"/>
  <c r="E557" i="5"/>
  <c r="F557" i="5"/>
  <c r="G557" i="5"/>
  <c r="E558" i="5"/>
  <c r="F558" i="5"/>
  <c r="G558" i="5"/>
  <c r="E559" i="5"/>
  <c r="F559" i="5"/>
  <c r="G559" i="5"/>
  <c r="E560" i="5"/>
  <c r="F560" i="5"/>
  <c r="G560" i="5"/>
  <c r="E561" i="5"/>
  <c r="F561" i="5"/>
  <c r="G561" i="5"/>
  <c r="E562" i="5"/>
  <c r="F562" i="5"/>
  <c r="G562" i="5"/>
  <c r="E563" i="5"/>
  <c r="F563" i="5"/>
  <c r="G563" i="5"/>
  <c r="E564" i="5"/>
  <c r="F564" i="5"/>
  <c r="G564" i="5"/>
  <c r="E565" i="5"/>
  <c r="F565" i="5"/>
  <c r="G565" i="5"/>
  <c r="E566" i="5"/>
  <c r="F566" i="5"/>
  <c r="G566" i="5"/>
  <c r="E567" i="5"/>
  <c r="F567" i="5"/>
  <c r="G567" i="5"/>
  <c r="E568" i="5"/>
  <c r="F568" i="5"/>
  <c r="G568" i="5"/>
  <c r="E569" i="5"/>
  <c r="F569" i="5"/>
  <c r="G569" i="5"/>
  <c r="E570" i="5"/>
  <c r="F570" i="5"/>
  <c r="G570" i="5"/>
  <c r="E571" i="5"/>
  <c r="F571" i="5"/>
  <c r="G571" i="5"/>
  <c r="E572" i="5"/>
  <c r="F572" i="5"/>
  <c r="G572" i="5"/>
  <c r="E573" i="5"/>
  <c r="F573" i="5"/>
  <c r="G573" i="5"/>
  <c r="E574" i="5"/>
  <c r="F574" i="5"/>
  <c r="G574" i="5"/>
  <c r="E575" i="5"/>
  <c r="F575" i="5"/>
  <c r="G575" i="5"/>
  <c r="E576" i="5"/>
  <c r="F576" i="5"/>
  <c r="G576" i="5"/>
  <c r="E577" i="5"/>
  <c r="F577" i="5"/>
  <c r="G577" i="5"/>
  <c r="E578" i="5"/>
  <c r="F578" i="5"/>
  <c r="G578" i="5"/>
  <c r="E579" i="5"/>
  <c r="F579" i="5"/>
  <c r="G579" i="5"/>
  <c r="E580" i="5"/>
  <c r="F580" i="5"/>
  <c r="G580" i="5"/>
  <c r="E581" i="5"/>
  <c r="F581" i="5"/>
  <c r="G581" i="5"/>
  <c r="E582" i="5"/>
  <c r="F582" i="5"/>
  <c r="G582" i="5"/>
  <c r="E583" i="5"/>
  <c r="F583" i="5"/>
  <c r="G583" i="5"/>
  <c r="E584" i="5"/>
  <c r="F584" i="5"/>
  <c r="G584" i="5"/>
  <c r="E585" i="5"/>
  <c r="F585" i="5"/>
  <c r="G585" i="5"/>
  <c r="E586" i="5"/>
  <c r="F586" i="5"/>
  <c r="G586" i="5"/>
  <c r="E587" i="5"/>
  <c r="F587" i="5"/>
  <c r="G587" i="5"/>
  <c r="E588" i="5"/>
  <c r="F588" i="5"/>
  <c r="G588" i="5"/>
  <c r="E589" i="5"/>
  <c r="F589" i="5"/>
  <c r="G589" i="5"/>
  <c r="E590" i="5"/>
  <c r="F590" i="5"/>
  <c r="G590" i="5"/>
  <c r="E591" i="5"/>
  <c r="F591" i="5"/>
  <c r="G591" i="5"/>
  <c r="E592" i="5"/>
  <c r="F592" i="5"/>
  <c r="G592" i="5"/>
  <c r="E593" i="5"/>
  <c r="F593" i="5"/>
  <c r="G593" i="5"/>
  <c r="E594" i="5"/>
  <c r="F594" i="5"/>
  <c r="G594" i="5"/>
  <c r="E595" i="5"/>
  <c r="F595" i="5"/>
  <c r="G595" i="5"/>
  <c r="E596" i="5"/>
  <c r="F596" i="5"/>
  <c r="G596" i="5"/>
  <c r="E597" i="5"/>
  <c r="F597" i="5"/>
  <c r="G597" i="5"/>
  <c r="E598" i="5"/>
  <c r="F598" i="5"/>
  <c r="G598" i="5"/>
  <c r="E599" i="5"/>
  <c r="F599" i="5"/>
  <c r="G599" i="5"/>
  <c r="E600" i="5"/>
  <c r="F600" i="5"/>
  <c r="G600" i="5"/>
  <c r="E601" i="5"/>
  <c r="F601" i="5"/>
  <c r="G601" i="5"/>
  <c r="E602" i="5"/>
  <c r="F602" i="5"/>
  <c r="G602" i="5"/>
  <c r="E603" i="5"/>
  <c r="F603" i="5"/>
  <c r="G603" i="5"/>
  <c r="E604" i="5"/>
  <c r="F604" i="5"/>
  <c r="G604" i="5"/>
  <c r="E605" i="5"/>
  <c r="F605" i="5"/>
  <c r="G605" i="5"/>
  <c r="E606" i="5"/>
  <c r="F606" i="5"/>
  <c r="G606" i="5"/>
  <c r="E607" i="5"/>
  <c r="F607" i="5"/>
  <c r="G607" i="5"/>
  <c r="E608" i="5"/>
  <c r="F608" i="5"/>
  <c r="G608" i="5"/>
  <c r="E609" i="5"/>
  <c r="F609" i="5"/>
  <c r="G609" i="5"/>
  <c r="E610" i="5"/>
  <c r="F610" i="5"/>
  <c r="G610" i="5"/>
  <c r="E611" i="5"/>
  <c r="F611" i="5"/>
  <c r="G611" i="5"/>
  <c r="E612" i="5"/>
  <c r="F612" i="5"/>
  <c r="G612" i="5"/>
  <c r="E613" i="5"/>
  <c r="F613" i="5"/>
  <c r="G613" i="5"/>
  <c r="E614" i="5"/>
  <c r="F614" i="5"/>
  <c r="G614" i="5"/>
  <c r="E615" i="5"/>
  <c r="F615" i="5"/>
  <c r="G615" i="5"/>
  <c r="E616" i="5"/>
  <c r="F616" i="5"/>
  <c r="G616" i="5"/>
  <c r="E617" i="5"/>
  <c r="F617" i="5"/>
  <c r="G617" i="5"/>
  <c r="E618" i="5"/>
  <c r="F618" i="5"/>
  <c r="G618" i="5"/>
  <c r="E619" i="5"/>
  <c r="F619" i="5"/>
  <c r="G619" i="5"/>
  <c r="E620" i="5"/>
  <c r="F620" i="5"/>
  <c r="G620" i="5"/>
  <c r="E621" i="5"/>
  <c r="F621" i="5"/>
  <c r="G621" i="5"/>
  <c r="E622" i="5"/>
  <c r="F622" i="5"/>
  <c r="G622" i="5"/>
  <c r="E623" i="5"/>
  <c r="F623" i="5"/>
  <c r="G623" i="5"/>
  <c r="E624" i="5"/>
  <c r="F624" i="5"/>
  <c r="G624" i="5"/>
  <c r="E625" i="5"/>
  <c r="F625" i="5"/>
  <c r="G625" i="5"/>
  <c r="E626" i="5"/>
  <c r="F626" i="5"/>
  <c r="G626" i="5"/>
  <c r="E627" i="5"/>
  <c r="F627" i="5"/>
  <c r="G627" i="5"/>
  <c r="E628" i="5"/>
  <c r="F628" i="5"/>
  <c r="G628" i="5"/>
  <c r="E629" i="5"/>
  <c r="F629" i="5"/>
  <c r="G629" i="5"/>
  <c r="E630" i="5"/>
  <c r="F630" i="5"/>
  <c r="G630" i="5"/>
  <c r="E631" i="5"/>
  <c r="F631" i="5"/>
  <c r="G631" i="5"/>
  <c r="E632" i="5"/>
  <c r="F632" i="5"/>
  <c r="G632" i="5"/>
  <c r="E633" i="5"/>
  <c r="F633" i="5"/>
  <c r="G633" i="5"/>
  <c r="E634" i="5"/>
  <c r="F634" i="5"/>
  <c r="G634" i="5"/>
  <c r="E635" i="5"/>
  <c r="F635" i="5"/>
  <c r="G635" i="5"/>
  <c r="E636" i="5"/>
  <c r="F636" i="5"/>
  <c r="G636" i="5"/>
  <c r="E637" i="5"/>
  <c r="F637" i="5"/>
  <c r="G637" i="5"/>
  <c r="E638" i="5"/>
  <c r="F638" i="5"/>
  <c r="G638" i="5"/>
  <c r="E639" i="5"/>
  <c r="F639" i="5"/>
  <c r="G639" i="5"/>
  <c r="E640" i="5"/>
  <c r="F640" i="5"/>
  <c r="G640" i="5"/>
  <c r="E641" i="5"/>
  <c r="F641" i="5"/>
  <c r="G641" i="5"/>
  <c r="E642" i="5"/>
  <c r="F642" i="5"/>
  <c r="G642" i="5"/>
  <c r="E643" i="5"/>
  <c r="F643" i="5"/>
  <c r="G643" i="5"/>
  <c r="E644" i="5"/>
  <c r="F644" i="5"/>
  <c r="G644" i="5"/>
  <c r="E645" i="5"/>
  <c r="F645" i="5"/>
  <c r="G645" i="5"/>
  <c r="E646" i="5"/>
  <c r="F646" i="5"/>
  <c r="G646" i="5"/>
  <c r="E647" i="5"/>
  <c r="F647" i="5"/>
  <c r="G647" i="5"/>
  <c r="E648" i="5"/>
  <c r="F648" i="5"/>
  <c r="G648" i="5"/>
  <c r="E649" i="5"/>
  <c r="F649" i="5"/>
  <c r="G649" i="5"/>
  <c r="E650" i="5"/>
  <c r="F650" i="5"/>
  <c r="G650" i="5"/>
  <c r="E651" i="5"/>
  <c r="F651" i="5"/>
  <c r="G651" i="5"/>
  <c r="E652" i="5"/>
  <c r="F652" i="5"/>
  <c r="G652" i="5"/>
  <c r="E653" i="5"/>
  <c r="F653" i="5"/>
  <c r="G653" i="5"/>
  <c r="E654" i="5"/>
  <c r="F654" i="5"/>
  <c r="G654" i="5"/>
  <c r="E655" i="5"/>
  <c r="F655" i="5"/>
  <c r="G655" i="5"/>
  <c r="E656" i="5"/>
  <c r="F656" i="5"/>
  <c r="G656" i="5"/>
  <c r="E657" i="5"/>
  <c r="F657" i="5"/>
  <c r="G657" i="5"/>
  <c r="E658" i="5"/>
  <c r="F658" i="5"/>
  <c r="G658" i="5"/>
  <c r="E659" i="5"/>
  <c r="F659" i="5"/>
  <c r="G659" i="5"/>
  <c r="E660" i="5"/>
  <c r="F660" i="5"/>
  <c r="G660" i="5"/>
  <c r="E661" i="5"/>
  <c r="F661" i="5"/>
  <c r="G661" i="5"/>
  <c r="E662" i="5"/>
  <c r="F662" i="5"/>
  <c r="G662" i="5"/>
  <c r="E663" i="5"/>
  <c r="F663" i="5"/>
  <c r="G663" i="5"/>
  <c r="E664" i="5"/>
  <c r="F664" i="5"/>
  <c r="G664" i="5"/>
  <c r="E665" i="5"/>
  <c r="F665" i="5"/>
  <c r="G665" i="5"/>
  <c r="E666" i="5"/>
  <c r="F666" i="5"/>
  <c r="G666" i="5"/>
  <c r="E667" i="5"/>
  <c r="F667" i="5"/>
  <c r="G667" i="5"/>
  <c r="E668" i="5"/>
  <c r="F668" i="5"/>
  <c r="G668" i="5"/>
  <c r="E669" i="5"/>
  <c r="F669" i="5"/>
  <c r="G669" i="5"/>
  <c r="E670" i="5"/>
  <c r="F670" i="5"/>
  <c r="G670" i="5"/>
  <c r="E671" i="5"/>
  <c r="F671" i="5"/>
  <c r="G671" i="5"/>
  <c r="E672" i="5"/>
  <c r="F672" i="5"/>
  <c r="G672" i="5"/>
  <c r="E673" i="5"/>
  <c r="F673" i="5"/>
  <c r="G673" i="5"/>
  <c r="E674" i="5"/>
  <c r="F674" i="5"/>
  <c r="G674" i="5"/>
  <c r="E675" i="5"/>
  <c r="F675" i="5"/>
  <c r="G675" i="5"/>
  <c r="E676" i="5"/>
  <c r="F676" i="5"/>
  <c r="G676" i="5"/>
  <c r="E677" i="5"/>
  <c r="F677" i="5"/>
  <c r="G677" i="5"/>
  <c r="E678" i="5"/>
  <c r="F678" i="5"/>
  <c r="G678" i="5"/>
  <c r="E679" i="5"/>
  <c r="F679" i="5"/>
  <c r="G679" i="5"/>
  <c r="E680" i="5"/>
  <c r="F680" i="5"/>
  <c r="G680" i="5"/>
  <c r="E681" i="5"/>
  <c r="F681" i="5"/>
  <c r="G681" i="5"/>
  <c r="E682" i="5"/>
  <c r="F682" i="5"/>
  <c r="G682" i="5"/>
  <c r="E683" i="5"/>
  <c r="F683" i="5"/>
  <c r="G683" i="5"/>
  <c r="E684" i="5"/>
  <c r="F684" i="5"/>
  <c r="G684" i="5"/>
  <c r="E685" i="5"/>
  <c r="F685" i="5"/>
  <c r="G685" i="5"/>
  <c r="E686" i="5"/>
  <c r="F686" i="5"/>
  <c r="G686" i="5"/>
  <c r="E687" i="5"/>
  <c r="F687" i="5"/>
  <c r="G687" i="5"/>
  <c r="E688" i="5"/>
  <c r="F688" i="5"/>
  <c r="G688" i="5"/>
  <c r="E689" i="5"/>
  <c r="F689" i="5"/>
  <c r="G689" i="5"/>
  <c r="E690" i="5"/>
  <c r="F690" i="5"/>
  <c r="G690" i="5"/>
  <c r="E691" i="5"/>
  <c r="F691" i="5"/>
  <c r="G691" i="5"/>
  <c r="E692" i="5"/>
  <c r="F692" i="5"/>
  <c r="G692" i="5"/>
  <c r="E693" i="5"/>
  <c r="F693" i="5"/>
  <c r="G693" i="5"/>
  <c r="E694" i="5"/>
  <c r="F694" i="5"/>
  <c r="G694" i="5"/>
  <c r="E695" i="5"/>
  <c r="F695" i="5"/>
  <c r="G695" i="5"/>
  <c r="E696" i="5"/>
  <c r="F696" i="5"/>
  <c r="G696" i="5"/>
  <c r="E697" i="5"/>
  <c r="F697" i="5"/>
  <c r="G697" i="5"/>
  <c r="E698" i="5"/>
  <c r="F698" i="5"/>
  <c r="G698" i="5"/>
  <c r="E699" i="5"/>
  <c r="F699" i="5"/>
  <c r="G699" i="5"/>
  <c r="E700" i="5"/>
  <c r="F700" i="5"/>
  <c r="G700" i="5"/>
  <c r="E701" i="5"/>
  <c r="F701" i="5"/>
  <c r="G701" i="5"/>
  <c r="E702" i="5"/>
  <c r="F702" i="5"/>
  <c r="G702" i="5"/>
  <c r="E703" i="5"/>
  <c r="F703" i="5"/>
  <c r="G703" i="5"/>
  <c r="E704" i="5"/>
  <c r="F704" i="5"/>
  <c r="G704" i="5"/>
  <c r="E705" i="5"/>
  <c r="F705" i="5"/>
  <c r="G705" i="5"/>
  <c r="E706" i="5"/>
  <c r="F706" i="5"/>
  <c r="G706" i="5"/>
  <c r="E707" i="5"/>
  <c r="F707" i="5"/>
  <c r="G707" i="5"/>
  <c r="E708" i="5"/>
  <c r="F708" i="5"/>
  <c r="G708" i="5"/>
  <c r="E709" i="5"/>
  <c r="F709" i="5"/>
  <c r="G709" i="5"/>
  <c r="E710" i="5"/>
  <c r="F710" i="5"/>
  <c r="G710" i="5"/>
  <c r="E711" i="5"/>
  <c r="F711" i="5"/>
  <c r="G711" i="5"/>
  <c r="E712" i="5"/>
  <c r="F712" i="5"/>
  <c r="G712" i="5"/>
  <c r="E713" i="5"/>
  <c r="F713" i="5"/>
  <c r="G713" i="5"/>
  <c r="E714" i="5"/>
  <c r="F714" i="5"/>
  <c r="G714" i="5"/>
  <c r="E715" i="5"/>
  <c r="F715" i="5"/>
  <c r="G715" i="5"/>
  <c r="E716" i="5"/>
  <c r="F716" i="5"/>
  <c r="G716" i="5"/>
  <c r="E717" i="5"/>
  <c r="F717" i="5"/>
  <c r="G717" i="5"/>
  <c r="E718" i="5"/>
  <c r="F718" i="5"/>
  <c r="G718" i="5"/>
  <c r="E719" i="5"/>
  <c r="F719" i="5"/>
  <c r="G719" i="5"/>
  <c r="E720" i="5"/>
  <c r="F720" i="5"/>
  <c r="G720" i="5"/>
  <c r="E721" i="5"/>
  <c r="F721" i="5"/>
  <c r="G721" i="5"/>
  <c r="E722" i="5"/>
  <c r="F722" i="5"/>
  <c r="G722" i="5"/>
  <c r="E723" i="5"/>
  <c r="F723" i="5"/>
  <c r="G723" i="5"/>
  <c r="E724" i="5"/>
  <c r="F724" i="5"/>
  <c r="G724" i="5"/>
  <c r="E725" i="5"/>
  <c r="F725" i="5"/>
  <c r="G725" i="5"/>
  <c r="E726" i="5"/>
  <c r="F726" i="5"/>
  <c r="G726" i="5"/>
  <c r="E727" i="5"/>
  <c r="F727" i="5"/>
  <c r="G727" i="5"/>
  <c r="E728" i="5"/>
  <c r="F728" i="5"/>
  <c r="G728" i="5"/>
  <c r="E729" i="5"/>
  <c r="F729" i="5"/>
  <c r="G729" i="5"/>
  <c r="E730" i="5"/>
  <c r="F730" i="5"/>
  <c r="G730" i="5"/>
  <c r="E731" i="5"/>
  <c r="F731" i="5"/>
  <c r="G731" i="5"/>
  <c r="E732" i="5"/>
  <c r="F732" i="5"/>
  <c r="G732" i="5"/>
  <c r="E733" i="5"/>
  <c r="F733" i="5"/>
  <c r="G733" i="5"/>
  <c r="E734" i="5"/>
  <c r="F734" i="5"/>
  <c r="G734" i="5"/>
  <c r="E735" i="5"/>
  <c r="F735" i="5"/>
  <c r="G735" i="5"/>
  <c r="E736" i="5"/>
  <c r="F736" i="5"/>
  <c r="G736" i="5"/>
  <c r="E737" i="5"/>
  <c r="F737" i="5"/>
  <c r="G737" i="5"/>
  <c r="E738" i="5"/>
  <c r="F738" i="5"/>
  <c r="G738" i="5"/>
  <c r="E739" i="5"/>
  <c r="F739" i="5"/>
  <c r="G739" i="5"/>
  <c r="E740" i="5"/>
  <c r="F740" i="5"/>
  <c r="G740" i="5"/>
  <c r="E741" i="5"/>
  <c r="F741" i="5"/>
  <c r="G741" i="5"/>
  <c r="E742" i="5"/>
  <c r="F742" i="5"/>
  <c r="G742" i="5"/>
  <c r="E743" i="5"/>
  <c r="F743" i="5"/>
  <c r="G743" i="5"/>
  <c r="E744" i="5"/>
  <c r="F744" i="5"/>
  <c r="G744" i="5"/>
  <c r="E745" i="5"/>
  <c r="F745" i="5"/>
  <c r="G745" i="5"/>
  <c r="E746" i="5"/>
  <c r="F746" i="5"/>
  <c r="G746" i="5"/>
  <c r="E747" i="5"/>
  <c r="F747" i="5"/>
  <c r="G747" i="5"/>
  <c r="E748" i="5"/>
  <c r="F748" i="5"/>
  <c r="G748" i="5"/>
  <c r="E749" i="5"/>
  <c r="F749" i="5"/>
  <c r="G749" i="5"/>
  <c r="E750" i="5"/>
  <c r="F750" i="5"/>
  <c r="G750" i="5"/>
  <c r="E751" i="5"/>
  <c r="F751" i="5"/>
  <c r="G751" i="5"/>
  <c r="E752" i="5"/>
  <c r="F752" i="5"/>
  <c r="G752" i="5"/>
  <c r="E753" i="5"/>
  <c r="F753" i="5"/>
  <c r="G753" i="5"/>
  <c r="E754" i="5"/>
  <c r="F754" i="5"/>
  <c r="G754" i="5"/>
  <c r="E755" i="5"/>
  <c r="F755" i="5"/>
  <c r="G755" i="5"/>
  <c r="E756" i="5"/>
  <c r="F756" i="5"/>
  <c r="G756" i="5"/>
  <c r="E757" i="5"/>
  <c r="F757" i="5"/>
  <c r="G757" i="5"/>
  <c r="E758" i="5"/>
  <c r="F758" i="5"/>
  <c r="G758" i="5"/>
  <c r="E759" i="5"/>
  <c r="F759" i="5"/>
  <c r="G759" i="5"/>
  <c r="E760" i="5"/>
  <c r="F760" i="5"/>
  <c r="G760" i="5"/>
  <c r="E761" i="5"/>
  <c r="F761" i="5"/>
  <c r="G761" i="5"/>
  <c r="E762" i="5"/>
  <c r="F762" i="5"/>
  <c r="G762" i="5"/>
  <c r="E763" i="5"/>
  <c r="F763" i="5"/>
  <c r="G763" i="5"/>
  <c r="E764" i="5"/>
  <c r="F764" i="5"/>
  <c r="G764" i="5"/>
  <c r="E765" i="5"/>
  <c r="F765" i="5"/>
  <c r="G765" i="5"/>
  <c r="E766" i="5"/>
  <c r="F766" i="5"/>
  <c r="G766" i="5"/>
  <c r="E767" i="5"/>
  <c r="F767" i="5"/>
  <c r="G767" i="5"/>
  <c r="E768" i="5"/>
  <c r="F768" i="5"/>
  <c r="G768" i="5"/>
  <c r="E769" i="5"/>
  <c r="F769" i="5"/>
  <c r="G769" i="5"/>
  <c r="E770" i="5"/>
  <c r="F770" i="5"/>
  <c r="G770" i="5"/>
  <c r="E771" i="5"/>
  <c r="F771" i="5"/>
  <c r="G771" i="5"/>
  <c r="E772" i="5"/>
  <c r="F772" i="5"/>
  <c r="G772" i="5"/>
  <c r="E773" i="5"/>
  <c r="F773" i="5"/>
  <c r="G773" i="5"/>
  <c r="E774" i="5"/>
  <c r="F774" i="5"/>
  <c r="G774" i="5"/>
  <c r="E775" i="5"/>
  <c r="F775" i="5"/>
  <c r="G775" i="5"/>
  <c r="E776" i="5"/>
  <c r="F776" i="5"/>
  <c r="G776" i="5"/>
  <c r="E777" i="5"/>
  <c r="F777" i="5"/>
  <c r="G777" i="5"/>
  <c r="E778" i="5"/>
  <c r="F778" i="5"/>
  <c r="G778" i="5"/>
  <c r="E779" i="5"/>
  <c r="F779" i="5"/>
  <c r="G779" i="5"/>
  <c r="E780" i="5"/>
  <c r="F780" i="5"/>
  <c r="G780" i="5"/>
  <c r="E781" i="5"/>
  <c r="F781" i="5"/>
  <c r="G781" i="5"/>
  <c r="E782" i="5"/>
  <c r="F782" i="5"/>
  <c r="G782" i="5"/>
  <c r="E783" i="5"/>
  <c r="F783" i="5"/>
  <c r="G783" i="5"/>
  <c r="E784" i="5"/>
  <c r="F784" i="5"/>
  <c r="G784" i="5"/>
  <c r="E785" i="5"/>
  <c r="F785" i="5"/>
  <c r="G785" i="5"/>
  <c r="E786" i="5"/>
  <c r="F786" i="5"/>
  <c r="G786" i="5"/>
  <c r="E787" i="5"/>
  <c r="F787" i="5"/>
  <c r="G787" i="5"/>
  <c r="E788" i="5"/>
  <c r="F788" i="5"/>
  <c r="G788" i="5"/>
  <c r="E789" i="5"/>
  <c r="F789" i="5"/>
  <c r="G789" i="5"/>
  <c r="E790" i="5"/>
  <c r="F790" i="5"/>
  <c r="G790" i="5"/>
  <c r="E791" i="5"/>
  <c r="F791" i="5"/>
  <c r="G791" i="5"/>
  <c r="E792" i="5"/>
  <c r="F792" i="5"/>
  <c r="G792" i="5"/>
  <c r="E793" i="5"/>
  <c r="F793" i="5"/>
  <c r="G793" i="5"/>
  <c r="E794" i="5"/>
  <c r="F794" i="5"/>
  <c r="G794" i="5"/>
  <c r="E795" i="5"/>
  <c r="F795" i="5"/>
  <c r="G795" i="5"/>
  <c r="E796" i="5"/>
  <c r="F796" i="5"/>
  <c r="G796" i="5"/>
  <c r="E797" i="5"/>
  <c r="F797" i="5"/>
  <c r="G797" i="5"/>
  <c r="E798" i="5"/>
  <c r="F798" i="5"/>
  <c r="G798" i="5"/>
  <c r="E799" i="5"/>
  <c r="F799" i="5"/>
  <c r="G799" i="5"/>
  <c r="E800" i="5"/>
  <c r="F800" i="5"/>
  <c r="G800" i="5"/>
  <c r="E801" i="5"/>
  <c r="F801" i="5"/>
  <c r="G801" i="5"/>
  <c r="E802" i="5"/>
  <c r="F802" i="5"/>
  <c r="G802" i="5"/>
  <c r="E803" i="5"/>
  <c r="F803" i="5"/>
  <c r="G803" i="5"/>
  <c r="E804" i="5"/>
  <c r="F804" i="5"/>
  <c r="G804" i="5"/>
  <c r="E805" i="5"/>
  <c r="F805" i="5"/>
  <c r="G805" i="5"/>
  <c r="E806" i="5"/>
  <c r="F806" i="5"/>
  <c r="G806" i="5"/>
  <c r="E807" i="5"/>
  <c r="F807" i="5"/>
  <c r="G807" i="5"/>
  <c r="E808" i="5"/>
  <c r="F808" i="5"/>
  <c r="G808" i="5"/>
  <c r="E809" i="5"/>
  <c r="F809" i="5"/>
  <c r="G809" i="5"/>
  <c r="E810" i="5"/>
  <c r="F810" i="5"/>
  <c r="G810" i="5"/>
  <c r="E811" i="5"/>
  <c r="F811" i="5"/>
  <c r="G811" i="5"/>
  <c r="E812" i="5"/>
  <c r="F812" i="5"/>
  <c r="G812" i="5"/>
  <c r="E813" i="5"/>
  <c r="F813" i="5"/>
  <c r="G813" i="5"/>
  <c r="E814" i="5"/>
  <c r="F814" i="5"/>
  <c r="G814" i="5"/>
  <c r="E815" i="5"/>
  <c r="F815" i="5"/>
  <c r="G815" i="5"/>
  <c r="E816" i="5"/>
  <c r="F816" i="5"/>
  <c r="G816" i="5"/>
  <c r="E817" i="5"/>
  <c r="F817" i="5"/>
  <c r="G817" i="5"/>
  <c r="E818" i="5"/>
  <c r="F818" i="5"/>
  <c r="G818" i="5"/>
  <c r="E819" i="5"/>
  <c r="F819" i="5"/>
  <c r="G819" i="5"/>
  <c r="E820" i="5"/>
  <c r="F820" i="5"/>
  <c r="G820" i="5"/>
  <c r="E821" i="5"/>
  <c r="F821" i="5"/>
  <c r="G821" i="5"/>
  <c r="E822" i="5"/>
  <c r="F822" i="5"/>
  <c r="G822" i="5"/>
  <c r="E823" i="5"/>
  <c r="F823" i="5"/>
  <c r="G823" i="5"/>
  <c r="E824" i="5"/>
  <c r="F824" i="5"/>
  <c r="G824" i="5"/>
  <c r="E825" i="5"/>
  <c r="F825" i="5"/>
  <c r="G825" i="5"/>
  <c r="E826" i="5"/>
  <c r="F826" i="5"/>
  <c r="G826" i="5"/>
  <c r="E827" i="5"/>
  <c r="F827" i="5"/>
  <c r="G827" i="5"/>
  <c r="E828" i="5"/>
  <c r="F828" i="5"/>
  <c r="G828" i="5"/>
  <c r="E829" i="5"/>
  <c r="F829" i="5"/>
  <c r="G829" i="5"/>
  <c r="E830" i="5"/>
  <c r="F830" i="5"/>
  <c r="G830" i="5"/>
  <c r="E831" i="5"/>
  <c r="F831" i="5"/>
  <c r="G831" i="5"/>
  <c r="E832" i="5"/>
  <c r="F832" i="5"/>
  <c r="G832" i="5"/>
  <c r="E833" i="5"/>
  <c r="F833" i="5"/>
  <c r="G833" i="5"/>
  <c r="E834" i="5"/>
  <c r="F834" i="5"/>
  <c r="G834" i="5"/>
  <c r="E835" i="5"/>
  <c r="F835" i="5"/>
  <c r="G835" i="5"/>
  <c r="E836" i="5"/>
  <c r="F836" i="5"/>
  <c r="G836" i="5"/>
  <c r="E837" i="5"/>
  <c r="F837" i="5"/>
  <c r="G837" i="5"/>
  <c r="E838" i="5"/>
  <c r="F838" i="5"/>
  <c r="G838" i="5"/>
  <c r="E839" i="5"/>
  <c r="F839" i="5"/>
  <c r="G839" i="5"/>
  <c r="E840" i="5"/>
  <c r="F840" i="5"/>
  <c r="G840" i="5"/>
  <c r="E841" i="5"/>
  <c r="F841" i="5"/>
  <c r="G841" i="5"/>
  <c r="E842" i="5"/>
  <c r="F842" i="5"/>
  <c r="G842" i="5"/>
  <c r="E843" i="5"/>
  <c r="F843" i="5"/>
  <c r="G843" i="5"/>
  <c r="E844" i="5"/>
  <c r="F844" i="5"/>
  <c r="G844" i="5"/>
  <c r="E845" i="5"/>
  <c r="F845" i="5"/>
  <c r="G845" i="5"/>
  <c r="E846" i="5"/>
  <c r="F846" i="5"/>
  <c r="G846" i="5"/>
  <c r="E847" i="5"/>
  <c r="F847" i="5"/>
  <c r="G847" i="5"/>
  <c r="E848" i="5"/>
  <c r="F848" i="5"/>
  <c r="G848" i="5"/>
  <c r="E849" i="5"/>
  <c r="F849" i="5"/>
  <c r="G849" i="5"/>
  <c r="E850" i="5"/>
  <c r="F850" i="5"/>
  <c r="G850" i="5"/>
  <c r="E851" i="5"/>
  <c r="F851" i="5"/>
  <c r="G851" i="5"/>
  <c r="E852" i="5"/>
  <c r="F852" i="5"/>
  <c r="G852" i="5"/>
  <c r="E853" i="5"/>
  <c r="F853" i="5"/>
  <c r="G853" i="5"/>
  <c r="E854" i="5"/>
  <c r="F854" i="5"/>
  <c r="G854" i="5"/>
  <c r="E855" i="5"/>
  <c r="F855" i="5"/>
  <c r="G855" i="5"/>
  <c r="E856" i="5"/>
  <c r="F856" i="5"/>
  <c r="G856" i="5"/>
  <c r="E857" i="5"/>
  <c r="F857" i="5"/>
  <c r="G857" i="5"/>
  <c r="E858" i="5"/>
  <c r="F858" i="5"/>
  <c r="G858" i="5"/>
  <c r="E859" i="5"/>
  <c r="F859" i="5"/>
  <c r="G859" i="5"/>
  <c r="E860" i="5"/>
  <c r="F860" i="5"/>
  <c r="G860" i="5"/>
  <c r="E861" i="5"/>
  <c r="F861" i="5"/>
  <c r="G861" i="5"/>
  <c r="E862" i="5"/>
  <c r="F862" i="5"/>
  <c r="G862" i="5"/>
  <c r="E863" i="5"/>
  <c r="F863" i="5"/>
  <c r="G863" i="5"/>
  <c r="E864" i="5"/>
  <c r="F864" i="5"/>
  <c r="G864" i="5"/>
  <c r="E865" i="5"/>
  <c r="F865" i="5"/>
  <c r="G865" i="5"/>
  <c r="E866" i="5"/>
  <c r="F866" i="5"/>
  <c r="G866" i="5"/>
  <c r="E867" i="5"/>
  <c r="F867" i="5"/>
  <c r="G867" i="5"/>
  <c r="E868" i="5"/>
  <c r="F868" i="5"/>
  <c r="G868" i="5"/>
  <c r="E869" i="5"/>
  <c r="F869" i="5"/>
  <c r="G869" i="5"/>
  <c r="E870" i="5"/>
  <c r="F870" i="5"/>
  <c r="G870" i="5"/>
  <c r="E871" i="5"/>
  <c r="F871" i="5"/>
  <c r="G871" i="5"/>
  <c r="E872" i="5"/>
  <c r="F872" i="5"/>
  <c r="G872" i="5"/>
  <c r="E873" i="5"/>
  <c r="F873" i="5"/>
  <c r="G873" i="5"/>
  <c r="E874" i="5"/>
  <c r="F874" i="5"/>
  <c r="G874" i="5"/>
  <c r="E875" i="5"/>
  <c r="F875" i="5"/>
  <c r="G875" i="5"/>
  <c r="E876" i="5"/>
  <c r="F876" i="5"/>
  <c r="G876" i="5"/>
  <c r="E877" i="5"/>
  <c r="F877" i="5"/>
  <c r="G877" i="5"/>
  <c r="E878" i="5"/>
  <c r="F878" i="5"/>
  <c r="G878" i="5"/>
  <c r="E879" i="5"/>
  <c r="F879" i="5"/>
  <c r="G879" i="5"/>
  <c r="E880" i="5"/>
  <c r="F880" i="5"/>
  <c r="G880" i="5"/>
  <c r="E881" i="5"/>
  <c r="F881" i="5"/>
  <c r="G881" i="5"/>
  <c r="E882" i="5"/>
  <c r="F882" i="5"/>
  <c r="G882" i="5"/>
  <c r="E883" i="5"/>
  <c r="F883" i="5"/>
  <c r="G883" i="5"/>
  <c r="E884" i="5"/>
  <c r="F884" i="5"/>
  <c r="G884" i="5"/>
  <c r="E885" i="5"/>
  <c r="F885" i="5"/>
  <c r="G885" i="5"/>
  <c r="E886" i="5"/>
  <c r="F886" i="5"/>
  <c r="G886" i="5"/>
  <c r="E887" i="5"/>
  <c r="F887" i="5"/>
  <c r="G887" i="5"/>
  <c r="E888" i="5"/>
  <c r="F888" i="5"/>
  <c r="G888" i="5"/>
  <c r="E889" i="5"/>
  <c r="F889" i="5"/>
  <c r="G889" i="5"/>
  <c r="E890" i="5"/>
  <c r="F890" i="5"/>
  <c r="G890" i="5"/>
  <c r="E891" i="5"/>
  <c r="F891" i="5"/>
  <c r="G891" i="5"/>
  <c r="E892" i="5"/>
  <c r="F892" i="5"/>
  <c r="G892" i="5"/>
  <c r="E893" i="5"/>
  <c r="F893" i="5"/>
  <c r="G893" i="5"/>
  <c r="E894" i="5"/>
  <c r="F894" i="5"/>
  <c r="G894" i="5"/>
  <c r="E895" i="5"/>
  <c r="F895" i="5"/>
  <c r="G895" i="5"/>
  <c r="E896" i="5"/>
  <c r="F896" i="5"/>
  <c r="G896" i="5"/>
  <c r="E897" i="5"/>
  <c r="F897" i="5"/>
  <c r="G897" i="5"/>
  <c r="E898" i="5"/>
  <c r="F898" i="5"/>
  <c r="G898" i="5"/>
  <c r="E899" i="5"/>
  <c r="F899" i="5"/>
  <c r="G899" i="5"/>
  <c r="E900" i="5"/>
  <c r="F900" i="5"/>
  <c r="G900" i="5"/>
  <c r="E901" i="5"/>
  <c r="F901" i="5"/>
  <c r="G901" i="5"/>
  <c r="E902" i="5"/>
  <c r="F902" i="5"/>
  <c r="G902" i="5"/>
  <c r="E903" i="5"/>
  <c r="F903" i="5"/>
  <c r="G903" i="5"/>
  <c r="E904" i="5"/>
  <c r="F904" i="5"/>
  <c r="G904" i="5"/>
  <c r="E905" i="5"/>
  <c r="F905" i="5"/>
  <c r="G905" i="5"/>
  <c r="E906" i="5"/>
  <c r="F906" i="5"/>
  <c r="G906" i="5"/>
  <c r="E907" i="5"/>
  <c r="F907" i="5"/>
  <c r="G907" i="5"/>
  <c r="E908" i="5"/>
  <c r="F908" i="5"/>
  <c r="G908" i="5"/>
  <c r="E909" i="5"/>
  <c r="F909" i="5"/>
  <c r="G909" i="5"/>
  <c r="E910" i="5"/>
  <c r="F910" i="5"/>
  <c r="G910" i="5"/>
  <c r="E911" i="5"/>
  <c r="F911" i="5"/>
  <c r="G911" i="5"/>
  <c r="E912" i="5"/>
  <c r="F912" i="5"/>
  <c r="G912" i="5"/>
  <c r="E913" i="5"/>
  <c r="F913" i="5"/>
  <c r="G913" i="5"/>
  <c r="E914" i="5"/>
  <c r="F914" i="5"/>
  <c r="G914" i="5"/>
  <c r="E915" i="5"/>
  <c r="F915" i="5"/>
  <c r="G915" i="5"/>
  <c r="E916" i="5"/>
  <c r="F916" i="5"/>
  <c r="G916" i="5"/>
  <c r="E917" i="5"/>
  <c r="F917" i="5"/>
  <c r="G917" i="5"/>
  <c r="E918" i="5"/>
  <c r="F918" i="5"/>
  <c r="G918" i="5"/>
  <c r="E919" i="5"/>
  <c r="F919" i="5"/>
  <c r="G919" i="5"/>
  <c r="E920" i="5"/>
  <c r="F920" i="5"/>
  <c r="G920" i="5"/>
  <c r="E921" i="5"/>
  <c r="F921" i="5"/>
  <c r="G921" i="5"/>
  <c r="E922" i="5"/>
  <c r="F922" i="5"/>
  <c r="G922" i="5"/>
  <c r="E923" i="5"/>
  <c r="F923" i="5"/>
  <c r="G923" i="5"/>
  <c r="E924" i="5"/>
  <c r="F924" i="5"/>
  <c r="G924" i="5"/>
  <c r="E925" i="5"/>
  <c r="F925" i="5"/>
  <c r="G925" i="5"/>
  <c r="E926" i="5"/>
  <c r="F926" i="5"/>
  <c r="G926" i="5"/>
  <c r="E927" i="5"/>
  <c r="F927" i="5"/>
  <c r="G927" i="5"/>
  <c r="E928" i="5"/>
  <c r="F928" i="5"/>
  <c r="G928" i="5"/>
  <c r="E929" i="5"/>
  <c r="F929" i="5"/>
  <c r="G929" i="5"/>
  <c r="E930" i="5"/>
  <c r="F930" i="5"/>
  <c r="G930" i="5"/>
  <c r="E931" i="5"/>
  <c r="F931" i="5"/>
  <c r="G931" i="5"/>
  <c r="E932" i="5"/>
  <c r="F932" i="5"/>
  <c r="G932" i="5"/>
  <c r="E933" i="5"/>
  <c r="F933" i="5"/>
  <c r="G933" i="5"/>
  <c r="E934" i="5"/>
  <c r="F934" i="5"/>
  <c r="G934" i="5"/>
  <c r="E935" i="5"/>
  <c r="F935" i="5"/>
  <c r="G935" i="5"/>
  <c r="E936" i="5"/>
  <c r="F936" i="5"/>
  <c r="G936" i="5"/>
  <c r="E937" i="5"/>
  <c r="F937" i="5"/>
  <c r="G937" i="5"/>
  <c r="E938" i="5"/>
  <c r="F938" i="5"/>
  <c r="G938" i="5"/>
  <c r="E939" i="5"/>
  <c r="F939" i="5"/>
  <c r="G939" i="5"/>
  <c r="E940" i="5"/>
  <c r="F940" i="5"/>
  <c r="G940" i="5"/>
  <c r="E941" i="5"/>
  <c r="F941" i="5"/>
  <c r="G941" i="5"/>
  <c r="E942" i="5"/>
  <c r="F942" i="5"/>
  <c r="G942" i="5"/>
  <c r="E943" i="5"/>
  <c r="F943" i="5"/>
  <c r="G943" i="5"/>
  <c r="E944" i="5"/>
  <c r="F944" i="5"/>
  <c r="G944" i="5"/>
  <c r="E945" i="5"/>
  <c r="F945" i="5"/>
  <c r="G945" i="5"/>
  <c r="E946" i="5"/>
  <c r="F946" i="5"/>
  <c r="G946" i="5"/>
  <c r="E947" i="5"/>
  <c r="F947" i="5"/>
  <c r="G947" i="5"/>
  <c r="E948" i="5"/>
  <c r="F948" i="5"/>
  <c r="G948" i="5"/>
  <c r="E949" i="5"/>
  <c r="F949" i="5"/>
  <c r="G949" i="5"/>
  <c r="E950" i="5"/>
  <c r="F950" i="5"/>
  <c r="G950" i="5"/>
  <c r="E951" i="5"/>
  <c r="F951" i="5"/>
  <c r="G951" i="5"/>
  <c r="E952" i="5"/>
  <c r="F952" i="5"/>
  <c r="G952" i="5"/>
  <c r="E953" i="5"/>
  <c r="F953" i="5"/>
  <c r="G953" i="5"/>
  <c r="E954" i="5"/>
  <c r="F954" i="5"/>
  <c r="G954" i="5"/>
  <c r="E955" i="5"/>
  <c r="F955" i="5"/>
  <c r="G955" i="5"/>
  <c r="E956" i="5"/>
  <c r="F956" i="5"/>
  <c r="G956" i="5"/>
  <c r="E957" i="5"/>
  <c r="F957" i="5"/>
  <c r="G957" i="5"/>
  <c r="E958" i="5"/>
  <c r="F958" i="5"/>
  <c r="G958" i="5"/>
  <c r="E959" i="5"/>
  <c r="F959" i="5"/>
  <c r="G959" i="5"/>
  <c r="E960" i="5"/>
  <c r="F960" i="5"/>
  <c r="G960" i="5"/>
  <c r="E961" i="5"/>
  <c r="F961" i="5"/>
  <c r="G961" i="5"/>
  <c r="E962" i="5"/>
  <c r="F962" i="5"/>
  <c r="G962" i="5"/>
  <c r="E963" i="5"/>
  <c r="F963" i="5"/>
  <c r="G963" i="5"/>
  <c r="E964" i="5"/>
  <c r="F964" i="5"/>
  <c r="G964" i="5"/>
  <c r="E965" i="5"/>
  <c r="F965" i="5"/>
  <c r="G965" i="5"/>
  <c r="E966" i="5"/>
  <c r="F966" i="5"/>
  <c r="G966" i="5"/>
  <c r="E967" i="5"/>
  <c r="F967" i="5"/>
  <c r="G967" i="5"/>
  <c r="E968" i="5"/>
  <c r="F968" i="5"/>
  <c r="G968" i="5"/>
  <c r="E969" i="5"/>
  <c r="F969" i="5"/>
  <c r="G969" i="5"/>
  <c r="E970" i="5"/>
  <c r="F970" i="5"/>
  <c r="G970" i="5"/>
  <c r="E971" i="5"/>
  <c r="F971" i="5"/>
  <c r="G971" i="5"/>
  <c r="E972" i="5"/>
  <c r="F972" i="5"/>
  <c r="G972" i="5"/>
  <c r="E973" i="5"/>
  <c r="F973" i="5"/>
  <c r="G973" i="5"/>
  <c r="E974" i="5"/>
  <c r="F974" i="5"/>
  <c r="G974" i="5"/>
  <c r="E975" i="5"/>
  <c r="F975" i="5"/>
  <c r="G975" i="5"/>
  <c r="E976" i="5"/>
  <c r="F976" i="5"/>
  <c r="G976" i="5"/>
  <c r="E977" i="5"/>
  <c r="F977" i="5"/>
  <c r="G977" i="5"/>
  <c r="E978" i="5"/>
  <c r="F978" i="5"/>
  <c r="G978" i="5"/>
  <c r="E979" i="5"/>
  <c r="F979" i="5"/>
  <c r="G979" i="5"/>
  <c r="E980" i="5"/>
  <c r="F980" i="5"/>
  <c r="G980" i="5"/>
  <c r="E981" i="5"/>
  <c r="F981" i="5"/>
  <c r="G981" i="5"/>
  <c r="E982" i="5"/>
  <c r="F982" i="5"/>
  <c r="G982" i="5"/>
  <c r="E983" i="5"/>
  <c r="F983" i="5"/>
  <c r="G983" i="5"/>
  <c r="E984" i="5"/>
  <c r="F984" i="5"/>
  <c r="G984" i="5"/>
  <c r="E985" i="5"/>
  <c r="F985" i="5"/>
  <c r="G985" i="5"/>
  <c r="E986" i="5"/>
  <c r="F986" i="5"/>
  <c r="G986" i="5"/>
  <c r="E987" i="5"/>
  <c r="F987" i="5"/>
  <c r="G987" i="5"/>
  <c r="E988" i="5"/>
  <c r="F988" i="5"/>
  <c r="G988" i="5"/>
  <c r="E989" i="5"/>
  <c r="F989" i="5"/>
  <c r="G989" i="5"/>
  <c r="E990" i="5"/>
  <c r="F990" i="5"/>
  <c r="G990" i="5"/>
  <c r="E991" i="5"/>
  <c r="F991" i="5"/>
  <c r="G991" i="5"/>
  <c r="E992" i="5"/>
  <c r="F992" i="5"/>
  <c r="G992" i="5"/>
  <c r="E993" i="5"/>
  <c r="F993" i="5"/>
  <c r="G993" i="5"/>
  <c r="E994" i="5"/>
  <c r="F994" i="5"/>
  <c r="G994" i="5"/>
  <c r="E995" i="5"/>
  <c r="F995" i="5"/>
  <c r="G995" i="5"/>
  <c r="E996" i="5"/>
  <c r="F996" i="5"/>
  <c r="G996" i="5"/>
  <c r="E997" i="5"/>
  <c r="F997" i="5"/>
  <c r="G997" i="5"/>
  <c r="E998" i="5"/>
  <c r="F998" i="5"/>
  <c r="G998" i="5"/>
  <c r="E999" i="5"/>
  <c r="F999" i="5"/>
  <c r="G999" i="5"/>
  <c r="E1000" i="5"/>
  <c r="F1000" i="5"/>
  <c r="G1000" i="5"/>
  <c r="E1001" i="5"/>
  <c r="F1001" i="5"/>
  <c r="G1001" i="5"/>
  <c r="E1002" i="5"/>
  <c r="F1002" i="5"/>
  <c r="G1002" i="5"/>
  <c r="E1003" i="5"/>
  <c r="F1003" i="5"/>
  <c r="G1003" i="5"/>
  <c r="E1004" i="5"/>
  <c r="F1004" i="5"/>
  <c r="G1004" i="5"/>
  <c r="E1005" i="5"/>
  <c r="F1005" i="5"/>
  <c r="G1005" i="5"/>
  <c r="E1006" i="5"/>
  <c r="F1006" i="5"/>
  <c r="G1006" i="5"/>
  <c r="E1007" i="5"/>
  <c r="F1007" i="5"/>
  <c r="G1007" i="5"/>
  <c r="E1008" i="5"/>
  <c r="F1008" i="5"/>
  <c r="G1008" i="5"/>
  <c r="E1009" i="5"/>
  <c r="F1009" i="5"/>
  <c r="G1009" i="5"/>
  <c r="E1010" i="5"/>
  <c r="F1010" i="5"/>
  <c r="G1010" i="5"/>
  <c r="E1011" i="5"/>
  <c r="F1011" i="5"/>
  <c r="G1011" i="5"/>
  <c r="E1012" i="5"/>
  <c r="F1012" i="5"/>
  <c r="G1012" i="5"/>
  <c r="E1013" i="5"/>
  <c r="F1013" i="5"/>
  <c r="G1013" i="5"/>
  <c r="E1014" i="5"/>
  <c r="F1014" i="5"/>
  <c r="G1014" i="5"/>
  <c r="E1015" i="5"/>
  <c r="F1015" i="5"/>
  <c r="G1015" i="5"/>
  <c r="E1016" i="5"/>
  <c r="F1016" i="5"/>
  <c r="G1016" i="5"/>
  <c r="E1017" i="5"/>
  <c r="F1017" i="5"/>
  <c r="G1017" i="5"/>
  <c r="E1018" i="5"/>
  <c r="F1018" i="5"/>
  <c r="G1018" i="5"/>
  <c r="E1019" i="5"/>
  <c r="F1019" i="5"/>
  <c r="G1019" i="5"/>
  <c r="E1020" i="5"/>
  <c r="F1020" i="5"/>
  <c r="G1020" i="5"/>
  <c r="E1021" i="5"/>
  <c r="F1021" i="5"/>
  <c r="G1021" i="5"/>
  <c r="E1022" i="5"/>
  <c r="F1022" i="5"/>
  <c r="G1022" i="5"/>
  <c r="E1023" i="5"/>
  <c r="F1023" i="5"/>
  <c r="G1023" i="5"/>
  <c r="E1024" i="5"/>
  <c r="F1024" i="5"/>
  <c r="G1024" i="5"/>
  <c r="E1025" i="5"/>
  <c r="F1025" i="5"/>
  <c r="G1025" i="5"/>
  <c r="E1026" i="5"/>
  <c r="F1026" i="5"/>
  <c r="G1026" i="5"/>
  <c r="E1027" i="5"/>
  <c r="F1027" i="5"/>
  <c r="G1027" i="5"/>
  <c r="E1028" i="5"/>
  <c r="F1028" i="5"/>
  <c r="G1028" i="5"/>
  <c r="E1029" i="5"/>
  <c r="F1029" i="5"/>
  <c r="G1029" i="5"/>
  <c r="E1030" i="5"/>
  <c r="F1030" i="5"/>
  <c r="G1030" i="5"/>
  <c r="E1031" i="5"/>
  <c r="F1031" i="5"/>
  <c r="G1031" i="5"/>
  <c r="E1032" i="5"/>
  <c r="F1032" i="5"/>
  <c r="G1032" i="5"/>
  <c r="E1033" i="5"/>
  <c r="F1033" i="5"/>
  <c r="G1033" i="5"/>
  <c r="E1034" i="5"/>
  <c r="F1034" i="5"/>
  <c r="G1034" i="5"/>
  <c r="E1035" i="5"/>
  <c r="F1035" i="5"/>
  <c r="G1035" i="5"/>
  <c r="E1036" i="5"/>
  <c r="F1036" i="5"/>
  <c r="G1036" i="5"/>
  <c r="E1037" i="5"/>
  <c r="F1037" i="5"/>
  <c r="G1037" i="5"/>
  <c r="E1038" i="5"/>
  <c r="F1038" i="5"/>
  <c r="G1038" i="5"/>
  <c r="E1039" i="5"/>
  <c r="F1039" i="5"/>
  <c r="G1039" i="5"/>
  <c r="E1040" i="5"/>
  <c r="F1040" i="5"/>
  <c r="G1040" i="5"/>
  <c r="E1041" i="5"/>
  <c r="F1041" i="5"/>
  <c r="G1041" i="5"/>
  <c r="E1042" i="5"/>
  <c r="F1042" i="5"/>
  <c r="G1042" i="5"/>
  <c r="E1043" i="5"/>
  <c r="F1043" i="5"/>
  <c r="G1043" i="5"/>
  <c r="E1044" i="5"/>
  <c r="F1044" i="5"/>
  <c r="G1044" i="5"/>
  <c r="E1045" i="5"/>
  <c r="F1045" i="5"/>
  <c r="G1045" i="5"/>
  <c r="E1046" i="5"/>
  <c r="F1046" i="5"/>
  <c r="G1046" i="5"/>
  <c r="E1047" i="5"/>
  <c r="F1047" i="5"/>
  <c r="G1047" i="5"/>
  <c r="E1048" i="5"/>
  <c r="F1048" i="5"/>
  <c r="G1048" i="5"/>
  <c r="E1049" i="5"/>
  <c r="F1049" i="5"/>
  <c r="G1049" i="5"/>
  <c r="E1050" i="5"/>
  <c r="F1050" i="5"/>
  <c r="G1050" i="5"/>
  <c r="E1051" i="5"/>
  <c r="F1051" i="5"/>
  <c r="G1051" i="5"/>
  <c r="E1052" i="5"/>
  <c r="F1052" i="5"/>
  <c r="G1052" i="5"/>
  <c r="E1053" i="5"/>
  <c r="F1053" i="5"/>
  <c r="G1053" i="5"/>
  <c r="E1054" i="5"/>
  <c r="F1054" i="5"/>
  <c r="G1054" i="5"/>
  <c r="E1055" i="5"/>
  <c r="F1055" i="5"/>
  <c r="G1055" i="5"/>
  <c r="E1056" i="5"/>
  <c r="F1056" i="5"/>
  <c r="G1056" i="5"/>
  <c r="E1057" i="5"/>
  <c r="F1057" i="5"/>
  <c r="G1057" i="5"/>
  <c r="E1058" i="5"/>
  <c r="F1058" i="5"/>
  <c r="G1058" i="5"/>
  <c r="E1059" i="5"/>
  <c r="F1059" i="5"/>
  <c r="G1059" i="5"/>
  <c r="E1060" i="5"/>
  <c r="F1060" i="5"/>
  <c r="G1060" i="5"/>
  <c r="E1061" i="5"/>
  <c r="F1061" i="5"/>
  <c r="G1061" i="5"/>
  <c r="E1062" i="5"/>
  <c r="F1062" i="5"/>
  <c r="G1062" i="5"/>
  <c r="E1063" i="5"/>
  <c r="F1063" i="5"/>
  <c r="G1063" i="5"/>
  <c r="E1064" i="5"/>
  <c r="F1064" i="5"/>
  <c r="G1064" i="5"/>
  <c r="E1065" i="5"/>
  <c r="F1065" i="5"/>
  <c r="G1065" i="5"/>
  <c r="E1066" i="5"/>
  <c r="F1066" i="5"/>
  <c r="G1066" i="5"/>
  <c r="E1067" i="5"/>
  <c r="F1067" i="5"/>
  <c r="G1067" i="5"/>
  <c r="E1068" i="5"/>
  <c r="F1068" i="5"/>
  <c r="G1068" i="5"/>
  <c r="E1069" i="5"/>
  <c r="F1069" i="5"/>
  <c r="G1069" i="5"/>
  <c r="E1070" i="5"/>
  <c r="F1070" i="5"/>
  <c r="G1070" i="5"/>
  <c r="E1071" i="5"/>
  <c r="F1071" i="5"/>
  <c r="G1071" i="5"/>
  <c r="E1072" i="5"/>
  <c r="F1072" i="5"/>
  <c r="G1072" i="5"/>
  <c r="E1073" i="5"/>
  <c r="F1073" i="5"/>
  <c r="G1073" i="5"/>
  <c r="E1074" i="5"/>
  <c r="F1074" i="5"/>
  <c r="G1074" i="5"/>
  <c r="E1075" i="5"/>
  <c r="F1075" i="5"/>
  <c r="G1075" i="5"/>
  <c r="E1076" i="5"/>
  <c r="F1076" i="5"/>
  <c r="G1076" i="5"/>
  <c r="E1077" i="5"/>
  <c r="F1077" i="5"/>
  <c r="G1077" i="5"/>
  <c r="E1078" i="5"/>
  <c r="F1078" i="5"/>
  <c r="G1078" i="5"/>
  <c r="E1079" i="5"/>
  <c r="F1079" i="5"/>
  <c r="G1079" i="5"/>
  <c r="E1080" i="5"/>
  <c r="F1080" i="5"/>
  <c r="G1080" i="5"/>
  <c r="E1081" i="5"/>
  <c r="F1081" i="5"/>
  <c r="G1081" i="5"/>
  <c r="E1082" i="5"/>
  <c r="F1082" i="5"/>
  <c r="G1082" i="5"/>
  <c r="E1083" i="5"/>
  <c r="F1083" i="5"/>
  <c r="G1083" i="5"/>
  <c r="E1084" i="5"/>
  <c r="F1084" i="5"/>
  <c r="G1084" i="5"/>
  <c r="E1085" i="5"/>
  <c r="F1085" i="5"/>
  <c r="G1085" i="5"/>
  <c r="E1086" i="5"/>
  <c r="F1086" i="5"/>
  <c r="G1086" i="5"/>
  <c r="E1087" i="5"/>
  <c r="F1087" i="5"/>
  <c r="G1087" i="5"/>
  <c r="E1088" i="5"/>
  <c r="F1088" i="5"/>
  <c r="G1088" i="5"/>
  <c r="E1089" i="5"/>
  <c r="F1089" i="5"/>
  <c r="G1089" i="5"/>
  <c r="E1090" i="5"/>
  <c r="F1090" i="5"/>
  <c r="G1090" i="5"/>
  <c r="E1091" i="5"/>
  <c r="F1091" i="5"/>
  <c r="G1091" i="5"/>
  <c r="E1092" i="5"/>
  <c r="F1092" i="5"/>
  <c r="G1092" i="5"/>
  <c r="E1093" i="5"/>
  <c r="F1093" i="5"/>
  <c r="G1093" i="5"/>
  <c r="E1094" i="5"/>
  <c r="F1094" i="5"/>
  <c r="G1094" i="5"/>
  <c r="E1095" i="5"/>
  <c r="F1095" i="5"/>
  <c r="G1095" i="5"/>
  <c r="E1096" i="5"/>
  <c r="F1096" i="5"/>
  <c r="G1096" i="5"/>
  <c r="E1097" i="5"/>
  <c r="F1097" i="5"/>
  <c r="G1097" i="5"/>
  <c r="E1098" i="5"/>
  <c r="F1098" i="5"/>
  <c r="G1098" i="5"/>
  <c r="E1099" i="5"/>
  <c r="F1099" i="5"/>
  <c r="G1099" i="5"/>
  <c r="E1100" i="5"/>
  <c r="F1100" i="5"/>
  <c r="G1100" i="5"/>
  <c r="E1101" i="5"/>
  <c r="F1101" i="5"/>
  <c r="G1101" i="5"/>
  <c r="E1102" i="5"/>
  <c r="F1102" i="5"/>
  <c r="G1102" i="5"/>
  <c r="E1103" i="5"/>
  <c r="F1103" i="5"/>
  <c r="G1103" i="5"/>
  <c r="E1104" i="5"/>
  <c r="F1104" i="5"/>
  <c r="G1104" i="5"/>
  <c r="E1105" i="5"/>
  <c r="F1105" i="5"/>
  <c r="G1105" i="5"/>
  <c r="E1106" i="5"/>
  <c r="F1106" i="5"/>
  <c r="G1106" i="5"/>
  <c r="E1107" i="5"/>
  <c r="F1107" i="5"/>
  <c r="G1107" i="5"/>
  <c r="E1108" i="5"/>
  <c r="F1108" i="5"/>
  <c r="G1108" i="5"/>
  <c r="E1109" i="5"/>
  <c r="F1109" i="5"/>
  <c r="G1109" i="5"/>
  <c r="E1110" i="5"/>
  <c r="F1110" i="5"/>
  <c r="G1110" i="5"/>
  <c r="E1111" i="5"/>
  <c r="F1111" i="5"/>
  <c r="G1111" i="5"/>
  <c r="E1112" i="5"/>
  <c r="F1112" i="5"/>
  <c r="G1112" i="5"/>
  <c r="E1113" i="5"/>
  <c r="F1113" i="5"/>
  <c r="G1113" i="5"/>
  <c r="E1114" i="5"/>
  <c r="F1114" i="5"/>
  <c r="G1114" i="5"/>
  <c r="E1115" i="5"/>
  <c r="F1115" i="5"/>
  <c r="G1115" i="5"/>
  <c r="E1116" i="5"/>
  <c r="F1116" i="5"/>
  <c r="G1116" i="5"/>
  <c r="E1117" i="5"/>
  <c r="F1117" i="5"/>
  <c r="G1117" i="5"/>
  <c r="E1118" i="5"/>
  <c r="F1118" i="5"/>
  <c r="G1118" i="5"/>
  <c r="E1119" i="5"/>
  <c r="F1119" i="5"/>
  <c r="G1119" i="5"/>
  <c r="E1120" i="5"/>
  <c r="F1120" i="5"/>
  <c r="G1120" i="5"/>
  <c r="E1121" i="5"/>
  <c r="F1121" i="5"/>
  <c r="G1121" i="5"/>
  <c r="E1122" i="5"/>
  <c r="F1122" i="5"/>
  <c r="G1122" i="5"/>
  <c r="E1123" i="5"/>
  <c r="F1123" i="5"/>
  <c r="G1123" i="5"/>
  <c r="E1124" i="5"/>
  <c r="F1124" i="5"/>
  <c r="G1124" i="5"/>
  <c r="E1125" i="5"/>
  <c r="F1125" i="5"/>
  <c r="G1125" i="5"/>
  <c r="E1126" i="5"/>
  <c r="F1126" i="5"/>
  <c r="G1126" i="5"/>
  <c r="E1127" i="5"/>
  <c r="F1127" i="5"/>
  <c r="G1127" i="5"/>
  <c r="E1128" i="5"/>
  <c r="F1128" i="5"/>
  <c r="G1128" i="5"/>
  <c r="E1129" i="5"/>
  <c r="F1129" i="5"/>
  <c r="G1129" i="5"/>
  <c r="E1130" i="5"/>
  <c r="F1130" i="5"/>
  <c r="G1130" i="5"/>
  <c r="E1131" i="5"/>
  <c r="F1131" i="5"/>
  <c r="G1131" i="5"/>
  <c r="E1132" i="5"/>
  <c r="F1132" i="5"/>
  <c r="G1132" i="5"/>
  <c r="E1133" i="5"/>
  <c r="F1133" i="5"/>
  <c r="G1133" i="5"/>
  <c r="E1134" i="5"/>
  <c r="F1134" i="5"/>
  <c r="G1134" i="5"/>
  <c r="E1135" i="5"/>
  <c r="F1135" i="5"/>
  <c r="G1135" i="5"/>
  <c r="E1136" i="5"/>
  <c r="F1136" i="5"/>
  <c r="G1136" i="5"/>
  <c r="E1137" i="5"/>
  <c r="F1137" i="5"/>
  <c r="G1137" i="5"/>
  <c r="E1138" i="5"/>
  <c r="F1138" i="5"/>
  <c r="G1138" i="5"/>
  <c r="E1139" i="5"/>
  <c r="F1139" i="5"/>
  <c r="G1139" i="5"/>
  <c r="E1140" i="5"/>
  <c r="F1140" i="5"/>
  <c r="G1140" i="5"/>
  <c r="E1141" i="5"/>
  <c r="F1141" i="5"/>
  <c r="G1141" i="5"/>
  <c r="E1142" i="5"/>
  <c r="F1142" i="5"/>
  <c r="G1142" i="5"/>
  <c r="E1143" i="5"/>
  <c r="F1143" i="5"/>
  <c r="G1143" i="5"/>
  <c r="E1144" i="5"/>
  <c r="F1144" i="5"/>
  <c r="G1144" i="5"/>
  <c r="E1145" i="5"/>
  <c r="F1145" i="5"/>
  <c r="G1145" i="5"/>
  <c r="E1146" i="5"/>
  <c r="F1146" i="5"/>
  <c r="G1146" i="5"/>
  <c r="E1147" i="5"/>
  <c r="F1147" i="5"/>
  <c r="G1147" i="5"/>
  <c r="E1148" i="5"/>
  <c r="F1148" i="5"/>
  <c r="G1148" i="5"/>
  <c r="E1149" i="5"/>
  <c r="F1149" i="5"/>
  <c r="G1149" i="5"/>
  <c r="E1150" i="5"/>
  <c r="F1150" i="5"/>
  <c r="G1150" i="5"/>
  <c r="E1151" i="5"/>
  <c r="F1151" i="5"/>
  <c r="G1151" i="5"/>
  <c r="E1152" i="5"/>
  <c r="F1152" i="5"/>
  <c r="G1152" i="5"/>
  <c r="E1153" i="5"/>
  <c r="F1153" i="5"/>
  <c r="G1153" i="5"/>
  <c r="E1154" i="5"/>
  <c r="F1154" i="5"/>
  <c r="G1154" i="5"/>
  <c r="E1155" i="5"/>
  <c r="F1155" i="5"/>
  <c r="G1155" i="5"/>
  <c r="E1156" i="5"/>
  <c r="F1156" i="5"/>
  <c r="G1156" i="5"/>
  <c r="E1157" i="5"/>
  <c r="F1157" i="5"/>
  <c r="G1157" i="5"/>
  <c r="E1158" i="5"/>
  <c r="F1158" i="5"/>
  <c r="G1158" i="5"/>
  <c r="E1159" i="5"/>
  <c r="F1159" i="5"/>
  <c r="G1159" i="5"/>
  <c r="E1160" i="5"/>
  <c r="F1160" i="5"/>
  <c r="G1160" i="5"/>
  <c r="E1161" i="5"/>
  <c r="F1161" i="5"/>
  <c r="G1161" i="5"/>
  <c r="E1162" i="5"/>
  <c r="F1162" i="5"/>
  <c r="G1162" i="5"/>
  <c r="E1163" i="5"/>
  <c r="F1163" i="5"/>
  <c r="G1163" i="5"/>
  <c r="E1164" i="5"/>
  <c r="F1164" i="5"/>
  <c r="G1164" i="5"/>
  <c r="E1165" i="5"/>
  <c r="F1165" i="5"/>
  <c r="G1165" i="5"/>
  <c r="E1166" i="5"/>
  <c r="F1166" i="5"/>
  <c r="G1166" i="5"/>
  <c r="E1167" i="5"/>
  <c r="F1167" i="5"/>
  <c r="G1167" i="5"/>
  <c r="E1168" i="5"/>
  <c r="F1168" i="5"/>
  <c r="G1168" i="5"/>
  <c r="E1169" i="5"/>
  <c r="F1169" i="5"/>
  <c r="G1169" i="5"/>
  <c r="E1170" i="5"/>
  <c r="F1170" i="5"/>
  <c r="G1170" i="5"/>
  <c r="E1171" i="5"/>
  <c r="F1171" i="5"/>
  <c r="G1171" i="5"/>
  <c r="E1172" i="5"/>
  <c r="F1172" i="5"/>
  <c r="G1172" i="5"/>
  <c r="E1173" i="5"/>
  <c r="F1173" i="5"/>
  <c r="G1173" i="5"/>
  <c r="E1174" i="5"/>
  <c r="F1174" i="5"/>
  <c r="G1174" i="5"/>
  <c r="E1175" i="5"/>
  <c r="F1175" i="5"/>
  <c r="G1175" i="5"/>
  <c r="E1176" i="5"/>
  <c r="F1176" i="5"/>
  <c r="G1176" i="5"/>
  <c r="E1177" i="5"/>
  <c r="F1177" i="5"/>
  <c r="G1177" i="5"/>
  <c r="E1178" i="5"/>
  <c r="F1178" i="5"/>
  <c r="G1178" i="5"/>
  <c r="E1179" i="5"/>
  <c r="F1179" i="5"/>
  <c r="G1179" i="5"/>
  <c r="E1180" i="5"/>
  <c r="F1180" i="5"/>
  <c r="G1180" i="5"/>
  <c r="E1181" i="5"/>
  <c r="F1181" i="5"/>
  <c r="G1181" i="5"/>
  <c r="E1182" i="5"/>
  <c r="F1182" i="5"/>
  <c r="G1182" i="5"/>
  <c r="E1183" i="5"/>
  <c r="F1183" i="5"/>
  <c r="G1183" i="5"/>
  <c r="E1184" i="5"/>
  <c r="F1184" i="5"/>
  <c r="G1184" i="5"/>
  <c r="E1185" i="5"/>
  <c r="F1185" i="5"/>
  <c r="G1185" i="5"/>
  <c r="E1186" i="5"/>
  <c r="F1186" i="5"/>
  <c r="G1186" i="5"/>
  <c r="E1187" i="5"/>
  <c r="F1187" i="5"/>
  <c r="G1187" i="5"/>
  <c r="E1188" i="5"/>
  <c r="F1188" i="5"/>
  <c r="G1188" i="5"/>
  <c r="E1189" i="5"/>
  <c r="F1189" i="5"/>
  <c r="G1189" i="5"/>
  <c r="E1190" i="5"/>
  <c r="F1190" i="5"/>
  <c r="G1190" i="5"/>
  <c r="E1191" i="5"/>
  <c r="F1191" i="5"/>
  <c r="G1191" i="5"/>
  <c r="E1192" i="5"/>
  <c r="F1192" i="5"/>
  <c r="G1192" i="5"/>
  <c r="E1193" i="5"/>
  <c r="F1193" i="5"/>
  <c r="G1193" i="5"/>
  <c r="E1194" i="5"/>
  <c r="F1194" i="5"/>
  <c r="G1194" i="5"/>
  <c r="E1195" i="5"/>
  <c r="F1195" i="5"/>
  <c r="G1195" i="5"/>
  <c r="E1196" i="5"/>
  <c r="F1196" i="5"/>
  <c r="G1196" i="5"/>
  <c r="E1197" i="5"/>
  <c r="F1197" i="5"/>
  <c r="G1197" i="5"/>
  <c r="E1198" i="5"/>
  <c r="F1198" i="5"/>
  <c r="G1198" i="5"/>
  <c r="E1199" i="5"/>
  <c r="F1199" i="5"/>
  <c r="G1199" i="5"/>
  <c r="E1200" i="5"/>
  <c r="F1200" i="5"/>
  <c r="G1200" i="5"/>
  <c r="E1201" i="5"/>
  <c r="F1201" i="5"/>
  <c r="G1201" i="5"/>
  <c r="E1202" i="5"/>
  <c r="F1202" i="5"/>
  <c r="G1202" i="5"/>
  <c r="E1203" i="5"/>
  <c r="F1203" i="5"/>
  <c r="G1203" i="5"/>
  <c r="E1204" i="5"/>
  <c r="F1204" i="5"/>
  <c r="G1204" i="5"/>
  <c r="E1205" i="5"/>
  <c r="F1205" i="5"/>
  <c r="G1205" i="5"/>
  <c r="E1206" i="5"/>
  <c r="F1206" i="5"/>
  <c r="G1206" i="5"/>
  <c r="E1207" i="5"/>
  <c r="F1207" i="5"/>
  <c r="G1207" i="5"/>
  <c r="E1208" i="5"/>
  <c r="F1208" i="5"/>
  <c r="G1208" i="5"/>
  <c r="E1209" i="5"/>
  <c r="F1209" i="5"/>
  <c r="G1209" i="5"/>
  <c r="E1210" i="5"/>
  <c r="F1210" i="5"/>
  <c r="G1210" i="5"/>
  <c r="E1211" i="5"/>
  <c r="F1211" i="5"/>
  <c r="G1211" i="5"/>
  <c r="E1212" i="5"/>
  <c r="F1212" i="5"/>
  <c r="G1212" i="5"/>
  <c r="E1213" i="5"/>
  <c r="F1213" i="5"/>
  <c r="G1213" i="5"/>
  <c r="E1214" i="5"/>
  <c r="F1214" i="5"/>
  <c r="G1214" i="5"/>
  <c r="E1215" i="5"/>
  <c r="F1215" i="5"/>
  <c r="G1215" i="5"/>
  <c r="E1216" i="5"/>
  <c r="F1216" i="5"/>
  <c r="G1216" i="5"/>
  <c r="E1217" i="5"/>
  <c r="F1217" i="5"/>
  <c r="G1217" i="5"/>
  <c r="E1218" i="5"/>
  <c r="F1218" i="5"/>
  <c r="G1218" i="5"/>
  <c r="E1219" i="5"/>
  <c r="F1219" i="5"/>
  <c r="G1219" i="5"/>
  <c r="E1220" i="5"/>
  <c r="F1220" i="5"/>
  <c r="G1220" i="5"/>
  <c r="E1221" i="5"/>
  <c r="F1221" i="5"/>
  <c r="G1221" i="5"/>
  <c r="E1222" i="5"/>
  <c r="F1222" i="5"/>
  <c r="G1222" i="5"/>
  <c r="E1223" i="5"/>
  <c r="F1223" i="5"/>
  <c r="G1223" i="5"/>
  <c r="E1224" i="5"/>
  <c r="F1224" i="5"/>
  <c r="G1224" i="5"/>
  <c r="E1225" i="5"/>
  <c r="F1225" i="5"/>
  <c r="G1225" i="5"/>
  <c r="E1226" i="5"/>
  <c r="F1226" i="5"/>
  <c r="G1226" i="5"/>
  <c r="E1227" i="5"/>
  <c r="F1227" i="5"/>
  <c r="G1227" i="5"/>
  <c r="E1228" i="5"/>
  <c r="F1228" i="5"/>
  <c r="G1228" i="5"/>
  <c r="E1229" i="5"/>
  <c r="F1229" i="5"/>
  <c r="G1229" i="5"/>
  <c r="E1230" i="5"/>
  <c r="F1230" i="5"/>
  <c r="G1230" i="5"/>
  <c r="E1231" i="5"/>
  <c r="F1231" i="5"/>
  <c r="G1231" i="5"/>
  <c r="E1232" i="5"/>
  <c r="F1232" i="5"/>
  <c r="G1232" i="5"/>
  <c r="E1233" i="5"/>
  <c r="F1233" i="5"/>
  <c r="G1233" i="5"/>
  <c r="E1234" i="5"/>
  <c r="F1234" i="5"/>
  <c r="G1234" i="5"/>
  <c r="E1235" i="5"/>
  <c r="F1235" i="5"/>
  <c r="G1235" i="5"/>
  <c r="E1236" i="5"/>
  <c r="F1236" i="5"/>
  <c r="G1236" i="5"/>
  <c r="E1237" i="5"/>
  <c r="F1237" i="5"/>
  <c r="G1237" i="5"/>
  <c r="E1238" i="5"/>
  <c r="F1238" i="5"/>
  <c r="G1238" i="5"/>
  <c r="E1239" i="5"/>
  <c r="F1239" i="5"/>
  <c r="G1239" i="5"/>
  <c r="E1240" i="5"/>
  <c r="F1240" i="5"/>
  <c r="G1240" i="5"/>
  <c r="E1241" i="5"/>
  <c r="F1241" i="5"/>
  <c r="G1241" i="5"/>
  <c r="E1242" i="5"/>
  <c r="F1242" i="5"/>
  <c r="G1242" i="5"/>
  <c r="E1243" i="5"/>
  <c r="F1243" i="5"/>
  <c r="G1243" i="5"/>
  <c r="E1244" i="5"/>
  <c r="F1244" i="5"/>
  <c r="G1244" i="5"/>
  <c r="E1245" i="5"/>
  <c r="F1245" i="5"/>
  <c r="G1245" i="5"/>
  <c r="E1246" i="5"/>
  <c r="F1246" i="5"/>
  <c r="G1246" i="5"/>
  <c r="E1247" i="5"/>
  <c r="F1247" i="5"/>
  <c r="G1247" i="5"/>
  <c r="E1248" i="5"/>
  <c r="F1248" i="5"/>
  <c r="G1248" i="5"/>
  <c r="E1249" i="5"/>
  <c r="F1249" i="5"/>
  <c r="G1249" i="5"/>
  <c r="E1250" i="5"/>
  <c r="F1250" i="5"/>
  <c r="G1250" i="5"/>
  <c r="E1251" i="5"/>
  <c r="F1251" i="5"/>
  <c r="G1251" i="5"/>
  <c r="E1252" i="5"/>
  <c r="F1252" i="5"/>
  <c r="G1252" i="5"/>
  <c r="E1253" i="5"/>
  <c r="F1253" i="5"/>
  <c r="G1253" i="5"/>
  <c r="E1254" i="5"/>
  <c r="F1254" i="5"/>
  <c r="G1254" i="5"/>
  <c r="E1255" i="5"/>
  <c r="F1255" i="5"/>
  <c r="G1255" i="5"/>
  <c r="E1256" i="5"/>
  <c r="F1256" i="5"/>
  <c r="G1256" i="5"/>
  <c r="E1257" i="5"/>
  <c r="F1257" i="5"/>
  <c r="G1257" i="5"/>
  <c r="E1258" i="5"/>
  <c r="F1258" i="5"/>
  <c r="G1258" i="5"/>
  <c r="E1259" i="5"/>
  <c r="F1259" i="5"/>
  <c r="G1259" i="5"/>
  <c r="E1260" i="5"/>
  <c r="F1260" i="5"/>
  <c r="G1260" i="5"/>
  <c r="E1261" i="5"/>
  <c r="F1261" i="5"/>
  <c r="G1261" i="5"/>
  <c r="E1262" i="5"/>
  <c r="F1262" i="5"/>
  <c r="G1262" i="5"/>
  <c r="E1263" i="5"/>
  <c r="F1263" i="5"/>
  <c r="G1263" i="5"/>
  <c r="E1264" i="5"/>
  <c r="F1264" i="5"/>
  <c r="G1264" i="5"/>
  <c r="E1265" i="5"/>
  <c r="F1265" i="5"/>
  <c r="G1265" i="5"/>
  <c r="E1266" i="5"/>
  <c r="F1266" i="5"/>
  <c r="G1266" i="5"/>
  <c r="E1267" i="5"/>
  <c r="F1267" i="5"/>
  <c r="G1267" i="5"/>
  <c r="E1268" i="5"/>
  <c r="F1268" i="5"/>
  <c r="G1268" i="5"/>
  <c r="E1269" i="5"/>
  <c r="F1269" i="5"/>
  <c r="G1269" i="5"/>
  <c r="E1270" i="5"/>
  <c r="F1270" i="5"/>
  <c r="G1270" i="5"/>
  <c r="E1271" i="5"/>
  <c r="F1271" i="5"/>
  <c r="G1271" i="5"/>
  <c r="E1272" i="5"/>
  <c r="F1272" i="5"/>
  <c r="G1272" i="5"/>
  <c r="E1273" i="5"/>
  <c r="F1273" i="5"/>
  <c r="G1273" i="5"/>
  <c r="E1274" i="5"/>
  <c r="F1274" i="5"/>
  <c r="G1274" i="5"/>
  <c r="E1275" i="5"/>
  <c r="F1275" i="5"/>
  <c r="G1275" i="5"/>
  <c r="E1276" i="5"/>
  <c r="F1276" i="5"/>
  <c r="G1276" i="5"/>
  <c r="E1277" i="5"/>
  <c r="F1277" i="5"/>
  <c r="G1277" i="5"/>
  <c r="E1278" i="5"/>
  <c r="F1278" i="5"/>
  <c r="G1278" i="5"/>
  <c r="E1279" i="5"/>
  <c r="F1279" i="5"/>
  <c r="G1279" i="5"/>
  <c r="E1280" i="5"/>
  <c r="F1280" i="5"/>
  <c r="G1280" i="5"/>
  <c r="E1281" i="5"/>
  <c r="F1281" i="5"/>
  <c r="G1281" i="5"/>
  <c r="E1282" i="5"/>
  <c r="F1282" i="5"/>
  <c r="G1282" i="5"/>
  <c r="E1283" i="5"/>
  <c r="F1283" i="5"/>
  <c r="G1283" i="5"/>
  <c r="E1284" i="5"/>
  <c r="F1284" i="5"/>
  <c r="G1284" i="5"/>
  <c r="E1285" i="5"/>
  <c r="F1285" i="5"/>
  <c r="G1285" i="5"/>
  <c r="E1286" i="5"/>
  <c r="F1286" i="5"/>
  <c r="G1286" i="5"/>
  <c r="E1287" i="5"/>
  <c r="F1287" i="5"/>
  <c r="G1287" i="5"/>
  <c r="E1288" i="5"/>
  <c r="F1288" i="5"/>
  <c r="G1288" i="5"/>
  <c r="E1289" i="5"/>
  <c r="F1289" i="5"/>
  <c r="G1289" i="5"/>
  <c r="E1290" i="5"/>
  <c r="F1290" i="5"/>
  <c r="G1290" i="5"/>
  <c r="E1291" i="5"/>
  <c r="F1291" i="5"/>
  <c r="G1291" i="5"/>
  <c r="E1292" i="5"/>
  <c r="F1292" i="5"/>
  <c r="G1292" i="5"/>
  <c r="E1293" i="5"/>
  <c r="F1293" i="5"/>
  <c r="G1293" i="5"/>
  <c r="E1294" i="5"/>
  <c r="F1294" i="5"/>
  <c r="G1294" i="5"/>
  <c r="E1295" i="5"/>
  <c r="F1295" i="5"/>
  <c r="G1295" i="5"/>
  <c r="E1296" i="5"/>
  <c r="F1296" i="5"/>
  <c r="G1296" i="5"/>
  <c r="E1297" i="5"/>
  <c r="F1297" i="5"/>
  <c r="G1297" i="5"/>
  <c r="E1298" i="5"/>
  <c r="F1298" i="5"/>
  <c r="G1298" i="5"/>
  <c r="E1299" i="5"/>
  <c r="F1299" i="5"/>
  <c r="G1299" i="5"/>
  <c r="E1300" i="5"/>
  <c r="F1300" i="5"/>
  <c r="G1300" i="5"/>
  <c r="E1301" i="5"/>
  <c r="F1301" i="5"/>
  <c r="G1301" i="5"/>
  <c r="E1302" i="5"/>
  <c r="F1302" i="5"/>
  <c r="G1302" i="5"/>
  <c r="E1303" i="5"/>
  <c r="F1303" i="5"/>
  <c r="G1303" i="5"/>
  <c r="E1304" i="5"/>
  <c r="F1304" i="5"/>
  <c r="G1304" i="5"/>
  <c r="E1305" i="5"/>
  <c r="F1305" i="5"/>
  <c r="G1305" i="5"/>
  <c r="E1306" i="5"/>
  <c r="F1306" i="5"/>
  <c r="G1306" i="5"/>
  <c r="E1307" i="5"/>
  <c r="F1307" i="5"/>
  <c r="G1307" i="5"/>
  <c r="E1308" i="5"/>
  <c r="F1308" i="5"/>
  <c r="G1308" i="5"/>
  <c r="E1309" i="5"/>
  <c r="F1309" i="5"/>
  <c r="G1309" i="5"/>
  <c r="E1310" i="5"/>
  <c r="F1310" i="5"/>
  <c r="G1310" i="5"/>
  <c r="E1311" i="5"/>
  <c r="F1311" i="5"/>
  <c r="G1311" i="5"/>
  <c r="E1312" i="5"/>
  <c r="F1312" i="5"/>
  <c r="G1312" i="5"/>
  <c r="E1313" i="5"/>
  <c r="F1313" i="5"/>
  <c r="G1313" i="5"/>
  <c r="E1314" i="5"/>
  <c r="F1314" i="5"/>
  <c r="G1314" i="5"/>
  <c r="E1315" i="5"/>
  <c r="F1315" i="5"/>
  <c r="G1315" i="5"/>
  <c r="E1316" i="5"/>
  <c r="F1316" i="5"/>
  <c r="G1316" i="5"/>
  <c r="E1317" i="5"/>
  <c r="F1317" i="5"/>
  <c r="G1317" i="5"/>
  <c r="E1318" i="5"/>
  <c r="F1318" i="5"/>
  <c r="G1318" i="5"/>
  <c r="E1319" i="5"/>
  <c r="F1319" i="5"/>
  <c r="G1319" i="5"/>
  <c r="E1320" i="5"/>
  <c r="F1320" i="5"/>
  <c r="G1320" i="5"/>
  <c r="E1321" i="5"/>
  <c r="F1321" i="5"/>
  <c r="G1321" i="5"/>
  <c r="E1322" i="5"/>
  <c r="F1322" i="5"/>
  <c r="G1322" i="5"/>
  <c r="E1323" i="5"/>
  <c r="F1323" i="5"/>
  <c r="G1323" i="5"/>
  <c r="E1324" i="5"/>
  <c r="F1324" i="5"/>
  <c r="G1324" i="5"/>
  <c r="E1325" i="5"/>
  <c r="F1325" i="5"/>
  <c r="G1325" i="5"/>
  <c r="E1326" i="5"/>
  <c r="F1326" i="5"/>
  <c r="G1326" i="5"/>
  <c r="E1327" i="5"/>
  <c r="F1327" i="5"/>
  <c r="G1327" i="5"/>
  <c r="E1328" i="5"/>
  <c r="F1328" i="5"/>
  <c r="G1328" i="5"/>
  <c r="E1329" i="5"/>
  <c r="F1329" i="5"/>
  <c r="G1329" i="5"/>
  <c r="E1330" i="5"/>
  <c r="F1330" i="5"/>
  <c r="G1330" i="5"/>
  <c r="E1331" i="5"/>
  <c r="F1331" i="5"/>
  <c r="G1331" i="5"/>
  <c r="E1332" i="5"/>
  <c r="F1332" i="5"/>
  <c r="G1332" i="5"/>
  <c r="E1333" i="5"/>
  <c r="F1333" i="5"/>
  <c r="G1333" i="5"/>
  <c r="E1334" i="5"/>
  <c r="F1334" i="5"/>
  <c r="G1334" i="5"/>
  <c r="E1335" i="5"/>
  <c r="F1335" i="5"/>
  <c r="G1335" i="5"/>
  <c r="E1336" i="5"/>
  <c r="F1336" i="5"/>
  <c r="G1336" i="5"/>
  <c r="E1337" i="5"/>
  <c r="F1337" i="5"/>
  <c r="G1337" i="5"/>
  <c r="E1338" i="5"/>
  <c r="F1338" i="5"/>
  <c r="G1338" i="5"/>
  <c r="E1339" i="5"/>
  <c r="F1339" i="5"/>
  <c r="G1339" i="5"/>
  <c r="E1340" i="5"/>
  <c r="F1340" i="5"/>
  <c r="G1340" i="5"/>
  <c r="E1341" i="5"/>
  <c r="F1341" i="5"/>
  <c r="G1341" i="5"/>
  <c r="E1342" i="5"/>
  <c r="F1342" i="5"/>
  <c r="G1342" i="5"/>
  <c r="E1343" i="5"/>
  <c r="F1343" i="5"/>
  <c r="G1343" i="5"/>
  <c r="E1344" i="5"/>
  <c r="F1344" i="5"/>
  <c r="G1344" i="5"/>
  <c r="E1345" i="5"/>
  <c r="F1345" i="5"/>
  <c r="G1345" i="5"/>
  <c r="E1346" i="5"/>
  <c r="F1346" i="5"/>
  <c r="G1346" i="5"/>
  <c r="E1347" i="5"/>
  <c r="F1347" i="5"/>
  <c r="G1347" i="5"/>
  <c r="E1348" i="5"/>
  <c r="F1348" i="5"/>
  <c r="G1348" i="5"/>
  <c r="E1349" i="5"/>
  <c r="F1349" i="5"/>
  <c r="G1349" i="5"/>
  <c r="E1350" i="5"/>
  <c r="F1350" i="5"/>
  <c r="G1350" i="5"/>
  <c r="E1351" i="5"/>
  <c r="F1351" i="5"/>
  <c r="G1351" i="5"/>
  <c r="E1352" i="5"/>
  <c r="F1352" i="5"/>
  <c r="G1352" i="5"/>
  <c r="E1353" i="5"/>
  <c r="F1353" i="5"/>
  <c r="G1353" i="5"/>
  <c r="E1354" i="5"/>
  <c r="F1354" i="5"/>
  <c r="G1354" i="5"/>
  <c r="E1355" i="5"/>
  <c r="F1355" i="5"/>
  <c r="G1355" i="5"/>
  <c r="E1356" i="5"/>
  <c r="F1356" i="5"/>
  <c r="G1356" i="5"/>
  <c r="E1357" i="5"/>
  <c r="F1357" i="5"/>
  <c r="G1357" i="5"/>
  <c r="E1358" i="5"/>
  <c r="F1358" i="5"/>
  <c r="G1358" i="5"/>
  <c r="E1359" i="5"/>
  <c r="F1359" i="5"/>
  <c r="G1359" i="5"/>
  <c r="E1360" i="5"/>
  <c r="F1360" i="5"/>
  <c r="G1360" i="5"/>
  <c r="E1361" i="5"/>
  <c r="F1361" i="5"/>
  <c r="G1361" i="5"/>
  <c r="E1362" i="5"/>
  <c r="F1362" i="5"/>
  <c r="G1362" i="5"/>
  <c r="E1363" i="5"/>
  <c r="F1363" i="5"/>
  <c r="G1363" i="5"/>
  <c r="E1364" i="5"/>
  <c r="F1364" i="5"/>
  <c r="G1364" i="5"/>
  <c r="E1365" i="5"/>
  <c r="F1365" i="5"/>
  <c r="G1365" i="5"/>
  <c r="E1366" i="5"/>
  <c r="F1366" i="5"/>
  <c r="G1366" i="5"/>
  <c r="E1367" i="5"/>
  <c r="F1367" i="5"/>
  <c r="G1367" i="5"/>
  <c r="E1368" i="5"/>
  <c r="F1368" i="5"/>
  <c r="G1368" i="5"/>
  <c r="E1369" i="5"/>
  <c r="F1369" i="5"/>
  <c r="G1369" i="5"/>
  <c r="E1370" i="5"/>
  <c r="F1370" i="5"/>
  <c r="G1370" i="5"/>
  <c r="E1371" i="5"/>
  <c r="F1371" i="5"/>
  <c r="G1371" i="5"/>
  <c r="E1372" i="5"/>
  <c r="F1372" i="5"/>
  <c r="G1372" i="5"/>
  <c r="E1373" i="5"/>
  <c r="F1373" i="5"/>
  <c r="G1373" i="5"/>
  <c r="E1374" i="5"/>
  <c r="F1374" i="5"/>
  <c r="G1374" i="5"/>
  <c r="E1375" i="5"/>
  <c r="F1375" i="5"/>
  <c r="G1375" i="5"/>
  <c r="E1376" i="5"/>
  <c r="F1376" i="5"/>
  <c r="G1376" i="5"/>
  <c r="E1377" i="5"/>
  <c r="F1377" i="5"/>
  <c r="G1377" i="5"/>
  <c r="E1378" i="5"/>
  <c r="F1378" i="5"/>
  <c r="G1378" i="5"/>
  <c r="E1379" i="5"/>
  <c r="F1379" i="5"/>
  <c r="G1379" i="5"/>
  <c r="E1380" i="5"/>
  <c r="F1380" i="5"/>
  <c r="G1380" i="5"/>
  <c r="E1381" i="5"/>
  <c r="F1381" i="5"/>
  <c r="G1381" i="5"/>
  <c r="E1382" i="5"/>
  <c r="F1382" i="5"/>
  <c r="G1382" i="5"/>
  <c r="E1383" i="5"/>
  <c r="F1383" i="5"/>
  <c r="G1383" i="5"/>
  <c r="E1384" i="5"/>
  <c r="F1384" i="5"/>
  <c r="G1384" i="5"/>
  <c r="E1385" i="5"/>
  <c r="F1385" i="5"/>
  <c r="G1385" i="5"/>
  <c r="E1386" i="5"/>
  <c r="F1386" i="5"/>
  <c r="G1386" i="5"/>
  <c r="E1387" i="5"/>
  <c r="F1387" i="5"/>
  <c r="G1387" i="5"/>
  <c r="E1388" i="5"/>
  <c r="F1388" i="5"/>
  <c r="G1388" i="5"/>
  <c r="E1389" i="5"/>
  <c r="F1389" i="5"/>
  <c r="G1389" i="5"/>
  <c r="E1390" i="5"/>
  <c r="F1390" i="5"/>
  <c r="G1390" i="5"/>
  <c r="E1391" i="5"/>
  <c r="F1391" i="5"/>
  <c r="G1391" i="5"/>
  <c r="E1392" i="5"/>
  <c r="F1392" i="5"/>
  <c r="G1392" i="5"/>
  <c r="E1393" i="5"/>
  <c r="F1393" i="5"/>
  <c r="G1393" i="5"/>
  <c r="E1394" i="5"/>
  <c r="F1394" i="5"/>
  <c r="G1394" i="5"/>
  <c r="E1395" i="5"/>
  <c r="F1395" i="5"/>
  <c r="G1395" i="5"/>
  <c r="E1396" i="5"/>
  <c r="F1396" i="5"/>
  <c r="G1396" i="5"/>
  <c r="E1397" i="5"/>
  <c r="F1397" i="5"/>
  <c r="G1397" i="5"/>
  <c r="E1398" i="5"/>
  <c r="F1398" i="5"/>
  <c r="G1398" i="5"/>
  <c r="E1399" i="5"/>
  <c r="F1399" i="5"/>
  <c r="G1399" i="5"/>
  <c r="E1400" i="5"/>
  <c r="F1400" i="5"/>
  <c r="G1400" i="5"/>
  <c r="E1401" i="5"/>
  <c r="F1401" i="5"/>
  <c r="G1401" i="5"/>
  <c r="E1402" i="5"/>
  <c r="F1402" i="5"/>
  <c r="G1402" i="5"/>
  <c r="E1403" i="5"/>
  <c r="F1403" i="5"/>
  <c r="G1403" i="5"/>
  <c r="E1404" i="5"/>
  <c r="F1404" i="5"/>
  <c r="G1404" i="5"/>
  <c r="E1405" i="5"/>
  <c r="F1405" i="5"/>
  <c r="G1405" i="5"/>
  <c r="E1406" i="5"/>
  <c r="F1406" i="5"/>
  <c r="G1406" i="5"/>
  <c r="E1407" i="5"/>
  <c r="F1407" i="5"/>
  <c r="G1407" i="5"/>
  <c r="E1408" i="5"/>
  <c r="F1408" i="5"/>
  <c r="G1408" i="5"/>
  <c r="E1409" i="5"/>
  <c r="F1409" i="5"/>
  <c r="G1409" i="5"/>
  <c r="E1410" i="5"/>
  <c r="F1410" i="5"/>
  <c r="G1410" i="5"/>
  <c r="E1411" i="5"/>
  <c r="F1411" i="5"/>
  <c r="G1411" i="5"/>
  <c r="E1412" i="5"/>
  <c r="F1412" i="5"/>
  <c r="G1412" i="5"/>
  <c r="E1413" i="5"/>
  <c r="F1413" i="5"/>
  <c r="G1413" i="5"/>
  <c r="E1414" i="5"/>
  <c r="F1414" i="5"/>
  <c r="G1414" i="5"/>
  <c r="E1415" i="5"/>
  <c r="F1415" i="5"/>
  <c r="G1415" i="5"/>
  <c r="E1416" i="5"/>
  <c r="F1416" i="5"/>
  <c r="G1416" i="5"/>
  <c r="E1417" i="5"/>
  <c r="F1417" i="5"/>
  <c r="G1417" i="5"/>
  <c r="E1418" i="5"/>
  <c r="F1418" i="5"/>
  <c r="G1418" i="5"/>
  <c r="E1419" i="5"/>
  <c r="F1419" i="5"/>
  <c r="G1419" i="5"/>
  <c r="E1420" i="5"/>
  <c r="F1420" i="5"/>
  <c r="G1420" i="5"/>
  <c r="E1421" i="5"/>
  <c r="F1421" i="5"/>
  <c r="G1421" i="5"/>
  <c r="E1422" i="5"/>
  <c r="F1422" i="5"/>
  <c r="G1422" i="5"/>
  <c r="E1423" i="5"/>
  <c r="F1423" i="5"/>
  <c r="G1423" i="5"/>
  <c r="E1424" i="5"/>
  <c r="F1424" i="5"/>
  <c r="G1424" i="5"/>
  <c r="E1425" i="5"/>
  <c r="F1425" i="5"/>
  <c r="G1425" i="5"/>
  <c r="E1426" i="5"/>
  <c r="F1426" i="5"/>
  <c r="G1426" i="5"/>
  <c r="E1427" i="5"/>
  <c r="F1427" i="5"/>
  <c r="G1427" i="5"/>
  <c r="E1428" i="5"/>
  <c r="F1428" i="5"/>
  <c r="G1428" i="5"/>
  <c r="E1429" i="5"/>
  <c r="F1429" i="5"/>
  <c r="G1429" i="5"/>
  <c r="E1430" i="5"/>
  <c r="F1430" i="5"/>
  <c r="G1430" i="5"/>
  <c r="E1431" i="5"/>
  <c r="F1431" i="5"/>
  <c r="G1431" i="5"/>
  <c r="E1432" i="5"/>
  <c r="F1432" i="5"/>
  <c r="G1432" i="5"/>
  <c r="E1433" i="5"/>
  <c r="F1433" i="5"/>
  <c r="G1433" i="5"/>
  <c r="E1434" i="5"/>
  <c r="F1434" i="5"/>
  <c r="G1434" i="5"/>
  <c r="E1435" i="5"/>
  <c r="F1435" i="5"/>
  <c r="G1435" i="5"/>
  <c r="E1436" i="5"/>
  <c r="F1436" i="5"/>
  <c r="G1436" i="5"/>
  <c r="E1437" i="5"/>
  <c r="F1437" i="5"/>
  <c r="G1437" i="5"/>
  <c r="E1438" i="5"/>
  <c r="F1438" i="5"/>
  <c r="G1438" i="5"/>
  <c r="E1439" i="5"/>
  <c r="F1439" i="5"/>
  <c r="G1439" i="5"/>
  <c r="E1440" i="5"/>
  <c r="F1440" i="5"/>
  <c r="G1440" i="5"/>
  <c r="E1441" i="5"/>
  <c r="F1441" i="5"/>
  <c r="G1441" i="5"/>
  <c r="E1442" i="5"/>
  <c r="F1442" i="5"/>
  <c r="G1442" i="5"/>
  <c r="E1443" i="5"/>
  <c r="F1443" i="5"/>
  <c r="G1443" i="5"/>
  <c r="E1444" i="5"/>
  <c r="F1444" i="5"/>
  <c r="G1444" i="5"/>
  <c r="E1445" i="5"/>
  <c r="F1445" i="5"/>
  <c r="G1445" i="5"/>
  <c r="E1446" i="5"/>
  <c r="F1446" i="5"/>
  <c r="G1446" i="5"/>
  <c r="E1447" i="5"/>
  <c r="F1447" i="5"/>
  <c r="G1447" i="5"/>
  <c r="E1448" i="5"/>
  <c r="F1448" i="5"/>
  <c r="G1448" i="5"/>
  <c r="E1449" i="5"/>
  <c r="F1449" i="5"/>
  <c r="G1449" i="5"/>
  <c r="E1450" i="5"/>
  <c r="F1450" i="5"/>
  <c r="G1450" i="5"/>
  <c r="E1451" i="5"/>
  <c r="F1451" i="5"/>
  <c r="G1451" i="5"/>
  <c r="E1452" i="5"/>
  <c r="F1452" i="5"/>
  <c r="G1452" i="5"/>
  <c r="E1453" i="5"/>
  <c r="F1453" i="5"/>
  <c r="G1453" i="5"/>
  <c r="E1454" i="5"/>
  <c r="F1454" i="5"/>
  <c r="G1454" i="5"/>
  <c r="E1455" i="5"/>
  <c r="F1455" i="5"/>
  <c r="G1455" i="5"/>
  <c r="E1456" i="5"/>
  <c r="F1456" i="5"/>
  <c r="G1456" i="5"/>
  <c r="E1457" i="5"/>
  <c r="F1457" i="5"/>
  <c r="G1457" i="5"/>
  <c r="E1458" i="5"/>
  <c r="F1458" i="5"/>
  <c r="G1458" i="5"/>
  <c r="E1459" i="5"/>
  <c r="F1459" i="5"/>
  <c r="G1459" i="5"/>
  <c r="E1460" i="5"/>
  <c r="F1460" i="5"/>
  <c r="G1460" i="5"/>
  <c r="E1461" i="5"/>
  <c r="F1461" i="5"/>
  <c r="G1461" i="5"/>
  <c r="E1462" i="5"/>
  <c r="F1462" i="5"/>
  <c r="G1462" i="5"/>
  <c r="E1463" i="5"/>
  <c r="F1463" i="5"/>
  <c r="G1463" i="5"/>
  <c r="E1464" i="5"/>
  <c r="F1464" i="5"/>
  <c r="G1464" i="5"/>
  <c r="E1465" i="5"/>
  <c r="F1465" i="5"/>
  <c r="G1465" i="5"/>
  <c r="E1466" i="5"/>
  <c r="F1466" i="5"/>
  <c r="G1466" i="5"/>
  <c r="E1467" i="5"/>
  <c r="F1467" i="5"/>
  <c r="G1467" i="5"/>
  <c r="E1468" i="5"/>
  <c r="F1468" i="5"/>
  <c r="G1468" i="5"/>
  <c r="E1469" i="5"/>
  <c r="F1469" i="5"/>
  <c r="G1469" i="5"/>
  <c r="E1470" i="5"/>
  <c r="F1470" i="5"/>
  <c r="G1470" i="5"/>
  <c r="E1471" i="5"/>
  <c r="F1471" i="5"/>
  <c r="G1471" i="5"/>
  <c r="E1472" i="5"/>
  <c r="F1472" i="5"/>
  <c r="G1472" i="5"/>
  <c r="E1473" i="5"/>
  <c r="F1473" i="5"/>
  <c r="G1473" i="5"/>
  <c r="E1474" i="5"/>
  <c r="F1474" i="5"/>
  <c r="G1474" i="5"/>
  <c r="E1475" i="5"/>
  <c r="F1475" i="5"/>
  <c r="G1475" i="5"/>
  <c r="E1476" i="5"/>
  <c r="F1476" i="5"/>
  <c r="G1476" i="5"/>
  <c r="E1477" i="5"/>
  <c r="F1477" i="5"/>
  <c r="G1477" i="5"/>
  <c r="E1478" i="5"/>
  <c r="F1478" i="5"/>
  <c r="G1478" i="5"/>
  <c r="E1479" i="5"/>
  <c r="F1479" i="5"/>
  <c r="G1479" i="5"/>
  <c r="E1480" i="5"/>
  <c r="F1480" i="5"/>
  <c r="G1480" i="5"/>
  <c r="E1481" i="5"/>
  <c r="F1481" i="5"/>
  <c r="G1481" i="5"/>
  <c r="E1482" i="5"/>
  <c r="F1482" i="5"/>
  <c r="G1482" i="5"/>
  <c r="E1483" i="5"/>
  <c r="F1483" i="5"/>
  <c r="G1483" i="5"/>
  <c r="E1484" i="5"/>
  <c r="F1484" i="5"/>
  <c r="G1484" i="5"/>
  <c r="E1485" i="5"/>
  <c r="F1485" i="5"/>
  <c r="G1485" i="5"/>
  <c r="E1486" i="5"/>
  <c r="F1486" i="5"/>
  <c r="G1486" i="5"/>
  <c r="E1487" i="5"/>
  <c r="F1487" i="5"/>
  <c r="G1487" i="5"/>
  <c r="E1488" i="5"/>
  <c r="F1488" i="5"/>
  <c r="G1488" i="5"/>
  <c r="E1489" i="5"/>
  <c r="F1489" i="5"/>
  <c r="G1489" i="5"/>
  <c r="E1490" i="5"/>
  <c r="F1490" i="5"/>
  <c r="G1490" i="5"/>
  <c r="E1491" i="5"/>
  <c r="F1491" i="5"/>
  <c r="G1491" i="5"/>
  <c r="E1492" i="5"/>
  <c r="F1492" i="5"/>
  <c r="G1492" i="5"/>
  <c r="E1493" i="5"/>
  <c r="F1493" i="5"/>
  <c r="G1493" i="5"/>
  <c r="E1494" i="5"/>
  <c r="F1494" i="5"/>
  <c r="G1494" i="5"/>
  <c r="E1495" i="5"/>
  <c r="F1495" i="5"/>
  <c r="G1495" i="5"/>
  <c r="E1496" i="5"/>
  <c r="F1496" i="5"/>
  <c r="G1496" i="5"/>
  <c r="E1497" i="5"/>
  <c r="F1497" i="5"/>
  <c r="G1497" i="5"/>
  <c r="E1498" i="5"/>
  <c r="F1498" i="5"/>
  <c r="G1498" i="5"/>
  <c r="E1499" i="5"/>
  <c r="F1499" i="5"/>
  <c r="G1499" i="5"/>
  <c r="E1500" i="5"/>
  <c r="F1500" i="5"/>
  <c r="G1500" i="5"/>
  <c r="E1501" i="5"/>
  <c r="F1501" i="5"/>
  <c r="G1501" i="5"/>
  <c r="E1502" i="5"/>
  <c r="F1502" i="5"/>
  <c r="G1502" i="5"/>
  <c r="E1503" i="5"/>
  <c r="F1503" i="5"/>
  <c r="G1503" i="5"/>
  <c r="E1504" i="5"/>
  <c r="F1504" i="5"/>
  <c r="G1504" i="5"/>
  <c r="E1505" i="5"/>
  <c r="F1505" i="5"/>
  <c r="G1505" i="5"/>
  <c r="E1506" i="5"/>
  <c r="F1506" i="5"/>
  <c r="G1506" i="5"/>
  <c r="E1507" i="5"/>
  <c r="F1507" i="5"/>
  <c r="G1507" i="5"/>
  <c r="E1508" i="5"/>
  <c r="F1508" i="5"/>
  <c r="G1508" i="5"/>
  <c r="E1509" i="5"/>
  <c r="F1509" i="5"/>
  <c r="G1509" i="5"/>
  <c r="E1510" i="5"/>
  <c r="F1510" i="5"/>
  <c r="G1510" i="5"/>
  <c r="E1511" i="5"/>
  <c r="F1511" i="5"/>
  <c r="G1511" i="5"/>
  <c r="E1512" i="5"/>
  <c r="F1512" i="5"/>
  <c r="G1512" i="5"/>
  <c r="E1513" i="5"/>
  <c r="F1513" i="5"/>
  <c r="G1513" i="5"/>
  <c r="E1514" i="5"/>
  <c r="F1514" i="5"/>
  <c r="G1514" i="5"/>
  <c r="E1515" i="5"/>
  <c r="F1515" i="5"/>
  <c r="G1515" i="5"/>
  <c r="E1516" i="5"/>
  <c r="F1516" i="5"/>
  <c r="G1516" i="5"/>
  <c r="E1517" i="5"/>
  <c r="F1517" i="5"/>
  <c r="G1517" i="5"/>
  <c r="E1518" i="5"/>
  <c r="F1518" i="5"/>
  <c r="G1518" i="5"/>
  <c r="E1519" i="5"/>
  <c r="F1519" i="5"/>
  <c r="G1519" i="5"/>
  <c r="E1520" i="5"/>
  <c r="F1520" i="5"/>
  <c r="G1520" i="5"/>
  <c r="E1521" i="5"/>
  <c r="F1521" i="5"/>
  <c r="G1521" i="5"/>
  <c r="E1522" i="5"/>
  <c r="F1522" i="5"/>
  <c r="G1522" i="5"/>
  <c r="E1523" i="5"/>
  <c r="F1523" i="5"/>
  <c r="G1523" i="5"/>
  <c r="E1524" i="5"/>
  <c r="F1524" i="5"/>
  <c r="G1524" i="5"/>
  <c r="E1525" i="5"/>
  <c r="F1525" i="5"/>
  <c r="G1525" i="5"/>
  <c r="E1526" i="5"/>
  <c r="F1526" i="5"/>
  <c r="G1526" i="5"/>
  <c r="E1527" i="5"/>
  <c r="F1527" i="5"/>
  <c r="G1527" i="5"/>
  <c r="E1528" i="5"/>
  <c r="F1528" i="5"/>
  <c r="G1528" i="5"/>
  <c r="E1529" i="5"/>
  <c r="F1529" i="5"/>
  <c r="G1529" i="5"/>
  <c r="E1530" i="5"/>
  <c r="F1530" i="5"/>
  <c r="G1530" i="5"/>
  <c r="E1531" i="5"/>
  <c r="F1531" i="5"/>
  <c r="G1531" i="5"/>
  <c r="E1532" i="5"/>
  <c r="F1532" i="5"/>
  <c r="G1532" i="5"/>
  <c r="E1533" i="5"/>
  <c r="F1533" i="5"/>
  <c r="G1533" i="5"/>
  <c r="E1534" i="5"/>
  <c r="F1534" i="5"/>
  <c r="G1534" i="5"/>
  <c r="E1535" i="5"/>
  <c r="F1535" i="5"/>
  <c r="G1535" i="5"/>
  <c r="E1536" i="5"/>
  <c r="F1536" i="5"/>
  <c r="G1536" i="5"/>
  <c r="E1537" i="5"/>
  <c r="F1537" i="5"/>
  <c r="G1537" i="5"/>
  <c r="E1538" i="5"/>
  <c r="F1538" i="5"/>
  <c r="G1538" i="5"/>
  <c r="E1539" i="5"/>
  <c r="F1539" i="5"/>
  <c r="G1539" i="5"/>
  <c r="E1540" i="5"/>
  <c r="F1540" i="5"/>
  <c r="G1540" i="5"/>
  <c r="E1541" i="5"/>
  <c r="F1541" i="5"/>
  <c r="G1541" i="5"/>
  <c r="E1542" i="5"/>
  <c r="F1542" i="5"/>
  <c r="G1542" i="5"/>
  <c r="E1543" i="5"/>
  <c r="F1543" i="5"/>
  <c r="G1543" i="5"/>
  <c r="E1544" i="5"/>
  <c r="F1544" i="5"/>
  <c r="G1544" i="5"/>
  <c r="E1545" i="5"/>
  <c r="F1545" i="5"/>
  <c r="G1545" i="5"/>
  <c r="E1546" i="5"/>
  <c r="F1546" i="5"/>
  <c r="G1546" i="5"/>
  <c r="E1547" i="5"/>
  <c r="F1547" i="5"/>
  <c r="G1547" i="5"/>
  <c r="E1548" i="5"/>
  <c r="F1548" i="5"/>
  <c r="G1548" i="5"/>
  <c r="E1549" i="5"/>
  <c r="F1549" i="5"/>
  <c r="G1549" i="5"/>
  <c r="E1550" i="5"/>
  <c r="F1550" i="5"/>
  <c r="G1550" i="5"/>
  <c r="E1551" i="5"/>
  <c r="F1551" i="5"/>
  <c r="G1551" i="5"/>
  <c r="E1552" i="5"/>
  <c r="F1552" i="5"/>
  <c r="G1552" i="5"/>
  <c r="E1553" i="5"/>
  <c r="F1553" i="5"/>
  <c r="G1553" i="5"/>
  <c r="E1554" i="5"/>
  <c r="F1554" i="5"/>
  <c r="G1554" i="5"/>
  <c r="E1555" i="5"/>
  <c r="F1555" i="5"/>
  <c r="G1555" i="5"/>
  <c r="E1556" i="5"/>
  <c r="F1556" i="5"/>
  <c r="G1556" i="5"/>
  <c r="E1557" i="5"/>
  <c r="F1557" i="5"/>
  <c r="G1557" i="5"/>
  <c r="E1558" i="5"/>
  <c r="F1558" i="5"/>
  <c r="G1558" i="5"/>
  <c r="E1559" i="5"/>
  <c r="F1559" i="5"/>
  <c r="G1559" i="5"/>
  <c r="E1560" i="5"/>
  <c r="F1560" i="5"/>
  <c r="G1560" i="5"/>
  <c r="E1561" i="5"/>
  <c r="F1561" i="5"/>
  <c r="G1561" i="5"/>
  <c r="E1562" i="5"/>
  <c r="F1562" i="5"/>
  <c r="G1562" i="5"/>
  <c r="E1563" i="5"/>
  <c r="F1563" i="5"/>
  <c r="G1563" i="5"/>
  <c r="E1564" i="5"/>
  <c r="F1564" i="5"/>
  <c r="G1564" i="5"/>
  <c r="E1565" i="5"/>
  <c r="F1565" i="5"/>
  <c r="G1565" i="5"/>
  <c r="E1566" i="5"/>
  <c r="F1566" i="5"/>
  <c r="G1566" i="5"/>
  <c r="E1567" i="5"/>
  <c r="F1567" i="5"/>
  <c r="G1567" i="5"/>
  <c r="E1568" i="5"/>
  <c r="F1568" i="5"/>
  <c r="G1568" i="5"/>
  <c r="E1569" i="5"/>
  <c r="F1569" i="5"/>
  <c r="G1569" i="5"/>
  <c r="E1570" i="5"/>
  <c r="F1570" i="5"/>
  <c r="G1570" i="5"/>
  <c r="E1571" i="5"/>
  <c r="F1571" i="5"/>
  <c r="G1571" i="5"/>
  <c r="E1572" i="5"/>
  <c r="F1572" i="5"/>
  <c r="G1572" i="5"/>
  <c r="E1573" i="5"/>
  <c r="F1573" i="5"/>
  <c r="G1573" i="5"/>
  <c r="E1574" i="5"/>
  <c r="F1574" i="5"/>
  <c r="G1574" i="5"/>
  <c r="E1575" i="5"/>
  <c r="F1575" i="5"/>
  <c r="G1575" i="5"/>
  <c r="E1576" i="5"/>
  <c r="F1576" i="5"/>
  <c r="G1576" i="5"/>
  <c r="E1577" i="5"/>
  <c r="F1577" i="5"/>
  <c r="G1577" i="5"/>
  <c r="E1578" i="5"/>
  <c r="F1578" i="5"/>
  <c r="G1578" i="5"/>
  <c r="E1579" i="5"/>
  <c r="F1579" i="5"/>
  <c r="G1579" i="5"/>
  <c r="E1580" i="5"/>
  <c r="F1580" i="5"/>
  <c r="G1580" i="5"/>
  <c r="E1581" i="5"/>
  <c r="F1581" i="5"/>
  <c r="G1581" i="5"/>
  <c r="E1582" i="5"/>
  <c r="F1582" i="5"/>
  <c r="G1582" i="5"/>
  <c r="E1583" i="5"/>
  <c r="F1583" i="5"/>
  <c r="G1583" i="5"/>
  <c r="E1584" i="5"/>
  <c r="F1584" i="5"/>
  <c r="G1584" i="5"/>
  <c r="E1585" i="5"/>
  <c r="F1585" i="5"/>
  <c r="G1585" i="5"/>
  <c r="E1586" i="5"/>
  <c r="F1586" i="5"/>
  <c r="G1586" i="5"/>
  <c r="E1587" i="5"/>
  <c r="F1587" i="5"/>
  <c r="G1587" i="5"/>
  <c r="E1588" i="5"/>
  <c r="F1588" i="5"/>
  <c r="G1588" i="5"/>
  <c r="E1589" i="5"/>
  <c r="F1589" i="5"/>
  <c r="G1589" i="5"/>
  <c r="E1590" i="5"/>
  <c r="F1590" i="5"/>
  <c r="G1590" i="5"/>
  <c r="E1591" i="5"/>
  <c r="F1591" i="5"/>
  <c r="G1591" i="5"/>
  <c r="E1592" i="5"/>
  <c r="F1592" i="5"/>
  <c r="G1592" i="5"/>
  <c r="E1593" i="5"/>
  <c r="F1593" i="5"/>
  <c r="G1593" i="5"/>
  <c r="E1594" i="5"/>
  <c r="F1594" i="5"/>
  <c r="G1594" i="5"/>
  <c r="E1595" i="5"/>
  <c r="F1595" i="5"/>
  <c r="G1595" i="5"/>
  <c r="E1596" i="5"/>
  <c r="F1596" i="5"/>
  <c r="G1596" i="5"/>
  <c r="E1597" i="5"/>
  <c r="F1597" i="5"/>
  <c r="G1597" i="5"/>
  <c r="E1598" i="5"/>
  <c r="F1598" i="5"/>
  <c r="G1598" i="5"/>
  <c r="E1599" i="5"/>
  <c r="F1599" i="5"/>
  <c r="G1599" i="5"/>
  <c r="E1600" i="5"/>
  <c r="F1600" i="5"/>
  <c r="G1600" i="5"/>
  <c r="E1601" i="5"/>
  <c r="F1601" i="5"/>
  <c r="G1601" i="5"/>
  <c r="E1602" i="5"/>
  <c r="F1602" i="5"/>
  <c r="G1602" i="5"/>
  <c r="E1603" i="5"/>
  <c r="F1603" i="5"/>
  <c r="G1603" i="5"/>
  <c r="E1604" i="5"/>
  <c r="F1604" i="5"/>
  <c r="G1604" i="5"/>
  <c r="E1605" i="5"/>
  <c r="F1605" i="5"/>
  <c r="G1605" i="5"/>
  <c r="E1606" i="5"/>
  <c r="F1606" i="5"/>
  <c r="G1606" i="5"/>
  <c r="E1607" i="5"/>
  <c r="F1607" i="5"/>
  <c r="G1607" i="5"/>
  <c r="E1608" i="5"/>
  <c r="F1608" i="5"/>
  <c r="G1608" i="5"/>
  <c r="E1609" i="5"/>
  <c r="F1609" i="5"/>
  <c r="G1609" i="5"/>
  <c r="E1610" i="5"/>
  <c r="F1610" i="5"/>
  <c r="G1610" i="5"/>
  <c r="E1611" i="5"/>
  <c r="F1611" i="5"/>
  <c r="G1611" i="5"/>
  <c r="E1612" i="5"/>
  <c r="F1612" i="5"/>
  <c r="G1612" i="5"/>
  <c r="E1613" i="5"/>
  <c r="F1613" i="5"/>
  <c r="G1613" i="5"/>
  <c r="E1614" i="5"/>
  <c r="F1614" i="5"/>
  <c r="G1614" i="5"/>
  <c r="E1615" i="5"/>
  <c r="F1615" i="5"/>
  <c r="G1615" i="5"/>
  <c r="E1616" i="5"/>
  <c r="F1616" i="5"/>
  <c r="G1616" i="5"/>
  <c r="E1617" i="5"/>
  <c r="F1617" i="5"/>
  <c r="G1617" i="5"/>
  <c r="E1618" i="5"/>
  <c r="F1618" i="5"/>
  <c r="G1618" i="5"/>
  <c r="E1619" i="5"/>
  <c r="F1619" i="5"/>
  <c r="G1619" i="5"/>
  <c r="E1620" i="5"/>
  <c r="F1620" i="5"/>
  <c r="G1620" i="5"/>
  <c r="E1621" i="5"/>
  <c r="F1621" i="5"/>
  <c r="G1621" i="5"/>
  <c r="E1622" i="5"/>
  <c r="F1622" i="5"/>
  <c r="G1622" i="5"/>
  <c r="E1623" i="5"/>
  <c r="F1623" i="5"/>
  <c r="G1623" i="5"/>
  <c r="E1624" i="5"/>
  <c r="F1624" i="5"/>
  <c r="G1624" i="5"/>
  <c r="E1625" i="5"/>
  <c r="F1625" i="5"/>
  <c r="G1625" i="5"/>
  <c r="E1626" i="5"/>
  <c r="F1626" i="5"/>
  <c r="G1626" i="5"/>
  <c r="E1627" i="5"/>
  <c r="F1627" i="5"/>
  <c r="G1627" i="5"/>
  <c r="E1628" i="5"/>
  <c r="F1628" i="5"/>
  <c r="G1628" i="5"/>
  <c r="E1629" i="5"/>
  <c r="F1629" i="5"/>
  <c r="G1629" i="5"/>
  <c r="E1630" i="5"/>
  <c r="F1630" i="5"/>
  <c r="G1630" i="5"/>
  <c r="E1631" i="5"/>
  <c r="F1631" i="5"/>
  <c r="G1631" i="5"/>
  <c r="E1632" i="5"/>
  <c r="F1632" i="5"/>
  <c r="G1632" i="5"/>
  <c r="E1633" i="5"/>
  <c r="F1633" i="5"/>
  <c r="G1633" i="5"/>
  <c r="E1634" i="5"/>
  <c r="F1634" i="5"/>
  <c r="G1634" i="5"/>
  <c r="E1635" i="5"/>
  <c r="F1635" i="5"/>
  <c r="G1635" i="5"/>
  <c r="E1636" i="5"/>
  <c r="F1636" i="5"/>
  <c r="G1636" i="5"/>
  <c r="E1637" i="5"/>
  <c r="F1637" i="5"/>
  <c r="G1637" i="5"/>
  <c r="E1638" i="5"/>
  <c r="F1638" i="5"/>
  <c r="G1638" i="5"/>
  <c r="E1639" i="5"/>
  <c r="F1639" i="5"/>
  <c r="G1639" i="5"/>
  <c r="E1640" i="5"/>
  <c r="F1640" i="5"/>
  <c r="G1640" i="5"/>
  <c r="E1641" i="5"/>
  <c r="F1641" i="5"/>
  <c r="G1641" i="5"/>
  <c r="E1642" i="5"/>
  <c r="F1642" i="5"/>
  <c r="G1642" i="5"/>
  <c r="E1643" i="5"/>
  <c r="F1643" i="5"/>
  <c r="G1643" i="5"/>
  <c r="E1644" i="5"/>
  <c r="F1644" i="5"/>
  <c r="G1644" i="5"/>
  <c r="E1645" i="5"/>
  <c r="F1645" i="5"/>
  <c r="G1645" i="5"/>
  <c r="E1646" i="5"/>
  <c r="F1646" i="5"/>
  <c r="G1646" i="5"/>
  <c r="E1647" i="5"/>
  <c r="F1647" i="5"/>
  <c r="G1647" i="5"/>
  <c r="E1648" i="5"/>
  <c r="F1648" i="5"/>
  <c r="G1648" i="5"/>
  <c r="E1649" i="5"/>
  <c r="F1649" i="5"/>
  <c r="G1649" i="5"/>
  <c r="E1650" i="5"/>
  <c r="F1650" i="5"/>
  <c r="G1650" i="5"/>
  <c r="E1651" i="5"/>
  <c r="F1651" i="5"/>
  <c r="G1651" i="5"/>
  <c r="E1652" i="5"/>
  <c r="F1652" i="5"/>
  <c r="G1652" i="5"/>
  <c r="E1653" i="5"/>
  <c r="F1653" i="5"/>
  <c r="G1653" i="5"/>
  <c r="E1654" i="5"/>
  <c r="F1654" i="5"/>
  <c r="G1654" i="5"/>
  <c r="E1655" i="5"/>
  <c r="F1655" i="5"/>
  <c r="G1655" i="5"/>
  <c r="E1656" i="5"/>
  <c r="F1656" i="5"/>
  <c r="G1656" i="5"/>
  <c r="E1657" i="5"/>
  <c r="F1657" i="5"/>
  <c r="G1657" i="5"/>
  <c r="E1658" i="5"/>
  <c r="F1658" i="5"/>
  <c r="G1658" i="5"/>
  <c r="E1659" i="5"/>
  <c r="F1659" i="5"/>
  <c r="G1659" i="5"/>
  <c r="E1660" i="5"/>
  <c r="F1660" i="5"/>
  <c r="G1660" i="5"/>
  <c r="E1661" i="5"/>
  <c r="F1661" i="5"/>
  <c r="G1661" i="5"/>
  <c r="E1662" i="5"/>
  <c r="F1662" i="5"/>
  <c r="G1662" i="5"/>
  <c r="E1663" i="5"/>
  <c r="F1663" i="5"/>
  <c r="G1663" i="5"/>
  <c r="E1664" i="5"/>
  <c r="F1664" i="5"/>
  <c r="G1664" i="5"/>
  <c r="E1665" i="5"/>
  <c r="F1665" i="5"/>
  <c r="G1665" i="5"/>
  <c r="E1666" i="5"/>
  <c r="F1666" i="5"/>
  <c r="G1666" i="5"/>
  <c r="E1667" i="5"/>
  <c r="F1667" i="5"/>
  <c r="G1667" i="5"/>
  <c r="E1668" i="5"/>
  <c r="F1668" i="5"/>
  <c r="G1668" i="5"/>
  <c r="E1669" i="5"/>
  <c r="F1669" i="5"/>
  <c r="G1669" i="5"/>
  <c r="E1670" i="5"/>
  <c r="F1670" i="5"/>
  <c r="G1670" i="5"/>
  <c r="E1671" i="5"/>
  <c r="F1671" i="5"/>
  <c r="G1671" i="5"/>
  <c r="E1672" i="5"/>
  <c r="F1672" i="5"/>
  <c r="G1672" i="5"/>
  <c r="E1673" i="5"/>
  <c r="F1673" i="5"/>
  <c r="G1673" i="5"/>
  <c r="E1674" i="5"/>
  <c r="F1674" i="5"/>
  <c r="G1674" i="5"/>
  <c r="E1675" i="5"/>
  <c r="F1675" i="5"/>
  <c r="G1675" i="5"/>
  <c r="E1676" i="5"/>
  <c r="F1676" i="5"/>
  <c r="G1676" i="5"/>
  <c r="E1677" i="5"/>
  <c r="F1677" i="5"/>
  <c r="G1677" i="5"/>
  <c r="E1678" i="5"/>
  <c r="F1678" i="5"/>
  <c r="G1678" i="5"/>
  <c r="E1679" i="5"/>
  <c r="F1679" i="5"/>
  <c r="G1679" i="5"/>
  <c r="E1680" i="5"/>
  <c r="F1680" i="5"/>
  <c r="G1680" i="5"/>
  <c r="E1681" i="5"/>
  <c r="F1681" i="5"/>
  <c r="G1681" i="5"/>
  <c r="E1682" i="5"/>
  <c r="F1682" i="5"/>
  <c r="G1682" i="5"/>
  <c r="E1683" i="5"/>
  <c r="F1683" i="5"/>
  <c r="G1683" i="5"/>
  <c r="E1684" i="5"/>
  <c r="F1684" i="5"/>
  <c r="G1684" i="5"/>
  <c r="E1685" i="5"/>
  <c r="F1685" i="5"/>
  <c r="G1685" i="5"/>
  <c r="E1686" i="5"/>
  <c r="F1686" i="5"/>
  <c r="G1686" i="5"/>
  <c r="E1687" i="5"/>
  <c r="F1687" i="5"/>
  <c r="G1687" i="5"/>
  <c r="E1688" i="5"/>
  <c r="F1688" i="5"/>
  <c r="G1688" i="5"/>
  <c r="E1689" i="5"/>
  <c r="F1689" i="5"/>
  <c r="G1689" i="5"/>
  <c r="E1690" i="5"/>
  <c r="F1690" i="5"/>
  <c r="G1690" i="5"/>
  <c r="E1691" i="5"/>
  <c r="F1691" i="5"/>
  <c r="G1691" i="5"/>
  <c r="E1692" i="5"/>
  <c r="F1692" i="5"/>
  <c r="G1692" i="5"/>
  <c r="E1693" i="5"/>
  <c r="F1693" i="5"/>
  <c r="G1693" i="5"/>
  <c r="E1694" i="5"/>
  <c r="F1694" i="5"/>
  <c r="G1694" i="5"/>
  <c r="E1695" i="5"/>
  <c r="F1695" i="5"/>
  <c r="G1695" i="5"/>
  <c r="E1696" i="5"/>
  <c r="F1696" i="5"/>
  <c r="G1696" i="5"/>
  <c r="E1697" i="5"/>
  <c r="F1697" i="5"/>
  <c r="G1697" i="5"/>
  <c r="E1698" i="5"/>
  <c r="F1698" i="5"/>
  <c r="G1698" i="5"/>
  <c r="E1699" i="5"/>
  <c r="F1699" i="5"/>
  <c r="G1699" i="5"/>
  <c r="E1700" i="5"/>
  <c r="F1700" i="5"/>
  <c r="G1700" i="5"/>
  <c r="E1701" i="5"/>
  <c r="F1701" i="5"/>
  <c r="G1701" i="5"/>
  <c r="E1702" i="5"/>
  <c r="F1702" i="5"/>
  <c r="G1702" i="5"/>
  <c r="E1703" i="5"/>
  <c r="F1703" i="5"/>
  <c r="G1703" i="5"/>
  <c r="E1704" i="5"/>
  <c r="F1704" i="5"/>
  <c r="G1704" i="5"/>
  <c r="E1705" i="5"/>
  <c r="F1705" i="5"/>
  <c r="G1705" i="5"/>
  <c r="E1706" i="5"/>
  <c r="F1706" i="5"/>
  <c r="G1706" i="5"/>
  <c r="E1707" i="5"/>
  <c r="F1707" i="5"/>
  <c r="G1707" i="5"/>
  <c r="E1708" i="5"/>
  <c r="F1708" i="5"/>
  <c r="G1708" i="5"/>
  <c r="E1709" i="5"/>
  <c r="F1709" i="5"/>
  <c r="G1709" i="5"/>
  <c r="E1710" i="5"/>
  <c r="F1710" i="5"/>
  <c r="G1710" i="5"/>
  <c r="E1711" i="5"/>
  <c r="F1711" i="5"/>
  <c r="G1711" i="5"/>
  <c r="E1712" i="5"/>
  <c r="F1712" i="5"/>
  <c r="G1712" i="5"/>
  <c r="E1713" i="5"/>
  <c r="F1713" i="5"/>
  <c r="G1713" i="5"/>
  <c r="E1714" i="5"/>
  <c r="F1714" i="5"/>
  <c r="G1714" i="5"/>
  <c r="E1715" i="5"/>
  <c r="F1715" i="5"/>
  <c r="G1715" i="5"/>
  <c r="E1716" i="5"/>
  <c r="F1716" i="5"/>
  <c r="G1716" i="5"/>
  <c r="E1717" i="5"/>
  <c r="F1717" i="5"/>
  <c r="G1717" i="5"/>
  <c r="E1718" i="5"/>
  <c r="F1718" i="5"/>
  <c r="G1718" i="5"/>
  <c r="E1719" i="5"/>
  <c r="F1719" i="5"/>
  <c r="G1719" i="5"/>
  <c r="E1720" i="5"/>
  <c r="F1720" i="5"/>
  <c r="G1720" i="5"/>
  <c r="E1721" i="5"/>
  <c r="F1721" i="5"/>
  <c r="G1721" i="5"/>
  <c r="E1722" i="5"/>
  <c r="F1722" i="5"/>
  <c r="G1722" i="5"/>
  <c r="E1723" i="5"/>
  <c r="F1723" i="5"/>
  <c r="G1723" i="5"/>
  <c r="E1724" i="5"/>
  <c r="F1724" i="5"/>
  <c r="G1724" i="5"/>
  <c r="E1725" i="5"/>
  <c r="F1725" i="5"/>
  <c r="G1725" i="5"/>
  <c r="E1726" i="5"/>
  <c r="F1726" i="5"/>
  <c r="G1726" i="5"/>
  <c r="E1727" i="5"/>
  <c r="F1727" i="5"/>
  <c r="G1727" i="5"/>
  <c r="E1728" i="5"/>
  <c r="F1728" i="5"/>
  <c r="G1728" i="5"/>
  <c r="E1729" i="5"/>
  <c r="F1729" i="5"/>
  <c r="G1729" i="5"/>
  <c r="E1730" i="5"/>
  <c r="F1730" i="5"/>
  <c r="G1730" i="5"/>
  <c r="E1731" i="5"/>
  <c r="F1731" i="5"/>
  <c r="G1731" i="5"/>
  <c r="E1732" i="5"/>
  <c r="F1732" i="5"/>
  <c r="G1732" i="5"/>
  <c r="E1733" i="5"/>
  <c r="F1733" i="5"/>
  <c r="G1733" i="5"/>
  <c r="E1734" i="5"/>
  <c r="F1734" i="5"/>
  <c r="G1734" i="5"/>
  <c r="E1735" i="5"/>
  <c r="F1735" i="5"/>
  <c r="G1735" i="5"/>
  <c r="E1736" i="5"/>
  <c r="F1736" i="5"/>
  <c r="G1736" i="5"/>
  <c r="E1737" i="5"/>
  <c r="F1737" i="5"/>
  <c r="G1737" i="5"/>
  <c r="E1738" i="5"/>
  <c r="F1738" i="5"/>
  <c r="G1738" i="5"/>
  <c r="E1739" i="5"/>
  <c r="F1739" i="5"/>
  <c r="G1739" i="5"/>
  <c r="E1740" i="5"/>
  <c r="F1740" i="5"/>
  <c r="G1740" i="5"/>
  <c r="E1741" i="5"/>
  <c r="F1741" i="5"/>
  <c r="G1741" i="5"/>
  <c r="E1742" i="5"/>
  <c r="F1742" i="5"/>
  <c r="G1742" i="5"/>
  <c r="E1743" i="5"/>
  <c r="F1743" i="5"/>
  <c r="G1743" i="5"/>
  <c r="E1744" i="5"/>
  <c r="F1744" i="5"/>
  <c r="G1744" i="5"/>
  <c r="E1745" i="5"/>
  <c r="F1745" i="5"/>
  <c r="G1745" i="5"/>
  <c r="E1746" i="5"/>
  <c r="F1746" i="5"/>
  <c r="G1746" i="5"/>
  <c r="E1747" i="5"/>
  <c r="F1747" i="5"/>
  <c r="G1747" i="5"/>
  <c r="E1748" i="5"/>
  <c r="F1748" i="5"/>
  <c r="G1748" i="5"/>
  <c r="E1749" i="5"/>
  <c r="F1749" i="5"/>
  <c r="G1749" i="5"/>
  <c r="E1750" i="5"/>
  <c r="F1750" i="5"/>
  <c r="G1750" i="5"/>
  <c r="E1751" i="5"/>
  <c r="F1751" i="5"/>
  <c r="G1751" i="5"/>
  <c r="E1752" i="5"/>
  <c r="F1752" i="5"/>
  <c r="G1752" i="5"/>
  <c r="E1753" i="5"/>
  <c r="F1753" i="5"/>
  <c r="G1753" i="5"/>
  <c r="E1754" i="5"/>
  <c r="F1754" i="5"/>
  <c r="G1754" i="5"/>
  <c r="E1755" i="5"/>
  <c r="F1755" i="5"/>
  <c r="G1755" i="5"/>
  <c r="E1756" i="5"/>
  <c r="F1756" i="5"/>
  <c r="G1756" i="5"/>
  <c r="E1757" i="5"/>
  <c r="F1757" i="5"/>
  <c r="G1757" i="5"/>
  <c r="E1758" i="5"/>
  <c r="F1758" i="5"/>
  <c r="G1758" i="5"/>
  <c r="E1759" i="5"/>
  <c r="F1759" i="5"/>
  <c r="G1759" i="5"/>
  <c r="E1760" i="5"/>
  <c r="F1760" i="5"/>
  <c r="G1760" i="5"/>
  <c r="E1761" i="5"/>
  <c r="F1761" i="5"/>
  <c r="G1761" i="5"/>
  <c r="E1762" i="5"/>
  <c r="F1762" i="5"/>
  <c r="G1762" i="5"/>
  <c r="E1763" i="5"/>
  <c r="F1763" i="5"/>
  <c r="G1763" i="5"/>
  <c r="E1764" i="5"/>
  <c r="F1764" i="5"/>
  <c r="G1764" i="5"/>
  <c r="E1765" i="5"/>
  <c r="F1765" i="5"/>
  <c r="G1765" i="5"/>
  <c r="E1766" i="5"/>
  <c r="F1766" i="5"/>
  <c r="G1766" i="5"/>
  <c r="E1767" i="5"/>
  <c r="F1767" i="5"/>
  <c r="G1767" i="5"/>
  <c r="E1768" i="5"/>
  <c r="F1768" i="5"/>
  <c r="G1768" i="5"/>
  <c r="E1769" i="5"/>
  <c r="F1769" i="5"/>
  <c r="G1769" i="5"/>
  <c r="E1770" i="5"/>
  <c r="F1770" i="5"/>
  <c r="G1770" i="5"/>
  <c r="E1771" i="5"/>
  <c r="F1771" i="5"/>
  <c r="G1771" i="5"/>
  <c r="E1772" i="5"/>
  <c r="F1772" i="5"/>
  <c r="G1772" i="5"/>
  <c r="E1773" i="5"/>
  <c r="F1773" i="5"/>
  <c r="G1773" i="5"/>
  <c r="E1774" i="5"/>
  <c r="F1774" i="5"/>
  <c r="G1774" i="5"/>
  <c r="E1775" i="5"/>
  <c r="F1775" i="5"/>
  <c r="G1775" i="5"/>
  <c r="E1776" i="5"/>
  <c r="F1776" i="5"/>
  <c r="G1776" i="5"/>
  <c r="E1777" i="5"/>
  <c r="F1777" i="5"/>
  <c r="G1777" i="5"/>
  <c r="E1778" i="5"/>
  <c r="F1778" i="5"/>
  <c r="G1778" i="5"/>
  <c r="E1779" i="5"/>
  <c r="F1779" i="5"/>
  <c r="G1779" i="5"/>
  <c r="E1780" i="5"/>
  <c r="F1780" i="5"/>
  <c r="G1780" i="5"/>
  <c r="E1781" i="5"/>
  <c r="F1781" i="5"/>
  <c r="G1781" i="5"/>
  <c r="E1782" i="5"/>
  <c r="F1782" i="5"/>
  <c r="G1782" i="5"/>
  <c r="E1783" i="5"/>
  <c r="F1783" i="5"/>
  <c r="G1783" i="5"/>
  <c r="E1784" i="5"/>
  <c r="F1784" i="5"/>
  <c r="G1784" i="5"/>
  <c r="E1785" i="5"/>
  <c r="F1785" i="5"/>
  <c r="G1785" i="5"/>
  <c r="E1786" i="5"/>
  <c r="F1786" i="5"/>
  <c r="G1786" i="5"/>
  <c r="E1787" i="5"/>
  <c r="F1787" i="5"/>
  <c r="G1787" i="5"/>
  <c r="E1788" i="5"/>
  <c r="F1788" i="5"/>
  <c r="G1788" i="5"/>
  <c r="E1789" i="5"/>
  <c r="F1789" i="5"/>
  <c r="G1789" i="5"/>
  <c r="E1790" i="5"/>
  <c r="F1790" i="5"/>
  <c r="G1790" i="5"/>
  <c r="E1791" i="5"/>
  <c r="F1791" i="5"/>
  <c r="G1791" i="5"/>
  <c r="E1792" i="5"/>
  <c r="F1792" i="5"/>
  <c r="G1792" i="5"/>
  <c r="E1793" i="5"/>
  <c r="F1793" i="5"/>
  <c r="G1793" i="5"/>
  <c r="E1794" i="5"/>
  <c r="F1794" i="5"/>
  <c r="G1794" i="5"/>
  <c r="E1795" i="5"/>
  <c r="F1795" i="5"/>
  <c r="G1795" i="5"/>
  <c r="E1796" i="5"/>
  <c r="F1796" i="5"/>
  <c r="G1796" i="5"/>
  <c r="E1797" i="5"/>
  <c r="F1797" i="5"/>
  <c r="G1797" i="5"/>
  <c r="E1798" i="5"/>
  <c r="F1798" i="5"/>
  <c r="G1798" i="5"/>
  <c r="E1799" i="5"/>
  <c r="F1799" i="5"/>
  <c r="G1799" i="5"/>
  <c r="E1800" i="5"/>
  <c r="F1800" i="5"/>
  <c r="G1800" i="5"/>
  <c r="E1801" i="5"/>
  <c r="F1801" i="5"/>
  <c r="G1801" i="5"/>
  <c r="E1802" i="5"/>
  <c r="F1802" i="5"/>
  <c r="G1802" i="5"/>
  <c r="E1803" i="5"/>
  <c r="F1803" i="5"/>
  <c r="G1803" i="5"/>
  <c r="E1804" i="5"/>
  <c r="F1804" i="5"/>
  <c r="G1804" i="5"/>
  <c r="E1805" i="5"/>
  <c r="F1805" i="5"/>
  <c r="G1805" i="5"/>
  <c r="E1806" i="5"/>
  <c r="F1806" i="5"/>
  <c r="G1806" i="5"/>
  <c r="E1807" i="5"/>
  <c r="F1807" i="5"/>
  <c r="G1807" i="5"/>
  <c r="E1808" i="5"/>
  <c r="F1808" i="5"/>
  <c r="G1808" i="5"/>
  <c r="E1809" i="5"/>
  <c r="F1809" i="5"/>
  <c r="G1809" i="5"/>
  <c r="E1810" i="5"/>
  <c r="F1810" i="5"/>
  <c r="G1810" i="5"/>
  <c r="E1811" i="5"/>
  <c r="F1811" i="5"/>
  <c r="G1811" i="5"/>
  <c r="E1812" i="5"/>
  <c r="F1812" i="5"/>
  <c r="G1812" i="5"/>
  <c r="E1813" i="5"/>
  <c r="F1813" i="5"/>
  <c r="G1813" i="5"/>
  <c r="E1814" i="5"/>
  <c r="F1814" i="5"/>
  <c r="G1814" i="5"/>
  <c r="E1815" i="5"/>
  <c r="F1815" i="5"/>
  <c r="G1815" i="5"/>
  <c r="E1816" i="5"/>
  <c r="F1816" i="5"/>
  <c r="G1816" i="5"/>
  <c r="E1817" i="5"/>
  <c r="F1817" i="5"/>
  <c r="G1817" i="5"/>
  <c r="E1818" i="5"/>
  <c r="F1818" i="5"/>
  <c r="G1818" i="5"/>
  <c r="E1819" i="5"/>
  <c r="F1819" i="5"/>
  <c r="G1819" i="5"/>
  <c r="E1820" i="5"/>
  <c r="F1820" i="5"/>
  <c r="G1820" i="5"/>
  <c r="E1821" i="5"/>
  <c r="F1821" i="5"/>
  <c r="G1821" i="5"/>
  <c r="E1822" i="5"/>
  <c r="F1822" i="5"/>
  <c r="G1822" i="5"/>
  <c r="E1823" i="5"/>
  <c r="F1823" i="5"/>
  <c r="G1823" i="5"/>
  <c r="E1824" i="5"/>
  <c r="F1824" i="5"/>
  <c r="G1824" i="5"/>
  <c r="E1825" i="5"/>
  <c r="F1825" i="5"/>
  <c r="G1825" i="5"/>
  <c r="E1826" i="5"/>
  <c r="F1826" i="5"/>
  <c r="G1826" i="5"/>
  <c r="E1827" i="5"/>
  <c r="F1827" i="5"/>
  <c r="G1827" i="5"/>
  <c r="E1828" i="5"/>
  <c r="F1828" i="5"/>
  <c r="G1828" i="5"/>
  <c r="E1829" i="5"/>
  <c r="F1829" i="5"/>
  <c r="G1829" i="5"/>
  <c r="E1830" i="5"/>
  <c r="F1830" i="5"/>
  <c r="G1830" i="5"/>
  <c r="E1831" i="5"/>
  <c r="F1831" i="5"/>
  <c r="G1831" i="5"/>
  <c r="E1832" i="5"/>
  <c r="F1832" i="5"/>
  <c r="G1832" i="5"/>
  <c r="E1833" i="5"/>
  <c r="F1833" i="5"/>
  <c r="G1833" i="5"/>
  <c r="E1834" i="5"/>
  <c r="F1834" i="5"/>
  <c r="G1834" i="5"/>
  <c r="E1835" i="5"/>
  <c r="F1835" i="5"/>
  <c r="G1835" i="5"/>
  <c r="E1836" i="5"/>
  <c r="F1836" i="5"/>
  <c r="G1836" i="5"/>
  <c r="E1837" i="5"/>
  <c r="F1837" i="5"/>
  <c r="G1837" i="5"/>
  <c r="E1838" i="5"/>
  <c r="F1838" i="5"/>
  <c r="G1838" i="5"/>
  <c r="E1839" i="5"/>
  <c r="F1839" i="5"/>
  <c r="G1839" i="5"/>
  <c r="E1840" i="5"/>
  <c r="F1840" i="5"/>
  <c r="G1840" i="5"/>
  <c r="E1841" i="5"/>
  <c r="F1841" i="5"/>
  <c r="G1841" i="5"/>
  <c r="E1842" i="5"/>
  <c r="F1842" i="5"/>
  <c r="G1842" i="5"/>
  <c r="E1843" i="5"/>
  <c r="F1843" i="5"/>
  <c r="G1843" i="5"/>
  <c r="E1844" i="5"/>
  <c r="F1844" i="5"/>
  <c r="G1844" i="5"/>
  <c r="E1845" i="5"/>
  <c r="F1845" i="5"/>
  <c r="G1845" i="5"/>
  <c r="E1846" i="5"/>
  <c r="F1846" i="5"/>
  <c r="G1846" i="5"/>
  <c r="E1847" i="5"/>
  <c r="F1847" i="5"/>
  <c r="G1847" i="5"/>
  <c r="E1848" i="5"/>
  <c r="F1848" i="5"/>
  <c r="G1848" i="5"/>
  <c r="E1849" i="5"/>
  <c r="F1849" i="5"/>
  <c r="G1849" i="5"/>
  <c r="E1850" i="5"/>
  <c r="F1850" i="5"/>
  <c r="G1850" i="5"/>
  <c r="E1851" i="5"/>
  <c r="F1851" i="5"/>
  <c r="G1851" i="5"/>
  <c r="E1852" i="5"/>
  <c r="F1852" i="5"/>
  <c r="G1852" i="5"/>
  <c r="E1853" i="5"/>
  <c r="F1853" i="5"/>
  <c r="G1853" i="5"/>
  <c r="E1854" i="5"/>
  <c r="F1854" i="5"/>
  <c r="G1854" i="5"/>
  <c r="E1855" i="5"/>
  <c r="F1855" i="5"/>
  <c r="G1855" i="5"/>
  <c r="E1856" i="5"/>
  <c r="F1856" i="5"/>
  <c r="G1856" i="5"/>
  <c r="E1857" i="5"/>
  <c r="F1857" i="5"/>
  <c r="G1857" i="5"/>
  <c r="E1858" i="5"/>
  <c r="F1858" i="5"/>
  <c r="G1858" i="5"/>
  <c r="E1859" i="5"/>
  <c r="F1859" i="5"/>
  <c r="G1859" i="5"/>
  <c r="E1860" i="5"/>
  <c r="F1860" i="5"/>
  <c r="G1860" i="5"/>
  <c r="E1861" i="5"/>
  <c r="F1861" i="5"/>
  <c r="G1861" i="5"/>
  <c r="E1862" i="5"/>
  <c r="F1862" i="5"/>
  <c r="G1862" i="5"/>
  <c r="E1863" i="5"/>
  <c r="F1863" i="5"/>
  <c r="G1863" i="5"/>
  <c r="E1864" i="5"/>
  <c r="F1864" i="5"/>
  <c r="G1864" i="5"/>
  <c r="E1865" i="5"/>
  <c r="F1865" i="5"/>
  <c r="G1865" i="5"/>
  <c r="E1866" i="5"/>
  <c r="F1866" i="5"/>
  <c r="G1866" i="5"/>
  <c r="E1867" i="5"/>
  <c r="F1867" i="5"/>
  <c r="G1867" i="5"/>
  <c r="E1868" i="5"/>
  <c r="F1868" i="5"/>
  <c r="G1868" i="5"/>
  <c r="E1869" i="5"/>
  <c r="F1869" i="5"/>
  <c r="G1869" i="5"/>
  <c r="E1870" i="5"/>
  <c r="F1870" i="5"/>
  <c r="G1870" i="5"/>
  <c r="E1871" i="5"/>
  <c r="F1871" i="5"/>
  <c r="G1871" i="5"/>
  <c r="E1872" i="5"/>
  <c r="F1872" i="5"/>
  <c r="G1872" i="5"/>
  <c r="E1873" i="5"/>
  <c r="F1873" i="5"/>
  <c r="G1873" i="5"/>
  <c r="E1874" i="5"/>
  <c r="F1874" i="5"/>
  <c r="G1874" i="5"/>
  <c r="E1875" i="5"/>
  <c r="F1875" i="5"/>
  <c r="G1875" i="5"/>
  <c r="E1876" i="5"/>
  <c r="F1876" i="5"/>
  <c r="G1876" i="5"/>
  <c r="E1877" i="5"/>
  <c r="F1877" i="5"/>
  <c r="G1877" i="5"/>
  <c r="E1878" i="5"/>
  <c r="F1878" i="5"/>
  <c r="G1878" i="5"/>
  <c r="E1879" i="5"/>
  <c r="F1879" i="5"/>
  <c r="G1879" i="5"/>
  <c r="E1880" i="5"/>
  <c r="F1880" i="5"/>
  <c r="G1880" i="5"/>
  <c r="E1881" i="5"/>
  <c r="F1881" i="5"/>
  <c r="G1881" i="5"/>
  <c r="E1882" i="5"/>
  <c r="F1882" i="5"/>
  <c r="G1882" i="5"/>
  <c r="E1883" i="5"/>
  <c r="F1883" i="5"/>
  <c r="G1883" i="5"/>
  <c r="E1884" i="5"/>
  <c r="F1884" i="5"/>
  <c r="G1884" i="5"/>
  <c r="E1885" i="5"/>
  <c r="F1885" i="5"/>
  <c r="G1885" i="5"/>
  <c r="E1886" i="5"/>
  <c r="F1886" i="5"/>
  <c r="G1886" i="5"/>
  <c r="E1887" i="5"/>
  <c r="F1887" i="5"/>
  <c r="G1887" i="5"/>
  <c r="E1888" i="5"/>
  <c r="F1888" i="5"/>
  <c r="G1888" i="5"/>
  <c r="E1889" i="5"/>
  <c r="F1889" i="5"/>
  <c r="G1889" i="5"/>
  <c r="E1890" i="5"/>
  <c r="F1890" i="5"/>
  <c r="G1890" i="5"/>
  <c r="E1891" i="5"/>
  <c r="F1891" i="5"/>
  <c r="G1891" i="5"/>
  <c r="E1892" i="5"/>
  <c r="F1892" i="5"/>
  <c r="G1892" i="5"/>
  <c r="E1893" i="5"/>
  <c r="F1893" i="5"/>
  <c r="G1893" i="5"/>
  <c r="E1894" i="5"/>
  <c r="F1894" i="5"/>
  <c r="G1894" i="5"/>
  <c r="E1895" i="5"/>
  <c r="F1895" i="5"/>
  <c r="G1895" i="5"/>
  <c r="E1896" i="5"/>
  <c r="F1896" i="5"/>
  <c r="G1896" i="5"/>
  <c r="E1897" i="5"/>
  <c r="F1897" i="5"/>
  <c r="G1897" i="5"/>
  <c r="E1898" i="5"/>
  <c r="F1898" i="5"/>
  <c r="G1898" i="5"/>
  <c r="E1899" i="5"/>
  <c r="F1899" i="5"/>
  <c r="G1899" i="5"/>
  <c r="E1900" i="5"/>
  <c r="F1900" i="5"/>
  <c r="G1900" i="5"/>
  <c r="E1901" i="5"/>
  <c r="F1901" i="5"/>
  <c r="G1901" i="5"/>
  <c r="E1902" i="5"/>
  <c r="F1902" i="5"/>
  <c r="G1902" i="5"/>
  <c r="E1903" i="5"/>
  <c r="F1903" i="5"/>
  <c r="G1903" i="5"/>
  <c r="E1904" i="5"/>
  <c r="F1904" i="5"/>
  <c r="G1904" i="5"/>
  <c r="E1905" i="5"/>
  <c r="F1905" i="5"/>
  <c r="G1905" i="5"/>
  <c r="E1906" i="5"/>
  <c r="F1906" i="5"/>
  <c r="G1906" i="5"/>
  <c r="E1907" i="5"/>
  <c r="F1907" i="5"/>
  <c r="G1907" i="5"/>
  <c r="E1908" i="5"/>
  <c r="F1908" i="5"/>
  <c r="G1908" i="5"/>
  <c r="E1909" i="5"/>
  <c r="F1909" i="5"/>
  <c r="G1909" i="5"/>
  <c r="E1910" i="5"/>
  <c r="F1910" i="5"/>
  <c r="G1910" i="5"/>
  <c r="E1911" i="5"/>
  <c r="F1911" i="5"/>
  <c r="G1911" i="5"/>
  <c r="E1912" i="5"/>
  <c r="F1912" i="5"/>
  <c r="G1912" i="5"/>
  <c r="E1913" i="5"/>
  <c r="F1913" i="5"/>
  <c r="G1913" i="5"/>
  <c r="E1914" i="5"/>
  <c r="F1914" i="5"/>
  <c r="G1914" i="5"/>
  <c r="E1915" i="5"/>
  <c r="F1915" i="5"/>
  <c r="G1915" i="5"/>
  <c r="E1916" i="5"/>
  <c r="F1916" i="5"/>
  <c r="G1916" i="5"/>
  <c r="E1917" i="5"/>
  <c r="F1917" i="5"/>
  <c r="G1917" i="5"/>
  <c r="E1918" i="5"/>
  <c r="F1918" i="5"/>
  <c r="G1918" i="5"/>
  <c r="E1919" i="5"/>
  <c r="F1919" i="5"/>
  <c r="G1919" i="5"/>
  <c r="E1920" i="5"/>
  <c r="F1920" i="5"/>
  <c r="G1920" i="5"/>
  <c r="E1921" i="5"/>
  <c r="F1921" i="5"/>
  <c r="G1921" i="5"/>
  <c r="E1922" i="5"/>
  <c r="F1922" i="5"/>
  <c r="G1922" i="5"/>
  <c r="E1923" i="5"/>
  <c r="F1923" i="5"/>
  <c r="G1923" i="5"/>
  <c r="E1924" i="5"/>
  <c r="F1924" i="5"/>
  <c r="G1924" i="5"/>
  <c r="E1925" i="5"/>
  <c r="F1925" i="5"/>
  <c r="G1925" i="5"/>
  <c r="E1926" i="5"/>
  <c r="F1926" i="5"/>
  <c r="G1926" i="5"/>
  <c r="E1927" i="5"/>
  <c r="F1927" i="5"/>
  <c r="G1927" i="5"/>
  <c r="E1928" i="5"/>
  <c r="F1928" i="5"/>
  <c r="G1928" i="5"/>
  <c r="E1929" i="5"/>
  <c r="F1929" i="5"/>
  <c r="G1929" i="5"/>
  <c r="E1930" i="5"/>
  <c r="F1930" i="5"/>
  <c r="G1930" i="5"/>
  <c r="E1931" i="5"/>
  <c r="F1931" i="5"/>
  <c r="G1931" i="5"/>
  <c r="E1932" i="5"/>
  <c r="F1932" i="5"/>
  <c r="G1932" i="5"/>
  <c r="E1933" i="5"/>
  <c r="F1933" i="5"/>
  <c r="G1933" i="5"/>
  <c r="E1934" i="5"/>
  <c r="F1934" i="5"/>
  <c r="G1934" i="5"/>
  <c r="E1935" i="5"/>
  <c r="F1935" i="5"/>
  <c r="G1935" i="5"/>
  <c r="E1936" i="5"/>
  <c r="F1936" i="5"/>
  <c r="G1936" i="5"/>
  <c r="E1937" i="5"/>
  <c r="F1937" i="5"/>
  <c r="G1937" i="5"/>
  <c r="E1938" i="5"/>
  <c r="F1938" i="5"/>
  <c r="G1938" i="5"/>
  <c r="E1939" i="5"/>
  <c r="F1939" i="5"/>
  <c r="G1939" i="5"/>
  <c r="E1940" i="5"/>
  <c r="F1940" i="5"/>
  <c r="G1940" i="5"/>
  <c r="E1941" i="5"/>
  <c r="F1941" i="5"/>
  <c r="G1941" i="5"/>
  <c r="E1942" i="5"/>
  <c r="F1942" i="5"/>
  <c r="G1942" i="5"/>
  <c r="E1943" i="5"/>
  <c r="F1943" i="5"/>
  <c r="G1943" i="5"/>
  <c r="E1944" i="5"/>
  <c r="F1944" i="5"/>
  <c r="G1944" i="5"/>
  <c r="E1945" i="5"/>
  <c r="F1945" i="5"/>
  <c r="G1945" i="5"/>
  <c r="E1946" i="5"/>
  <c r="F1946" i="5"/>
  <c r="G1946" i="5"/>
  <c r="E1947" i="5"/>
  <c r="F1947" i="5"/>
  <c r="G1947" i="5"/>
  <c r="E1948" i="5"/>
  <c r="F1948" i="5"/>
  <c r="G1948" i="5"/>
  <c r="E1949" i="5"/>
  <c r="F1949" i="5"/>
  <c r="G1949" i="5"/>
  <c r="E1950" i="5"/>
  <c r="F1950" i="5"/>
  <c r="G1950" i="5"/>
  <c r="E1951" i="5"/>
  <c r="F1951" i="5"/>
  <c r="G1951" i="5"/>
  <c r="E1952" i="5"/>
  <c r="F1952" i="5"/>
  <c r="G1952" i="5"/>
  <c r="E1953" i="5"/>
  <c r="F1953" i="5"/>
  <c r="G1953" i="5"/>
  <c r="E1954" i="5"/>
  <c r="F1954" i="5"/>
  <c r="G1954" i="5"/>
  <c r="E1955" i="5"/>
  <c r="F1955" i="5"/>
  <c r="G1955" i="5"/>
  <c r="E1956" i="5"/>
  <c r="F1956" i="5"/>
  <c r="G1956" i="5"/>
  <c r="E1957" i="5"/>
  <c r="F1957" i="5"/>
  <c r="G1957" i="5"/>
  <c r="E1958" i="5"/>
  <c r="F1958" i="5"/>
  <c r="G1958" i="5"/>
  <c r="E1959" i="5"/>
  <c r="F1959" i="5"/>
  <c r="G1959" i="5"/>
  <c r="E1960" i="5"/>
  <c r="F1960" i="5"/>
  <c r="G1960" i="5"/>
  <c r="E1961" i="5"/>
  <c r="F1961" i="5"/>
  <c r="G1961" i="5"/>
  <c r="E1962" i="5"/>
  <c r="F1962" i="5"/>
  <c r="G1962" i="5"/>
  <c r="E1963" i="5"/>
  <c r="F1963" i="5"/>
  <c r="G1963" i="5"/>
  <c r="E1964" i="5"/>
  <c r="F1964" i="5"/>
  <c r="G1964" i="5"/>
  <c r="E1965" i="5"/>
  <c r="F1965" i="5"/>
  <c r="G1965" i="5"/>
  <c r="E1966" i="5"/>
  <c r="F1966" i="5"/>
  <c r="G1966" i="5"/>
  <c r="E1967" i="5"/>
  <c r="F1967" i="5"/>
  <c r="G1967" i="5"/>
  <c r="E1968" i="5"/>
  <c r="F1968" i="5"/>
  <c r="G1968" i="5"/>
  <c r="E1969" i="5"/>
  <c r="F1969" i="5"/>
  <c r="G1969" i="5"/>
  <c r="E1970" i="5"/>
  <c r="F1970" i="5"/>
  <c r="G1970" i="5"/>
  <c r="E1971" i="5"/>
  <c r="F1971" i="5"/>
  <c r="G1971" i="5"/>
  <c r="E1972" i="5"/>
  <c r="F1972" i="5"/>
  <c r="G1972" i="5"/>
  <c r="E1973" i="5"/>
  <c r="F1973" i="5"/>
  <c r="G1973" i="5"/>
  <c r="E1974" i="5"/>
  <c r="F1974" i="5"/>
  <c r="G1974" i="5"/>
  <c r="E1975" i="5"/>
  <c r="F1975" i="5"/>
  <c r="G1975" i="5"/>
  <c r="E1976" i="5"/>
  <c r="F1976" i="5"/>
  <c r="G1976" i="5"/>
  <c r="E1977" i="5"/>
  <c r="F1977" i="5"/>
  <c r="G1977" i="5"/>
  <c r="E1978" i="5"/>
  <c r="F1978" i="5"/>
  <c r="G1978" i="5"/>
  <c r="E1979" i="5"/>
  <c r="F1979" i="5"/>
  <c r="G1979" i="5"/>
  <c r="E1980" i="5"/>
  <c r="F1980" i="5"/>
  <c r="G1980" i="5"/>
  <c r="E1981" i="5"/>
  <c r="F1981" i="5"/>
  <c r="G1981" i="5"/>
  <c r="E1982" i="5"/>
  <c r="F1982" i="5"/>
  <c r="G1982" i="5"/>
  <c r="E1983" i="5"/>
  <c r="F1983" i="5"/>
  <c r="G1983" i="5"/>
  <c r="E1984" i="5"/>
  <c r="F1984" i="5"/>
  <c r="G1984" i="5"/>
  <c r="E1985" i="5"/>
  <c r="F1985" i="5"/>
  <c r="G1985" i="5"/>
  <c r="E1986" i="5"/>
  <c r="F1986" i="5"/>
  <c r="G1986" i="5"/>
  <c r="E1987" i="5"/>
  <c r="F1987" i="5"/>
  <c r="G1987" i="5"/>
  <c r="E1988" i="5"/>
  <c r="F1988" i="5"/>
  <c r="G1988" i="5"/>
  <c r="E1989" i="5"/>
  <c r="F1989" i="5"/>
  <c r="G1989" i="5"/>
  <c r="E1990" i="5"/>
  <c r="F1990" i="5"/>
  <c r="G1990" i="5"/>
  <c r="E1991" i="5"/>
  <c r="F1991" i="5"/>
  <c r="G1991" i="5"/>
  <c r="E1992" i="5"/>
  <c r="F1992" i="5"/>
  <c r="G1992" i="5"/>
  <c r="E1993" i="5"/>
  <c r="F1993" i="5"/>
  <c r="G1993" i="5"/>
  <c r="E1994" i="5"/>
  <c r="F1994" i="5"/>
  <c r="G1994" i="5"/>
  <c r="E1995" i="5"/>
  <c r="F1995" i="5"/>
  <c r="G1995" i="5"/>
  <c r="E1996" i="5"/>
  <c r="F1996" i="5"/>
  <c r="G1996" i="5"/>
  <c r="E1997" i="5"/>
  <c r="F1997" i="5"/>
  <c r="G1997" i="5"/>
  <c r="E1998" i="5"/>
  <c r="F1998" i="5"/>
  <c r="G1998" i="5"/>
  <c r="E1999" i="5"/>
  <c r="F1999" i="5"/>
  <c r="G1999" i="5"/>
  <c r="E2000" i="5"/>
  <c r="F2000" i="5"/>
  <c r="G2000" i="5"/>
  <c r="E2001" i="5"/>
  <c r="F2001" i="5"/>
  <c r="G2001" i="5"/>
  <c r="E2002" i="5"/>
  <c r="F2002" i="5"/>
  <c r="G2002" i="5"/>
  <c r="E2003" i="5"/>
  <c r="F2003" i="5"/>
  <c r="G2003" i="5"/>
  <c r="E2004" i="5"/>
  <c r="F2004" i="5"/>
  <c r="G2004" i="5"/>
  <c r="E2005" i="5"/>
  <c r="F2005" i="5"/>
  <c r="G2005" i="5"/>
  <c r="E2006" i="5"/>
  <c r="F2006" i="5"/>
  <c r="G2006" i="5"/>
  <c r="E2007" i="5"/>
  <c r="F2007" i="5"/>
  <c r="G2007" i="5"/>
  <c r="E2008" i="5"/>
  <c r="F2008" i="5"/>
  <c r="G2008" i="5"/>
  <c r="E2009" i="5"/>
  <c r="F2009" i="5"/>
  <c r="G2009" i="5"/>
  <c r="F10" i="5"/>
  <c r="G10" i="5" s="1"/>
  <c r="B4" i="4"/>
  <c r="B3" i="4"/>
  <c r="B2" i="4"/>
  <c r="B4" i="2"/>
  <c r="E11" i="11"/>
  <c r="K11" i="11" s="1"/>
  <c r="L11" i="11" s="1"/>
  <c r="K13" i="11"/>
  <c r="B4" i="13"/>
  <c r="B3" i="13"/>
  <c r="B2" i="13"/>
  <c r="E11" i="12"/>
  <c r="E14" i="12"/>
  <c r="B4" i="12"/>
  <c r="B3" i="12"/>
  <c r="B2" i="12"/>
  <c r="F11" i="11"/>
  <c r="H11" i="11"/>
  <c r="J11" i="11"/>
  <c r="E12" i="11"/>
  <c r="K12" i="11" s="1"/>
  <c r="L12" i="11" s="1"/>
  <c r="F12" i="11"/>
  <c r="H12" i="11"/>
  <c r="J12" i="11"/>
  <c r="E13" i="11"/>
  <c r="F13" i="11"/>
  <c r="H13" i="11"/>
  <c r="J13" i="11"/>
  <c r="E14" i="11"/>
  <c r="F14" i="11"/>
  <c r="H14" i="11"/>
  <c r="J14" i="11"/>
  <c r="K14" i="11"/>
  <c r="L14" i="11" s="1"/>
  <c r="E15" i="11"/>
  <c r="F15" i="11"/>
  <c r="H15" i="11"/>
  <c r="J15" i="11"/>
  <c r="K15" i="11"/>
  <c r="L15" i="11" s="1"/>
  <c r="E16" i="11"/>
  <c r="F16" i="11"/>
  <c r="H16" i="11"/>
  <c r="J16" i="11"/>
  <c r="K16" i="11"/>
  <c r="L16" i="11" s="1"/>
  <c r="E17" i="11"/>
  <c r="F17" i="11"/>
  <c r="H17" i="11"/>
  <c r="J17" i="11"/>
  <c r="K17" i="11"/>
  <c r="L17" i="11" s="1"/>
  <c r="E18" i="11"/>
  <c r="F18" i="11"/>
  <c r="H18" i="11"/>
  <c r="J18" i="11"/>
  <c r="K18" i="11"/>
  <c r="L18" i="11" s="1"/>
  <c r="E19" i="11"/>
  <c r="F19" i="11"/>
  <c r="H19" i="11"/>
  <c r="J19" i="11"/>
  <c r="K19" i="11"/>
  <c r="L19" i="11" s="1"/>
  <c r="E20" i="11"/>
  <c r="F20" i="11"/>
  <c r="H20" i="11"/>
  <c r="J20" i="11"/>
  <c r="K20" i="11"/>
  <c r="L20" i="11" s="1"/>
  <c r="E21" i="11"/>
  <c r="F21" i="11"/>
  <c r="H21" i="11"/>
  <c r="J21" i="11"/>
  <c r="K21" i="11"/>
  <c r="L21" i="11" s="1"/>
  <c r="E22" i="11"/>
  <c r="F22" i="11"/>
  <c r="H22" i="11"/>
  <c r="J22" i="11"/>
  <c r="K22" i="11"/>
  <c r="L22" i="11" s="1"/>
  <c r="E23" i="11"/>
  <c r="F23" i="11"/>
  <c r="H23" i="11"/>
  <c r="J23" i="11"/>
  <c r="K23" i="11"/>
  <c r="L23" i="11" s="1"/>
  <c r="E24" i="11"/>
  <c r="F24" i="11"/>
  <c r="H24" i="11"/>
  <c r="J24" i="11"/>
  <c r="K24" i="11"/>
  <c r="L24" i="11" s="1"/>
  <c r="E25" i="11"/>
  <c r="F25" i="11"/>
  <c r="H25" i="11"/>
  <c r="J25" i="11"/>
  <c r="K25" i="11"/>
  <c r="L25" i="11" s="1"/>
  <c r="E26" i="11"/>
  <c r="F26" i="11"/>
  <c r="H26" i="11"/>
  <c r="J26" i="11"/>
  <c r="K26" i="11"/>
  <c r="L26" i="11" s="1"/>
  <c r="E27" i="11"/>
  <c r="F27" i="11"/>
  <c r="H27" i="11"/>
  <c r="J27" i="11"/>
  <c r="K27" i="11"/>
  <c r="L27" i="11" s="1"/>
  <c r="E28" i="11"/>
  <c r="F28" i="11"/>
  <c r="H28" i="11"/>
  <c r="J28" i="11"/>
  <c r="K28" i="11"/>
  <c r="L28" i="11" s="1"/>
  <c r="E29" i="11"/>
  <c r="F29" i="11"/>
  <c r="H29" i="11"/>
  <c r="J29" i="11"/>
  <c r="K29" i="11"/>
  <c r="L29" i="11" s="1"/>
  <c r="E30" i="11"/>
  <c r="F30" i="11"/>
  <c r="H30" i="11"/>
  <c r="J30" i="11"/>
  <c r="K30" i="11"/>
  <c r="L30" i="11" s="1"/>
  <c r="E31" i="11"/>
  <c r="F31" i="11"/>
  <c r="H31" i="11"/>
  <c r="J31" i="11"/>
  <c r="K31" i="11"/>
  <c r="L31" i="11" s="1"/>
  <c r="E32" i="11"/>
  <c r="F32" i="11"/>
  <c r="H32" i="11"/>
  <c r="J32" i="11"/>
  <c r="K32" i="11"/>
  <c r="L32" i="11" s="1"/>
  <c r="E33" i="11"/>
  <c r="F33" i="11"/>
  <c r="H33" i="11"/>
  <c r="J33" i="11"/>
  <c r="K33" i="11"/>
  <c r="L33" i="11" s="1"/>
  <c r="E34" i="11"/>
  <c r="F34" i="11"/>
  <c r="H34" i="11"/>
  <c r="J34" i="11"/>
  <c r="K34" i="11"/>
  <c r="L34" i="11" s="1"/>
  <c r="E35" i="11"/>
  <c r="F35" i="11"/>
  <c r="H35" i="11"/>
  <c r="J35" i="11"/>
  <c r="K35" i="11"/>
  <c r="L35" i="11" s="1"/>
  <c r="E36" i="11"/>
  <c r="F36" i="11"/>
  <c r="H36" i="11"/>
  <c r="J36" i="11"/>
  <c r="K36" i="11"/>
  <c r="L36" i="11" s="1"/>
  <c r="E37" i="11"/>
  <c r="F37" i="11"/>
  <c r="H37" i="11"/>
  <c r="J37" i="11"/>
  <c r="K37" i="11"/>
  <c r="L37" i="11" s="1"/>
  <c r="E38" i="11"/>
  <c r="F38" i="11"/>
  <c r="H38" i="11"/>
  <c r="J38" i="11"/>
  <c r="K38" i="11"/>
  <c r="L38" i="11" s="1"/>
  <c r="E39" i="11"/>
  <c r="F39" i="11"/>
  <c r="H39" i="11"/>
  <c r="J39" i="11"/>
  <c r="K39" i="11"/>
  <c r="L39" i="11" s="1"/>
  <c r="E40" i="11"/>
  <c r="F40" i="11"/>
  <c r="H40" i="11"/>
  <c r="J40" i="11"/>
  <c r="K40" i="11"/>
  <c r="L40" i="11" s="1"/>
  <c r="E41" i="11"/>
  <c r="F41" i="11"/>
  <c r="H41" i="11"/>
  <c r="J41" i="11"/>
  <c r="K41" i="11"/>
  <c r="L41" i="11" s="1"/>
  <c r="E42" i="11"/>
  <c r="F42" i="11"/>
  <c r="H42" i="11"/>
  <c r="J42" i="11"/>
  <c r="K42" i="11"/>
  <c r="L42" i="11" s="1"/>
  <c r="E43" i="11"/>
  <c r="F43" i="11"/>
  <c r="H43" i="11"/>
  <c r="J43" i="11"/>
  <c r="K43" i="11"/>
  <c r="L43" i="11" s="1"/>
  <c r="J10" i="11"/>
  <c r="H10" i="11"/>
  <c r="F10" i="11"/>
  <c r="E10" i="11"/>
  <c r="K10" i="11" s="1"/>
  <c r="L10" i="11" s="1"/>
  <c r="B4" i="11"/>
  <c r="B3" i="11"/>
  <c r="H10" i="9"/>
  <c r="B15" i="10"/>
  <c r="D15" i="10" s="1"/>
  <c r="F8" i="10"/>
  <c r="B19" i="10" s="1"/>
  <c r="D19" i="10" s="1"/>
  <c r="F7" i="10"/>
  <c r="B18" i="10" s="1"/>
  <c r="D18" i="10" s="1"/>
  <c r="F6" i="10"/>
  <c r="B17" i="10" s="1"/>
  <c r="D17" i="10" s="1"/>
  <c r="F5" i="10"/>
  <c r="B16" i="10" s="1"/>
  <c r="H19" i="10"/>
  <c r="H15" i="10"/>
  <c r="A15" i="10" s="1"/>
  <c r="H18" i="10"/>
  <c r="H17" i="10"/>
  <c r="H16" i="10"/>
  <c r="A6" i="10"/>
  <c r="A5" i="10"/>
  <c r="A4" i="10"/>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B4" i="9"/>
  <c r="B3" i="9"/>
  <c r="B2" i="9"/>
  <c r="B5" i="7"/>
  <c r="B4" i="7"/>
  <c r="B3" i="7"/>
  <c r="B4" i="5"/>
  <c r="B3" i="5"/>
  <c r="B2" i="5"/>
  <c r="B5" i="2"/>
  <c r="B3" i="2"/>
  <c r="H10" i="13" l="1"/>
  <c r="G10" i="13"/>
  <c r="I10" i="13" s="1"/>
  <c r="J10" i="13" s="1"/>
  <c r="G11" i="13"/>
  <c r="H11" i="13"/>
  <c r="I11" i="13"/>
  <c r="J11" i="13"/>
  <c r="G12" i="13"/>
  <c r="H12" i="13"/>
  <c r="I12" i="13"/>
  <c r="J12" i="13"/>
  <c r="G13" i="13"/>
  <c r="H13" i="13"/>
  <c r="I13" i="13"/>
  <c r="J13" i="13"/>
  <c r="G14" i="13"/>
  <c r="H14" i="13"/>
  <c r="I14" i="13"/>
  <c r="J14" i="13"/>
  <c r="G15" i="13"/>
  <c r="H15" i="13"/>
  <c r="I15" i="13"/>
  <c r="J15" i="13"/>
  <c r="G16" i="13"/>
  <c r="H16" i="13"/>
  <c r="I16" i="13"/>
  <c r="J16" i="13"/>
  <c r="G17" i="13"/>
  <c r="H17" i="13"/>
  <c r="I17" i="13"/>
  <c r="J17" i="13"/>
  <c r="G18" i="13"/>
  <c r="H18" i="13"/>
  <c r="I18" i="13"/>
  <c r="J18" i="13"/>
  <c r="G19" i="13"/>
  <c r="H19" i="13"/>
  <c r="I19" i="13"/>
  <c r="J19" i="13"/>
  <c r="G20" i="13"/>
  <c r="H20" i="13"/>
  <c r="I20" i="13"/>
  <c r="J20" i="13"/>
  <c r="G21" i="13"/>
  <c r="H21" i="13"/>
  <c r="I21" i="13"/>
  <c r="J21" i="13"/>
  <c r="G22" i="13"/>
  <c r="H22" i="13"/>
  <c r="I22" i="13"/>
  <c r="J22" i="13"/>
  <c r="G23" i="13"/>
  <c r="H23" i="13"/>
  <c r="I23" i="13"/>
  <c r="J23" i="13"/>
  <c r="G24" i="13"/>
  <c r="H24" i="13"/>
  <c r="I24" i="13"/>
  <c r="J24" i="13"/>
  <c r="G25" i="13"/>
  <c r="H25" i="13"/>
  <c r="I25" i="13"/>
  <c r="J25" i="13"/>
  <c r="G26" i="13"/>
  <c r="H26" i="13"/>
  <c r="I26" i="13"/>
  <c r="J26" i="13"/>
  <c r="G27" i="13"/>
  <c r="H27" i="13"/>
  <c r="I27" i="13"/>
  <c r="J27" i="13"/>
  <c r="G28" i="13"/>
  <c r="H28" i="13"/>
  <c r="I28" i="13"/>
  <c r="J28" i="13"/>
  <c r="G29" i="13"/>
  <c r="H29" i="13"/>
  <c r="I29" i="13"/>
  <c r="J29" i="13"/>
  <c r="G30" i="13"/>
  <c r="H30" i="13"/>
  <c r="I30" i="13"/>
  <c r="J30" i="13"/>
  <c r="G31" i="13"/>
  <c r="H31" i="13"/>
  <c r="I31" i="13"/>
  <c r="J31" i="13"/>
  <c r="G32" i="13"/>
  <c r="H32" i="13"/>
  <c r="I32" i="13"/>
  <c r="J32" i="13"/>
  <c r="G33" i="13"/>
  <c r="H33" i="13"/>
  <c r="I33" i="13"/>
  <c r="J33" i="13"/>
  <c r="G34" i="13"/>
  <c r="H34" i="13"/>
  <c r="I34" i="13"/>
  <c r="J34" i="13"/>
  <c r="G35" i="13"/>
  <c r="H35" i="13"/>
  <c r="I35" i="13"/>
  <c r="J35" i="13"/>
  <c r="G36" i="13"/>
  <c r="H36" i="13"/>
  <c r="I36" i="13"/>
  <c r="J36" i="13"/>
  <c r="G37" i="13"/>
  <c r="H37" i="13"/>
  <c r="I37" i="13"/>
  <c r="J37" i="13"/>
  <c r="G38" i="13"/>
  <c r="H38" i="13"/>
  <c r="I38" i="13"/>
  <c r="J38" i="13"/>
  <c r="G39" i="13"/>
  <c r="H39" i="13"/>
  <c r="I39" i="13"/>
  <c r="J39" i="13"/>
  <c r="G40" i="13"/>
  <c r="H40" i="13"/>
  <c r="I40" i="13"/>
  <c r="J40" i="13"/>
  <c r="G41" i="13"/>
  <c r="H41" i="13"/>
  <c r="I41" i="13"/>
  <c r="J41" i="13"/>
  <c r="G42" i="13"/>
  <c r="H42" i="13"/>
  <c r="I42" i="13"/>
  <c r="J42" i="13"/>
  <c r="G43" i="13"/>
  <c r="H43" i="13"/>
  <c r="I43" i="13"/>
  <c r="J43" i="13"/>
  <c r="G44" i="13"/>
  <c r="H44" i="13"/>
  <c r="I44" i="13"/>
  <c r="J44" i="13"/>
  <c r="G45" i="13"/>
  <c r="H45" i="13"/>
  <c r="I45" i="13"/>
  <c r="J45" i="13"/>
  <c r="G46" i="13"/>
  <c r="H46" i="13"/>
  <c r="I46" i="13"/>
  <c r="J46" i="13"/>
  <c r="G47" i="13"/>
  <c r="H47" i="13"/>
  <c r="I47" i="13"/>
  <c r="J47" i="13"/>
  <c r="G48" i="13"/>
  <c r="H48" i="13"/>
  <c r="I48" i="13"/>
  <c r="J48" i="13"/>
  <c r="G49" i="13"/>
  <c r="H49" i="13"/>
  <c r="I49" i="13"/>
  <c r="J49" i="13"/>
  <c r="G50" i="13"/>
  <c r="H50" i="13"/>
  <c r="I50" i="13"/>
  <c r="J50" i="13"/>
  <c r="G51" i="13"/>
  <c r="H51" i="13"/>
  <c r="I51" i="13"/>
  <c r="J51" i="13"/>
  <c r="G52" i="13"/>
  <c r="H52" i="13"/>
  <c r="I52" i="13"/>
  <c r="J52" i="13"/>
  <c r="G53" i="13"/>
  <c r="H53" i="13"/>
  <c r="I53" i="13"/>
  <c r="J53" i="13"/>
  <c r="G54" i="13"/>
  <c r="H54" i="13"/>
  <c r="I54" i="13"/>
  <c r="J54" i="13"/>
  <c r="G55" i="13"/>
  <c r="H55" i="13"/>
  <c r="I55" i="13"/>
  <c r="J55" i="13"/>
  <c r="G56" i="13"/>
  <c r="H56" i="13"/>
  <c r="I56" i="13"/>
  <c r="J56" i="13"/>
  <c r="G57" i="13"/>
  <c r="H57" i="13"/>
  <c r="I57" i="13"/>
  <c r="J57" i="13"/>
  <c r="G58" i="13"/>
  <c r="H58" i="13"/>
  <c r="I58" i="13"/>
  <c r="J58" i="13"/>
  <c r="G59" i="13"/>
  <c r="H59" i="13"/>
  <c r="I59" i="13"/>
  <c r="J59" i="13"/>
  <c r="G60" i="13"/>
  <c r="H60" i="13"/>
  <c r="I60" i="13"/>
  <c r="J60" i="13"/>
  <c r="G61" i="13"/>
  <c r="H61" i="13"/>
  <c r="I61" i="13"/>
  <c r="J61" i="13"/>
  <c r="G62" i="13"/>
  <c r="H62" i="13"/>
  <c r="I62" i="13"/>
  <c r="J62" i="13"/>
  <c r="G63" i="13"/>
  <c r="H63" i="13"/>
  <c r="I63" i="13"/>
  <c r="J63" i="13"/>
  <c r="G64" i="13"/>
  <c r="H64" i="13"/>
  <c r="I64" i="13"/>
  <c r="J64" i="13"/>
  <c r="G65" i="13"/>
  <c r="H65" i="13"/>
  <c r="I65" i="13"/>
  <c r="J65" i="13"/>
  <c r="G66" i="13"/>
  <c r="H66" i="13"/>
  <c r="I66" i="13"/>
  <c r="J66" i="13"/>
  <c r="G67" i="13"/>
  <c r="H67" i="13"/>
  <c r="I67" i="13"/>
  <c r="J67" i="13"/>
  <c r="G68" i="13"/>
  <c r="H68" i="13"/>
  <c r="I68" i="13"/>
  <c r="J68" i="13"/>
  <c r="G69" i="13"/>
  <c r="H69" i="13"/>
  <c r="I69" i="13"/>
  <c r="J69" i="13"/>
  <c r="G70" i="13"/>
  <c r="H70" i="13"/>
  <c r="I70" i="13"/>
  <c r="J70" i="13"/>
  <c r="G71" i="13"/>
  <c r="H71" i="13"/>
  <c r="I71" i="13"/>
  <c r="J71" i="13"/>
  <c r="G72" i="13"/>
  <c r="H72" i="13"/>
  <c r="I72" i="13"/>
  <c r="J72" i="13"/>
  <c r="G73" i="13"/>
  <c r="H73" i="13"/>
  <c r="I73" i="13"/>
  <c r="J73" i="13"/>
  <c r="G74" i="13"/>
  <c r="H74" i="13"/>
  <c r="I74" i="13"/>
  <c r="J74" i="13"/>
  <c r="G75" i="13"/>
  <c r="H75" i="13"/>
  <c r="I75" i="13"/>
  <c r="J75" i="13"/>
  <c r="G76" i="13"/>
  <c r="H76" i="13"/>
  <c r="I76" i="13"/>
  <c r="J76" i="13"/>
  <c r="G77" i="13"/>
  <c r="H77" i="13"/>
  <c r="I77" i="13"/>
  <c r="J77" i="13"/>
  <c r="G78" i="13"/>
  <c r="H78" i="13"/>
  <c r="I78" i="13"/>
  <c r="J78" i="13"/>
  <c r="G79" i="13"/>
  <c r="H79" i="13"/>
  <c r="I79" i="13"/>
  <c r="J79" i="13"/>
  <c r="G80" i="13"/>
  <c r="H80" i="13"/>
  <c r="I80" i="13"/>
  <c r="J80" i="13"/>
  <c r="G81" i="13"/>
  <c r="H81" i="13"/>
  <c r="I81" i="13"/>
  <c r="J81" i="13"/>
  <c r="G82" i="13"/>
  <c r="H82" i="13"/>
  <c r="I82" i="13"/>
  <c r="J82" i="13"/>
  <c r="G83" i="13"/>
  <c r="H83" i="13"/>
  <c r="I83" i="13"/>
  <c r="J83" i="13"/>
  <c r="G84" i="13"/>
  <c r="H84" i="13"/>
  <c r="I84" i="13"/>
  <c r="J84" i="13"/>
  <c r="G85" i="13"/>
  <c r="H85" i="13"/>
  <c r="I85" i="13"/>
  <c r="J85" i="13"/>
  <c r="G86" i="13"/>
  <c r="H86" i="13"/>
  <c r="I86" i="13"/>
  <c r="J86" i="13"/>
  <c r="G87" i="13"/>
  <c r="H87" i="13"/>
  <c r="I87" i="13"/>
  <c r="J87" i="13"/>
  <c r="G88" i="13"/>
  <c r="H88" i="13"/>
  <c r="I88" i="13"/>
  <c r="J88" i="13"/>
  <c r="G89" i="13"/>
  <c r="H89" i="13"/>
  <c r="I89" i="13"/>
  <c r="J89" i="13"/>
  <c r="G90" i="13"/>
  <c r="H90" i="13"/>
  <c r="I90" i="13"/>
  <c r="J90" i="13"/>
  <c r="G91" i="13"/>
  <c r="H91" i="13"/>
  <c r="I91" i="13"/>
  <c r="J91" i="13"/>
  <c r="G92" i="13"/>
  <c r="H92" i="13"/>
  <c r="I92" i="13"/>
  <c r="J92" i="13"/>
  <c r="G93" i="13"/>
  <c r="H93" i="13"/>
  <c r="I93" i="13"/>
  <c r="J93" i="13"/>
  <c r="G94" i="13"/>
  <c r="H94" i="13"/>
  <c r="I94" i="13"/>
  <c r="J94" i="13"/>
  <c r="G95" i="13"/>
  <c r="H95" i="13"/>
  <c r="I95" i="13"/>
  <c r="J95" i="13"/>
  <c r="G96" i="13"/>
  <c r="H96" i="13"/>
  <c r="I96" i="13"/>
  <c r="J96" i="13"/>
  <c r="G97" i="13"/>
  <c r="H97" i="13"/>
  <c r="I97" i="13"/>
  <c r="J97" i="13"/>
  <c r="G98" i="13"/>
  <c r="H98" i="13"/>
  <c r="I98" i="13"/>
  <c r="J98" i="13"/>
  <c r="G99" i="13"/>
  <c r="H99" i="13"/>
  <c r="I99" i="13"/>
  <c r="J99" i="13"/>
  <c r="G100" i="13"/>
  <c r="H100" i="13"/>
  <c r="I100" i="13"/>
  <c r="J100" i="13"/>
  <c r="G101" i="13"/>
  <c r="H101" i="13"/>
  <c r="I101" i="13"/>
  <c r="J101" i="13"/>
  <c r="G102" i="13"/>
  <c r="H102" i="13"/>
  <c r="I102" i="13"/>
  <c r="J102" i="13"/>
  <c r="G103" i="13"/>
  <c r="H103" i="13"/>
  <c r="I103" i="13"/>
  <c r="J103" i="13"/>
  <c r="G104" i="13"/>
  <c r="H104" i="13"/>
  <c r="I104" i="13"/>
  <c r="J104" i="13"/>
  <c r="G105" i="13"/>
  <c r="H105" i="13"/>
  <c r="I105" i="13"/>
  <c r="J105" i="13"/>
  <c r="G106" i="13"/>
  <c r="H106" i="13"/>
  <c r="I106" i="13"/>
  <c r="J106" i="13"/>
  <c r="G107" i="13"/>
  <c r="H107" i="13"/>
  <c r="I107" i="13"/>
  <c r="J107" i="13"/>
  <c r="G108" i="13"/>
  <c r="H108" i="13"/>
  <c r="I108" i="13"/>
  <c r="J108" i="13"/>
  <c r="G109" i="13"/>
  <c r="H109" i="13"/>
  <c r="I109" i="13"/>
  <c r="J109" i="13"/>
  <c r="G110" i="13"/>
  <c r="H110" i="13"/>
  <c r="I110" i="13"/>
  <c r="J110" i="13"/>
  <c r="G111" i="13"/>
  <c r="H111" i="13"/>
  <c r="I111" i="13"/>
  <c r="J111" i="13"/>
  <c r="G112" i="13"/>
  <c r="H112" i="13"/>
  <c r="I112" i="13"/>
  <c r="J112" i="13"/>
  <c r="G113" i="13"/>
  <c r="H113" i="13"/>
  <c r="I113" i="13"/>
  <c r="J113" i="13"/>
  <c r="G114" i="13"/>
  <c r="H114" i="13"/>
  <c r="I114" i="13"/>
  <c r="J114" i="13"/>
  <c r="G115" i="13"/>
  <c r="H115" i="13"/>
  <c r="I115" i="13"/>
  <c r="J115" i="13"/>
  <c r="G116" i="13"/>
  <c r="H116" i="13"/>
  <c r="I116" i="13"/>
  <c r="J116" i="13"/>
  <c r="G117" i="13"/>
  <c r="H117" i="13"/>
  <c r="I117" i="13"/>
  <c r="J117" i="13"/>
  <c r="G118" i="13"/>
  <c r="H118" i="13"/>
  <c r="I118" i="13"/>
  <c r="J118" i="13"/>
  <c r="G119" i="13"/>
  <c r="H119" i="13"/>
  <c r="I119" i="13"/>
  <c r="J119" i="13"/>
  <c r="G120" i="13"/>
  <c r="H120" i="13"/>
  <c r="I120" i="13"/>
  <c r="J120" i="13"/>
  <c r="G121" i="13"/>
  <c r="H121" i="13"/>
  <c r="I121" i="13"/>
  <c r="J121" i="13"/>
  <c r="G122" i="13"/>
  <c r="H122" i="13"/>
  <c r="I122" i="13"/>
  <c r="J122" i="13"/>
  <c r="G123" i="13"/>
  <c r="H123" i="13"/>
  <c r="I123" i="13"/>
  <c r="J123" i="13"/>
  <c r="G124" i="13"/>
  <c r="H124" i="13"/>
  <c r="I124" i="13"/>
  <c r="J124" i="13"/>
  <c r="G125" i="13"/>
  <c r="H125" i="13"/>
  <c r="I125" i="13"/>
  <c r="J125" i="13"/>
  <c r="G126" i="13"/>
  <c r="H126" i="13"/>
  <c r="I126" i="13"/>
  <c r="J126" i="13"/>
  <c r="G127" i="13"/>
  <c r="H127" i="13"/>
  <c r="I127" i="13"/>
  <c r="J127" i="13"/>
  <c r="G128" i="13"/>
  <c r="H128" i="13"/>
  <c r="I128" i="13"/>
  <c r="J128" i="13"/>
  <c r="G129" i="13"/>
  <c r="H129" i="13"/>
  <c r="I129" i="13"/>
  <c r="J129" i="13"/>
  <c r="G130" i="13"/>
  <c r="H130" i="13"/>
  <c r="I130" i="13"/>
  <c r="J130" i="13"/>
  <c r="G131" i="13"/>
  <c r="H131" i="13"/>
  <c r="I131" i="13"/>
  <c r="J131" i="13"/>
  <c r="G132" i="13"/>
  <c r="H132" i="13"/>
  <c r="I132" i="13"/>
  <c r="J132" i="13"/>
  <c r="G133" i="13"/>
  <c r="H133" i="13"/>
  <c r="I133" i="13"/>
  <c r="J133" i="13"/>
  <c r="G134" i="13"/>
  <c r="H134" i="13"/>
  <c r="I134" i="13"/>
  <c r="J134" i="13"/>
  <c r="G135" i="13"/>
  <c r="H135" i="13"/>
  <c r="I135" i="13"/>
  <c r="J135" i="13"/>
  <c r="G136" i="13"/>
  <c r="H136" i="13"/>
  <c r="I136" i="13"/>
  <c r="J136" i="13"/>
  <c r="G137" i="13"/>
  <c r="H137" i="13"/>
  <c r="I137" i="13"/>
  <c r="J137" i="13"/>
  <c r="G138" i="13"/>
  <c r="H138" i="13"/>
  <c r="I138" i="13"/>
  <c r="J138" i="13"/>
  <c r="G139" i="13"/>
  <c r="H139" i="13"/>
  <c r="I139" i="13"/>
  <c r="J139" i="13"/>
  <c r="G140" i="13"/>
  <c r="H140" i="13"/>
  <c r="I140" i="13"/>
  <c r="J140" i="13"/>
  <c r="G141" i="13"/>
  <c r="H141" i="13"/>
  <c r="I141" i="13"/>
  <c r="J141" i="13"/>
  <c r="G142" i="13"/>
  <c r="H142" i="13"/>
  <c r="I142" i="13"/>
  <c r="J142" i="13"/>
  <c r="G143" i="13"/>
  <c r="H143" i="13"/>
  <c r="I143" i="13"/>
  <c r="J143" i="13"/>
  <c r="G144" i="13"/>
  <c r="H144" i="13"/>
  <c r="I144" i="13"/>
  <c r="J144" i="13"/>
  <c r="G145" i="13"/>
  <c r="H145" i="13"/>
  <c r="I145" i="13"/>
  <c r="J145" i="13"/>
  <c r="G146" i="13"/>
  <c r="H146" i="13"/>
  <c r="I146" i="13"/>
  <c r="J146" i="13"/>
  <c r="G147" i="13"/>
  <c r="H147" i="13"/>
  <c r="I147" i="13"/>
  <c r="J147" i="13"/>
  <c r="G148" i="13"/>
  <c r="H148" i="13"/>
  <c r="I148" i="13"/>
  <c r="J148" i="13"/>
  <c r="G149" i="13"/>
  <c r="H149" i="13"/>
  <c r="I149" i="13"/>
  <c r="J149" i="13"/>
  <c r="G150" i="13"/>
  <c r="H150" i="13"/>
  <c r="I150" i="13"/>
  <c r="J150" i="13"/>
  <c r="G151" i="13"/>
  <c r="H151" i="13"/>
  <c r="I151" i="13"/>
  <c r="J151" i="13"/>
  <c r="G152" i="13"/>
  <c r="H152" i="13"/>
  <c r="I152" i="13"/>
  <c r="J152" i="13"/>
  <c r="G153" i="13"/>
  <c r="H153" i="13"/>
  <c r="I153" i="13"/>
  <c r="J153" i="13"/>
  <c r="G154" i="13"/>
  <c r="H154" i="13"/>
  <c r="I154" i="13"/>
  <c r="J154" i="13"/>
  <c r="G155" i="13"/>
  <c r="H155" i="13"/>
  <c r="I155" i="13"/>
  <c r="J155" i="13"/>
  <c r="G156" i="13"/>
  <c r="H156" i="13"/>
  <c r="I156" i="13"/>
  <c r="J156" i="13"/>
  <c r="G157" i="13"/>
  <c r="H157" i="13"/>
  <c r="I157" i="13"/>
  <c r="J157" i="13"/>
  <c r="G158" i="13"/>
  <c r="H158" i="13"/>
  <c r="I158" i="13"/>
  <c r="J158" i="13"/>
  <c r="G159" i="13"/>
  <c r="H159" i="13"/>
  <c r="I159" i="13"/>
  <c r="J159" i="13"/>
  <c r="G160" i="13"/>
  <c r="H160" i="13"/>
  <c r="I160" i="13"/>
  <c r="J160" i="13"/>
  <c r="G161" i="13"/>
  <c r="H161" i="13"/>
  <c r="I161" i="13"/>
  <c r="J161" i="13"/>
  <c r="G162" i="13"/>
  <c r="H162" i="13"/>
  <c r="I162" i="13"/>
  <c r="J162" i="13"/>
  <c r="G163" i="13"/>
  <c r="H163" i="13"/>
  <c r="I163" i="13"/>
  <c r="J163" i="13"/>
  <c r="G164" i="13"/>
  <c r="H164" i="13"/>
  <c r="I164" i="13"/>
  <c r="J164" i="13"/>
  <c r="G165" i="13"/>
  <c r="H165" i="13"/>
  <c r="I165" i="13"/>
  <c r="J165" i="13"/>
  <c r="G166" i="13"/>
  <c r="H166" i="13"/>
  <c r="I166" i="13"/>
  <c r="J166" i="13"/>
  <c r="G167" i="13"/>
  <c r="H167" i="13"/>
  <c r="I167" i="13"/>
  <c r="J167" i="13"/>
  <c r="G168" i="13"/>
  <c r="H168" i="13"/>
  <c r="I168" i="13"/>
  <c r="J168" i="13"/>
  <c r="G169" i="13"/>
  <c r="H169" i="13"/>
  <c r="I169" i="13"/>
  <c r="J169" i="13"/>
  <c r="G170" i="13"/>
  <c r="H170" i="13"/>
  <c r="I170" i="13"/>
  <c r="J170" i="13"/>
  <c r="G171" i="13"/>
  <c r="H171" i="13"/>
  <c r="I171" i="13"/>
  <c r="J171" i="13"/>
  <c r="G172" i="13"/>
  <c r="H172" i="13"/>
  <c r="I172" i="13"/>
  <c r="J172" i="13"/>
  <c r="G173" i="13"/>
  <c r="H173" i="13"/>
  <c r="I173" i="13"/>
  <c r="J173" i="13"/>
  <c r="G174" i="13"/>
  <c r="H174" i="13"/>
  <c r="I174" i="13"/>
  <c r="J174" i="13"/>
  <c r="G175" i="13"/>
  <c r="H175" i="13"/>
  <c r="I175" i="13"/>
  <c r="J175" i="13"/>
  <c r="G176" i="13"/>
  <c r="H176" i="13"/>
  <c r="I176" i="13"/>
  <c r="J176" i="13"/>
  <c r="G177" i="13"/>
  <c r="H177" i="13"/>
  <c r="I177" i="13"/>
  <c r="J177" i="13"/>
  <c r="G178" i="13"/>
  <c r="H178" i="13"/>
  <c r="I178" i="13"/>
  <c r="J178" i="13"/>
  <c r="G179" i="13"/>
  <c r="H179" i="13"/>
  <c r="I179" i="13"/>
  <c r="J179" i="13"/>
  <c r="G180" i="13"/>
  <c r="H180" i="13"/>
  <c r="I180" i="13"/>
  <c r="J180" i="13"/>
  <c r="G181" i="13"/>
  <c r="H181" i="13"/>
  <c r="I181" i="13"/>
  <c r="J181" i="13"/>
  <c r="G182" i="13"/>
  <c r="H182" i="13"/>
  <c r="I182" i="13"/>
  <c r="J182" i="13"/>
  <c r="G183" i="13"/>
  <c r="H183" i="13"/>
  <c r="I183" i="13"/>
  <c r="J183" i="13"/>
  <c r="G184" i="13"/>
  <c r="H184" i="13"/>
  <c r="I184" i="13"/>
  <c r="J184" i="13"/>
  <c r="G185" i="13"/>
  <c r="H185" i="13"/>
  <c r="I185" i="13"/>
  <c r="J185" i="13"/>
  <c r="G186" i="13"/>
  <c r="H186" i="13"/>
  <c r="I186" i="13"/>
  <c r="J186" i="13"/>
  <c r="G187" i="13"/>
  <c r="H187" i="13"/>
  <c r="I187" i="13"/>
  <c r="J187" i="13"/>
  <c r="G188" i="13"/>
  <c r="H188" i="13"/>
  <c r="I188" i="13"/>
  <c r="J188" i="13"/>
  <c r="G189" i="13"/>
  <c r="H189" i="13"/>
  <c r="I189" i="13"/>
  <c r="J189" i="13"/>
  <c r="G190" i="13"/>
  <c r="H190" i="13"/>
  <c r="I190" i="13"/>
  <c r="J190" i="13"/>
  <c r="G191" i="13"/>
  <c r="H191" i="13"/>
  <c r="I191" i="13"/>
  <c r="J191" i="13"/>
  <c r="G192" i="13"/>
  <c r="H192" i="13"/>
  <c r="I192" i="13"/>
  <c r="J192" i="13"/>
  <c r="G193" i="13"/>
  <c r="H193" i="13"/>
  <c r="I193" i="13"/>
  <c r="J193" i="13"/>
  <c r="G194" i="13"/>
  <c r="H194" i="13"/>
  <c r="I194" i="13"/>
  <c r="J194" i="13"/>
  <c r="G195" i="13"/>
  <c r="H195" i="13"/>
  <c r="I195" i="13"/>
  <c r="J195" i="13"/>
  <c r="G196" i="13"/>
  <c r="H196" i="13"/>
  <c r="I196" i="13"/>
  <c r="J196" i="13"/>
  <c r="G197" i="13"/>
  <c r="H197" i="13"/>
  <c r="I197" i="13"/>
  <c r="J197" i="13"/>
  <c r="G198" i="13"/>
  <c r="H198" i="13"/>
  <c r="I198" i="13"/>
  <c r="J198" i="13"/>
  <c r="G199" i="13"/>
  <c r="H199" i="13"/>
  <c r="I199" i="13"/>
  <c r="J199" i="13"/>
  <c r="G200" i="13"/>
  <c r="H200" i="13"/>
  <c r="I200" i="13"/>
  <c r="J200" i="13"/>
  <c r="G201" i="13"/>
  <c r="H201" i="13"/>
  <c r="I201" i="13"/>
  <c r="J201" i="13"/>
  <c r="G202" i="13"/>
  <c r="H202" i="13"/>
  <c r="I202" i="13"/>
  <c r="J202" i="13"/>
  <c r="G203" i="13"/>
  <c r="H203" i="13"/>
  <c r="I203" i="13"/>
  <c r="J203" i="13"/>
  <c r="G204" i="13"/>
  <c r="H204" i="13"/>
  <c r="I204" i="13"/>
  <c r="J204" i="13"/>
  <c r="G205" i="13"/>
  <c r="H205" i="13"/>
  <c r="I205" i="13"/>
  <c r="J205" i="13"/>
  <c r="G206" i="13"/>
  <c r="H206" i="13"/>
  <c r="I206" i="13"/>
  <c r="J206" i="13"/>
  <c r="G207" i="13"/>
  <c r="H207" i="13"/>
  <c r="I207" i="13"/>
  <c r="J207" i="13"/>
  <c r="G208" i="13"/>
  <c r="H208" i="13"/>
  <c r="I208" i="13"/>
  <c r="J208" i="13"/>
  <c r="G209" i="13"/>
  <c r="H209" i="13"/>
  <c r="I209" i="13"/>
  <c r="J209" i="13"/>
  <c r="G210" i="13"/>
  <c r="H210" i="13"/>
  <c r="I210" i="13"/>
  <c r="J210" i="13"/>
  <c r="G211" i="13"/>
  <c r="H211" i="13"/>
  <c r="I211" i="13"/>
  <c r="J211" i="13"/>
  <c r="G212" i="13"/>
  <c r="H212" i="13"/>
  <c r="I212" i="13"/>
  <c r="J212" i="13"/>
  <c r="G213" i="13"/>
  <c r="H213" i="13"/>
  <c r="I213" i="13"/>
  <c r="J213" i="13"/>
  <c r="G214" i="13"/>
  <c r="H214" i="13"/>
  <c r="I214" i="13"/>
  <c r="J214" i="13"/>
  <c r="G215" i="13"/>
  <c r="H215" i="13"/>
  <c r="I215" i="13"/>
  <c r="J215" i="13"/>
  <c r="G216" i="13"/>
  <c r="H216" i="13"/>
  <c r="I216" i="13"/>
  <c r="J216" i="13"/>
  <c r="G217" i="13"/>
  <c r="H217" i="13"/>
  <c r="I217" i="13"/>
  <c r="J217" i="13"/>
  <c r="G218" i="13"/>
  <c r="H218" i="13"/>
  <c r="I218" i="13"/>
  <c r="J218" i="13"/>
  <c r="G219" i="13"/>
  <c r="H219" i="13"/>
  <c r="I219" i="13"/>
  <c r="J219" i="13"/>
  <c r="G220" i="13"/>
  <c r="H220" i="13"/>
  <c r="I220" i="13"/>
  <c r="J220" i="13"/>
  <c r="G221" i="13"/>
  <c r="H221" i="13"/>
  <c r="I221" i="13"/>
  <c r="J221" i="13"/>
  <c r="G222" i="13"/>
  <c r="H222" i="13"/>
  <c r="I222" i="13"/>
  <c r="J222" i="13"/>
  <c r="G223" i="13"/>
  <c r="H223" i="13"/>
  <c r="I223" i="13"/>
  <c r="J223" i="13"/>
  <c r="G224" i="13"/>
  <c r="H224" i="13"/>
  <c r="I224" i="13"/>
  <c r="J224" i="13"/>
  <c r="G225" i="13"/>
  <c r="H225" i="13"/>
  <c r="I225" i="13"/>
  <c r="J225" i="13"/>
  <c r="G226" i="13"/>
  <c r="H226" i="13"/>
  <c r="I226" i="13"/>
  <c r="J226" i="13"/>
  <c r="G227" i="13"/>
  <c r="H227" i="13"/>
  <c r="I227" i="13"/>
  <c r="J227" i="13"/>
  <c r="G228" i="13"/>
  <c r="H228" i="13"/>
  <c r="I228" i="13"/>
  <c r="J228" i="13"/>
  <c r="G229" i="13"/>
  <c r="H229" i="13"/>
  <c r="I229" i="13"/>
  <c r="J229" i="13"/>
  <c r="G230" i="13"/>
  <c r="H230" i="13"/>
  <c r="I230" i="13"/>
  <c r="J230" i="13"/>
  <c r="G231" i="13"/>
  <c r="H231" i="13"/>
  <c r="I231" i="13"/>
  <c r="J231" i="13"/>
  <c r="G232" i="13"/>
  <c r="H232" i="13"/>
  <c r="I232" i="13"/>
  <c r="J232" i="13"/>
  <c r="G233" i="13"/>
  <c r="H233" i="13"/>
  <c r="I233" i="13"/>
  <c r="J233" i="13"/>
  <c r="G234" i="13"/>
  <c r="H234" i="13"/>
  <c r="I234" i="13"/>
  <c r="J234" i="13"/>
  <c r="G235" i="13"/>
  <c r="H235" i="13"/>
  <c r="I235" i="13"/>
  <c r="J235" i="13"/>
  <c r="G236" i="13"/>
  <c r="H236" i="13"/>
  <c r="I236" i="13"/>
  <c r="J236" i="13"/>
  <c r="G237" i="13"/>
  <c r="H237" i="13"/>
  <c r="I237" i="13"/>
  <c r="J237" i="13"/>
  <c r="G238" i="13"/>
  <c r="H238" i="13"/>
  <c r="I238" i="13"/>
  <c r="J238" i="13"/>
  <c r="G239" i="13"/>
  <c r="H239" i="13"/>
  <c r="I239" i="13"/>
  <c r="J239" i="13"/>
  <c r="G240" i="13"/>
  <c r="H240" i="13"/>
  <c r="I240" i="13"/>
  <c r="J240" i="13"/>
  <c r="G241" i="13"/>
  <c r="H241" i="13"/>
  <c r="I241" i="13"/>
  <c r="J241" i="13"/>
  <c r="G242" i="13"/>
  <c r="H242" i="13"/>
  <c r="I242" i="13"/>
  <c r="J242" i="13"/>
  <c r="G243" i="13"/>
  <c r="H243" i="13"/>
  <c r="I243" i="13"/>
  <c r="J243" i="13"/>
  <c r="G244" i="13"/>
  <c r="H244" i="13"/>
  <c r="I244" i="13"/>
  <c r="J244" i="13"/>
  <c r="G245" i="13"/>
  <c r="H245" i="13"/>
  <c r="I245" i="13"/>
  <c r="J245" i="13"/>
  <c r="G246" i="13"/>
  <c r="H246" i="13"/>
  <c r="I246" i="13"/>
  <c r="J246" i="13"/>
  <c r="G247" i="13"/>
  <c r="H247" i="13"/>
  <c r="I247" i="13"/>
  <c r="J247" i="13"/>
  <c r="G248" i="13"/>
  <c r="H248" i="13"/>
  <c r="I248" i="13"/>
  <c r="J248" i="13"/>
  <c r="G249" i="13"/>
  <c r="H249" i="13"/>
  <c r="I249" i="13"/>
  <c r="J249" i="13"/>
  <c r="G250" i="13"/>
  <c r="H250" i="13"/>
  <c r="I250" i="13"/>
  <c r="J250" i="13"/>
  <c r="G251" i="13"/>
  <c r="H251" i="13"/>
  <c r="I251" i="13"/>
  <c r="J251" i="13"/>
  <c r="G252" i="13"/>
  <c r="H252" i="13"/>
  <c r="I252" i="13"/>
  <c r="J252" i="13"/>
  <c r="G253" i="13"/>
  <c r="H253" i="13"/>
  <c r="I253" i="13"/>
  <c r="J253" i="13"/>
  <c r="G254" i="13"/>
  <c r="H254" i="13"/>
  <c r="I254" i="13"/>
  <c r="J254" i="13"/>
  <c r="G255" i="13"/>
  <c r="H255" i="13"/>
  <c r="I255" i="13"/>
  <c r="J255" i="13"/>
  <c r="G256" i="13"/>
  <c r="H256" i="13"/>
  <c r="I256" i="13"/>
  <c r="J256" i="13"/>
  <c r="G257" i="13"/>
  <c r="H257" i="13"/>
  <c r="I257" i="13"/>
  <c r="J257" i="13"/>
  <c r="G258" i="13"/>
  <c r="H258" i="13"/>
  <c r="I258" i="13"/>
  <c r="J258" i="13"/>
  <c r="G259" i="13"/>
  <c r="H259" i="13"/>
  <c r="I259" i="13"/>
  <c r="J259" i="13"/>
  <c r="G260" i="13"/>
  <c r="H260" i="13"/>
  <c r="I260" i="13"/>
  <c r="J260" i="13"/>
  <c r="G261" i="13"/>
  <c r="H261" i="13"/>
  <c r="I261" i="13"/>
  <c r="J261" i="13"/>
  <c r="G262" i="13"/>
  <c r="H262" i="13"/>
  <c r="I262" i="13"/>
  <c r="J262" i="13"/>
  <c r="G263" i="13"/>
  <c r="H263" i="13"/>
  <c r="I263" i="13"/>
  <c r="J263" i="13"/>
  <c r="G264" i="13"/>
  <c r="H264" i="13"/>
  <c r="I264" i="13"/>
  <c r="J264" i="13"/>
  <c r="G265" i="13"/>
  <c r="H265" i="13"/>
  <c r="I265" i="13"/>
  <c r="J265" i="13"/>
  <c r="G266" i="13"/>
  <c r="H266" i="13"/>
  <c r="I266" i="13"/>
  <c r="J266" i="13"/>
  <c r="G267" i="13"/>
  <c r="H267" i="13"/>
  <c r="I267" i="13"/>
  <c r="J267" i="13"/>
  <c r="G268" i="13"/>
  <c r="H268" i="13"/>
  <c r="I268" i="13"/>
  <c r="J268" i="13"/>
  <c r="G269" i="13"/>
  <c r="H269" i="13"/>
  <c r="I269" i="13"/>
  <c r="J269" i="13"/>
  <c r="G270" i="13"/>
  <c r="H270" i="13"/>
  <c r="I270" i="13"/>
  <c r="J270" i="13"/>
  <c r="G271" i="13"/>
  <c r="H271" i="13"/>
  <c r="I271" i="13"/>
  <c r="J271" i="13"/>
  <c r="G272" i="13"/>
  <c r="H272" i="13"/>
  <c r="I272" i="13"/>
  <c r="J272" i="13"/>
  <c r="G273" i="13"/>
  <c r="H273" i="13"/>
  <c r="I273" i="13"/>
  <c r="J273" i="13"/>
  <c r="G274" i="13"/>
  <c r="H274" i="13"/>
  <c r="I274" i="13"/>
  <c r="J274" i="13"/>
  <c r="G275" i="13"/>
  <c r="H275" i="13"/>
  <c r="I275" i="13"/>
  <c r="J275" i="13"/>
  <c r="G276" i="13"/>
  <c r="H276" i="13"/>
  <c r="I276" i="13"/>
  <c r="J276" i="13"/>
  <c r="G277" i="13"/>
  <c r="H277" i="13"/>
  <c r="I277" i="13"/>
  <c r="J277" i="13"/>
  <c r="G278" i="13"/>
  <c r="H278" i="13"/>
  <c r="I278" i="13"/>
  <c r="J278" i="13"/>
  <c r="G279" i="13"/>
  <c r="H279" i="13"/>
  <c r="I279" i="13"/>
  <c r="J279" i="13"/>
  <c r="G280" i="13"/>
  <c r="H280" i="13"/>
  <c r="I280" i="13"/>
  <c r="J280" i="13"/>
  <c r="G281" i="13"/>
  <c r="H281" i="13"/>
  <c r="I281" i="13"/>
  <c r="J281" i="13"/>
  <c r="G282" i="13"/>
  <c r="H282" i="13"/>
  <c r="I282" i="13"/>
  <c r="J282" i="13"/>
  <c r="G283" i="13"/>
  <c r="H283" i="13"/>
  <c r="I283" i="13"/>
  <c r="J283" i="13"/>
  <c r="G284" i="13"/>
  <c r="H284" i="13"/>
  <c r="I284" i="13"/>
  <c r="J284" i="13"/>
  <c r="G285" i="13"/>
  <c r="H285" i="13"/>
  <c r="I285" i="13"/>
  <c r="J285" i="13"/>
  <c r="G286" i="13"/>
  <c r="H286" i="13"/>
  <c r="I286" i="13"/>
  <c r="J286" i="13"/>
  <c r="G287" i="13"/>
  <c r="H287" i="13"/>
  <c r="I287" i="13"/>
  <c r="J287" i="13"/>
  <c r="G288" i="13"/>
  <c r="H288" i="13"/>
  <c r="I288" i="13"/>
  <c r="J288" i="13"/>
  <c r="G289" i="13"/>
  <c r="H289" i="13"/>
  <c r="I289" i="13"/>
  <c r="J289" i="13"/>
  <c r="G290" i="13"/>
  <c r="H290" i="13"/>
  <c r="I290" i="13"/>
  <c r="J290" i="13"/>
  <c r="G291" i="13"/>
  <c r="H291" i="13"/>
  <c r="I291" i="13"/>
  <c r="J291" i="13"/>
  <c r="G292" i="13"/>
  <c r="H292" i="13"/>
  <c r="I292" i="13"/>
  <c r="J292" i="13"/>
  <c r="G293" i="13"/>
  <c r="H293" i="13"/>
  <c r="I293" i="13"/>
  <c r="J293" i="13"/>
  <c r="G294" i="13"/>
  <c r="H294" i="13"/>
  <c r="I294" i="13"/>
  <c r="J294" i="13"/>
  <c r="G295" i="13"/>
  <c r="H295" i="13"/>
  <c r="I295" i="13"/>
  <c r="J295" i="13"/>
  <c r="G296" i="13"/>
  <c r="H296" i="13"/>
  <c r="I296" i="13"/>
  <c r="J296" i="13"/>
  <c r="G297" i="13"/>
  <c r="H297" i="13"/>
  <c r="I297" i="13"/>
  <c r="J297" i="13"/>
  <c r="G298" i="13"/>
  <c r="H298" i="13"/>
  <c r="I298" i="13"/>
  <c r="J298" i="13"/>
  <c r="G299" i="13"/>
  <c r="H299" i="13"/>
  <c r="I299" i="13"/>
  <c r="J299" i="13"/>
  <c r="G300" i="13"/>
  <c r="H300" i="13"/>
  <c r="I300" i="13"/>
  <c r="J300" i="13"/>
  <c r="G301" i="13"/>
  <c r="H301" i="13"/>
  <c r="I301" i="13"/>
  <c r="J301" i="13"/>
  <c r="G302" i="13"/>
  <c r="H302" i="13"/>
  <c r="I302" i="13"/>
  <c r="J302" i="13"/>
  <c r="G303" i="13"/>
  <c r="H303" i="13"/>
  <c r="I303" i="13"/>
  <c r="J303" i="13"/>
  <c r="G304" i="13"/>
  <c r="H304" i="13"/>
  <c r="I304" i="13"/>
  <c r="J304" i="13"/>
  <c r="G305" i="13"/>
  <c r="H305" i="13"/>
  <c r="I305" i="13"/>
  <c r="J305" i="13"/>
  <c r="G306" i="13"/>
  <c r="H306" i="13"/>
  <c r="I306" i="13"/>
  <c r="J306" i="13"/>
  <c r="G307" i="13"/>
  <c r="H307" i="13"/>
  <c r="I307" i="13"/>
  <c r="J307" i="13"/>
  <c r="G308" i="13"/>
  <c r="H308" i="13"/>
  <c r="I308" i="13"/>
  <c r="J308" i="13"/>
  <c r="G309" i="13"/>
  <c r="H309" i="13"/>
  <c r="I309" i="13"/>
  <c r="J309" i="13"/>
  <c r="G310" i="13"/>
  <c r="H310" i="13"/>
  <c r="I310" i="13"/>
  <c r="J310" i="13"/>
  <c r="G311" i="13"/>
  <c r="H311" i="13"/>
  <c r="I311" i="13"/>
  <c r="J311" i="13"/>
  <c r="G312" i="13"/>
  <c r="H312" i="13"/>
  <c r="I312" i="13"/>
  <c r="J312" i="13"/>
  <c r="G313" i="13"/>
  <c r="H313" i="13"/>
  <c r="I313" i="13"/>
  <c r="J313" i="13"/>
  <c r="G314" i="13"/>
  <c r="H314" i="13"/>
  <c r="I314" i="13"/>
  <c r="J314" i="13"/>
  <c r="G315" i="13"/>
  <c r="H315" i="13"/>
  <c r="I315" i="13"/>
  <c r="J315" i="13"/>
  <c r="G316" i="13"/>
  <c r="H316" i="13"/>
  <c r="I316" i="13"/>
  <c r="J316" i="13"/>
  <c r="G317" i="13"/>
  <c r="H317" i="13"/>
  <c r="I317" i="13"/>
  <c r="J317" i="13"/>
  <c r="G318" i="13"/>
  <c r="H318" i="13"/>
  <c r="I318" i="13"/>
  <c r="J318" i="13"/>
  <c r="G319" i="13"/>
  <c r="H319" i="13"/>
  <c r="I319" i="13"/>
  <c r="J319" i="13"/>
  <c r="G320" i="13"/>
  <c r="H320" i="13"/>
  <c r="I320" i="13"/>
  <c r="J320" i="13"/>
  <c r="G321" i="13"/>
  <c r="H321" i="13"/>
  <c r="I321" i="13"/>
  <c r="J321" i="13"/>
  <c r="G322" i="13"/>
  <c r="H322" i="13"/>
  <c r="I322" i="13"/>
  <c r="J322" i="13"/>
  <c r="G323" i="13"/>
  <c r="H323" i="13"/>
  <c r="I323" i="13"/>
  <c r="J323" i="13"/>
  <c r="G324" i="13"/>
  <c r="H324" i="13"/>
  <c r="I324" i="13"/>
  <c r="J324" i="13"/>
  <c r="G325" i="13"/>
  <c r="H325" i="13"/>
  <c r="I325" i="13"/>
  <c r="J325" i="13"/>
  <c r="G326" i="13"/>
  <c r="H326" i="13"/>
  <c r="I326" i="13"/>
  <c r="J326" i="13"/>
  <c r="G327" i="13"/>
  <c r="H327" i="13"/>
  <c r="I327" i="13"/>
  <c r="J327" i="13"/>
  <c r="G328" i="13"/>
  <c r="H328" i="13"/>
  <c r="I328" i="13"/>
  <c r="J328" i="13"/>
  <c r="G329" i="13"/>
  <c r="H329" i="13"/>
  <c r="I329" i="13"/>
  <c r="J329" i="13"/>
  <c r="G330" i="13"/>
  <c r="H330" i="13"/>
  <c r="I330" i="13"/>
  <c r="J330" i="13"/>
  <c r="G331" i="13"/>
  <c r="H331" i="13"/>
  <c r="I331" i="13"/>
  <c r="J331" i="13"/>
  <c r="G332" i="13"/>
  <c r="H332" i="13"/>
  <c r="I332" i="13"/>
  <c r="J332" i="13"/>
  <c r="G333" i="13"/>
  <c r="H333" i="13"/>
  <c r="I333" i="13"/>
  <c r="J333" i="13"/>
  <c r="G334" i="13"/>
  <c r="H334" i="13"/>
  <c r="I334" i="13"/>
  <c r="J334" i="13"/>
  <c r="G335" i="13"/>
  <c r="H335" i="13"/>
  <c r="I335" i="13"/>
  <c r="J335" i="13"/>
  <c r="G336" i="13"/>
  <c r="H336" i="13"/>
  <c r="I336" i="13"/>
  <c r="J336" i="13"/>
  <c r="G337" i="13"/>
  <c r="H337" i="13"/>
  <c r="I337" i="13"/>
  <c r="J337" i="13"/>
  <c r="G338" i="13"/>
  <c r="H338" i="13"/>
  <c r="I338" i="13"/>
  <c r="J338" i="13"/>
  <c r="G339" i="13"/>
  <c r="H339" i="13"/>
  <c r="I339" i="13"/>
  <c r="J339" i="13"/>
  <c r="G340" i="13"/>
  <c r="H340" i="13"/>
  <c r="I340" i="13"/>
  <c r="J340" i="13"/>
  <c r="G341" i="13"/>
  <c r="H341" i="13"/>
  <c r="I341" i="13"/>
  <c r="J341" i="13"/>
  <c r="G342" i="13"/>
  <c r="H342" i="13"/>
  <c r="I342" i="13"/>
  <c r="J342" i="13"/>
  <c r="G343" i="13"/>
  <c r="H343" i="13"/>
  <c r="I343" i="13"/>
  <c r="J343" i="13"/>
  <c r="G344" i="13"/>
  <c r="H344" i="13"/>
  <c r="I344" i="13"/>
  <c r="J344" i="13"/>
  <c r="G345" i="13"/>
  <c r="H345" i="13"/>
  <c r="I345" i="13"/>
  <c r="J345" i="13"/>
  <c r="G346" i="13"/>
  <c r="H346" i="13"/>
  <c r="I346" i="13"/>
  <c r="J346" i="13"/>
  <c r="G347" i="13"/>
  <c r="H347" i="13"/>
  <c r="I347" i="13"/>
  <c r="J347" i="13"/>
  <c r="G348" i="13"/>
  <c r="H348" i="13"/>
  <c r="I348" i="13"/>
  <c r="J348" i="13"/>
  <c r="G349" i="13"/>
  <c r="H349" i="13"/>
  <c r="I349" i="13"/>
  <c r="J349" i="13"/>
  <c r="G350" i="13"/>
  <c r="H350" i="13"/>
  <c r="I350" i="13"/>
  <c r="J350" i="13"/>
  <c r="G351" i="13"/>
  <c r="H351" i="13"/>
  <c r="I351" i="13"/>
  <c r="J351" i="13"/>
  <c r="G352" i="13"/>
  <c r="H352" i="13"/>
  <c r="I352" i="13"/>
  <c r="J352" i="13"/>
  <c r="G353" i="13"/>
  <c r="H353" i="13"/>
  <c r="I353" i="13"/>
  <c r="J353" i="13"/>
  <c r="G354" i="13"/>
  <c r="H354" i="13"/>
  <c r="I354" i="13"/>
  <c r="J354" i="13"/>
  <c r="G355" i="13"/>
  <c r="H355" i="13"/>
  <c r="I355" i="13"/>
  <c r="J355" i="13"/>
  <c r="G356" i="13"/>
  <c r="H356" i="13"/>
  <c r="I356" i="13"/>
  <c r="J356" i="13"/>
  <c r="G357" i="13"/>
  <c r="H357" i="13"/>
  <c r="I357" i="13"/>
  <c r="J357" i="13"/>
  <c r="G358" i="13"/>
  <c r="H358" i="13"/>
  <c r="I358" i="13"/>
  <c r="J358" i="13"/>
  <c r="G359" i="13"/>
  <c r="H359" i="13"/>
  <c r="I359" i="13"/>
  <c r="J359" i="13"/>
  <c r="G360" i="13"/>
  <c r="H360" i="13"/>
  <c r="I360" i="13"/>
  <c r="J360" i="13"/>
  <c r="G361" i="13"/>
  <c r="H361" i="13"/>
  <c r="I361" i="13"/>
  <c r="J361" i="13"/>
  <c r="G362" i="13"/>
  <c r="H362" i="13"/>
  <c r="I362" i="13"/>
  <c r="J362" i="13"/>
  <c r="G363" i="13"/>
  <c r="H363" i="13"/>
  <c r="I363" i="13"/>
  <c r="J363" i="13"/>
  <c r="G364" i="13"/>
  <c r="H364" i="13"/>
  <c r="I364" i="13"/>
  <c r="J364" i="13"/>
  <c r="G365" i="13"/>
  <c r="H365" i="13"/>
  <c r="I365" i="13"/>
  <c r="J365" i="13"/>
  <c r="G366" i="13"/>
  <c r="H366" i="13"/>
  <c r="I366" i="13"/>
  <c r="J366" i="13"/>
  <c r="G367" i="13"/>
  <c r="H367" i="13"/>
  <c r="I367" i="13"/>
  <c r="J367" i="13"/>
  <c r="G368" i="13"/>
  <c r="H368" i="13"/>
  <c r="I368" i="13"/>
  <c r="J368" i="13"/>
  <c r="G369" i="13"/>
  <c r="H369" i="13"/>
  <c r="I369" i="13"/>
  <c r="J369" i="13"/>
  <c r="G370" i="13"/>
  <c r="H370" i="13"/>
  <c r="I370" i="13"/>
  <c r="J370" i="13"/>
  <c r="G371" i="13"/>
  <c r="H371" i="13"/>
  <c r="I371" i="13"/>
  <c r="J371" i="13"/>
  <c r="G372" i="13"/>
  <c r="H372" i="13"/>
  <c r="I372" i="13"/>
  <c r="J372" i="13"/>
  <c r="G373" i="13"/>
  <c r="H373" i="13"/>
  <c r="I373" i="13"/>
  <c r="J373" i="13"/>
  <c r="G374" i="13"/>
  <c r="H374" i="13"/>
  <c r="I374" i="13"/>
  <c r="J374" i="13"/>
  <c r="G375" i="13"/>
  <c r="H375" i="13"/>
  <c r="I375" i="13"/>
  <c r="J375" i="13"/>
  <c r="G376" i="13"/>
  <c r="H376" i="13"/>
  <c r="I376" i="13"/>
  <c r="J376" i="13"/>
  <c r="G377" i="13"/>
  <c r="H377" i="13"/>
  <c r="I377" i="13"/>
  <c r="J377" i="13"/>
  <c r="G378" i="13"/>
  <c r="H378" i="13"/>
  <c r="I378" i="13"/>
  <c r="J378" i="13"/>
  <c r="G379" i="13"/>
  <c r="H379" i="13"/>
  <c r="I379" i="13"/>
  <c r="J379" i="13"/>
  <c r="G380" i="13"/>
  <c r="H380" i="13"/>
  <c r="I380" i="13"/>
  <c r="J380" i="13"/>
  <c r="G381" i="13"/>
  <c r="H381" i="13"/>
  <c r="I381" i="13"/>
  <c r="J381" i="13"/>
  <c r="G382" i="13"/>
  <c r="H382" i="13"/>
  <c r="I382" i="13"/>
  <c r="J382" i="13"/>
  <c r="G383" i="13"/>
  <c r="H383" i="13"/>
  <c r="I383" i="13"/>
  <c r="J383" i="13"/>
  <c r="G384" i="13"/>
  <c r="H384" i="13"/>
  <c r="I384" i="13"/>
  <c r="J384" i="13"/>
  <c r="G385" i="13"/>
  <c r="H385" i="13"/>
  <c r="I385" i="13"/>
  <c r="J385" i="13"/>
  <c r="G386" i="13"/>
  <c r="H386" i="13"/>
  <c r="I386" i="13"/>
  <c r="J386" i="13"/>
  <c r="G387" i="13"/>
  <c r="H387" i="13"/>
  <c r="I387" i="13"/>
  <c r="J387" i="13"/>
  <c r="G388" i="13"/>
  <c r="H388" i="13"/>
  <c r="I388" i="13"/>
  <c r="J388" i="13"/>
  <c r="G389" i="13"/>
  <c r="H389" i="13"/>
  <c r="I389" i="13"/>
  <c r="J389" i="13"/>
  <c r="G390" i="13"/>
  <c r="H390" i="13"/>
  <c r="I390" i="13"/>
  <c r="J390" i="13"/>
  <c r="G391" i="13"/>
  <c r="H391" i="13"/>
  <c r="I391" i="13"/>
  <c r="J391" i="13"/>
  <c r="G392" i="13"/>
  <c r="H392" i="13"/>
  <c r="I392" i="13"/>
  <c r="J392" i="13"/>
  <c r="G393" i="13"/>
  <c r="H393" i="13"/>
  <c r="I393" i="13"/>
  <c r="J393" i="13"/>
  <c r="G394" i="13"/>
  <c r="H394" i="13"/>
  <c r="I394" i="13"/>
  <c r="J394" i="13"/>
  <c r="G395" i="13"/>
  <c r="H395" i="13"/>
  <c r="I395" i="13"/>
  <c r="J395" i="13"/>
  <c r="G396" i="13"/>
  <c r="H396" i="13"/>
  <c r="I396" i="13"/>
  <c r="J396" i="13"/>
  <c r="G397" i="13"/>
  <c r="H397" i="13"/>
  <c r="I397" i="13"/>
  <c r="J397" i="13"/>
  <c r="G398" i="13"/>
  <c r="H398" i="13"/>
  <c r="I398" i="13"/>
  <c r="J398" i="13"/>
  <c r="G399" i="13"/>
  <c r="H399" i="13"/>
  <c r="I399" i="13"/>
  <c r="J399" i="13"/>
  <c r="G400" i="13"/>
  <c r="H400" i="13"/>
  <c r="I400" i="13"/>
  <c r="J400" i="13"/>
  <c r="G401" i="13"/>
  <c r="H401" i="13"/>
  <c r="I401" i="13"/>
  <c r="J401" i="13"/>
  <c r="G402" i="13"/>
  <c r="H402" i="13"/>
  <c r="I402" i="13"/>
  <c r="J402" i="13"/>
  <c r="G403" i="13"/>
  <c r="H403" i="13"/>
  <c r="I403" i="13"/>
  <c r="J403" i="13"/>
  <c r="G404" i="13"/>
  <c r="H404" i="13"/>
  <c r="I404" i="13"/>
  <c r="J404" i="13"/>
  <c r="G405" i="13"/>
  <c r="H405" i="13"/>
  <c r="I405" i="13"/>
  <c r="J405" i="13"/>
  <c r="G406" i="13"/>
  <c r="H406" i="13"/>
  <c r="I406" i="13"/>
  <c r="J406" i="13"/>
  <c r="G407" i="13"/>
  <c r="H407" i="13"/>
  <c r="I407" i="13"/>
  <c r="J407" i="13"/>
  <c r="G408" i="13"/>
  <c r="H408" i="13"/>
  <c r="I408" i="13"/>
  <c r="J408" i="13"/>
  <c r="G409" i="13"/>
  <c r="H409" i="13"/>
  <c r="I409" i="13"/>
  <c r="J409" i="13"/>
  <c r="G410" i="13"/>
  <c r="H410" i="13"/>
  <c r="I410" i="13"/>
  <c r="J410" i="13"/>
  <c r="G411" i="13"/>
  <c r="H411" i="13"/>
  <c r="I411" i="13"/>
  <c r="J411" i="13"/>
  <c r="G412" i="13"/>
  <c r="H412" i="13"/>
  <c r="I412" i="13"/>
  <c r="J412" i="13"/>
  <c r="G413" i="13"/>
  <c r="H413" i="13"/>
  <c r="I413" i="13"/>
  <c r="J413" i="13"/>
  <c r="G414" i="13"/>
  <c r="H414" i="13"/>
  <c r="I414" i="13"/>
  <c r="J414" i="13"/>
  <c r="G415" i="13"/>
  <c r="H415" i="13"/>
  <c r="I415" i="13"/>
  <c r="J415" i="13"/>
  <c r="G416" i="13"/>
  <c r="H416" i="13"/>
  <c r="I416" i="13"/>
  <c r="J416" i="13"/>
  <c r="G417" i="13"/>
  <c r="H417" i="13"/>
  <c r="I417" i="13"/>
  <c r="J417" i="13"/>
  <c r="G418" i="13"/>
  <c r="H418" i="13"/>
  <c r="I418" i="13"/>
  <c r="J418" i="13"/>
  <c r="G419" i="13"/>
  <c r="H419" i="13"/>
  <c r="I419" i="13"/>
  <c r="J419" i="13"/>
  <c r="G420" i="13"/>
  <c r="H420" i="13"/>
  <c r="I420" i="13"/>
  <c r="J420" i="13"/>
  <c r="G421" i="13"/>
  <c r="H421" i="13"/>
  <c r="I421" i="13"/>
  <c r="J421" i="13"/>
  <c r="G422" i="13"/>
  <c r="H422" i="13"/>
  <c r="I422" i="13"/>
  <c r="J422" i="13"/>
  <c r="G423" i="13"/>
  <c r="H423" i="13"/>
  <c r="I423" i="13"/>
  <c r="J423" i="13"/>
  <c r="G424" i="13"/>
  <c r="H424" i="13"/>
  <c r="I424" i="13"/>
  <c r="J424" i="13"/>
  <c r="G425" i="13"/>
  <c r="H425" i="13"/>
  <c r="I425" i="13"/>
  <c r="J425" i="13"/>
  <c r="G426" i="13"/>
  <c r="H426" i="13"/>
  <c r="I426" i="13"/>
  <c r="J426" i="13"/>
  <c r="G427" i="13"/>
  <c r="H427" i="13"/>
  <c r="I427" i="13"/>
  <c r="J427" i="13"/>
  <c r="G428" i="13"/>
  <c r="H428" i="13"/>
  <c r="I428" i="13"/>
  <c r="J428" i="13"/>
  <c r="G429" i="13"/>
  <c r="H429" i="13"/>
  <c r="I429" i="13"/>
  <c r="J429" i="13"/>
  <c r="G430" i="13"/>
  <c r="H430" i="13"/>
  <c r="I430" i="13"/>
  <c r="J430" i="13"/>
  <c r="G431" i="13"/>
  <c r="H431" i="13"/>
  <c r="I431" i="13"/>
  <c r="J431" i="13"/>
  <c r="G432" i="13"/>
  <c r="H432" i="13"/>
  <c r="I432" i="13"/>
  <c r="J432" i="13"/>
  <c r="G433" i="13"/>
  <c r="H433" i="13"/>
  <c r="I433" i="13"/>
  <c r="J433" i="13"/>
  <c r="G434" i="13"/>
  <c r="H434" i="13"/>
  <c r="I434" i="13"/>
  <c r="J434" i="13"/>
  <c r="G435" i="13"/>
  <c r="H435" i="13"/>
  <c r="I435" i="13"/>
  <c r="J435" i="13"/>
  <c r="G436" i="13"/>
  <c r="H436" i="13"/>
  <c r="I436" i="13"/>
  <c r="J436" i="13"/>
  <c r="G437" i="13"/>
  <c r="H437" i="13"/>
  <c r="I437" i="13"/>
  <c r="J437" i="13"/>
  <c r="G438" i="13"/>
  <c r="H438" i="13"/>
  <c r="I438" i="13"/>
  <c r="J438" i="13"/>
  <c r="G439" i="13"/>
  <c r="H439" i="13"/>
  <c r="I439" i="13"/>
  <c r="J439" i="13"/>
  <c r="G440" i="13"/>
  <c r="H440" i="13"/>
  <c r="I440" i="13"/>
  <c r="J440" i="13"/>
  <c r="G441" i="13"/>
  <c r="H441" i="13"/>
  <c r="I441" i="13"/>
  <c r="J441" i="13"/>
  <c r="G442" i="13"/>
  <c r="H442" i="13"/>
  <c r="I442" i="13"/>
  <c r="J442" i="13"/>
  <c r="G443" i="13"/>
  <c r="H443" i="13"/>
  <c r="I443" i="13"/>
  <c r="J443" i="13"/>
  <c r="G444" i="13"/>
  <c r="H444" i="13"/>
  <c r="I444" i="13"/>
  <c r="J444" i="13"/>
  <c r="G445" i="13"/>
  <c r="H445" i="13"/>
  <c r="I445" i="13"/>
  <c r="J445" i="13"/>
  <c r="G446" i="13"/>
  <c r="H446" i="13"/>
  <c r="I446" i="13"/>
  <c r="J446" i="13"/>
  <c r="G447" i="13"/>
  <c r="H447" i="13"/>
  <c r="I447" i="13"/>
  <c r="J447" i="13"/>
  <c r="G448" i="13"/>
  <c r="H448" i="13"/>
  <c r="I448" i="13"/>
  <c r="J448" i="13"/>
  <c r="G449" i="13"/>
  <c r="H449" i="13"/>
  <c r="I449" i="13"/>
  <c r="J449" i="13"/>
  <c r="G450" i="13"/>
  <c r="H450" i="13"/>
  <c r="I450" i="13"/>
  <c r="J450" i="13"/>
  <c r="G451" i="13"/>
  <c r="H451" i="13"/>
  <c r="I451" i="13"/>
  <c r="J451" i="13"/>
  <c r="G452" i="13"/>
  <c r="H452" i="13"/>
  <c r="I452" i="13"/>
  <c r="J452" i="13"/>
  <c r="G453" i="13"/>
  <c r="H453" i="13"/>
  <c r="I453" i="13"/>
  <c r="J453" i="13"/>
  <c r="G454" i="13"/>
  <c r="H454" i="13"/>
  <c r="I454" i="13"/>
  <c r="J454" i="13"/>
  <c r="G455" i="13"/>
  <c r="H455" i="13"/>
  <c r="I455" i="13"/>
  <c r="J455" i="13"/>
  <c r="G456" i="13"/>
  <c r="H456" i="13"/>
  <c r="I456" i="13"/>
  <c r="J456" i="13"/>
  <c r="G457" i="13"/>
  <c r="H457" i="13"/>
  <c r="I457" i="13"/>
  <c r="J457" i="13"/>
  <c r="G458" i="13"/>
  <c r="H458" i="13"/>
  <c r="I458" i="13"/>
  <c r="J458" i="13"/>
  <c r="G459" i="13"/>
  <c r="H459" i="13"/>
  <c r="I459" i="13"/>
  <c r="J459" i="13"/>
  <c r="G460" i="13"/>
  <c r="H460" i="13"/>
  <c r="I460" i="13"/>
  <c r="J460" i="13"/>
  <c r="G461" i="13"/>
  <c r="H461" i="13"/>
  <c r="I461" i="13"/>
  <c r="J461" i="13"/>
  <c r="G462" i="13"/>
  <c r="H462" i="13"/>
  <c r="I462" i="13"/>
  <c r="J462" i="13"/>
  <c r="G463" i="13"/>
  <c r="H463" i="13"/>
  <c r="I463" i="13"/>
  <c r="J463" i="13"/>
  <c r="G464" i="13"/>
  <c r="H464" i="13"/>
  <c r="I464" i="13"/>
  <c r="J464" i="13"/>
  <c r="G465" i="13"/>
  <c r="H465" i="13"/>
  <c r="I465" i="13"/>
  <c r="J465" i="13"/>
  <c r="G466" i="13"/>
  <c r="H466" i="13"/>
  <c r="I466" i="13"/>
  <c r="J466" i="13"/>
  <c r="G467" i="13"/>
  <c r="H467" i="13"/>
  <c r="I467" i="13"/>
  <c r="J467" i="13"/>
  <c r="G468" i="13"/>
  <c r="H468" i="13"/>
  <c r="I468" i="13"/>
  <c r="J468" i="13"/>
  <c r="G469" i="13"/>
  <c r="H469" i="13"/>
  <c r="I469" i="13"/>
  <c r="J469" i="13"/>
  <c r="G470" i="13"/>
  <c r="H470" i="13"/>
  <c r="I470" i="13"/>
  <c r="J470" i="13"/>
  <c r="G471" i="13"/>
  <c r="H471" i="13"/>
  <c r="I471" i="13"/>
  <c r="J471" i="13"/>
  <c r="G472" i="13"/>
  <c r="H472" i="13"/>
  <c r="I472" i="13"/>
  <c r="J472" i="13"/>
  <c r="G473" i="13"/>
  <c r="H473" i="13"/>
  <c r="I473" i="13"/>
  <c r="J473" i="13"/>
  <c r="G474" i="13"/>
  <c r="H474" i="13"/>
  <c r="I474" i="13"/>
  <c r="J474" i="13"/>
  <c r="G475" i="13"/>
  <c r="H475" i="13"/>
  <c r="I475" i="13"/>
  <c r="J475" i="13"/>
  <c r="G476" i="13"/>
  <c r="H476" i="13"/>
  <c r="I476" i="13"/>
  <c r="J476" i="13"/>
  <c r="G477" i="13"/>
  <c r="H477" i="13"/>
  <c r="I477" i="13"/>
  <c r="J477" i="13"/>
  <c r="G478" i="13"/>
  <c r="H478" i="13"/>
  <c r="I478" i="13"/>
  <c r="J478" i="13"/>
  <c r="G479" i="13"/>
  <c r="H479" i="13"/>
  <c r="I479" i="13"/>
  <c r="J479" i="13"/>
  <c r="G480" i="13"/>
  <c r="H480" i="13"/>
  <c r="I480" i="13"/>
  <c r="J480" i="13"/>
  <c r="G481" i="13"/>
  <c r="H481" i="13"/>
  <c r="I481" i="13"/>
  <c r="J481" i="13"/>
  <c r="G482" i="13"/>
  <c r="H482" i="13"/>
  <c r="I482" i="13"/>
  <c r="J482" i="13"/>
  <c r="G483" i="13"/>
  <c r="H483" i="13"/>
  <c r="I483" i="13"/>
  <c r="J483" i="13"/>
  <c r="G484" i="13"/>
  <c r="H484" i="13"/>
  <c r="I484" i="13"/>
  <c r="J484" i="13"/>
  <c r="G485" i="13"/>
  <c r="H485" i="13"/>
  <c r="I485" i="13"/>
  <c r="J485" i="13"/>
  <c r="G486" i="13"/>
  <c r="H486" i="13"/>
  <c r="I486" i="13"/>
  <c r="J486" i="13"/>
  <c r="G487" i="13"/>
  <c r="H487" i="13"/>
  <c r="I487" i="13"/>
  <c r="J487" i="13"/>
  <c r="G488" i="13"/>
  <c r="H488" i="13"/>
  <c r="I488" i="13"/>
  <c r="J488" i="13"/>
  <c r="G489" i="13"/>
  <c r="H489" i="13"/>
  <c r="I489" i="13"/>
  <c r="J489" i="13"/>
  <c r="G490" i="13"/>
  <c r="H490" i="13"/>
  <c r="I490" i="13"/>
  <c r="J490" i="13"/>
  <c r="G491" i="13"/>
  <c r="H491" i="13"/>
  <c r="I491" i="13"/>
  <c r="J491" i="13"/>
  <c r="G492" i="13"/>
  <c r="H492" i="13"/>
  <c r="I492" i="13"/>
  <c r="J492" i="13"/>
  <c r="G493" i="13"/>
  <c r="H493" i="13"/>
  <c r="I493" i="13"/>
  <c r="J493" i="13"/>
  <c r="G494" i="13"/>
  <c r="H494" i="13"/>
  <c r="I494" i="13"/>
  <c r="J494" i="13"/>
  <c r="G495" i="13"/>
  <c r="H495" i="13"/>
  <c r="I495" i="13"/>
  <c r="J495" i="13"/>
  <c r="G496" i="13"/>
  <c r="H496" i="13"/>
  <c r="I496" i="13"/>
  <c r="J496" i="13"/>
  <c r="G497" i="13"/>
  <c r="H497" i="13"/>
  <c r="I497" i="13"/>
  <c r="J497" i="13"/>
  <c r="G498" i="13"/>
  <c r="H498" i="13"/>
  <c r="I498" i="13"/>
  <c r="J498" i="13"/>
  <c r="G499" i="13"/>
  <c r="H499" i="13"/>
  <c r="I499" i="13"/>
  <c r="J499" i="13"/>
  <c r="G500" i="13"/>
  <c r="H500" i="13"/>
  <c r="I500" i="13"/>
  <c r="J500" i="13"/>
  <c r="G501" i="13"/>
  <c r="H501" i="13"/>
  <c r="I501" i="13"/>
  <c r="J501" i="13"/>
  <c r="G502" i="13"/>
  <c r="H502" i="13"/>
  <c r="I502" i="13"/>
  <c r="J502" i="13"/>
  <c r="G503" i="13"/>
  <c r="H503" i="13"/>
  <c r="I503" i="13"/>
  <c r="J503" i="13"/>
  <c r="G504" i="13"/>
  <c r="H504" i="13"/>
  <c r="I504" i="13"/>
  <c r="J504" i="13"/>
  <c r="G505" i="13"/>
  <c r="H505" i="13"/>
  <c r="I505" i="13"/>
  <c r="J505" i="13"/>
  <c r="G506" i="13"/>
  <c r="H506" i="13"/>
  <c r="I506" i="13"/>
  <c r="J506" i="13"/>
  <c r="G507" i="13"/>
  <c r="H507" i="13"/>
  <c r="I507" i="13"/>
  <c r="J507" i="13"/>
  <c r="G508" i="13"/>
  <c r="H508" i="13"/>
  <c r="I508" i="13"/>
  <c r="J508" i="13"/>
  <c r="G509" i="13"/>
  <c r="H509" i="13"/>
  <c r="I509" i="13"/>
  <c r="J509" i="13"/>
  <c r="G510" i="13"/>
  <c r="H510" i="13"/>
  <c r="I510" i="13"/>
  <c r="J510" i="13"/>
  <c r="G511" i="13"/>
  <c r="H511" i="13"/>
  <c r="I511" i="13"/>
  <c r="J511" i="13"/>
  <c r="G512" i="13"/>
  <c r="H512" i="13"/>
  <c r="I512" i="13"/>
  <c r="J512" i="13"/>
  <c r="G513" i="13"/>
  <c r="H513" i="13"/>
  <c r="I513" i="13"/>
  <c r="J513" i="13"/>
  <c r="G514" i="13"/>
  <c r="H514" i="13"/>
  <c r="I514" i="13"/>
  <c r="J514" i="13"/>
  <c r="G515" i="13"/>
  <c r="H515" i="13"/>
  <c r="I515" i="13"/>
  <c r="J515" i="13"/>
  <c r="G516" i="13"/>
  <c r="H516" i="13"/>
  <c r="I516" i="13"/>
  <c r="J516" i="13"/>
  <c r="G517" i="13"/>
  <c r="H517" i="13"/>
  <c r="I517" i="13"/>
  <c r="J517" i="13"/>
  <c r="G518" i="13"/>
  <c r="H518" i="13"/>
  <c r="I518" i="13"/>
  <c r="J518" i="13"/>
  <c r="G519" i="13"/>
  <c r="H519" i="13"/>
  <c r="I519" i="13"/>
  <c r="J519" i="13"/>
  <c r="G520" i="13"/>
  <c r="H520" i="13"/>
  <c r="I520" i="13"/>
  <c r="J520" i="13"/>
  <c r="G521" i="13"/>
  <c r="H521" i="13"/>
  <c r="I521" i="13"/>
  <c r="J521" i="13"/>
  <c r="G522" i="13"/>
  <c r="H522" i="13"/>
  <c r="I522" i="13"/>
  <c r="J522" i="13"/>
  <c r="G523" i="13"/>
  <c r="H523" i="13"/>
  <c r="I523" i="13"/>
  <c r="J523" i="13"/>
  <c r="G524" i="13"/>
  <c r="H524" i="13"/>
  <c r="I524" i="13"/>
  <c r="J524" i="13"/>
  <c r="G525" i="13"/>
  <c r="H525" i="13"/>
  <c r="I525" i="13"/>
  <c r="J525" i="13"/>
  <c r="G526" i="13"/>
  <c r="H526" i="13"/>
  <c r="I526" i="13"/>
  <c r="J526" i="13"/>
  <c r="G527" i="13"/>
  <c r="H527" i="13"/>
  <c r="I527" i="13"/>
  <c r="J527" i="13"/>
  <c r="G528" i="13"/>
  <c r="H528" i="13"/>
  <c r="I528" i="13"/>
  <c r="J528" i="13"/>
  <c r="G529" i="13"/>
  <c r="H529" i="13"/>
  <c r="I529" i="13"/>
  <c r="J529" i="13"/>
  <c r="G530" i="13"/>
  <c r="H530" i="13"/>
  <c r="I530" i="13"/>
  <c r="J530" i="13"/>
  <c r="G531" i="13"/>
  <c r="H531" i="13"/>
  <c r="I531" i="13"/>
  <c r="J531" i="13"/>
  <c r="G532" i="13"/>
  <c r="H532" i="13"/>
  <c r="I532" i="13"/>
  <c r="J532" i="13"/>
  <c r="G533" i="13"/>
  <c r="H533" i="13"/>
  <c r="I533" i="13"/>
  <c r="J533" i="13"/>
  <c r="G534" i="13"/>
  <c r="H534" i="13"/>
  <c r="I534" i="13"/>
  <c r="J534" i="13"/>
  <c r="G535" i="13"/>
  <c r="H535" i="13"/>
  <c r="I535" i="13"/>
  <c r="J535" i="13"/>
  <c r="G536" i="13"/>
  <c r="H536" i="13"/>
  <c r="I536" i="13"/>
  <c r="J536" i="13"/>
  <c r="G537" i="13"/>
  <c r="H537" i="13"/>
  <c r="I537" i="13"/>
  <c r="J537" i="13"/>
  <c r="G538" i="13"/>
  <c r="H538" i="13"/>
  <c r="I538" i="13"/>
  <c r="J538" i="13"/>
  <c r="G539" i="13"/>
  <c r="H539" i="13"/>
  <c r="I539" i="13"/>
  <c r="J539" i="13"/>
  <c r="G540" i="13"/>
  <c r="H540" i="13"/>
  <c r="I540" i="13"/>
  <c r="J540" i="13"/>
  <c r="G541" i="13"/>
  <c r="H541" i="13"/>
  <c r="I541" i="13"/>
  <c r="J541" i="13"/>
  <c r="G542" i="13"/>
  <c r="H542" i="13"/>
  <c r="I542" i="13"/>
  <c r="J542" i="13"/>
  <c r="G543" i="13"/>
  <c r="H543" i="13"/>
  <c r="I543" i="13"/>
  <c r="J543" i="13"/>
  <c r="G544" i="13"/>
  <c r="H544" i="13"/>
  <c r="I544" i="13"/>
  <c r="J544" i="13"/>
  <c r="G545" i="13"/>
  <c r="H545" i="13"/>
  <c r="I545" i="13"/>
  <c r="J545" i="13"/>
  <c r="G546" i="13"/>
  <c r="H546" i="13"/>
  <c r="I546" i="13"/>
  <c r="J546" i="13"/>
  <c r="G547" i="13"/>
  <c r="H547" i="13"/>
  <c r="I547" i="13"/>
  <c r="J547" i="13"/>
  <c r="G548" i="13"/>
  <c r="H548" i="13"/>
  <c r="I548" i="13"/>
  <c r="J548" i="13"/>
  <c r="G549" i="13"/>
  <c r="H549" i="13"/>
  <c r="I549" i="13"/>
  <c r="J549" i="13"/>
  <c r="G550" i="13"/>
  <c r="H550" i="13"/>
  <c r="I550" i="13"/>
  <c r="J550" i="13"/>
  <c r="G551" i="13"/>
  <c r="H551" i="13"/>
  <c r="I551" i="13"/>
  <c r="J551" i="13"/>
  <c r="G552" i="13"/>
  <c r="H552" i="13"/>
  <c r="I552" i="13"/>
  <c r="J552" i="13"/>
  <c r="G553" i="13"/>
  <c r="H553" i="13"/>
  <c r="I553" i="13"/>
  <c r="J553" i="13"/>
  <c r="G554" i="13"/>
  <c r="H554" i="13"/>
  <c r="I554" i="13"/>
  <c r="J554" i="13"/>
  <c r="G555" i="13"/>
  <c r="H555" i="13"/>
  <c r="I555" i="13"/>
  <c r="J555" i="13"/>
  <c r="G556" i="13"/>
  <c r="H556" i="13"/>
  <c r="I556" i="13"/>
  <c r="J556" i="13"/>
  <c r="G557" i="13"/>
  <c r="H557" i="13"/>
  <c r="I557" i="13"/>
  <c r="J557" i="13"/>
  <c r="G558" i="13"/>
  <c r="H558" i="13"/>
  <c r="I558" i="13"/>
  <c r="J558" i="13"/>
  <c r="G559" i="13"/>
  <c r="H559" i="13"/>
  <c r="I559" i="13"/>
  <c r="J559" i="13"/>
  <c r="G560" i="13"/>
  <c r="H560" i="13"/>
  <c r="I560" i="13"/>
  <c r="J560" i="13"/>
  <c r="G561" i="13"/>
  <c r="H561" i="13"/>
  <c r="I561" i="13"/>
  <c r="J561" i="13"/>
  <c r="G562" i="13"/>
  <c r="H562" i="13"/>
  <c r="I562" i="13"/>
  <c r="J562" i="13"/>
  <c r="G563" i="13"/>
  <c r="H563" i="13"/>
  <c r="I563" i="13"/>
  <c r="J563" i="13"/>
  <c r="G564" i="13"/>
  <c r="H564" i="13"/>
  <c r="I564" i="13"/>
  <c r="J564" i="13"/>
  <c r="G565" i="13"/>
  <c r="H565" i="13"/>
  <c r="I565" i="13"/>
  <c r="J565" i="13"/>
  <c r="G566" i="13"/>
  <c r="H566" i="13"/>
  <c r="I566" i="13"/>
  <c r="J566" i="13"/>
  <c r="G567" i="13"/>
  <c r="H567" i="13"/>
  <c r="I567" i="13"/>
  <c r="J567" i="13"/>
  <c r="G568" i="13"/>
  <c r="H568" i="13"/>
  <c r="I568" i="13"/>
  <c r="J568" i="13"/>
  <c r="G569" i="13"/>
  <c r="H569" i="13"/>
  <c r="I569" i="13"/>
  <c r="J569" i="13"/>
  <c r="G570" i="13"/>
  <c r="H570" i="13"/>
  <c r="I570" i="13"/>
  <c r="J570" i="13"/>
  <c r="G571" i="13"/>
  <c r="H571" i="13"/>
  <c r="I571" i="13"/>
  <c r="J571" i="13"/>
  <c r="G572" i="13"/>
  <c r="H572" i="13"/>
  <c r="I572" i="13"/>
  <c r="J572" i="13"/>
  <c r="G573" i="13"/>
  <c r="H573" i="13"/>
  <c r="I573" i="13"/>
  <c r="J573" i="13"/>
  <c r="G574" i="13"/>
  <c r="H574" i="13"/>
  <c r="I574" i="13"/>
  <c r="J574" i="13"/>
  <c r="G575" i="13"/>
  <c r="H575" i="13"/>
  <c r="I575" i="13"/>
  <c r="J575" i="13"/>
  <c r="G576" i="13"/>
  <c r="H576" i="13"/>
  <c r="I576" i="13"/>
  <c r="J576" i="13"/>
  <c r="G577" i="13"/>
  <c r="H577" i="13"/>
  <c r="I577" i="13"/>
  <c r="J577" i="13"/>
  <c r="G578" i="13"/>
  <c r="H578" i="13"/>
  <c r="I578" i="13"/>
  <c r="J578" i="13"/>
  <c r="G579" i="13"/>
  <c r="H579" i="13"/>
  <c r="I579" i="13"/>
  <c r="J579" i="13"/>
  <c r="G580" i="13"/>
  <c r="H580" i="13"/>
  <c r="I580" i="13"/>
  <c r="J580" i="13"/>
  <c r="G581" i="13"/>
  <c r="H581" i="13"/>
  <c r="I581" i="13"/>
  <c r="J581" i="13"/>
  <c r="G582" i="13"/>
  <c r="H582" i="13"/>
  <c r="I582" i="13"/>
  <c r="J582" i="13"/>
  <c r="G583" i="13"/>
  <c r="H583" i="13"/>
  <c r="I583" i="13"/>
  <c r="J583" i="13"/>
  <c r="G584" i="13"/>
  <c r="H584" i="13"/>
  <c r="I584" i="13"/>
  <c r="J584" i="13"/>
  <c r="G585" i="13"/>
  <c r="H585" i="13"/>
  <c r="I585" i="13"/>
  <c r="J585" i="13"/>
  <c r="G586" i="13"/>
  <c r="H586" i="13"/>
  <c r="I586" i="13"/>
  <c r="J586" i="13"/>
  <c r="G587" i="13"/>
  <c r="H587" i="13"/>
  <c r="I587" i="13"/>
  <c r="J587" i="13"/>
  <c r="G588" i="13"/>
  <c r="H588" i="13"/>
  <c r="I588" i="13"/>
  <c r="J588" i="13"/>
  <c r="G589" i="13"/>
  <c r="H589" i="13"/>
  <c r="I589" i="13"/>
  <c r="J589" i="13"/>
  <c r="G590" i="13"/>
  <c r="H590" i="13"/>
  <c r="I590" i="13"/>
  <c r="J590" i="13"/>
  <c r="G591" i="13"/>
  <c r="H591" i="13"/>
  <c r="I591" i="13"/>
  <c r="J591" i="13"/>
  <c r="G592" i="13"/>
  <c r="H592" i="13"/>
  <c r="I592" i="13"/>
  <c r="J592" i="13"/>
  <c r="G593" i="13"/>
  <c r="H593" i="13"/>
  <c r="I593" i="13"/>
  <c r="J593" i="13"/>
  <c r="G594" i="13"/>
  <c r="H594" i="13"/>
  <c r="I594" i="13"/>
  <c r="J594" i="13"/>
  <c r="G595" i="13"/>
  <c r="H595" i="13"/>
  <c r="I595" i="13"/>
  <c r="J595" i="13"/>
  <c r="G596" i="13"/>
  <c r="H596" i="13"/>
  <c r="I596" i="13"/>
  <c r="J596" i="13"/>
  <c r="G597" i="13"/>
  <c r="H597" i="13"/>
  <c r="I597" i="13"/>
  <c r="J597" i="13"/>
  <c r="G598" i="13"/>
  <c r="H598" i="13"/>
  <c r="I598" i="13"/>
  <c r="J598" i="13"/>
  <c r="G599" i="13"/>
  <c r="H599" i="13"/>
  <c r="I599" i="13"/>
  <c r="J599" i="13"/>
  <c r="G600" i="13"/>
  <c r="H600" i="13"/>
  <c r="I600" i="13"/>
  <c r="J600" i="13"/>
  <c r="G601" i="13"/>
  <c r="H601" i="13"/>
  <c r="I601" i="13"/>
  <c r="J601" i="13"/>
  <c r="G602" i="13"/>
  <c r="H602" i="13"/>
  <c r="I602" i="13"/>
  <c r="J602" i="13"/>
  <c r="G603" i="13"/>
  <c r="H603" i="13"/>
  <c r="I603" i="13"/>
  <c r="J603" i="13"/>
  <c r="G604" i="13"/>
  <c r="H604" i="13"/>
  <c r="I604" i="13"/>
  <c r="J604" i="13"/>
  <c r="G605" i="13"/>
  <c r="H605" i="13"/>
  <c r="I605" i="13"/>
  <c r="J605" i="13"/>
  <c r="G606" i="13"/>
  <c r="H606" i="13"/>
  <c r="I606" i="13"/>
  <c r="J606" i="13"/>
  <c r="G607" i="13"/>
  <c r="H607" i="13"/>
  <c r="I607" i="13"/>
  <c r="J607" i="13"/>
  <c r="G608" i="13"/>
  <c r="H608" i="13"/>
  <c r="I608" i="13"/>
  <c r="J608" i="13"/>
  <c r="G609" i="13"/>
  <c r="H609" i="13"/>
  <c r="I609" i="13"/>
  <c r="J609" i="13"/>
  <c r="G610" i="13"/>
  <c r="H610" i="13"/>
  <c r="I610" i="13"/>
  <c r="J610" i="13"/>
  <c r="G611" i="13"/>
  <c r="H611" i="13"/>
  <c r="I611" i="13"/>
  <c r="J611" i="13"/>
  <c r="G612" i="13"/>
  <c r="H612" i="13"/>
  <c r="I612" i="13"/>
  <c r="J612" i="13"/>
  <c r="G613" i="13"/>
  <c r="H613" i="13"/>
  <c r="I613" i="13"/>
  <c r="J613" i="13"/>
  <c r="G614" i="13"/>
  <c r="H614" i="13"/>
  <c r="I614" i="13"/>
  <c r="J614" i="13"/>
  <c r="G615" i="13"/>
  <c r="H615" i="13"/>
  <c r="I615" i="13"/>
  <c r="J615" i="13"/>
  <c r="G616" i="13"/>
  <c r="H616" i="13"/>
  <c r="I616" i="13"/>
  <c r="J616" i="13"/>
  <c r="G617" i="13"/>
  <c r="H617" i="13"/>
  <c r="I617" i="13"/>
  <c r="J617" i="13"/>
  <c r="G618" i="13"/>
  <c r="H618" i="13"/>
  <c r="I618" i="13"/>
  <c r="J618" i="13"/>
  <c r="G619" i="13"/>
  <c r="H619" i="13"/>
  <c r="I619" i="13"/>
  <c r="J619" i="13"/>
  <c r="G620" i="13"/>
  <c r="H620" i="13"/>
  <c r="I620" i="13"/>
  <c r="J620" i="13"/>
  <c r="G621" i="13"/>
  <c r="H621" i="13"/>
  <c r="I621" i="13"/>
  <c r="J621" i="13"/>
  <c r="G622" i="13"/>
  <c r="H622" i="13"/>
  <c r="I622" i="13"/>
  <c r="J622" i="13"/>
  <c r="G623" i="13"/>
  <c r="H623" i="13"/>
  <c r="I623" i="13"/>
  <c r="J623" i="13"/>
  <c r="G624" i="13"/>
  <c r="H624" i="13"/>
  <c r="I624" i="13"/>
  <c r="J624" i="13"/>
  <c r="G625" i="13"/>
  <c r="H625" i="13"/>
  <c r="I625" i="13"/>
  <c r="J625" i="13"/>
  <c r="G626" i="13"/>
  <c r="H626" i="13"/>
  <c r="I626" i="13"/>
  <c r="J626" i="13"/>
  <c r="G627" i="13"/>
  <c r="H627" i="13"/>
  <c r="I627" i="13"/>
  <c r="J627" i="13"/>
  <c r="G628" i="13"/>
  <c r="H628" i="13"/>
  <c r="I628" i="13"/>
  <c r="J628" i="13"/>
  <c r="G629" i="13"/>
  <c r="H629" i="13"/>
  <c r="I629" i="13"/>
  <c r="J629" i="13"/>
  <c r="G630" i="13"/>
  <c r="H630" i="13"/>
  <c r="I630" i="13"/>
  <c r="J630" i="13"/>
  <c r="G631" i="13"/>
  <c r="H631" i="13"/>
  <c r="I631" i="13"/>
  <c r="J631" i="13"/>
  <c r="G632" i="13"/>
  <c r="H632" i="13"/>
  <c r="I632" i="13"/>
  <c r="J632" i="13"/>
  <c r="G633" i="13"/>
  <c r="H633" i="13"/>
  <c r="I633" i="13"/>
  <c r="J633" i="13"/>
  <c r="G634" i="13"/>
  <c r="H634" i="13"/>
  <c r="I634" i="13"/>
  <c r="J634" i="13"/>
  <c r="G635" i="13"/>
  <c r="H635" i="13"/>
  <c r="I635" i="13"/>
  <c r="J635" i="13"/>
  <c r="G636" i="13"/>
  <c r="H636" i="13"/>
  <c r="I636" i="13"/>
  <c r="J636" i="13"/>
  <c r="G637" i="13"/>
  <c r="H637" i="13"/>
  <c r="I637" i="13"/>
  <c r="J637" i="13"/>
  <c r="G638" i="13"/>
  <c r="H638" i="13"/>
  <c r="I638" i="13"/>
  <c r="J638" i="13"/>
  <c r="G639" i="13"/>
  <c r="H639" i="13"/>
  <c r="I639" i="13"/>
  <c r="J639" i="13"/>
  <c r="G640" i="13"/>
  <c r="H640" i="13"/>
  <c r="I640" i="13"/>
  <c r="J640" i="13"/>
  <c r="G641" i="13"/>
  <c r="H641" i="13"/>
  <c r="I641" i="13"/>
  <c r="J641" i="13"/>
  <c r="G642" i="13"/>
  <c r="H642" i="13"/>
  <c r="I642" i="13"/>
  <c r="J642" i="13"/>
  <c r="G643" i="13"/>
  <c r="H643" i="13"/>
  <c r="I643" i="13"/>
  <c r="J643" i="13"/>
  <c r="G644" i="13"/>
  <c r="H644" i="13"/>
  <c r="I644" i="13"/>
  <c r="J644" i="13"/>
  <c r="G645" i="13"/>
  <c r="H645" i="13"/>
  <c r="I645" i="13"/>
  <c r="J645" i="13"/>
  <c r="G646" i="13"/>
  <c r="H646" i="13"/>
  <c r="I646" i="13"/>
  <c r="J646" i="13"/>
  <c r="G647" i="13"/>
  <c r="H647" i="13"/>
  <c r="I647" i="13"/>
  <c r="J647" i="13"/>
  <c r="G648" i="13"/>
  <c r="H648" i="13"/>
  <c r="I648" i="13"/>
  <c r="J648" i="13"/>
  <c r="G649" i="13"/>
  <c r="H649" i="13"/>
  <c r="I649" i="13"/>
  <c r="J649" i="13"/>
  <c r="G650" i="13"/>
  <c r="H650" i="13"/>
  <c r="I650" i="13"/>
  <c r="J650" i="13"/>
  <c r="G651" i="13"/>
  <c r="H651" i="13"/>
  <c r="I651" i="13"/>
  <c r="J651" i="13"/>
  <c r="G652" i="13"/>
  <c r="H652" i="13"/>
  <c r="I652" i="13"/>
  <c r="J652" i="13"/>
  <c r="G653" i="13"/>
  <c r="H653" i="13"/>
  <c r="I653" i="13"/>
  <c r="J653" i="13"/>
  <c r="G654" i="13"/>
  <c r="H654" i="13"/>
  <c r="I654" i="13"/>
  <c r="J654" i="13"/>
  <c r="G655" i="13"/>
  <c r="H655" i="13"/>
  <c r="I655" i="13"/>
  <c r="J655" i="13"/>
  <c r="G656" i="13"/>
  <c r="H656" i="13"/>
  <c r="I656" i="13"/>
  <c r="J656" i="13"/>
  <c r="G657" i="13"/>
  <c r="H657" i="13"/>
  <c r="I657" i="13"/>
  <c r="J657" i="13"/>
  <c r="G658" i="13"/>
  <c r="H658" i="13"/>
  <c r="I658" i="13"/>
  <c r="J658" i="13"/>
  <c r="G659" i="13"/>
  <c r="H659" i="13"/>
  <c r="I659" i="13"/>
  <c r="J659" i="13"/>
  <c r="G660" i="13"/>
  <c r="H660" i="13"/>
  <c r="I660" i="13"/>
  <c r="J660" i="13"/>
  <c r="G661" i="13"/>
  <c r="H661" i="13"/>
  <c r="I661" i="13"/>
  <c r="J661" i="13"/>
  <c r="G662" i="13"/>
  <c r="H662" i="13"/>
  <c r="I662" i="13"/>
  <c r="J662" i="13"/>
  <c r="G663" i="13"/>
  <c r="H663" i="13"/>
  <c r="I663" i="13"/>
  <c r="J663" i="13"/>
  <c r="G664" i="13"/>
  <c r="H664" i="13"/>
  <c r="I664" i="13"/>
  <c r="J664" i="13"/>
  <c r="G665" i="13"/>
  <c r="H665" i="13"/>
  <c r="I665" i="13"/>
  <c r="J665" i="13"/>
  <c r="G666" i="13"/>
  <c r="H666" i="13"/>
  <c r="I666" i="13"/>
  <c r="J666" i="13"/>
  <c r="G667" i="13"/>
  <c r="H667" i="13"/>
  <c r="I667" i="13"/>
  <c r="J667" i="13"/>
  <c r="G668" i="13"/>
  <c r="H668" i="13"/>
  <c r="I668" i="13"/>
  <c r="J668" i="13"/>
  <c r="G669" i="13"/>
  <c r="H669" i="13"/>
  <c r="I669" i="13"/>
  <c r="J669" i="13"/>
  <c r="G670" i="13"/>
  <c r="H670" i="13"/>
  <c r="I670" i="13"/>
  <c r="J670" i="13"/>
  <c r="G671" i="13"/>
  <c r="H671" i="13"/>
  <c r="I671" i="13"/>
  <c r="J671" i="13"/>
  <c r="G672" i="13"/>
  <c r="H672" i="13"/>
  <c r="I672" i="13"/>
  <c r="J672" i="13"/>
  <c r="G673" i="13"/>
  <c r="H673" i="13"/>
  <c r="I673" i="13"/>
  <c r="J673" i="13"/>
  <c r="G674" i="13"/>
  <c r="H674" i="13"/>
  <c r="I674" i="13"/>
  <c r="J674" i="13"/>
  <c r="G675" i="13"/>
  <c r="H675" i="13"/>
  <c r="I675" i="13"/>
  <c r="J675" i="13"/>
  <c r="G676" i="13"/>
  <c r="H676" i="13"/>
  <c r="I676" i="13"/>
  <c r="J676" i="13"/>
  <c r="G677" i="13"/>
  <c r="H677" i="13"/>
  <c r="I677" i="13"/>
  <c r="J677" i="13"/>
  <c r="G678" i="13"/>
  <c r="H678" i="13"/>
  <c r="I678" i="13"/>
  <c r="J678" i="13"/>
  <c r="G679" i="13"/>
  <c r="H679" i="13"/>
  <c r="I679" i="13"/>
  <c r="J679" i="13"/>
  <c r="G680" i="13"/>
  <c r="H680" i="13"/>
  <c r="I680" i="13"/>
  <c r="J680" i="13"/>
  <c r="G681" i="13"/>
  <c r="H681" i="13"/>
  <c r="I681" i="13"/>
  <c r="J681" i="13"/>
  <c r="G682" i="13"/>
  <c r="H682" i="13"/>
  <c r="I682" i="13"/>
  <c r="J682" i="13"/>
  <c r="G683" i="13"/>
  <c r="H683" i="13"/>
  <c r="I683" i="13"/>
  <c r="J683" i="13"/>
  <c r="G684" i="13"/>
  <c r="H684" i="13"/>
  <c r="I684" i="13"/>
  <c r="J684" i="13"/>
  <c r="G685" i="13"/>
  <c r="H685" i="13"/>
  <c r="I685" i="13"/>
  <c r="J685" i="13"/>
  <c r="G686" i="13"/>
  <c r="H686" i="13"/>
  <c r="I686" i="13"/>
  <c r="J686" i="13"/>
  <c r="G687" i="13"/>
  <c r="H687" i="13"/>
  <c r="I687" i="13"/>
  <c r="J687" i="13"/>
  <c r="G688" i="13"/>
  <c r="H688" i="13"/>
  <c r="I688" i="13"/>
  <c r="J688" i="13"/>
  <c r="G689" i="13"/>
  <c r="H689" i="13"/>
  <c r="I689" i="13"/>
  <c r="J689" i="13"/>
  <c r="G690" i="13"/>
  <c r="H690" i="13"/>
  <c r="I690" i="13"/>
  <c r="J690" i="13"/>
  <c r="G691" i="13"/>
  <c r="H691" i="13"/>
  <c r="I691" i="13"/>
  <c r="J691" i="13"/>
  <c r="G692" i="13"/>
  <c r="H692" i="13"/>
  <c r="I692" i="13"/>
  <c r="J692" i="13"/>
  <c r="G693" i="13"/>
  <c r="H693" i="13"/>
  <c r="I693" i="13"/>
  <c r="J693" i="13"/>
  <c r="G694" i="13"/>
  <c r="H694" i="13"/>
  <c r="I694" i="13"/>
  <c r="J694" i="13"/>
  <c r="G695" i="13"/>
  <c r="H695" i="13"/>
  <c r="I695" i="13"/>
  <c r="J695" i="13"/>
  <c r="G696" i="13"/>
  <c r="H696" i="13"/>
  <c r="I696" i="13"/>
  <c r="J696" i="13"/>
  <c r="G697" i="13"/>
  <c r="H697" i="13"/>
  <c r="I697" i="13"/>
  <c r="J697" i="13"/>
  <c r="G698" i="13"/>
  <c r="H698" i="13"/>
  <c r="I698" i="13"/>
  <c r="J698" i="13"/>
  <c r="G699" i="13"/>
  <c r="H699" i="13"/>
  <c r="I699" i="13"/>
  <c r="J699" i="13"/>
  <c r="G700" i="13"/>
  <c r="H700" i="13"/>
  <c r="I700" i="13"/>
  <c r="J700" i="13"/>
  <c r="G701" i="13"/>
  <c r="H701" i="13"/>
  <c r="I701" i="13"/>
  <c r="J701" i="13"/>
  <c r="G702" i="13"/>
  <c r="H702" i="13"/>
  <c r="I702" i="13"/>
  <c r="J702" i="13"/>
  <c r="G703" i="13"/>
  <c r="H703" i="13"/>
  <c r="I703" i="13"/>
  <c r="J703" i="13"/>
  <c r="G704" i="13"/>
  <c r="H704" i="13"/>
  <c r="I704" i="13"/>
  <c r="J704" i="13"/>
  <c r="G705" i="13"/>
  <c r="H705" i="13"/>
  <c r="I705" i="13"/>
  <c r="J705" i="13"/>
  <c r="G706" i="13"/>
  <c r="H706" i="13"/>
  <c r="I706" i="13"/>
  <c r="J706" i="13"/>
  <c r="G707" i="13"/>
  <c r="H707" i="13"/>
  <c r="I707" i="13"/>
  <c r="J707" i="13"/>
  <c r="G708" i="13"/>
  <c r="H708" i="13"/>
  <c r="I708" i="13"/>
  <c r="J708" i="13"/>
  <c r="G709" i="13"/>
  <c r="H709" i="13"/>
  <c r="I709" i="13"/>
  <c r="J709" i="13"/>
  <c r="G710" i="13"/>
  <c r="H710" i="13"/>
  <c r="I710" i="13"/>
  <c r="J710" i="13"/>
  <c r="G711" i="13"/>
  <c r="H711" i="13"/>
  <c r="I711" i="13"/>
  <c r="J711" i="13"/>
  <c r="G712" i="13"/>
  <c r="H712" i="13"/>
  <c r="I712" i="13"/>
  <c r="J712" i="13"/>
  <c r="G713" i="13"/>
  <c r="H713" i="13"/>
  <c r="I713" i="13"/>
  <c r="J713" i="13"/>
  <c r="G714" i="13"/>
  <c r="H714" i="13"/>
  <c r="I714" i="13"/>
  <c r="J714" i="13"/>
  <c r="G715" i="13"/>
  <c r="H715" i="13"/>
  <c r="I715" i="13"/>
  <c r="J715" i="13"/>
  <c r="G716" i="13"/>
  <c r="H716" i="13"/>
  <c r="I716" i="13"/>
  <c r="J716" i="13"/>
  <c r="G717" i="13"/>
  <c r="H717" i="13"/>
  <c r="I717" i="13"/>
  <c r="J717" i="13"/>
  <c r="G718" i="13"/>
  <c r="H718" i="13"/>
  <c r="I718" i="13"/>
  <c r="J718" i="13"/>
  <c r="G719" i="13"/>
  <c r="H719" i="13"/>
  <c r="I719" i="13"/>
  <c r="J719" i="13"/>
  <c r="G720" i="13"/>
  <c r="H720" i="13"/>
  <c r="I720" i="13"/>
  <c r="J720" i="13"/>
  <c r="G721" i="13"/>
  <c r="H721" i="13"/>
  <c r="I721" i="13"/>
  <c r="J721" i="13"/>
  <c r="G722" i="13"/>
  <c r="H722" i="13"/>
  <c r="I722" i="13"/>
  <c r="J722" i="13"/>
  <c r="G723" i="13"/>
  <c r="H723" i="13"/>
  <c r="I723" i="13"/>
  <c r="J723" i="13"/>
  <c r="G724" i="13"/>
  <c r="H724" i="13"/>
  <c r="I724" i="13"/>
  <c r="J724" i="13"/>
  <c r="G725" i="13"/>
  <c r="H725" i="13"/>
  <c r="I725" i="13"/>
  <c r="J725" i="13"/>
  <c r="G726" i="13"/>
  <c r="H726" i="13"/>
  <c r="I726" i="13"/>
  <c r="J726" i="13"/>
  <c r="G727" i="13"/>
  <c r="H727" i="13"/>
  <c r="I727" i="13"/>
  <c r="J727" i="13"/>
  <c r="G728" i="13"/>
  <c r="H728" i="13"/>
  <c r="I728" i="13"/>
  <c r="J728" i="13"/>
  <c r="G729" i="13"/>
  <c r="H729" i="13"/>
  <c r="I729" i="13"/>
  <c r="J729" i="13"/>
  <c r="G730" i="13"/>
  <c r="H730" i="13"/>
  <c r="I730" i="13"/>
  <c r="J730" i="13"/>
  <c r="G731" i="13"/>
  <c r="H731" i="13"/>
  <c r="I731" i="13"/>
  <c r="J731" i="13"/>
  <c r="G732" i="13"/>
  <c r="H732" i="13"/>
  <c r="I732" i="13"/>
  <c r="J732" i="13"/>
  <c r="G733" i="13"/>
  <c r="H733" i="13"/>
  <c r="I733" i="13"/>
  <c r="J733" i="13"/>
  <c r="G734" i="13"/>
  <c r="H734" i="13"/>
  <c r="I734" i="13"/>
  <c r="J734" i="13"/>
  <c r="G735" i="13"/>
  <c r="H735" i="13"/>
  <c r="I735" i="13"/>
  <c r="J735" i="13"/>
  <c r="G736" i="13"/>
  <c r="H736" i="13"/>
  <c r="I736" i="13"/>
  <c r="J736" i="13"/>
  <c r="G737" i="13"/>
  <c r="H737" i="13"/>
  <c r="I737" i="13"/>
  <c r="J737" i="13"/>
  <c r="G738" i="13"/>
  <c r="H738" i="13"/>
  <c r="I738" i="13"/>
  <c r="J738" i="13"/>
  <c r="G739" i="13"/>
  <c r="H739" i="13"/>
  <c r="I739" i="13"/>
  <c r="J739" i="13"/>
  <c r="G740" i="13"/>
  <c r="H740" i="13"/>
  <c r="I740" i="13"/>
  <c r="J740" i="13"/>
  <c r="G741" i="13"/>
  <c r="H741" i="13"/>
  <c r="I741" i="13"/>
  <c r="J741" i="13"/>
  <c r="G742" i="13"/>
  <c r="H742" i="13"/>
  <c r="I742" i="13"/>
  <c r="J742" i="13"/>
  <c r="G743" i="13"/>
  <c r="H743" i="13"/>
  <c r="I743" i="13"/>
  <c r="J743" i="13"/>
  <c r="G744" i="13"/>
  <c r="H744" i="13"/>
  <c r="I744" i="13"/>
  <c r="J744" i="13"/>
  <c r="G745" i="13"/>
  <c r="H745" i="13"/>
  <c r="I745" i="13"/>
  <c r="J745" i="13"/>
  <c r="G746" i="13"/>
  <c r="H746" i="13"/>
  <c r="I746" i="13"/>
  <c r="J746" i="13"/>
  <c r="G747" i="13"/>
  <c r="H747" i="13"/>
  <c r="I747" i="13"/>
  <c r="J747" i="13"/>
  <c r="G748" i="13"/>
  <c r="H748" i="13"/>
  <c r="I748" i="13"/>
  <c r="J748" i="13"/>
  <c r="G749" i="13"/>
  <c r="H749" i="13"/>
  <c r="I749" i="13"/>
  <c r="J749" i="13"/>
  <c r="G750" i="13"/>
  <c r="H750" i="13"/>
  <c r="I750" i="13"/>
  <c r="J750" i="13"/>
  <c r="G751" i="13"/>
  <c r="H751" i="13"/>
  <c r="I751" i="13"/>
  <c r="J751" i="13"/>
  <c r="G752" i="13"/>
  <c r="H752" i="13"/>
  <c r="I752" i="13"/>
  <c r="J752" i="13"/>
  <c r="G753" i="13"/>
  <c r="H753" i="13"/>
  <c r="I753" i="13"/>
  <c r="J753" i="13"/>
  <c r="G754" i="13"/>
  <c r="H754" i="13"/>
  <c r="I754" i="13"/>
  <c r="J754" i="13"/>
  <c r="G755" i="13"/>
  <c r="H755" i="13"/>
  <c r="I755" i="13"/>
  <c r="J755" i="13"/>
  <c r="G756" i="13"/>
  <c r="H756" i="13"/>
  <c r="I756" i="13"/>
  <c r="J756" i="13"/>
  <c r="G757" i="13"/>
  <c r="H757" i="13"/>
  <c r="I757" i="13"/>
  <c r="J757" i="13"/>
  <c r="G758" i="13"/>
  <c r="H758" i="13"/>
  <c r="I758" i="13"/>
  <c r="J758" i="13"/>
  <c r="G759" i="13"/>
  <c r="H759" i="13"/>
  <c r="I759" i="13"/>
  <c r="J759" i="13"/>
  <c r="G760" i="13"/>
  <c r="H760" i="13"/>
  <c r="I760" i="13"/>
  <c r="J760" i="13"/>
  <c r="G761" i="13"/>
  <c r="H761" i="13"/>
  <c r="I761" i="13"/>
  <c r="J761" i="13"/>
  <c r="G762" i="13"/>
  <c r="H762" i="13"/>
  <c r="I762" i="13"/>
  <c r="J762" i="13"/>
  <c r="G763" i="13"/>
  <c r="H763" i="13"/>
  <c r="I763" i="13"/>
  <c r="J763" i="13"/>
  <c r="G764" i="13"/>
  <c r="H764" i="13"/>
  <c r="I764" i="13"/>
  <c r="J764" i="13"/>
  <c r="G765" i="13"/>
  <c r="H765" i="13"/>
  <c r="I765" i="13"/>
  <c r="J765" i="13"/>
  <c r="G766" i="13"/>
  <c r="H766" i="13"/>
  <c r="I766" i="13"/>
  <c r="J766" i="13"/>
  <c r="G767" i="13"/>
  <c r="H767" i="13"/>
  <c r="I767" i="13"/>
  <c r="J767" i="13"/>
  <c r="G768" i="13"/>
  <c r="H768" i="13"/>
  <c r="I768" i="13"/>
  <c r="J768" i="13"/>
  <c r="G769" i="13"/>
  <c r="H769" i="13"/>
  <c r="I769" i="13"/>
  <c r="J769" i="13"/>
  <c r="G770" i="13"/>
  <c r="H770" i="13"/>
  <c r="I770" i="13"/>
  <c r="J770" i="13"/>
  <c r="G771" i="13"/>
  <c r="H771" i="13"/>
  <c r="I771" i="13"/>
  <c r="J771" i="13"/>
  <c r="G772" i="13"/>
  <c r="H772" i="13"/>
  <c r="I772" i="13"/>
  <c r="J772" i="13"/>
  <c r="G773" i="13"/>
  <c r="H773" i="13"/>
  <c r="I773" i="13"/>
  <c r="J773" i="13"/>
  <c r="G774" i="13"/>
  <c r="H774" i="13"/>
  <c r="I774" i="13"/>
  <c r="J774" i="13"/>
  <c r="G775" i="13"/>
  <c r="H775" i="13"/>
  <c r="I775" i="13"/>
  <c r="J775" i="13"/>
  <c r="G776" i="13"/>
  <c r="H776" i="13"/>
  <c r="I776" i="13"/>
  <c r="J776" i="13"/>
  <c r="G777" i="13"/>
  <c r="H777" i="13"/>
  <c r="I777" i="13"/>
  <c r="J777" i="13"/>
  <c r="G778" i="13"/>
  <c r="H778" i="13"/>
  <c r="I778" i="13"/>
  <c r="J778" i="13"/>
  <c r="G779" i="13"/>
  <c r="H779" i="13"/>
  <c r="I779" i="13"/>
  <c r="J779" i="13"/>
  <c r="G780" i="13"/>
  <c r="H780" i="13"/>
  <c r="I780" i="13"/>
  <c r="J780" i="13"/>
  <c r="G781" i="13"/>
  <c r="H781" i="13"/>
  <c r="I781" i="13"/>
  <c r="J781" i="13"/>
  <c r="G782" i="13"/>
  <c r="H782" i="13"/>
  <c r="I782" i="13"/>
  <c r="J782" i="13"/>
  <c r="G783" i="13"/>
  <c r="H783" i="13"/>
  <c r="I783" i="13"/>
  <c r="J783" i="13"/>
  <c r="G784" i="13"/>
  <c r="H784" i="13"/>
  <c r="I784" i="13"/>
  <c r="J784" i="13"/>
  <c r="G785" i="13"/>
  <c r="H785" i="13"/>
  <c r="I785" i="13"/>
  <c r="J785" i="13"/>
  <c r="G786" i="13"/>
  <c r="H786" i="13"/>
  <c r="I786" i="13"/>
  <c r="J786" i="13"/>
  <c r="G787" i="13"/>
  <c r="H787" i="13"/>
  <c r="I787" i="13"/>
  <c r="J787" i="13"/>
  <c r="G788" i="13"/>
  <c r="H788" i="13"/>
  <c r="I788" i="13"/>
  <c r="J788" i="13"/>
  <c r="G789" i="13"/>
  <c r="H789" i="13"/>
  <c r="I789" i="13"/>
  <c r="J789" i="13"/>
  <c r="G790" i="13"/>
  <c r="H790" i="13"/>
  <c r="I790" i="13"/>
  <c r="J790" i="13"/>
  <c r="G791" i="13"/>
  <c r="H791" i="13"/>
  <c r="I791" i="13"/>
  <c r="J791" i="13"/>
  <c r="G792" i="13"/>
  <c r="H792" i="13"/>
  <c r="I792" i="13"/>
  <c r="J792" i="13"/>
  <c r="G793" i="13"/>
  <c r="H793" i="13"/>
  <c r="I793" i="13"/>
  <c r="J793" i="13"/>
  <c r="G794" i="13"/>
  <c r="H794" i="13"/>
  <c r="I794" i="13"/>
  <c r="J794" i="13"/>
  <c r="G795" i="13"/>
  <c r="H795" i="13"/>
  <c r="I795" i="13"/>
  <c r="J795" i="13"/>
  <c r="G796" i="13"/>
  <c r="H796" i="13"/>
  <c r="I796" i="13"/>
  <c r="J796" i="13"/>
  <c r="G797" i="13"/>
  <c r="H797" i="13"/>
  <c r="I797" i="13"/>
  <c r="J797" i="13"/>
  <c r="G798" i="13"/>
  <c r="H798" i="13"/>
  <c r="I798" i="13"/>
  <c r="J798" i="13"/>
  <c r="G799" i="13"/>
  <c r="H799" i="13"/>
  <c r="I799" i="13"/>
  <c r="J799" i="13"/>
  <c r="G800" i="13"/>
  <c r="H800" i="13"/>
  <c r="I800" i="13"/>
  <c r="J800" i="13"/>
  <c r="G801" i="13"/>
  <c r="H801" i="13"/>
  <c r="I801" i="13"/>
  <c r="J801" i="13"/>
  <c r="G802" i="13"/>
  <c r="H802" i="13"/>
  <c r="I802" i="13"/>
  <c r="J802" i="13"/>
  <c r="G803" i="13"/>
  <c r="H803" i="13"/>
  <c r="I803" i="13"/>
  <c r="J803" i="13"/>
  <c r="G804" i="13"/>
  <c r="H804" i="13"/>
  <c r="I804" i="13"/>
  <c r="J804" i="13"/>
  <c r="G805" i="13"/>
  <c r="H805" i="13"/>
  <c r="I805" i="13"/>
  <c r="J805" i="13"/>
  <c r="G806" i="13"/>
  <c r="H806" i="13"/>
  <c r="I806" i="13"/>
  <c r="J806" i="13"/>
  <c r="G807" i="13"/>
  <c r="H807" i="13"/>
  <c r="I807" i="13"/>
  <c r="J807" i="13"/>
  <c r="G808" i="13"/>
  <c r="H808" i="13"/>
  <c r="I808" i="13"/>
  <c r="J808" i="13"/>
  <c r="G809" i="13"/>
  <c r="H809" i="13"/>
  <c r="I809" i="13"/>
  <c r="J809" i="13"/>
  <c r="G810" i="13"/>
  <c r="H810" i="13"/>
  <c r="I810" i="13"/>
  <c r="J810" i="13"/>
  <c r="G811" i="13"/>
  <c r="H811" i="13"/>
  <c r="I811" i="13"/>
  <c r="J811" i="13"/>
  <c r="G812" i="13"/>
  <c r="H812" i="13"/>
  <c r="I812" i="13"/>
  <c r="J812" i="13"/>
  <c r="G813" i="13"/>
  <c r="H813" i="13"/>
  <c r="I813" i="13"/>
  <c r="J813" i="13"/>
  <c r="G814" i="13"/>
  <c r="H814" i="13"/>
  <c r="I814" i="13"/>
  <c r="J814" i="13"/>
  <c r="G815" i="13"/>
  <c r="H815" i="13"/>
  <c r="I815" i="13"/>
  <c r="J815" i="13"/>
  <c r="G816" i="13"/>
  <c r="H816" i="13"/>
  <c r="I816" i="13"/>
  <c r="J816" i="13"/>
  <c r="G817" i="13"/>
  <c r="H817" i="13"/>
  <c r="I817" i="13"/>
  <c r="J817" i="13"/>
  <c r="G818" i="13"/>
  <c r="H818" i="13"/>
  <c r="I818" i="13"/>
  <c r="J818" i="13"/>
  <c r="G819" i="13"/>
  <c r="H819" i="13"/>
  <c r="I819" i="13"/>
  <c r="J819" i="13"/>
  <c r="G820" i="13"/>
  <c r="H820" i="13"/>
  <c r="I820" i="13"/>
  <c r="J820" i="13"/>
  <c r="G821" i="13"/>
  <c r="H821" i="13"/>
  <c r="I821" i="13"/>
  <c r="J821" i="13"/>
  <c r="G822" i="13"/>
  <c r="H822" i="13"/>
  <c r="I822" i="13"/>
  <c r="J822" i="13"/>
  <c r="G823" i="13"/>
  <c r="H823" i="13"/>
  <c r="I823" i="13"/>
  <c r="J823" i="13"/>
  <c r="G824" i="13"/>
  <c r="H824" i="13"/>
  <c r="I824" i="13"/>
  <c r="J824" i="13"/>
  <c r="G825" i="13"/>
  <c r="H825" i="13"/>
  <c r="I825" i="13"/>
  <c r="J825" i="13"/>
  <c r="G826" i="13"/>
  <c r="H826" i="13"/>
  <c r="I826" i="13"/>
  <c r="J826" i="13"/>
  <c r="G827" i="13"/>
  <c r="H827" i="13"/>
  <c r="I827" i="13"/>
  <c r="J827" i="13"/>
  <c r="G828" i="13"/>
  <c r="H828" i="13"/>
  <c r="I828" i="13"/>
  <c r="J828" i="13"/>
  <c r="G829" i="13"/>
  <c r="H829" i="13"/>
  <c r="I829" i="13"/>
  <c r="J829" i="13"/>
  <c r="G830" i="13"/>
  <c r="H830" i="13"/>
  <c r="I830" i="13"/>
  <c r="J830" i="13"/>
  <c r="G831" i="13"/>
  <c r="H831" i="13"/>
  <c r="I831" i="13"/>
  <c r="J831" i="13"/>
  <c r="G832" i="13"/>
  <c r="H832" i="13"/>
  <c r="I832" i="13"/>
  <c r="J832" i="13"/>
  <c r="G833" i="13"/>
  <c r="H833" i="13"/>
  <c r="I833" i="13"/>
  <c r="J833" i="13"/>
  <c r="G834" i="13"/>
  <c r="H834" i="13"/>
  <c r="I834" i="13"/>
  <c r="J834" i="13"/>
  <c r="G835" i="13"/>
  <c r="H835" i="13"/>
  <c r="I835" i="13"/>
  <c r="J835" i="13"/>
  <c r="G836" i="13"/>
  <c r="H836" i="13"/>
  <c r="I836" i="13"/>
  <c r="J836" i="13"/>
  <c r="G837" i="13"/>
  <c r="H837" i="13"/>
  <c r="I837" i="13"/>
  <c r="J837" i="13"/>
  <c r="G838" i="13"/>
  <c r="H838" i="13"/>
  <c r="I838" i="13"/>
  <c r="J838" i="13"/>
  <c r="G839" i="13"/>
  <c r="H839" i="13"/>
  <c r="I839" i="13"/>
  <c r="J839" i="13"/>
  <c r="G840" i="13"/>
  <c r="H840" i="13"/>
  <c r="I840" i="13"/>
  <c r="J840" i="13"/>
  <c r="G841" i="13"/>
  <c r="H841" i="13"/>
  <c r="I841" i="13"/>
  <c r="J841" i="13"/>
  <c r="G842" i="13"/>
  <c r="H842" i="13"/>
  <c r="I842" i="13"/>
  <c r="J842" i="13"/>
  <c r="G843" i="13"/>
  <c r="H843" i="13"/>
  <c r="I843" i="13"/>
  <c r="J843" i="13"/>
  <c r="G844" i="13"/>
  <c r="H844" i="13"/>
  <c r="I844" i="13"/>
  <c r="J844" i="13"/>
  <c r="G845" i="13"/>
  <c r="H845" i="13"/>
  <c r="I845" i="13"/>
  <c r="J845" i="13"/>
  <c r="G846" i="13"/>
  <c r="H846" i="13"/>
  <c r="I846" i="13"/>
  <c r="J846" i="13"/>
  <c r="G847" i="13"/>
  <c r="H847" i="13"/>
  <c r="I847" i="13"/>
  <c r="J847" i="13"/>
  <c r="G848" i="13"/>
  <c r="H848" i="13"/>
  <c r="I848" i="13"/>
  <c r="J848" i="13"/>
  <c r="G849" i="13"/>
  <c r="H849" i="13"/>
  <c r="I849" i="13"/>
  <c r="J849" i="13"/>
  <c r="G850" i="13"/>
  <c r="H850" i="13"/>
  <c r="I850" i="13"/>
  <c r="J850" i="13"/>
  <c r="G851" i="13"/>
  <c r="H851" i="13"/>
  <c r="I851" i="13"/>
  <c r="J851" i="13"/>
  <c r="G852" i="13"/>
  <c r="H852" i="13"/>
  <c r="I852" i="13"/>
  <c r="J852" i="13"/>
  <c r="G853" i="13"/>
  <c r="H853" i="13"/>
  <c r="I853" i="13"/>
  <c r="J853" i="13"/>
  <c r="G854" i="13"/>
  <c r="H854" i="13"/>
  <c r="I854" i="13"/>
  <c r="J854" i="13"/>
  <c r="G855" i="13"/>
  <c r="H855" i="13"/>
  <c r="I855" i="13"/>
  <c r="J855" i="13"/>
  <c r="G856" i="13"/>
  <c r="H856" i="13"/>
  <c r="I856" i="13"/>
  <c r="J856" i="13"/>
  <c r="G857" i="13"/>
  <c r="H857" i="13"/>
  <c r="I857" i="13"/>
  <c r="J857" i="13"/>
  <c r="G858" i="13"/>
  <c r="H858" i="13"/>
  <c r="I858" i="13"/>
  <c r="J858" i="13"/>
  <c r="G859" i="13"/>
  <c r="H859" i="13"/>
  <c r="I859" i="13"/>
  <c r="J859" i="13"/>
  <c r="G860" i="13"/>
  <c r="H860" i="13"/>
  <c r="I860" i="13"/>
  <c r="J860" i="13"/>
  <c r="G861" i="13"/>
  <c r="H861" i="13"/>
  <c r="I861" i="13"/>
  <c r="J861" i="13"/>
  <c r="G862" i="13"/>
  <c r="H862" i="13"/>
  <c r="I862" i="13"/>
  <c r="J862" i="13"/>
  <c r="G863" i="13"/>
  <c r="H863" i="13"/>
  <c r="I863" i="13"/>
  <c r="J863" i="13"/>
  <c r="G864" i="13"/>
  <c r="H864" i="13"/>
  <c r="I864" i="13"/>
  <c r="J864" i="13"/>
  <c r="G865" i="13"/>
  <c r="H865" i="13"/>
  <c r="I865" i="13"/>
  <c r="J865" i="13"/>
  <c r="G866" i="13"/>
  <c r="H866" i="13"/>
  <c r="I866" i="13"/>
  <c r="J866" i="13"/>
  <c r="G867" i="13"/>
  <c r="H867" i="13"/>
  <c r="I867" i="13"/>
  <c r="J867" i="13"/>
  <c r="G868" i="13"/>
  <c r="H868" i="13"/>
  <c r="I868" i="13"/>
  <c r="J868" i="13"/>
  <c r="G869" i="13"/>
  <c r="H869" i="13"/>
  <c r="I869" i="13"/>
  <c r="J869" i="13"/>
  <c r="G870" i="13"/>
  <c r="H870" i="13"/>
  <c r="I870" i="13"/>
  <c r="J870" i="13"/>
  <c r="G871" i="13"/>
  <c r="H871" i="13"/>
  <c r="I871" i="13"/>
  <c r="J871" i="13"/>
  <c r="G872" i="13"/>
  <c r="H872" i="13"/>
  <c r="I872" i="13"/>
  <c r="J872" i="13"/>
  <c r="G873" i="13"/>
  <c r="H873" i="13"/>
  <c r="I873" i="13"/>
  <c r="J873" i="13"/>
  <c r="G874" i="13"/>
  <c r="H874" i="13"/>
  <c r="I874" i="13"/>
  <c r="J874" i="13"/>
  <c r="G875" i="13"/>
  <c r="H875" i="13"/>
  <c r="I875" i="13"/>
  <c r="J875" i="13"/>
  <c r="G876" i="13"/>
  <c r="H876" i="13"/>
  <c r="I876" i="13"/>
  <c r="J876" i="13"/>
  <c r="G877" i="13"/>
  <c r="H877" i="13"/>
  <c r="I877" i="13"/>
  <c r="J877" i="13"/>
  <c r="G878" i="13"/>
  <c r="H878" i="13"/>
  <c r="I878" i="13"/>
  <c r="J878" i="13"/>
  <c r="G879" i="13"/>
  <c r="H879" i="13"/>
  <c r="I879" i="13"/>
  <c r="J879" i="13"/>
  <c r="G880" i="13"/>
  <c r="H880" i="13"/>
  <c r="I880" i="13"/>
  <c r="J880" i="13"/>
  <c r="G881" i="13"/>
  <c r="H881" i="13"/>
  <c r="I881" i="13"/>
  <c r="J881" i="13"/>
  <c r="G882" i="13"/>
  <c r="H882" i="13"/>
  <c r="I882" i="13"/>
  <c r="J882" i="13"/>
  <c r="G883" i="13"/>
  <c r="H883" i="13"/>
  <c r="I883" i="13"/>
  <c r="J883" i="13"/>
  <c r="G884" i="13"/>
  <c r="H884" i="13"/>
  <c r="I884" i="13"/>
  <c r="J884" i="13"/>
  <c r="G885" i="13"/>
  <c r="H885" i="13"/>
  <c r="I885" i="13"/>
  <c r="J885" i="13"/>
  <c r="G886" i="13"/>
  <c r="H886" i="13"/>
  <c r="I886" i="13"/>
  <c r="J886" i="13"/>
  <c r="G887" i="13"/>
  <c r="H887" i="13"/>
  <c r="I887" i="13"/>
  <c r="J887" i="13"/>
  <c r="G888" i="13"/>
  <c r="H888" i="13"/>
  <c r="I888" i="13"/>
  <c r="J888" i="13"/>
  <c r="G889" i="13"/>
  <c r="H889" i="13"/>
  <c r="I889" i="13"/>
  <c r="J889" i="13"/>
  <c r="G890" i="13"/>
  <c r="H890" i="13"/>
  <c r="I890" i="13"/>
  <c r="J890" i="13"/>
  <c r="G891" i="13"/>
  <c r="H891" i="13"/>
  <c r="I891" i="13"/>
  <c r="J891" i="13"/>
  <c r="G892" i="13"/>
  <c r="H892" i="13"/>
  <c r="I892" i="13"/>
  <c r="J892" i="13"/>
  <c r="G893" i="13"/>
  <c r="H893" i="13"/>
  <c r="I893" i="13"/>
  <c r="J893" i="13"/>
  <c r="G894" i="13"/>
  <c r="H894" i="13"/>
  <c r="I894" i="13"/>
  <c r="J894" i="13"/>
  <c r="G895" i="13"/>
  <c r="H895" i="13"/>
  <c r="I895" i="13"/>
  <c r="J895" i="13"/>
  <c r="G896" i="13"/>
  <c r="H896" i="13"/>
  <c r="I896" i="13"/>
  <c r="J896" i="13"/>
  <c r="G897" i="13"/>
  <c r="H897" i="13"/>
  <c r="I897" i="13"/>
  <c r="J897" i="13"/>
  <c r="G898" i="13"/>
  <c r="H898" i="13"/>
  <c r="I898" i="13"/>
  <c r="J898" i="13"/>
  <c r="G899" i="13"/>
  <c r="H899" i="13"/>
  <c r="I899" i="13"/>
  <c r="J899" i="13"/>
  <c r="G900" i="13"/>
  <c r="H900" i="13"/>
  <c r="I900" i="13"/>
  <c r="J900" i="13"/>
  <c r="G901" i="13"/>
  <c r="H901" i="13"/>
  <c r="I901" i="13"/>
  <c r="J901" i="13"/>
  <c r="G902" i="13"/>
  <c r="H902" i="13"/>
  <c r="I902" i="13"/>
  <c r="J902" i="13"/>
  <c r="G903" i="13"/>
  <c r="H903" i="13"/>
  <c r="I903" i="13"/>
  <c r="J903" i="13"/>
  <c r="G904" i="13"/>
  <c r="H904" i="13"/>
  <c r="I904" i="13"/>
  <c r="J904" i="13"/>
  <c r="G905" i="13"/>
  <c r="H905" i="13"/>
  <c r="I905" i="13"/>
  <c r="J905" i="13"/>
  <c r="G906" i="13"/>
  <c r="H906" i="13"/>
  <c r="I906" i="13"/>
  <c r="J906" i="13"/>
  <c r="G907" i="13"/>
  <c r="H907" i="13"/>
  <c r="I907" i="13"/>
  <c r="J907" i="13"/>
  <c r="G908" i="13"/>
  <c r="H908" i="13"/>
  <c r="I908" i="13"/>
  <c r="J908" i="13"/>
  <c r="G909" i="13"/>
  <c r="H909" i="13"/>
  <c r="I909" i="13"/>
  <c r="J909" i="13"/>
  <c r="G910" i="13"/>
  <c r="H910" i="13"/>
  <c r="I910" i="13"/>
  <c r="J910" i="13"/>
  <c r="G911" i="13"/>
  <c r="H911" i="13"/>
  <c r="I911" i="13"/>
  <c r="J911" i="13"/>
  <c r="G912" i="13"/>
  <c r="H912" i="13"/>
  <c r="I912" i="13"/>
  <c r="J912" i="13"/>
  <c r="G913" i="13"/>
  <c r="H913" i="13"/>
  <c r="I913" i="13"/>
  <c r="J913" i="13"/>
  <c r="G914" i="13"/>
  <c r="H914" i="13"/>
  <c r="I914" i="13"/>
  <c r="J914" i="13"/>
  <c r="G915" i="13"/>
  <c r="H915" i="13"/>
  <c r="I915" i="13"/>
  <c r="J915" i="13"/>
  <c r="G916" i="13"/>
  <c r="H916" i="13"/>
  <c r="I916" i="13"/>
  <c r="J916" i="13"/>
  <c r="G917" i="13"/>
  <c r="H917" i="13"/>
  <c r="I917" i="13"/>
  <c r="J917" i="13"/>
  <c r="G918" i="13"/>
  <c r="H918" i="13"/>
  <c r="I918" i="13"/>
  <c r="J918" i="13"/>
  <c r="G919" i="13"/>
  <c r="H919" i="13"/>
  <c r="I919" i="13"/>
  <c r="J919" i="13"/>
  <c r="G920" i="13"/>
  <c r="H920" i="13"/>
  <c r="I920" i="13"/>
  <c r="J920" i="13"/>
  <c r="G921" i="13"/>
  <c r="H921" i="13"/>
  <c r="I921" i="13"/>
  <c r="J921" i="13"/>
  <c r="G922" i="13"/>
  <c r="H922" i="13"/>
  <c r="I922" i="13"/>
  <c r="J922" i="13"/>
  <c r="G923" i="13"/>
  <c r="H923" i="13"/>
  <c r="I923" i="13"/>
  <c r="J923" i="13"/>
  <c r="G924" i="13"/>
  <c r="H924" i="13"/>
  <c r="I924" i="13"/>
  <c r="J924" i="13"/>
  <c r="G925" i="13"/>
  <c r="H925" i="13"/>
  <c r="I925" i="13"/>
  <c r="J925" i="13"/>
  <c r="G926" i="13"/>
  <c r="H926" i="13"/>
  <c r="I926" i="13"/>
  <c r="J926" i="13"/>
  <c r="G927" i="13"/>
  <c r="H927" i="13"/>
  <c r="I927" i="13"/>
  <c r="J927" i="13"/>
  <c r="G928" i="13"/>
  <c r="H928" i="13"/>
  <c r="I928" i="13"/>
  <c r="J928" i="13"/>
  <c r="G929" i="13"/>
  <c r="H929" i="13"/>
  <c r="I929" i="13"/>
  <c r="J929" i="13"/>
  <c r="G930" i="13"/>
  <c r="H930" i="13"/>
  <c r="I930" i="13"/>
  <c r="J930" i="13"/>
  <c r="G931" i="13"/>
  <c r="H931" i="13"/>
  <c r="I931" i="13"/>
  <c r="J931" i="13"/>
  <c r="G932" i="13"/>
  <c r="H932" i="13"/>
  <c r="I932" i="13"/>
  <c r="J932" i="13"/>
  <c r="G933" i="13"/>
  <c r="H933" i="13"/>
  <c r="I933" i="13"/>
  <c r="J933" i="13"/>
  <c r="G934" i="13"/>
  <c r="H934" i="13"/>
  <c r="I934" i="13"/>
  <c r="J934" i="13"/>
  <c r="G935" i="13"/>
  <c r="H935" i="13"/>
  <c r="I935" i="13"/>
  <c r="J935" i="13"/>
  <c r="G936" i="13"/>
  <c r="H936" i="13"/>
  <c r="I936" i="13"/>
  <c r="J936" i="13"/>
  <c r="G937" i="13"/>
  <c r="H937" i="13"/>
  <c r="I937" i="13"/>
  <c r="J937" i="13"/>
  <c r="G938" i="13"/>
  <c r="H938" i="13"/>
  <c r="I938" i="13"/>
  <c r="J938" i="13"/>
  <c r="G939" i="13"/>
  <c r="H939" i="13"/>
  <c r="I939" i="13"/>
  <c r="J939" i="13"/>
  <c r="G940" i="13"/>
  <c r="H940" i="13"/>
  <c r="I940" i="13"/>
  <c r="J940" i="13"/>
  <c r="G941" i="13"/>
  <c r="H941" i="13"/>
  <c r="I941" i="13"/>
  <c r="J941" i="13"/>
  <c r="G942" i="13"/>
  <c r="H942" i="13"/>
  <c r="I942" i="13"/>
  <c r="J942" i="13"/>
  <c r="G943" i="13"/>
  <c r="H943" i="13"/>
  <c r="I943" i="13"/>
  <c r="J943" i="13"/>
  <c r="G944" i="13"/>
  <c r="H944" i="13"/>
  <c r="I944" i="13"/>
  <c r="J944" i="13"/>
  <c r="G945" i="13"/>
  <c r="H945" i="13"/>
  <c r="I945" i="13"/>
  <c r="J945" i="13"/>
  <c r="G946" i="13"/>
  <c r="H946" i="13"/>
  <c r="I946" i="13"/>
  <c r="J946" i="13"/>
  <c r="G947" i="13"/>
  <c r="H947" i="13"/>
  <c r="I947" i="13"/>
  <c r="J947" i="13"/>
  <c r="G948" i="13"/>
  <c r="H948" i="13"/>
  <c r="I948" i="13"/>
  <c r="J948" i="13"/>
  <c r="G949" i="13"/>
  <c r="H949" i="13"/>
  <c r="I949" i="13"/>
  <c r="J949" i="13"/>
  <c r="G950" i="13"/>
  <c r="H950" i="13"/>
  <c r="I950" i="13"/>
  <c r="J950" i="13"/>
  <c r="G951" i="13"/>
  <c r="H951" i="13"/>
  <c r="I951" i="13"/>
  <c r="J951" i="13"/>
  <c r="G952" i="13"/>
  <c r="H952" i="13"/>
  <c r="I952" i="13"/>
  <c r="J952" i="13"/>
  <c r="G953" i="13"/>
  <c r="H953" i="13"/>
  <c r="I953" i="13"/>
  <c r="J953" i="13"/>
  <c r="G954" i="13"/>
  <c r="H954" i="13"/>
  <c r="I954" i="13"/>
  <c r="J954" i="13"/>
  <c r="G955" i="13"/>
  <c r="H955" i="13"/>
  <c r="I955" i="13"/>
  <c r="J955" i="13"/>
  <c r="G956" i="13"/>
  <c r="H956" i="13"/>
  <c r="I956" i="13"/>
  <c r="J956" i="13"/>
  <c r="G957" i="13"/>
  <c r="H957" i="13"/>
  <c r="I957" i="13"/>
  <c r="J957" i="13"/>
  <c r="G958" i="13"/>
  <c r="H958" i="13"/>
  <c r="I958" i="13"/>
  <c r="J958" i="13"/>
  <c r="G959" i="13"/>
  <c r="H959" i="13"/>
  <c r="I959" i="13"/>
  <c r="J959" i="13"/>
  <c r="G960" i="13"/>
  <c r="H960" i="13"/>
  <c r="I960" i="13"/>
  <c r="J960" i="13"/>
  <c r="G961" i="13"/>
  <c r="H961" i="13"/>
  <c r="I961" i="13"/>
  <c r="J961" i="13"/>
  <c r="G962" i="13"/>
  <c r="H962" i="13"/>
  <c r="I962" i="13"/>
  <c r="J962" i="13"/>
  <c r="G963" i="13"/>
  <c r="H963" i="13"/>
  <c r="I963" i="13"/>
  <c r="J963" i="13"/>
  <c r="G964" i="13"/>
  <c r="H964" i="13"/>
  <c r="I964" i="13"/>
  <c r="J964" i="13"/>
  <c r="G965" i="13"/>
  <c r="H965" i="13"/>
  <c r="I965" i="13"/>
  <c r="J965" i="13"/>
  <c r="G966" i="13"/>
  <c r="H966" i="13"/>
  <c r="I966" i="13"/>
  <c r="J966" i="13"/>
  <c r="G967" i="13"/>
  <c r="H967" i="13"/>
  <c r="I967" i="13"/>
  <c r="J967" i="13"/>
  <c r="G968" i="13"/>
  <c r="H968" i="13"/>
  <c r="I968" i="13"/>
  <c r="J968" i="13"/>
  <c r="G969" i="13"/>
  <c r="H969" i="13"/>
  <c r="I969" i="13"/>
  <c r="J969" i="13"/>
  <c r="G970" i="13"/>
  <c r="H970" i="13"/>
  <c r="I970" i="13"/>
  <c r="J970" i="13"/>
  <c r="G971" i="13"/>
  <c r="H971" i="13"/>
  <c r="I971" i="13"/>
  <c r="J971" i="13"/>
  <c r="G972" i="13"/>
  <c r="H972" i="13"/>
  <c r="I972" i="13"/>
  <c r="J972" i="13"/>
  <c r="G973" i="13"/>
  <c r="H973" i="13"/>
  <c r="I973" i="13"/>
  <c r="J973" i="13"/>
  <c r="G974" i="13"/>
  <c r="H974" i="13"/>
  <c r="I974" i="13"/>
  <c r="J974" i="13"/>
  <c r="G975" i="13"/>
  <c r="H975" i="13"/>
  <c r="I975" i="13"/>
  <c r="J975" i="13"/>
  <c r="G976" i="13"/>
  <c r="H976" i="13"/>
  <c r="I976" i="13"/>
  <c r="J976" i="13"/>
  <c r="G977" i="13"/>
  <c r="H977" i="13"/>
  <c r="I977" i="13"/>
  <c r="J977" i="13"/>
  <c r="G978" i="13"/>
  <c r="H978" i="13"/>
  <c r="I978" i="13"/>
  <c r="J978" i="13"/>
  <c r="G979" i="13"/>
  <c r="H979" i="13"/>
  <c r="I979" i="13"/>
  <c r="J979" i="13"/>
  <c r="G980" i="13"/>
  <c r="H980" i="13"/>
  <c r="I980" i="13"/>
  <c r="J980" i="13"/>
  <c r="G981" i="13"/>
  <c r="H981" i="13"/>
  <c r="I981" i="13"/>
  <c r="J981" i="13"/>
  <c r="G982" i="13"/>
  <c r="H982" i="13"/>
  <c r="I982" i="13"/>
  <c r="J982" i="13"/>
  <c r="G983" i="13"/>
  <c r="H983" i="13"/>
  <c r="I983" i="13"/>
  <c r="J983" i="13"/>
  <c r="G984" i="13"/>
  <c r="H984" i="13"/>
  <c r="I984" i="13"/>
  <c r="J984" i="13"/>
  <c r="G985" i="13"/>
  <c r="H985" i="13"/>
  <c r="I985" i="13"/>
  <c r="J985" i="13"/>
  <c r="G986" i="13"/>
  <c r="H986" i="13"/>
  <c r="I986" i="13"/>
  <c r="J986" i="13"/>
  <c r="G987" i="13"/>
  <c r="H987" i="13"/>
  <c r="I987" i="13"/>
  <c r="J987" i="13"/>
  <c r="G988" i="13"/>
  <c r="H988" i="13"/>
  <c r="I988" i="13"/>
  <c r="J988" i="13"/>
  <c r="G989" i="13"/>
  <c r="H989" i="13"/>
  <c r="I989" i="13"/>
  <c r="J989" i="13"/>
  <c r="G990" i="13"/>
  <c r="H990" i="13"/>
  <c r="I990" i="13"/>
  <c r="J990" i="13"/>
  <c r="G991" i="13"/>
  <c r="H991" i="13"/>
  <c r="I991" i="13"/>
  <c r="J991" i="13"/>
  <c r="G992" i="13"/>
  <c r="H992" i="13"/>
  <c r="I992" i="13"/>
  <c r="J992" i="13"/>
  <c r="G993" i="13"/>
  <c r="H993" i="13"/>
  <c r="I993" i="13"/>
  <c r="J993" i="13"/>
  <c r="G994" i="13"/>
  <c r="H994" i="13"/>
  <c r="I994" i="13"/>
  <c r="J994" i="13"/>
  <c r="G995" i="13"/>
  <c r="H995" i="13"/>
  <c r="I995" i="13"/>
  <c r="J995" i="13"/>
  <c r="G996" i="13"/>
  <c r="H996" i="13"/>
  <c r="I996" i="13"/>
  <c r="J996" i="13"/>
  <c r="G997" i="13"/>
  <c r="H997" i="13"/>
  <c r="I997" i="13"/>
  <c r="J997" i="13"/>
  <c r="G998" i="13"/>
  <c r="H998" i="13"/>
  <c r="I998" i="13"/>
  <c r="J998" i="13"/>
  <c r="G999" i="13"/>
  <c r="H999" i="13"/>
  <c r="I999" i="13"/>
  <c r="J999" i="13"/>
  <c r="G1000" i="13"/>
  <c r="H1000" i="13"/>
  <c r="I1000" i="13"/>
  <c r="J1000" i="13"/>
  <c r="G1001" i="13"/>
  <c r="H1001" i="13"/>
  <c r="I1001" i="13"/>
  <c r="J1001" i="13"/>
  <c r="G1002" i="13"/>
  <c r="H1002" i="13"/>
  <c r="I1002" i="13"/>
  <c r="J1002" i="13"/>
  <c r="G1003" i="13"/>
  <c r="H1003" i="13"/>
  <c r="I1003" i="13"/>
  <c r="J1003" i="13"/>
  <c r="G1004" i="13"/>
  <c r="H1004" i="13"/>
  <c r="I1004" i="13"/>
  <c r="J1004" i="13"/>
  <c r="G1005" i="13"/>
  <c r="H1005" i="13"/>
  <c r="I1005" i="13"/>
  <c r="J1005" i="13"/>
  <c r="G1006" i="13"/>
  <c r="H1006" i="13"/>
  <c r="I1006" i="13"/>
  <c r="J1006" i="13"/>
  <c r="G1007" i="13"/>
  <c r="H1007" i="13"/>
  <c r="I1007" i="13"/>
  <c r="J1007" i="13"/>
  <c r="G1008" i="13"/>
  <c r="H1008" i="13"/>
  <c r="I1008" i="13"/>
  <c r="J1008" i="13"/>
  <c r="G1009" i="13"/>
  <c r="H1009" i="13"/>
  <c r="I1009" i="13"/>
  <c r="J1009" i="13"/>
  <c r="G1010" i="13"/>
  <c r="H1010" i="13"/>
  <c r="I1010" i="13"/>
  <c r="J1010" i="13"/>
  <c r="G1011" i="13"/>
  <c r="H1011" i="13"/>
  <c r="I1011" i="13"/>
  <c r="J1011" i="13"/>
  <c r="G1012" i="13"/>
  <c r="H1012" i="13"/>
  <c r="I1012" i="13"/>
  <c r="J1012" i="13"/>
  <c r="G1013" i="13"/>
  <c r="H1013" i="13"/>
  <c r="I1013" i="13"/>
  <c r="J1013" i="13"/>
  <c r="G1014" i="13"/>
  <c r="H1014" i="13"/>
  <c r="I1014" i="13"/>
  <c r="J1014" i="13"/>
  <c r="G1015" i="13"/>
  <c r="H1015" i="13"/>
  <c r="I1015" i="13"/>
  <c r="J1015" i="13"/>
  <c r="G1016" i="13"/>
  <c r="H1016" i="13"/>
  <c r="I1016" i="13"/>
  <c r="J1016" i="13"/>
  <c r="G1017" i="13"/>
  <c r="H1017" i="13"/>
  <c r="I1017" i="13"/>
  <c r="J1017" i="13"/>
  <c r="G1018" i="13"/>
  <c r="H1018" i="13"/>
  <c r="I1018" i="13"/>
  <c r="J1018" i="13"/>
  <c r="G1019" i="13"/>
  <c r="H1019" i="13"/>
  <c r="I1019" i="13"/>
  <c r="J1019" i="13"/>
  <c r="G1020" i="13"/>
  <c r="H1020" i="13"/>
  <c r="I1020" i="13"/>
  <c r="J1020" i="13"/>
  <c r="G1021" i="13"/>
  <c r="H1021" i="13"/>
  <c r="I1021" i="13"/>
  <c r="J1021" i="13"/>
  <c r="G1022" i="13"/>
  <c r="H1022" i="13"/>
  <c r="I1022" i="13"/>
  <c r="J1022" i="13"/>
  <c r="G1023" i="13"/>
  <c r="H1023" i="13"/>
  <c r="I1023" i="13"/>
  <c r="J1023" i="13"/>
  <c r="G1024" i="13"/>
  <c r="H1024" i="13"/>
  <c r="I1024" i="13"/>
  <c r="J1024" i="13"/>
  <c r="G1025" i="13"/>
  <c r="H1025" i="13"/>
  <c r="I1025" i="13"/>
  <c r="J1025" i="13"/>
  <c r="G1026" i="13"/>
  <c r="H1026" i="13"/>
  <c r="I1026" i="13"/>
  <c r="J1026" i="13"/>
  <c r="G1027" i="13"/>
  <c r="H1027" i="13"/>
  <c r="I1027" i="13"/>
  <c r="J1027" i="13"/>
  <c r="G1028" i="13"/>
  <c r="H1028" i="13"/>
  <c r="I1028" i="13"/>
  <c r="J1028" i="13"/>
  <c r="G1029" i="13"/>
  <c r="H1029" i="13"/>
  <c r="I1029" i="13"/>
  <c r="J1029" i="13"/>
  <c r="G1030" i="13"/>
  <c r="H1030" i="13"/>
  <c r="I1030" i="13"/>
  <c r="J1030" i="13"/>
  <c r="G1031" i="13"/>
  <c r="H1031" i="13"/>
  <c r="I1031" i="13"/>
  <c r="J1031" i="13"/>
  <c r="G1032" i="13"/>
  <c r="H1032" i="13"/>
  <c r="I1032" i="13"/>
  <c r="J1032" i="13"/>
  <c r="G1033" i="13"/>
  <c r="H1033" i="13"/>
  <c r="I1033" i="13"/>
  <c r="J1033" i="13"/>
  <c r="G1034" i="13"/>
  <c r="H1034" i="13"/>
  <c r="I1034" i="13"/>
  <c r="J1034" i="13"/>
  <c r="G1035" i="13"/>
  <c r="H1035" i="13"/>
  <c r="I1035" i="13"/>
  <c r="J1035" i="13"/>
  <c r="G1036" i="13"/>
  <c r="H1036" i="13"/>
  <c r="I1036" i="13"/>
  <c r="J1036" i="13"/>
  <c r="G1037" i="13"/>
  <c r="H1037" i="13"/>
  <c r="I1037" i="13"/>
  <c r="J1037" i="13"/>
  <c r="G1038" i="13"/>
  <c r="H1038" i="13"/>
  <c r="I1038" i="13"/>
  <c r="J1038" i="13"/>
  <c r="G1039" i="13"/>
  <c r="H1039" i="13"/>
  <c r="I1039" i="13"/>
  <c r="J1039" i="13"/>
  <c r="G1040" i="13"/>
  <c r="H1040" i="13"/>
  <c r="I1040" i="13"/>
  <c r="J1040" i="13"/>
  <c r="G1041" i="13"/>
  <c r="H1041" i="13"/>
  <c r="I1041" i="13"/>
  <c r="J1041" i="13"/>
  <c r="G1042" i="13"/>
  <c r="H1042" i="13"/>
  <c r="I1042" i="13"/>
  <c r="J1042" i="13"/>
  <c r="G1043" i="13"/>
  <c r="H1043" i="13"/>
  <c r="I1043" i="13"/>
  <c r="J1043" i="13"/>
  <c r="G1044" i="13"/>
  <c r="H1044" i="13"/>
  <c r="I1044" i="13"/>
  <c r="J1044" i="13"/>
  <c r="G1045" i="13"/>
  <c r="H1045" i="13"/>
  <c r="I1045" i="13"/>
  <c r="J1045" i="13"/>
  <c r="G1046" i="13"/>
  <c r="H1046" i="13"/>
  <c r="I1046" i="13"/>
  <c r="J1046" i="13"/>
  <c r="G1047" i="13"/>
  <c r="H1047" i="13"/>
  <c r="I1047" i="13"/>
  <c r="J1047" i="13"/>
  <c r="G1048" i="13"/>
  <c r="H1048" i="13"/>
  <c r="I1048" i="13"/>
  <c r="J1048" i="13"/>
  <c r="G1049" i="13"/>
  <c r="H1049" i="13"/>
  <c r="I1049" i="13"/>
  <c r="J1049" i="13"/>
  <c r="G1050" i="13"/>
  <c r="H1050" i="13"/>
  <c r="I1050" i="13"/>
  <c r="J1050" i="13"/>
  <c r="G1051" i="13"/>
  <c r="H1051" i="13"/>
  <c r="I1051" i="13"/>
  <c r="J1051" i="13"/>
  <c r="G1052" i="13"/>
  <c r="H1052" i="13"/>
  <c r="I1052" i="13"/>
  <c r="J1052" i="13"/>
  <c r="G1053" i="13"/>
  <c r="H1053" i="13"/>
  <c r="I1053" i="13"/>
  <c r="J1053" i="13"/>
  <c r="G1054" i="13"/>
  <c r="H1054" i="13"/>
  <c r="I1054" i="13"/>
  <c r="J1054" i="13"/>
  <c r="G1055" i="13"/>
  <c r="H1055" i="13"/>
  <c r="I1055" i="13"/>
  <c r="J1055" i="13"/>
  <c r="G1056" i="13"/>
  <c r="H1056" i="13"/>
  <c r="I1056" i="13"/>
  <c r="J1056" i="13"/>
  <c r="G1057" i="13"/>
  <c r="H1057" i="13"/>
  <c r="I1057" i="13"/>
  <c r="J1057" i="13"/>
  <c r="G1058" i="13"/>
  <c r="H1058" i="13"/>
  <c r="I1058" i="13"/>
  <c r="J1058" i="13"/>
  <c r="G1059" i="13"/>
  <c r="H1059" i="13"/>
  <c r="I1059" i="13"/>
  <c r="J1059" i="13"/>
  <c r="G1060" i="13"/>
  <c r="H1060" i="13"/>
  <c r="I1060" i="13"/>
  <c r="J1060" i="13"/>
  <c r="G1061" i="13"/>
  <c r="H1061" i="13"/>
  <c r="I1061" i="13"/>
  <c r="J1061" i="13"/>
  <c r="G1062" i="13"/>
  <c r="H1062" i="13"/>
  <c r="I1062" i="13"/>
  <c r="J1062" i="13"/>
  <c r="G1063" i="13"/>
  <c r="H1063" i="13"/>
  <c r="I1063" i="13"/>
  <c r="J1063" i="13"/>
  <c r="G1064" i="13"/>
  <c r="H1064" i="13"/>
  <c r="I1064" i="13"/>
  <c r="J1064" i="13"/>
  <c r="G1065" i="13"/>
  <c r="H1065" i="13"/>
  <c r="I1065" i="13"/>
  <c r="J1065" i="13"/>
  <c r="G1066" i="13"/>
  <c r="H1066" i="13"/>
  <c r="I1066" i="13"/>
  <c r="J1066" i="13"/>
  <c r="G1067" i="13"/>
  <c r="H1067" i="13"/>
  <c r="I1067" i="13"/>
  <c r="J1067" i="13"/>
  <c r="G1068" i="13"/>
  <c r="H1068" i="13"/>
  <c r="I1068" i="13"/>
  <c r="J1068" i="13"/>
  <c r="G1069" i="13"/>
  <c r="H1069" i="13"/>
  <c r="I1069" i="13"/>
  <c r="J1069" i="13"/>
  <c r="G1070" i="13"/>
  <c r="H1070" i="13"/>
  <c r="I1070" i="13"/>
  <c r="J1070" i="13"/>
  <c r="G1071" i="13"/>
  <c r="H1071" i="13"/>
  <c r="I1071" i="13"/>
  <c r="J1071" i="13"/>
  <c r="G1072" i="13"/>
  <c r="H1072" i="13"/>
  <c r="I1072" i="13"/>
  <c r="J1072" i="13"/>
  <c r="G1073" i="13"/>
  <c r="H1073" i="13"/>
  <c r="I1073" i="13"/>
  <c r="J1073" i="13"/>
  <c r="G1074" i="13"/>
  <c r="H1074" i="13"/>
  <c r="I1074" i="13"/>
  <c r="J1074" i="13"/>
  <c r="G1075" i="13"/>
  <c r="H1075" i="13"/>
  <c r="I1075" i="13"/>
  <c r="J1075" i="13"/>
  <c r="G1076" i="13"/>
  <c r="H1076" i="13"/>
  <c r="I1076" i="13"/>
  <c r="J1076" i="13"/>
  <c r="G1077" i="13"/>
  <c r="H1077" i="13"/>
  <c r="I1077" i="13"/>
  <c r="J1077" i="13"/>
  <c r="G1078" i="13"/>
  <c r="H1078" i="13"/>
  <c r="I1078" i="13"/>
  <c r="J1078" i="13"/>
  <c r="G1079" i="13"/>
  <c r="H1079" i="13"/>
  <c r="I1079" i="13"/>
  <c r="J1079" i="13"/>
  <c r="G1080" i="13"/>
  <c r="H1080" i="13"/>
  <c r="I1080" i="13"/>
  <c r="J1080" i="13"/>
  <c r="G1081" i="13"/>
  <c r="H1081" i="13"/>
  <c r="I1081" i="13"/>
  <c r="J1081" i="13"/>
  <c r="G1082" i="13"/>
  <c r="H1082" i="13"/>
  <c r="I1082" i="13"/>
  <c r="J1082" i="13"/>
  <c r="G1083" i="13"/>
  <c r="H1083" i="13"/>
  <c r="I1083" i="13"/>
  <c r="J1083" i="13"/>
  <c r="G1084" i="13"/>
  <c r="H1084" i="13"/>
  <c r="I1084" i="13"/>
  <c r="J1084" i="13"/>
  <c r="G1085" i="13"/>
  <c r="H1085" i="13"/>
  <c r="I1085" i="13"/>
  <c r="J1085" i="13"/>
  <c r="G1086" i="13"/>
  <c r="H1086" i="13"/>
  <c r="I1086" i="13"/>
  <c r="J1086" i="13"/>
  <c r="G1087" i="13"/>
  <c r="H1087" i="13"/>
  <c r="I1087" i="13"/>
  <c r="J1087" i="13"/>
  <c r="G1088" i="13"/>
  <c r="H1088" i="13"/>
  <c r="I1088" i="13"/>
  <c r="J1088" i="13"/>
  <c r="G1089" i="13"/>
  <c r="H1089" i="13"/>
  <c r="I1089" i="13"/>
  <c r="J1089" i="13"/>
  <c r="G1090" i="13"/>
  <c r="H1090" i="13"/>
  <c r="I1090" i="13"/>
  <c r="J1090" i="13"/>
  <c r="G1091" i="13"/>
  <c r="H1091" i="13"/>
  <c r="I1091" i="13"/>
  <c r="J1091" i="13"/>
  <c r="G1092" i="13"/>
  <c r="H1092" i="13"/>
  <c r="I1092" i="13"/>
  <c r="J1092" i="13"/>
  <c r="G1093" i="13"/>
  <c r="H1093" i="13"/>
  <c r="I1093" i="13"/>
  <c r="J1093" i="13"/>
  <c r="G1094" i="13"/>
  <c r="H1094" i="13"/>
  <c r="I1094" i="13"/>
  <c r="J1094" i="13"/>
  <c r="G1095" i="13"/>
  <c r="H1095" i="13"/>
  <c r="I1095" i="13"/>
  <c r="J1095" i="13"/>
  <c r="G1096" i="13"/>
  <c r="H1096" i="13"/>
  <c r="I1096" i="13"/>
  <c r="J1096" i="13"/>
  <c r="G1097" i="13"/>
  <c r="H1097" i="13"/>
  <c r="I1097" i="13"/>
  <c r="J1097" i="13"/>
  <c r="G1098" i="13"/>
  <c r="H1098" i="13"/>
  <c r="I1098" i="13"/>
  <c r="J1098" i="13"/>
  <c r="G1099" i="13"/>
  <c r="H1099" i="13"/>
  <c r="I1099" i="13"/>
  <c r="J1099" i="13"/>
  <c r="G1100" i="13"/>
  <c r="H1100" i="13"/>
  <c r="I1100" i="13"/>
  <c r="J1100" i="13"/>
  <c r="G1101" i="13"/>
  <c r="H1101" i="13"/>
  <c r="I1101" i="13"/>
  <c r="J1101" i="13"/>
  <c r="G1102" i="13"/>
  <c r="H1102" i="13"/>
  <c r="I1102" i="13"/>
  <c r="J1102" i="13"/>
  <c r="G1103" i="13"/>
  <c r="H1103" i="13"/>
  <c r="I1103" i="13"/>
  <c r="J1103" i="13"/>
  <c r="G1104" i="13"/>
  <c r="H1104" i="13"/>
  <c r="I1104" i="13"/>
  <c r="J1104" i="13"/>
  <c r="G1105" i="13"/>
  <c r="H1105" i="13"/>
  <c r="I1105" i="13"/>
  <c r="J1105" i="13"/>
  <c r="G1106" i="13"/>
  <c r="H1106" i="13"/>
  <c r="I1106" i="13"/>
  <c r="J1106" i="13"/>
  <c r="G1107" i="13"/>
  <c r="H1107" i="13"/>
  <c r="I1107" i="13"/>
  <c r="J1107" i="13"/>
  <c r="G1108" i="13"/>
  <c r="H1108" i="13"/>
  <c r="I1108" i="13"/>
  <c r="J1108" i="13"/>
  <c r="G1109" i="13"/>
  <c r="H1109" i="13"/>
  <c r="I1109" i="13"/>
  <c r="J1109" i="13"/>
  <c r="G1110" i="13"/>
  <c r="H1110" i="13"/>
  <c r="I1110" i="13"/>
  <c r="J1110" i="13"/>
  <c r="G1111" i="13"/>
  <c r="H1111" i="13"/>
  <c r="I1111" i="13"/>
  <c r="J1111" i="13"/>
  <c r="G1112" i="13"/>
  <c r="H1112" i="13"/>
  <c r="I1112" i="13"/>
  <c r="J1112" i="13"/>
  <c r="G1113" i="13"/>
  <c r="H1113" i="13"/>
  <c r="I1113" i="13"/>
  <c r="J1113" i="13"/>
  <c r="G1114" i="13"/>
  <c r="H1114" i="13"/>
  <c r="I1114" i="13"/>
  <c r="J1114" i="13"/>
  <c r="G1115" i="13"/>
  <c r="H1115" i="13"/>
  <c r="I1115" i="13"/>
  <c r="J1115" i="13"/>
  <c r="G1116" i="13"/>
  <c r="H1116" i="13"/>
  <c r="I1116" i="13"/>
  <c r="J1116" i="13"/>
  <c r="G1117" i="13"/>
  <c r="H1117" i="13"/>
  <c r="I1117" i="13"/>
  <c r="J1117" i="13"/>
  <c r="G1118" i="13"/>
  <c r="H1118" i="13"/>
  <c r="I1118" i="13"/>
  <c r="J1118" i="13"/>
  <c r="G1119" i="13"/>
  <c r="H1119" i="13"/>
  <c r="I1119" i="13"/>
  <c r="J1119" i="13"/>
  <c r="G1120" i="13"/>
  <c r="H1120" i="13"/>
  <c r="I1120" i="13"/>
  <c r="J1120" i="13"/>
  <c r="G1121" i="13"/>
  <c r="H1121" i="13"/>
  <c r="I1121" i="13"/>
  <c r="J1121" i="13"/>
  <c r="G1122" i="13"/>
  <c r="H1122" i="13"/>
  <c r="I1122" i="13"/>
  <c r="J1122" i="13"/>
  <c r="G1123" i="13"/>
  <c r="H1123" i="13"/>
  <c r="I1123" i="13"/>
  <c r="J1123" i="13"/>
  <c r="G1124" i="13"/>
  <c r="H1124" i="13"/>
  <c r="I1124" i="13"/>
  <c r="J1124" i="13"/>
  <c r="G1125" i="13"/>
  <c r="H1125" i="13"/>
  <c r="I1125" i="13"/>
  <c r="J1125" i="13"/>
  <c r="G1126" i="13"/>
  <c r="H1126" i="13"/>
  <c r="I1126" i="13"/>
  <c r="J1126" i="13"/>
  <c r="G1127" i="13"/>
  <c r="H1127" i="13"/>
  <c r="I1127" i="13"/>
  <c r="J1127" i="13"/>
  <c r="G1128" i="13"/>
  <c r="H1128" i="13"/>
  <c r="I1128" i="13"/>
  <c r="J1128" i="13"/>
  <c r="G1129" i="13"/>
  <c r="H1129" i="13"/>
  <c r="I1129" i="13"/>
  <c r="J1129" i="13"/>
  <c r="G1130" i="13"/>
  <c r="H1130" i="13"/>
  <c r="I1130" i="13"/>
  <c r="J1130" i="13"/>
  <c r="G1131" i="13"/>
  <c r="H1131" i="13"/>
  <c r="I1131" i="13"/>
  <c r="J1131" i="13"/>
  <c r="G1132" i="13"/>
  <c r="H1132" i="13"/>
  <c r="I1132" i="13"/>
  <c r="J1132" i="13"/>
  <c r="G1133" i="13"/>
  <c r="H1133" i="13"/>
  <c r="I1133" i="13"/>
  <c r="J1133" i="13"/>
  <c r="G1134" i="13"/>
  <c r="H1134" i="13"/>
  <c r="I1134" i="13"/>
  <c r="J1134" i="13"/>
  <c r="G1135" i="13"/>
  <c r="H1135" i="13"/>
  <c r="I1135" i="13"/>
  <c r="J1135" i="13"/>
  <c r="G1136" i="13"/>
  <c r="H1136" i="13"/>
  <c r="I1136" i="13"/>
  <c r="J1136" i="13"/>
  <c r="G1137" i="13"/>
  <c r="H1137" i="13"/>
  <c r="I1137" i="13"/>
  <c r="J1137" i="13"/>
  <c r="G1138" i="13"/>
  <c r="H1138" i="13"/>
  <c r="I1138" i="13"/>
  <c r="J1138" i="13"/>
  <c r="G1139" i="13"/>
  <c r="H1139" i="13"/>
  <c r="I1139" i="13"/>
  <c r="J1139" i="13"/>
  <c r="G1140" i="13"/>
  <c r="H1140" i="13"/>
  <c r="I1140" i="13"/>
  <c r="J1140" i="13"/>
  <c r="G1141" i="13"/>
  <c r="H1141" i="13"/>
  <c r="I1141" i="13"/>
  <c r="J1141" i="13"/>
  <c r="G1142" i="13"/>
  <c r="H1142" i="13"/>
  <c r="I1142" i="13"/>
  <c r="J1142" i="13"/>
  <c r="G1143" i="13"/>
  <c r="H1143" i="13"/>
  <c r="I1143" i="13"/>
  <c r="J1143" i="13"/>
  <c r="G1144" i="13"/>
  <c r="H1144" i="13"/>
  <c r="I1144" i="13"/>
  <c r="J1144" i="13"/>
  <c r="G1145" i="13"/>
  <c r="H1145" i="13"/>
  <c r="I1145" i="13"/>
  <c r="J1145" i="13"/>
  <c r="G1146" i="13"/>
  <c r="H1146" i="13"/>
  <c r="I1146" i="13"/>
  <c r="J1146" i="13"/>
  <c r="G1147" i="13"/>
  <c r="H1147" i="13"/>
  <c r="I1147" i="13"/>
  <c r="J1147" i="13"/>
  <c r="G1148" i="13"/>
  <c r="H1148" i="13"/>
  <c r="I1148" i="13"/>
  <c r="J1148" i="13"/>
  <c r="G1149" i="13"/>
  <c r="H1149" i="13"/>
  <c r="I1149" i="13"/>
  <c r="J1149" i="13"/>
  <c r="G1150" i="13"/>
  <c r="H1150" i="13"/>
  <c r="I1150" i="13"/>
  <c r="J1150" i="13"/>
  <c r="G1151" i="13"/>
  <c r="H1151" i="13"/>
  <c r="I1151" i="13"/>
  <c r="J1151" i="13"/>
  <c r="G1152" i="13"/>
  <c r="H1152" i="13"/>
  <c r="I1152" i="13"/>
  <c r="J1152" i="13"/>
  <c r="G1153" i="13"/>
  <c r="H1153" i="13"/>
  <c r="I1153" i="13"/>
  <c r="J1153" i="13"/>
  <c r="G1154" i="13"/>
  <c r="H1154" i="13"/>
  <c r="I1154" i="13"/>
  <c r="J1154" i="13"/>
  <c r="G1155" i="13"/>
  <c r="H1155" i="13"/>
  <c r="I1155" i="13"/>
  <c r="J1155" i="13"/>
  <c r="G1156" i="13"/>
  <c r="H1156" i="13"/>
  <c r="I1156" i="13"/>
  <c r="J1156" i="13"/>
  <c r="G1157" i="13"/>
  <c r="H1157" i="13"/>
  <c r="I1157" i="13"/>
  <c r="J1157" i="13"/>
  <c r="G1158" i="13"/>
  <c r="H1158" i="13"/>
  <c r="I1158" i="13"/>
  <c r="J1158" i="13"/>
  <c r="G1159" i="13"/>
  <c r="H1159" i="13"/>
  <c r="I1159" i="13"/>
  <c r="J1159" i="13"/>
  <c r="G1160" i="13"/>
  <c r="H1160" i="13"/>
  <c r="I1160" i="13"/>
  <c r="J1160" i="13"/>
  <c r="G1161" i="13"/>
  <c r="H1161" i="13"/>
  <c r="I1161" i="13"/>
  <c r="J1161" i="13"/>
  <c r="G1162" i="13"/>
  <c r="H1162" i="13"/>
  <c r="I1162" i="13"/>
  <c r="J1162" i="13"/>
  <c r="G1163" i="13"/>
  <c r="H1163" i="13"/>
  <c r="I1163" i="13"/>
  <c r="J1163" i="13"/>
  <c r="G1164" i="13"/>
  <c r="H1164" i="13"/>
  <c r="I1164" i="13"/>
  <c r="J1164" i="13"/>
  <c r="G1165" i="13"/>
  <c r="H1165" i="13"/>
  <c r="I1165" i="13"/>
  <c r="J1165" i="13"/>
  <c r="G1166" i="13"/>
  <c r="H1166" i="13"/>
  <c r="I1166" i="13"/>
  <c r="J1166" i="13"/>
  <c r="G1167" i="13"/>
  <c r="H1167" i="13"/>
  <c r="I1167" i="13"/>
  <c r="J1167" i="13"/>
  <c r="G1168" i="13"/>
  <c r="H1168" i="13"/>
  <c r="I1168" i="13"/>
  <c r="J1168" i="13"/>
  <c r="G1169" i="13"/>
  <c r="H1169" i="13"/>
  <c r="I1169" i="13"/>
  <c r="J1169" i="13"/>
  <c r="G1170" i="13"/>
  <c r="H1170" i="13"/>
  <c r="I1170" i="13"/>
  <c r="J1170" i="13"/>
  <c r="G1171" i="13"/>
  <c r="H1171" i="13"/>
  <c r="I1171" i="13"/>
  <c r="J1171" i="13"/>
  <c r="G1172" i="13"/>
  <c r="H1172" i="13"/>
  <c r="I1172" i="13"/>
  <c r="J1172" i="13"/>
  <c r="G1173" i="13"/>
  <c r="H1173" i="13"/>
  <c r="I1173" i="13"/>
  <c r="J1173" i="13"/>
  <c r="G1174" i="13"/>
  <c r="H1174" i="13"/>
  <c r="I1174" i="13"/>
  <c r="J1174" i="13"/>
  <c r="G1175" i="13"/>
  <c r="H1175" i="13"/>
  <c r="I1175" i="13"/>
  <c r="J1175" i="13"/>
  <c r="G1176" i="13"/>
  <c r="H1176" i="13"/>
  <c r="I1176" i="13"/>
  <c r="J1176" i="13"/>
  <c r="G1177" i="13"/>
  <c r="H1177" i="13"/>
  <c r="I1177" i="13"/>
  <c r="J1177" i="13"/>
  <c r="G1178" i="13"/>
  <c r="H1178" i="13"/>
  <c r="I1178" i="13"/>
  <c r="J1178" i="13"/>
  <c r="G1179" i="13"/>
  <c r="H1179" i="13"/>
  <c r="I1179" i="13"/>
  <c r="J1179" i="13"/>
  <c r="G1180" i="13"/>
  <c r="H1180" i="13"/>
  <c r="I1180" i="13"/>
  <c r="J1180" i="13"/>
  <c r="G1181" i="13"/>
  <c r="H1181" i="13"/>
  <c r="I1181" i="13"/>
  <c r="J1181" i="13"/>
  <c r="G1182" i="13"/>
  <c r="H1182" i="13"/>
  <c r="I1182" i="13"/>
  <c r="J1182" i="13"/>
  <c r="G1183" i="13"/>
  <c r="H1183" i="13"/>
  <c r="I1183" i="13"/>
  <c r="J1183" i="13"/>
  <c r="G1184" i="13"/>
  <c r="H1184" i="13"/>
  <c r="I1184" i="13"/>
  <c r="J1184" i="13"/>
  <c r="G1185" i="13"/>
  <c r="H1185" i="13"/>
  <c r="I1185" i="13"/>
  <c r="J1185" i="13"/>
  <c r="G1186" i="13"/>
  <c r="H1186" i="13"/>
  <c r="I1186" i="13"/>
  <c r="J1186" i="13"/>
  <c r="G1187" i="13"/>
  <c r="H1187" i="13"/>
  <c r="I1187" i="13"/>
  <c r="J1187" i="13"/>
  <c r="G1188" i="13"/>
  <c r="H1188" i="13"/>
  <c r="I1188" i="13"/>
  <c r="J1188" i="13"/>
  <c r="G1189" i="13"/>
  <c r="H1189" i="13"/>
  <c r="I1189" i="13"/>
  <c r="J1189" i="13"/>
  <c r="G1190" i="13"/>
  <c r="H1190" i="13"/>
  <c r="I1190" i="13"/>
  <c r="J1190" i="13"/>
  <c r="G1191" i="13"/>
  <c r="H1191" i="13"/>
  <c r="I1191" i="13"/>
  <c r="J1191" i="13"/>
  <c r="G1192" i="13"/>
  <c r="H1192" i="13"/>
  <c r="I1192" i="13"/>
  <c r="J1192" i="13"/>
  <c r="G1193" i="13"/>
  <c r="H1193" i="13"/>
  <c r="I1193" i="13"/>
  <c r="J1193" i="13"/>
  <c r="G1194" i="13"/>
  <c r="H1194" i="13"/>
  <c r="I1194" i="13"/>
  <c r="J1194" i="13"/>
  <c r="G1195" i="13"/>
  <c r="H1195" i="13"/>
  <c r="I1195" i="13"/>
  <c r="J1195" i="13"/>
  <c r="G1196" i="13"/>
  <c r="H1196" i="13"/>
  <c r="I1196" i="13"/>
  <c r="J1196" i="13"/>
  <c r="G1197" i="13"/>
  <c r="H1197" i="13"/>
  <c r="I1197" i="13"/>
  <c r="J1197" i="13"/>
  <c r="G1198" i="13"/>
  <c r="H1198" i="13"/>
  <c r="I1198" i="13"/>
  <c r="J1198" i="13"/>
  <c r="G1199" i="13"/>
  <c r="H1199" i="13"/>
  <c r="I1199" i="13"/>
  <c r="J1199" i="13"/>
  <c r="G1200" i="13"/>
  <c r="H1200" i="13"/>
  <c r="I1200" i="13"/>
  <c r="J1200" i="13"/>
  <c r="G1201" i="13"/>
  <c r="H1201" i="13"/>
  <c r="I1201" i="13"/>
  <c r="J1201" i="13"/>
  <c r="G1202" i="13"/>
  <c r="H1202" i="13"/>
  <c r="I1202" i="13"/>
  <c r="J1202" i="13"/>
  <c r="G1203" i="13"/>
  <c r="H1203" i="13"/>
  <c r="I1203" i="13"/>
  <c r="J1203" i="13"/>
  <c r="G1204" i="13"/>
  <c r="H1204" i="13"/>
  <c r="I1204" i="13"/>
  <c r="J1204" i="13"/>
  <c r="G1205" i="13"/>
  <c r="H1205" i="13"/>
  <c r="I1205" i="13"/>
  <c r="J1205" i="13"/>
  <c r="G1206" i="13"/>
  <c r="H1206" i="13"/>
  <c r="I1206" i="13"/>
  <c r="J1206" i="13"/>
  <c r="G1207" i="13"/>
  <c r="H1207" i="13"/>
  <c r="I1207" i="13"/>
  <c r="J1207" i="13"/>
  <c r="G1208" i="13"/>
  <c r="H1208" i="13"/>
  <c r="I1208" i="13"/>
  <c r="J1208" i="13"/>
  <c r="G1209" i="13"/>
  <c r="H1209" i="13"/>
  <c r="I1209" i="13"/>
  <c r="J1209" i="13"/>
  <c r="G1210" i="13"/>
  <c r="H1210" i="13"/>
  <c r="I1210" i="13"/>
  <c r="J1210" i="13"/>
  <c r="G1211" i="13"/>
  <c r="H1211" i="13"/>
  <c r="I1211" i="13"/>
  <c r="J1211" i="13"/>
  <c r="G1212" i="13"/>
  <c r="H1212" i="13"/>
  <c r="I1212" i="13"/>
  <c r="J1212" i="13"/>
  <c r="G1213" i="13"/>
  <c r="H1213" i="13"/>
  <c r="I1213" i="13"/>
  <c r="J1213" i="13"/>
  <c r="G1214" i="13"/>
  <c r="H1214" i="13"/>
  <c r="I1214" i="13"/>
  <c r="J1214" i="13"/>
  <c r="G1215" i="13"/>
  <c r="H1215" i="13"/>
  <c r="I1215" i="13"/>
  <c r="J1215" i="13"/>
  <c r="G1216" i="13"/>
  <c r="H1216" i="13"/>
  <c r="I1216" i="13"/>
  <c r="J1216" i="13"/>
  <c r="G1217" i="13"/>
  <c r="H1217" i="13"/>
  <c r="I1217" i="13"/>
  <c r="J1217" i="13"/>
  <c r="G1218" i="13"/>
  <c r="H1218" i="13"/>
  <c r="I1218" i="13"/>
  <c r="J1218" i="13"/>
  <c r="G1219" i="13"/>
  <c r="H1219" i="13"/>
  <c r="I1219" i="13"/>
  <c r="J1219" i="13"/>
  <c r="G1220" i="13"/>
  <c r="H1220" i="13"/>
  <c r="I1220" i="13"/>
  <c r="J1220" i="13"/>
  <c r="G1221" i="13"/>
  <c r="H1221" i="13"/>
  <c r="I1221" i="13"/>
  <c r="J1221" i="13"/>
  <c r="G1222" i="13"/>
  <c r="H1222" i="13"/>
  <c r="I1222" i="13"/>
  <c r="J1222" i="13"/>
  <c r="G1223" i="13"/>
  <c r="H1223" i="13"/>
  <c r="I1223" i="13"/>
  <c r="J1223" i="13"/>
  <c r="G1224" i="13"/>
  <c r="H1224" i="13"/>
  <c r="I1224" i="13"/>
  <c r="J1224" i="13"/>
  <c r="G1225" i="13"/>
  <c r="H1225" i="13"/>
  <c r="I1225" i="13"/>
  <c r="J1225" i="13"/>
  <c r="G1226" i="13"/>
  <c r="H1226" i="13"/>
  <c r="I1226" i="13"/>
  <c r="J1226" i="13"/>
  <c r="G1227" i="13"/>
  <c r="H1227" i="13"/>
  <c r="I1227" i="13"/>
  <c r="J1227" i="13"/>
  <c r="G1228" i="13"/>
  <c r="H1228" i="13"/>
  <c r="I1228" i="13"/>
  <c r="J1228" i="13"/>
  <c r="G1229" i="13"/>
  <c r="H1229" i="13"/>
  <c r="I1229" i="13"/>
  <c r="J1229" i="13"/>
  <c r="G1230" i="13"/>
  <c r="H1230" i="13"/>
  <c r="I1230" i="13"/>
  <c r="J1230" i="13"/>
  <c r="G1231" i="13"/>
  <c r="H1231" i="13"/>
  <c r="I1231" i="13"/>
  <c r="J1231" i="13"/>
  <c r="G1232" i="13"/>
  <c r="H1232" i="13"/>
  <c r="I1232" i="13"/>
  <c r="J1232" i="13"/>
  <c r="G1233" i="13"/>
  <c r="H1233" i="13"/>
  <c r="I1233" i="13"/>
  <c r="J1233" i="13"/>
  <c r="G1234" i="13"/>
  <c r="H1234" i="13"/>
  <c r="I1234" i="13"/>
  <c r="J1234" i="13"/>
  <c r="G1235" i="13"/>
  <c r="H1235" i="13"/>
  <c r="I1235" i="13"/>
  <c r="J1235" i="13"/>
  <c r="G1236" i="13"/>
  <c r="H1236" i="13"/>
  <c r="I1236" i="13"/>
  <c r="J1236" i="13"/>
  <c r="G1237" i="13"/>
  <c r="H1237" i="13"/>
  <c r="I1237" i="13"/>
  <c r="J1237" i="13"/>
  <c r="G1238" i="13"/>
  <c r="H1238" i="13"/>
  <c r="I1238" i="13"/>
  <c r="J1238" i="13"/>
  <c r="G1239" i="13"/>
  <c r="H1239" i="13"/>
  <c r="I1239" i="13"/>
  <c r="J1239" i="13"/>
  <c r="G1240" i="13"/>
  <c r="H1240" i="13"/>
  <c r="I1240" i="13"/>
  <c r="J1240" i="13"/>
  <c r="G1241" i="13"/>
  <c r="H1241" i="13"/>
  <c r="I1241" i="13"/>
  <c r="J1241" i="13"/>
  <c r="G1242" i="13"/>
  <c r="H1242" i="13"/>
  <c r="I1242" i="13"/>
  <c r="J1242" i="13"/>
  <c r="G1243" i="13"/>
  <c r="H1243" i="13"/>
  <c r="I1243" i="13"/>
  <c r="J1243" i="13"/>
  <c r="G1244" i="13"/>
  <c r="H1244" i="13"/>
  <c r="I1244" i="13"/>
  <c r="J1244" i="13"/>
  <c r="G1245" i="13"/>
  <c r="H1245" i="13"/>
  <c r="I1245" i="13"/>
  <c r="J1245" i="13"/>
  <c r="G1246" i="13"/>
  <c r="H1246" i="13"/>
  <c r="I1246" i="13"/>
  <c r="J1246" i="13"/>
  <c r="G1247" i="13"/>
  <c r="H1247" i="13"/>
  <c r="I1247" i="13"/>
  <c r="J1247" i="13"/>
  <c r="G1248" i="13"/>
  <c r="H1248" i="13"/>
  <c r="I1248" i="13"/>
  <c r="J1248" i="13"/>
  <c r="G1249" i="13"/>
  <c r="H1249" i="13"/>
  <c r="I1249" i="13"/>
  <c r="J1249" i="13"/>
  <c r="G1250" i="13"/>
  <c r="H1250" i="13"/>
  <c r="I1250" i="13"/>
  <c r="J1250" i="13"/>
  <c r="G1251" i="13"/>
  <c r="H1251" i="13"/>
  <c r="I1251" i="13"/>
  <c r="J1251" i="13"/>
  <c r="G1252" i="13"/>
  <c r="H1252" i="13"/>
  <c r="I1252" i="13"/>
  <c r="J1252" i="13"/>
  <c r="G1253" i="13"/>
  <c r="H1253" i="13"/>
  <c r="I1253" i="13"/>
  <c r="J1253" i="13"/>
  <c r="G1254" i="13"/>
  <c r="H1254" i="13"/>
  <c r="I1254" i="13"/>
  <c r="J1254" i="13"/>
  <c r="G1255" i="13"/>
  <c r="H1255" i="13"/>
  <c r="I1255" i="13"/>
  <c r="J1255" i="13"/>
  <c r="G1256" i="13"/>
  <c r="H1256" i="13"/>
  <c r="I1256" i="13"/>
  <c r="J1256" i="13"/>
  <c r="G1257" i="13"/>
  <c r="H1257" i="13"/>
  <c r="I1257" i="13"/>
  <c r="J1257" i="13"/>
  <c r="G1258" i="13"/>
  <c r="H1258" i="13"/>
  <c r="I1258" i="13"/>
  <c r="J1258" i="13"/>
  <c r="G1259" i="13"/>
  <c r="H1259" i="13"/>
  <c r="I1259" i="13"/>
  <c r="J1259" i="13"/>
  <c r="G1260" i="13"/>
  <c r="H1260" i="13"/>
  <c r="I1260" i="13"/>
  <c r="J1260" i="13"/>
  <c r="G1261" i="13"/>
  <c r="H1261" i="13"/>
  <c r="I1261" i="13"/>
  <c r="J1261" i="13"/>
  <c r="G1262" i="13"/>
  <c r="H1262" i="13"/>
  <c r="I1262" i="13"/>
  <c r="J1262" i="13"/>
  <c r="G1263" i="13"/>
  <c r="H1263" i="13"/>
  <c r="I1263" i="13"/>
  <c r="J1263" i="13"/>
  <c r="G1264" i="13"/>
  <c r="H1264" i="13"/>
  <c r="I1264" i="13"/>
  <c r="J1264" i="13"/>
  <c r="G1265" i="13"/>
  <c r="H1265" i="13"/>
  <c r="I1265" i="13"/>
  <c r="J1265" i="13"/>
  <c r="G1266" i="13"/>
  <c r="H1266" i="13"/>
  <c r="I1266" i="13"/>
  <c r="J1266" i="13"/>
  <c r="G1267" i="13"/>
  <c r="H1267" i="13"/>
  <c r="I1267" i="13"/>
  <c r="J1267" i="13"/>
  <c r="G1268" i="13"/>
  <c r="H1268" i="13"/>
  <c r="I1268" i="13"/>
  <c r="J1268" i="13"/>
  <c r="G1269" i="13"/>
  <c r="H1269" i="13"/>
  <c r="I1269" i="13"/>
  <c r="J1269" i="13"/>
  <c r="G1270" i="13"/>
  <c r="H1270" i="13"/>
  <c r="I1270" i="13"/>
  <c r="J1270" i="13"/>
  <c r="G1271" i="13"/>
  <c r="H1271" i="13"/>
  <c r="I1271" i="13"/>
  <c r="J1271" i="13"/>
  <c r="G1272" i="13"/>
  <c r="H1272" i="13"/>
  <c r="I1272" i="13"/>
  <c r="J1272" i="13"/>
  <c r="G1273" i="13"/>
  <c r="H1273" i="13"/>
  <c r="I1273" i="13"/>
  <c r="J1273" i="13"/>
  <c r="G1274" i="13"/>
  <c r="H1274" i="13"/>
  <c r="I1274" i="13"/>
  <c r="J1274" i="13"/>
  <c r="G1275" i="13"/>
  <c r="H1275" i="13"/>
  <c r="I1275" i="13"/>
  <c r="J1275" i="13"/>
  <c r="G1276" i="13"/>
  <c r="H1276" i="13"/>
  <c r="I1276" i="13"/>
  <c r="J1276" i="13"/>
  <c r="G1277" i="13"/>
  <c r="H1277" i="13"/>
  <c r="I1277" i="13"/>
  <c r="J1277" i="13"/>
  <c r="G1278" i="13"/>
  <c r="H1278" i="13"/>
  <c r="I1278" i="13"/>
  <c r="J1278" i="13"/>
  <c r="G1279" i="13"/>
  <c r="H1279" i="13"/>
  <c r="I1279" i="13"/>
  <c r="J1279" i="13"/>
  <c r="G1280" i="13"/>
  <c r="H1280" i="13"/>
  <c r="I1280" i="13"/>
  <c r="J1280" i="13"/>
  <c r="G1281" i="13"/>
  <c r="H1281" i="13"/>
  <c r="I1281" i="13"/>
  <c r="J1281" i="13"/>
  <c r="G1282" i="13"/>
  <c r="H1282" i="13"/>
  <c r="I1282" i="13"/>
  <c r="J1282" i="13"/>
  <c r="G1283" i="13"/>
  <c r="H1283" i="13"/>
  <c r="I1283" i="13"/>
  <c r="J1283" i="13"/>
  <c r="G1284" i="13"/>
  <c r="H1284" i="13"/>
  <c r="I1284" i="13"/>
  <c r="J1284" i="13"/>
  <c r="G1285" i="13"/>
  <c r="H1285" i="13"/>
  <c r="I1285" i="13"/>
  <c r="J1285" i="13"/>
  <c r="G1286" i="13"/>
  <c r="H1286" i="13"/>
  <c r="I1286" i="13"/>
  <c r="J1286" i="13"/>
  <c r="G1287" i="13"/>
  <c r="H1287" i="13"/>
  <c r="I1287" i="13"/>
  <c r="J1287" i="13"/>
  <c r="G1288" i="13"/>
  <c r="H1288" i="13"/>
  <c r="I1288" i="13"/>
  <c r="J1288" i="13"/>
  <c r="G1289" i="13"/>
  <c r="H1289" i="13"/>
  <c r="I1289" i="13"/>
  <c r="J1289" i="13"/>
  <c r="G1290" i="13"/>
  <c r="H1290" i="13"/>
  <c r="I1290" i="13"/>
  <c r="J1290" i="13"/>
  <c r="G1291" i="13"/>
  <c r="H1291" i="13"/>
  <c r="I1291" i="13"/>
  <c r="J1291" i="13"/>
  <c r="G1292" i="13"/>
  <c r="H1292" i="13"/>
  <c r="I1292" i="13"/>
  <c r="J1292" i="13"/>
  <c r="G1293" i="13"/>
  <c r="H1293" i="13"/>
  <c r="I1293" i="13"/>
  <c r="J1293" i="13"/>
  <c r="G1294" i="13"/>
  <c r="H1294" i="13"/>
  <c r="I1294" i="13"/>
  <c r="J1294" i="13"/>
  <c r="G1295" i="13"/>
  <c r="H1295" i="13"/>
  <c r="I1295" i="13"/>
  <c r="J1295" i="13"/>
  <c r="G1296" i="13"/>
  <c r="H1296" i="13"/>
  <c r="I1296" i="13"/>
  <c r="J1296" i="13"/>
  <c r="G1297" i="13"/>
  <c r="H1297" i="13"/>
  <c r="I1297" i="13"/>
  <c r="J1297" i="13"/>
  <c r="G1298" i="13"/>
  <c r="H1298" i="13"/>
  <c r="I1298" i="13"/>
  <c r="J1298" i="13"/>
  <c r="G1299" i="13"/>
  <c r="H1299" i="13"/>
  <c r="I1299" i="13"/>
  <c r="J1299" i="13"/>
  <c r="G1300" i="13"/>
  <c r="H1300" i="13"/>
  <c r="I1300" i="13"/>
  <c r="J1300" i="13"/>
  <c r="G1301" i="13"/>
  <c r="H1301" i="13"/>
  <c r="I1301" i="13"/>
  <c r="J1301" i="13"/>
  <c r="G1302" i="13"/>
  <c r="H1302" i="13"/>
  <c r="I1302" i="13"/>
  <c r="J1302" i="13"/>
  <c r="G1303" i="13"/>
  <c r="H1303" i="13"/>
  <c r="I1303" i="13"/>
  <c r="J1303" i="13"/>
  <c r="G1304" i="13"/>
  <c r="H1304" i="13"/>
  <c r="I1304" i="13"/>
  <c r="J1304" i="13"/>
  <c r="G1305" i="13"/>
  <c r="H1305" i="13"/>
  <c r="I1305" i="13"/>
  <c r="J1305" i="13"/>
  <c r="G1306" i="13"/>
  <c r="H1306" i="13"/>
  <c r="I1306" i="13"/>
  <c r="J1306" i="13"/>
  <c r="G1307" i="13"/>
  <c r="H1307" i="13"/>
  <c r="I1307" i="13"/>
  <c r="J1307" i="13"/>
  <c r="G1308" i="13"/>
  <c r="H1308" i="13"/>
  <c r="I1308" i="13"/>
  <c r="J1308" i="13"/>
  <c r="G1309" i="13"/>
  <c r="H1309" i="13"/>
  <c r="I1309" i="13"/>
  <c r="J1309" i="13"/>
  <c r="G1310" i="13"/>
  <c r="H1310" i="13"/>
  <c r="I1310" i="13"/>
  <c r="J1310" i="13"/>
  <c r="G1311" i="13"/>
  <c r="H1311" i="13"/>
  <c r="I1311" i="13"/>
  <c r="J1311" i="13"/>
  <c r="G1312" i="13"/>
  <c r="H1312" i="13"/>
  <c r="I1312" i="13"/>
  <c r="J1312" i="13"/>
  <c r="G1313" i="13"/>
  <c r="H1313" i="13"/>
  <c r="I1313" i="13"/>
  <c r="J1313" i="13"/>
  <c r="G1314" i="13"/>
  <c r="H1314" i="13"/>
  <c r="I1314" i="13"/>
  <c r="J1314" i="13"/>
  <c r="G1315" i="13"/>
  <c r="H1315" i="13"/>
  <c r="I1315" i="13"/>
  <c r="J1315" i="13"/>
  <c r="G1316" i="13"/>
  <c r="H1316" i="13"/>
  <c r="I1316" i="13"/>
  <c r="J1316" i="13"/>
  <c r="G1317" i="13"/>
  <c r="H1317" i="13"/>
  <c r="I1317" i="13"/>
  <c r="J1317" i="13"/>
  <c r="G1318" i="13"/>
  <c r="H1318" i="13"/>
  <c r="I1318" i="13"/>
  <c r="J1318" i="13"/>
  <c r="G1319" i="13"/>
  <c r="H1319" i="13"/>
  <c r="I1319" i="13"/>
  <c r="J1319" i="13"/>
  <c r="G1320" i="13"/>
  <c r="H1320" i="13"/>
  <c r="I1320" i="13"/>
  <c r="J1320" i="13"/>
  <c r="G1321" i="13"/>
  <c r="H1321" i="13"/>
  <c r="I1321" i="13"/>
  <c r="J1321" i="13"/>
  <c r="G1322" i="13"/>
  <c r="H1322" i="13"/>
  <c r="I1322" i="13"/>
  <c r="J1322" i="13"/>
  <c r="G1323" i="13"/>
  <c r="H1323" i="13"/>
  <c r="I1323" i="13"/>
  <c r="J1323" i="13"/>
  <c r="G1324" i="13"/>
  <c r="H1324" i="13"/>
  <c r="I1324" i="13"/>
  <c r="J1324" i="13"/>
  <c r="G1325" i="13"/>
  <c r="H1325" i="13"/>
  <c r="I1325" i="13"/>
  <c r="J1325" i="13"/>
  <c r="G1326" i="13"/>
  <c r="H1326" i="13"/>
  <c r="I1326" i="13"/>
  <c r="J1326" i="13"/>
  <c r="G1327" i="13"/>
  <c r="H1327" i="13"/>
  <c r="I1327" i="13"/>
  <c r="J1327" i="13"/>
  <c r="G1328" i="13"/>
  <c r="H1328" i="13"/>
  <c r="I1328" i="13"/>
  <c r="J1328" i="13"/>
  <c r="G1329" i="13"/>
  <c r="H1329" i="13"/>
  <c r="I1329" i="13"/>
  <c r="J1329" i="13"/>
  <c r="G1330" i="13"/>
  <c r="H1330" i="13"/>
  <c r="I1330" i="13"/>
  <c r="J1330" i="13"/>
  <c r="G1331" i="13"/>
  <c r="H1331" i="13"/>
  <c r="I1331" i="13"/>
  <c r="J1331" i="13"/>
  <c r="G1332" i="13"/>
  <c r="H1332" i="13"/>
  <c r="I1332" i="13"/>
  <c r="J1332" i="13"/>
  <c r="G1333" i="13"/>
  <c r="H1333" i="13"/>
  <c r="I1333" i="13"/>
  <c r="J1333" i="13"/>
  <c r="G1334" i="13"/>
  <c r="H1334" i="13"/>
  <c r="I1334" i="13"/>
  <c r="J1334" i="13"/>
  <c r="G1335" i="13"/>
  <c r="H1335" i="13"/>
  <c r="I1335" i="13"/>
  <c r="J1335" i="13"/>
  <c r="G1336" i="13"/>
  <c r="H1336" i="13"/>
  <c r="I1336" i="13"/>
  <c r="J1336" i="13"/>
  <c r="G1337" i="13"/>
  <c r="H1337" i="13"/>
  <c r="I1337" i="13"/>
  <c r="J1337" i="13"/>
  <c r="G1338" i="13"/>
  <c r="H1338" i="13"/>
  <c r="I1338" i="13"/>
  <c r="J1338" i="13"/>
  <c r="G1339" i="13"/>
  <c r="H1339" i="13"/>
  <c r="I1339" i="13"/>
  <c r="J1339" i="13"/>
  <c r="G1340" i="13"/>
  <c r="H1340" i="13"/>
  <c r="I1340" i="13"/>
  <c r="J1340" i="13"/>
  <c r="G1341" i="13"/>
  <c r="H1341" i="13"/>
  <c r="I1341" i="13"/>
  <c r="J1341" i="13"/>
  <c r="G1342" i="13"/>
  <c r="H1342" i="13"/>
  <c r="I1342" i="13"/>
  <c r="J1342" i="13"/>
  <c r="G1343" i="13"/>
  <c r="H1343" i="13"/>
  <c r="I1343" i="13"/>
  <c r="J1343" i="13"/>
  <c r="G1344" i="13"/>
  <c r="H1344" i="13"/>
  <c r="I1344" i="13"/>
  <c r="J1344" i="13"/>
  <c r="G1345" i="13"/>
  <c r="H1345" i="13"/>
  <c r="I1345" i="13"/>
  <c r="J1345" i="13"/>
  <c r="G1346" i="13"/>
  <c r="H1346" i="13"/>
  <c r="I1346" i="13"/>
  <c r="J1346" i="13"/>
  <c r="G1347" i="13"/>
  <c r="H1347" i="13"/>
  <c r="I1347" i="13"/>
  <c r="J1347" i="13"/>
  <c r="G1348" i="13"/>
  <c r="H1348" i="13"/>
  <c r="I1348" i="13"/>
  <c r="J1348" i="13"/>
  <c r="G1349" i="13"/>
  <c r="H1349" i="13"/>
  <c r="I1349" i="13"/>
  <c r="J1349" i="13"/>
  <c r="G1350" i="13"/>
  <c r="H1350" i="13"/>
  <c r="I1350" i="13"/>
  <c r="J1350" i="13"/>
  <c r="G1351" i="13"/>
  <c r="H1351" i="13"/>
  <c r="I1351" i="13"/>
  <c r="J1351" i="13"/>
  <c r="G1352" i="13"/>
  <c r="H1352" i="13"/>
  <c r="I1352" i="13"/>
  <c r="J1352" i="13"/>
  <c r="G1353" i="13"/>
  <c r="H1353" i="13"/>
  <c r="I1353" i="13"/>
  <c r="J1353" i="13"/>
  <c r="G1354" i="13"/>
  <c r="H1354" i="13"/>
  <c r="I1354" i="13"/>
  <c r="J1354" i="13"/>
  <c r="G1355" i="13"/>
  <c r="H1355" i="13"/>
  <c r="I1355" i="13"/>
  <c r="J1355" i="13"/>
  <c r="G1356" i="13"/>
  <c r="H1356" i="13"/>
  <c r="I1356" i="13"/>
  <c r="J1356" i="13"/>
  <c r="G1357" i="13"/>
  <c r="H1357" i="13"/>
  <c r="I1357" i="13"/>
  <c r="J1357" i="13"/>
  <c r="G1358" i="13"/>
  <c r="H1358" i="13"/>
  <c r="I1358" i="13"/>
  <c r="J1358" i="13"/>
  <c r="G1359" i="13"/>
  <c r="H1359" i="13"/>
  <c r="I1359" i="13"/>
  <c r="J1359" i="13"/>
  <c r="G1360" i="13"/>
  <c r="H1360" i="13"/>
  <c r="I1360" i="13"/>
  <c r="J1360" i="13"/>
  <c r="G1361" i="13"/>
  <c r="H1361" i="13"/>
  <c r="I1361" i="13"/>
  <c r="J1361" i="13"/>
  <c r="G1362" i="13"/>
  <c r="H1362" i="13"/>
  <c r="I1362" i="13"/>
  <c r="J1362" i="13"/>
  <c r="G1363" i="13"/>
  <c r="H1363" i="13"/>
  <c r="I1363" i="13"/>
  <c r="J1363" i="13"/>
  <c r="G1364" i="13"/>
  <c r="H1364" i="13"/>
  <c r="I1364" i="13"/>
  <c r="J1364" i="13"/>
  <c r="G1365" i="13"/>
  <c r="H1365" i="13"/>
  <c r="I1365" i="13"/>
  <c r="J1365" i="13"/>
  <c r="G1366" i="13"/>
  <c r="H1366" i="13"/>
  <c r="I1366" i="13"/>
  <c r="J1366" i="13"/>
  <c r="G1367" i="13"/>
  <c r="H1367" i="13"/>
  <c r="I1367" i="13"/>
  <c r="J1367" i="13"/>
  <c r="G1368" i="13"/>
  <c r="H1368" i="13"/>
  <c r="I1368" i="13"/>
  <c r="J1368" i="13"/>
  <c r="G1369" i="13"/>
  <c r="H1369" i="13"/>
  <c r="I1369" i="13"/>
  <c r="J1369" i="13"/>
  <c r="G1370" i="13"/>
  <c r="H1370" i="13"/>
  <c r="I1370" i="13"/>
  <c r="J1370" i="13"/>
  <c r="G1371" i="13"/>
  <c r="H1371" i="13"/>
  <c r="I1371" i="13"/>
  <c r="J1371" i="13"/>
  <c r="G1372" i="13"/>
  <c r="H1372" i="13"/>
  <c r="I1372" i="13"/>
  <c r="J1372" i="13"/>
  <c r="G1373" i="13"/>
  <c r="H1373" i="13"/>
  <c r="I1373" i="13"/>
  <c r="J1373" i="13"/>
  <c r="G1374" i="13"/>
  <c r="H1374" i="13"/>
  <c r="I1374" i="13"/>
  <c r="J1374" i="13"/>
  <c r="G1375" i="13"/>
  <c r="H1375" i="13"/>
  <c r="I1375" i="13"/>
  <c r="J1375" i="13"/>
  <c r="G1376" i="13"/>
  <c r="H1376" i="13"/>
  <c r="I1376" i="13"/>
  <c r="J1376" i="13"/>
  <c r="G1377" i="13"/>
  <c r="H1377" i="13"/>
  <c r="I1377" i="13"/>
  <c r="J1377" i="13"/>
  <c r="G1378" i="13"/>
  <c r="H1378" i="13"/>
  <c r="I1378" i="13"/>
  <c r="J1378" i="13"/>
  <c r="G1379" i="13"/>
  <c r="H1379" i="13"/>
  <c r="I1379" i="13"/>
  <c r="J1379" i="13"/>
  <c r="G1380" i="13"/>
  <c r="H1380" i="13"/>
  <c r="I1380" i="13"/>
  <c r="J1380" i="13"/>
  <c r="G1381" i="13"/>
  <c r="H1381" i="13"/>
  <c r="I1381" i="13"/>
  <c r="J1381" i="13"/>
  <c r="G1382" i="13"/>
  <c r="H1382" i="13"/>
  <c r="I1382" i="13"/>
  <c r="J1382" i="13"/>
  <c r="G1383" i="13"/>
  <c r="H1383" i="13"/>
  <c r="I1383" i="13"/>
  <c r="J1383" i="13"/>
  <c r="G1384" i="13"/>
  <c r="H1384" i="13"/>
  <c r="I1384" i="13"/>
  <c r="J1384" i="13"/>
  <c r="G1385" i="13"/>
  <c r="H1385" i="13"/>
  <c r="I1385" i="13"/>
  <c r="J1385" i="13"/>
  <c r="G1386" i="13"/>
  <c r="H1386" i="13"/>
  <c r="I1386" i="13"/>
  <c r="J1386" i="13"/>
  <c r="G1387" i="13"/>
  <c r="H1387" i="13"/>
  <c r="I1387" i="13"/>
  <c r="J1387" i="13"/>
  <c r="G1388" i="13"/>
  <c r="H1388" i="13"/>
  <c r="I1388" i="13"/>
  <c r="J1388" i="13"/>
  <c r="G1389" i="13"/>
  <c r="H1389" i="13"/>
  <c r="I1389" i="13"/>
  <c r="J1389" i="13"/>
  <c r="G1390" i="13"/>
  <c r="H1390" i="13"/>
  <c r="I1390" i="13"/>
  <c r="J1390" i="13"/>
  <c r="G1391" i="13"/>
  <c r="H1391" i="13"/>
  <c r="I1391" i="13"/>
  <c r="J1391" i="13"/>
  <c r="G1392" i="13"/>
  <c r="H1392" i="13"/>
  <c r="I1392" i="13"/>
  <c r="J1392" i="13"/>
  <c r="G1393" i="13"/>
  <c r="H1393" i="13"/>
  <c r="I1393" i="13"/>
  <c r="J1393" i="13"/>
  <c r="G1394" i="13"/>
  <c r="H1394" i="13"/>
  <c r="I1394" i="13"/>
  <c r="J1394" i="13"/>
  <c r="G1395" i="13"/>
  <c r="H1395" i="13"/>
  <c r="I1395" i="13"/>
  <c r="J1395" i="13"/>
  <c r="G1396" i="13"/>
  <c r="H1396" i="13"/>
  <c r="I1396" i="13"/>
  <c r="J1396" i="13"/>
  <c r="G1397" i="13"/>
  <c r="H1397" i="13"/>
  <c r="I1397" i="13"/>
  <c r="J1397" i="13"/>
  <c r="G1398" i="13"/>
  <c r="H1398" i="13"/>
  <c r="I1398" i="13"/>
  <c r="J1398" i="13"/>
  <c r="G1399" i="13"/>
  <c r="H1399" i="13"/>
  <c r="I1399" i="13"/>
  <c r="J1399" i="13"/>
  <c r="G1400" i="13"/>
  <c r="H1400" i="13"/>
  <c r="I1400" i="13"/>
  <c r="J1400" i="13"/>
  <c r="G1401" i="13"/>
  <c r="H1401" i="13"/>
  <c r="I1401" i="13"/>
  <c r="J1401" i="13"/>
  <c r="G1402" i="13"/>
  <c r="H1402" i="13"/>
  <c r="I1402" i="13"/>
  <c r="J1402" i="13"/>
  <c r="G1403" i="13"/>
  <c r="H1403" i="13"/>
  <c r="I1403" i="13"/>
  <c r="J1403" i="13"/>
  <c r="G1404" i="13"/>
  <c r="H1404" i="13"/>
  <c r="I1404" i="13"/>
  <c r="J1404" i="13"/>
  <c r="G1405" i="13"/>
  <c r="H1405" i="13"/>
  <c r="I1405" i="13"/>
  <c r="J1405" i="13"/>
  <c r="G1406" i="13"/>
  <c r="H1406" i="13"/>
  <c r="I1406" i="13"/>
  <c r="J1406" i="13"/>
  <c r="G1407" i="13"/>
  <c r="H1407" i="13"/>
  <c r="I1407" i="13"/>
  <c r="J1407" i="13"/>
  <c r="G1408" i="13"/>
  <c r="H1408" i="13"/>
  <c r="I1408" i="13"/>
  <c r="J1408" i="13"/>
  <c r="G1409" i="13"/>
  <c r="H1409" i="13"/>
  <c r="I1409" i="13"/>
  <c r="J1409" i="13"/>
  <c r="G1410" i="13"/>
  <c r="H1410" i="13"/>
  <c r="I1410" i="13"/>
  <c r="J1410" i="13"/>
  <c r="G1411" i="13"/>
  <c r="H1411" i="13"/>
  <c r="I1411" i="13"/>
  <c r="J1411" i="13"/>
  <c r="G1412" i="13"/>
  <c r="H1412" i="13"/>
  <c r="I1412" i="13"/>
  <c r="J1412" i="13"/>
  <c r="G1413" i="13"/>
  <c r="H1413" i="13"/>
  <c r="I1413" i="13"/>
  <c r="J1413" i="13"/>
  <c r="G1414" i="13"/>
  <c r="H1414" i="13"/>
  <c r="I1414" i="13"/>
  <c r="J1414" i="13"/>
  <c r="G1415" i="13"/>
  <c r="H1415" i="13"/>
  <c r="I1415" i="13"/>
  <c r="J1415" i="13"/>
  <c r="G1416" i="13"/>
  <c r="H1416" i="13"/>
  <c r="I1416" i="13"/>
  <c r="J1416" i="13"/>
  <c r="G1417" i="13"/>
  <c r="H1417" i="13"/>
  <c r="I1417" i="13"/>
  <c r="J1417" i="13"/>
  <c r="G1418" i="13"/>
  <c r="H1418" i="13"/>
  <c r="I1418" i="13"/>
  <c r="J1418" i="13"/>
  <c r="G1419" i="13"/>
  <c r="H1419" i="13"/>
  <c r="I1419" i="13"/>
  <c r="J1419" i="13"/>
  <c r="G1420" i="13"/>
  <c r="H1420" i="13"/>
  <c r="I1420" i="13"/>
  <c r="J1420" i="13"/>
  <c r="G1421" i="13"/>
  <c r="H1421" i="13"/>
  <c r="I1421" i="13"/>
  <c r="J1421" i="13"/>
  <c r="G1422" i="13"/>
  <c r="H1422" i="13"/>
  <c r="I1422" i="13"/>
  <c r="J1422" i="13"/>
  <c r="G1423" i="13"/>
  <c r="H1423" i="13"/>
  <c r="I1423" i="13"/>
  <c r="J1423" i="13"/>
  <c r="G1424" i="13"/>
  <c r="H1424" i="13"/>
  <c r="I1424" i="13"/>
  <c r="J1424" i="13"/>
  <c r="G1425" i="13"/>
  <c r="H1425" i="13"/>
  <c r="I1425" i="13"/>
  <c r="J1425" i="13"/>
  <c r="G1426" i="13"/>
  <c r="H1426" i="13"/>
  <c r="I1426" i="13"/>
  <c r="J1426" i="13"/>
  <c r="G1427" i="13"/>
  <c r="H1427" i="13"/>
  <c r="I1427" i="13"/>
  <c r="J1427" i="13"/>
  <c r="G1428" i="13"/>
  <c r="H1428" i="13"/>
  <c r="I1428" i="13"/>
  <c r="J1428" i="13"/>
  <c r="G1429" i="13"/>
  <c r="H1429" i="13"/>
  <c r="I1429" i="13"/>
  <c r="J1429" i="13"/>
  <c r="G1430" i="13"/>
  <c r="H1430" i="13"/>
  <c r="I1430" i="13"/>
  <c r="J1430" i="13"/>
  <c r="G1431" i="13"/>
  <c r="H1431" i="13"/>
  <c r="I1431" i="13"/>
  <c r="J1431" i="13"/>
  <c r="G1432" i="13"/>
  <c r="H1432" i="13"/>
  <c r="I1432" i="13"/>
  <c r="J1432" i="13"/>
  <c r="G1433" i="13"/>
  <c r="H1433" i="13"/>
  <c r="I1433" i="13"/>
  <c r="J1433" i="13"/>
  <c r="G1434" i="13"/>
  <c r="H1434" i="13"/>
  <c r="I1434" i="13"/>
  <c r="J1434" i="13"/>
  <c r="G1435" i="13"/>
  <c r="H1435" i="13"/>
  <c r="I1435" i="13"/>
  <c r="J1435" i="13"/>
  <c r="G1436" i="13"/>
  <c r="H1436" i="13"/>
  <c r="I1436" i="13"/>
  <c r="J1436" i="13"/>
  <c r="G1437" i="13"/>
  <c r="H1437" i="13"/>
  <c r="I1437" i="13"/>
  <c r="J1437" i="13"/>
  <c r="G1438" i="13"/>
  <c r="H1438" i="13"/>
  <c r="I1438" i="13"/>
  <c r="J1438" i="13"/>
  <c r="G1439" i="13"/>
  <c r="H1439" i="13"/>
  <c r="I1439" i="13"/>
  <c r="J1439" i="13"/>
  <c r="G1440" i="13"/>
  <c r="H1440" i="13"/>
  <c r="I1440" i="13"/>
  <c r="J1440" i="13"/>
  <c r="G1441" i="13"/>
  <c r="H1441" i="13"/>
  <c r="I1441" i="13"/>
  <c r="J1441" i="13"/>
  <c r="G1442" i="13"/>
  <c r="H1442" i="13"/>
  <c r="I1442" i="13"/>
  <c r="J1442" i="13"/>
  <c r="G1443" i="13"/>
  <c r="H1443" i="13"/>
  <c r="I1443" i="13"/>
  <c r="J1443" i="13"/>
  <c r="G1444" i="13"/>
  <c r="H1444" i="13"/>
  <c r="I1444" i="13"/>
  <c r="J1444" i="13"/>
  <c r="G1445" i="13"/>
  <c r="H1445" i="13"/>
  <c r="I1445" i="13"/>
  <c r="J1445" i="13"/>
  <c r="G1446" i="13"/>
  <c r="H1446" i="13"/>
  <c r="I1446" i="13"/>
  <c r="J1446" i="13"/>
  <c r="G1447" i="13"/>
  <c r="H1447" i="13"/>
  <c r="I1447" i="13"/>
  <c r="J1447" i="13"/>
  <c r="G1448" i="13"/>
  <c r="H1448" i="13"/>
  <c r="I1448" i="13"/>
  <c r="J1448" i="13"/>
  <c r="G1449" i="13"/>
  <c r="H1449" i="13"/>
  <c r="I1449" i="13"/>
  <c r="J1449" i="13"/>
  <c r="G1450" i="13"/>
  <c r="H1450" i="13"/>
  <c r="I1450" i="13"/>
  <c r="J1450" i="13"/>
  <c r="G1451" i="13"/>
  <c r="H1451" i="13"/>
  <c r="I1451" i="13"/>
  <c r="J1451" i="13"/>
  <c r="G1452" i="13"/>
  <c r="H1452" i="13"/>
  <c r="I1452" i="13"/>
  <c r="J1452" i="13"/>
  <c r="G1453" i="13"/>
  <c r="H1453" i="13"/>
  <c r="I1453" i="13"/>
  <c r="J1453" i="13"/>
  <c r="G1454" i="13"/>
  <c r="H1454" i="13"/>
  <c r="I1454" i="13"/>
  <c r="J1454" i="13"/>
  <c r="G1455" i="13"/>
  <c r="H1455" i="13"/>
  <c r="I1455" i="13"/>
  <c r="J1455" i="13"/>
  <c r="G1456" i="13"/>
  <c r="H1456" i="13"/>
  <c r="I1456" i="13"/>
  <c r="J1456" i="13"/>
  <c r="G1457" i="13"/>
  <c r="H1457" i="13"/>
  <c r="I1457" i="13"/>
  <c r="J1457" i="13"/>
  <c r="G1458" i="13"/>
  <c r="H1458" i="13"/>
  <c r="I1458" i="13"/>
  <c r="J1458" i="13"/>
  <c r="G1459" i="13"/>
  <c r="H1459" i="13"/>
  <c r="I1459" i="13"/>
  <c r="J1459" i="13"/>
  <c r="G1460" i="13"/>
  <c r="H1460" i="13"/>
  <c r="I1460" i="13"/>
  <c r="J1460" i="13"/>
  <c r="G1461" i="13"/>
  <c r="H1461" i="13"/>
  <c r="I1461" i="13"/>
  <c r="J1461" i="13"/>
  <c r="G1462" i="13"/>
  <c r="H1462" i="13"/>
  <c r="I1462" i="13"/>
  <c r="J1462" i="13"/>
  <c r="G1463" i="13"/>
  <c r="H1463" i="13"/>
  <c r="I1463" i="13"/>
  <c r="J1463" i="13"/>
  <c r="G1464" i="13"/>
  <c r="H1464" i="13"/>
  <c r="I1464" i="13"/>
  <c r="J1464" i="13"/>
  <c r="G1465" i="13"/>
  <c r="H1465" i="13"/>
  <c r="I1465" i="13"/>
  <c r="J1465" i="13"/>
  <c r="G1466" i="13"/>
  <c r="H1466" i="13"/>
  <c r="I1466" i="13"/>
  <c r="J1466" i="13"/>
  <c r="G1467" i="13"/>
  <c r="H1467" i="13"/>
  <c r="I1467" i="13"/>
  <c r="J1467" i="13"/>
  <c r="G1468" i="13"/>
  <c r="H1468" i="13"/>
  <c r="I1468" i="13"/>
  <c r="J1468" i="13"/>
  <c r="G1469" i="13"/>
  <c r="H1469" i="13"/>
  <c r="I1469" i="13"/>
  <c r="J1469" i="13"/>
  <c r="G1470" i="13"/>
  <c r="H1470" i="13"/>
  <c r="I1470" i="13"/>
  <c r="J1470" i="13"/>
  <c r="G1471" i="13"/>
  <c r="H1471" i="13"/>
  <c r="I1471" i="13"/>
  <c r="J1471" i="13"/>
  <c r="G1472" i="13"/>
  <c r="H1472" i="13"/>
  <c r="I1472" i="13"/>
  <c r="J1472" i="13"/>
  <c r="G1473" i="13"/>
  <c r="H1473" i="13"/>
  <c r="I1473" i="13"/>
  <c r="J1473" i="13"/>
  <c r="G1474" i="13"/>
  <c r="H1474" i="13"/>
  <c r="I1474" i="13"/>
  <c r="J1474" i="13"/>
  <c r="G1475" i="13"/>
  <c r="H1475" i="13"/>
  <c r="I1475" i="13"/>
  <c r="J1475" i="13"/>
  <c r="G1476" i="13"/>
  <c r="H1476" i="13"/>
  <c r="I1476" i="13"/>
  <c r="J1476" i="13"/>
  <c r="G1477" i="13"/>
  <c r="H1477" i="13"/>
  <c r="I1477" i="13"/>
  <c r="J1477" i="13"/>
  <c r="G1478" i="13"/>
  <c r="H1478" i="13"/>
  <c r="I1478" i="13"/>
  <c r="J1478" i="13"/>
  <c r="G1479" i="13"/>
  <c r="H1479" i="13"/>
  <c r="I1479" i="13"/>
  <c r="J1479" i="13"/>
  <c r="G1480" i="13"/>
  <c r="H1480" i="13"/>
  <c r="I1480" i="13"/>
  <c r="J1480" i="13"/>
  <c r="G1481" i="13"/>
  <c r="H1481" i="13"/>
  <c r="I1481" i="13"/>
  <c r="J1481" i="13"/>
  <c r="G1482" i="13"/>
  <c r="H1482" i="13"/>
  <c r="I1482" i="13"/>
  <c r="J1482" i="13"/>
  <c r="G1483" i="13"/>
  <c r="H1483" i="13"/>
  <c r="I1483" i="13"/>
  <c r="J1483" i="13"/>
  <c r="G1484" i="13"/>
  <c r="H1484" i="13"/>
  <c r="I1484" i="13"/>
  <c r="J1484" i="13"/>
  <c r="G1485" i="13"/>
  <c r="H1485" i="13"/>
  <c r="I1485" i="13"/>
  <c r="J1485" i="13"/>
  <c r="G1486" i="13"/>
  <c r="H1486" i="13"/>
  <c r="I1486" i="13"/>
  <c r="J1486" i="13"/>
  <c r="G1487" i="13"/>
  <c r="H1487" i="13"/>
  <c r="I1487" i="13"/>
  <c r="J1487" i="13"/>
  <c r="G1488" i="13"/>
  <c r="H1488" i="13"/>
  <c r="I1488" i="13"/>
  <c r="J1488" i="13"/>
  <c r="G1489" i="13"/>
  <c r="H1489" i="13"/>
  <c r="I1489" i="13"/>
  <c r="J1489" i="13"/>
  <c r="G1490" i="13"/>
  <c r="H1490" i="13"/>
  <c r="I1490" i="13"/>
  <c r="J1490" i="13"/>
  <c r="G1491" i="13"/>
  <c r="H1491" i="13"/>
  <c r="I1491" i="13"/>
  <c r="J1491" i="13"/>
  <c r="G1492" i="13"/>
  <c r="H1492" i="13"/>
  <c r="I1492" i="13"/>
  <c r="J1492" i="13"/>
  <c r="G1493" i="13"/>
  <c r="H1493" i="13"/>
  <c r="I1493" i="13"/>
  <c r="J1493" i="13"/>
  <c r="G1494" i="13"/>
  <c r="H1494" i="13"/>
  <c r="I1494" i="13"/>
  <c r="J1494" i="13"/>
  <c r="G1495" i="13"/>
  <c r="H1495" i="13"/>
  <c r="I1495" i="13"/>
  <c r="J1495" i="13"/>
  <c r="G1496" i="13"/>
  <c r="H1496" i="13"/>
  <c r="I1496" i="13"/>
  <c r="J1496" i="13"/>
  <c r="G1497" i="13"/>
  <c r="H1497" i="13"/>
  <c r="I1497" i="13"/>
  <c r="J1497" i="13"/>
  <c r="G1498" i="13"/>
  <c r="H1498" i="13"/>
  <c r="I1498" i="13"/>
  <c r="J1498" i="13"/>
  <c r="G1499" i="13"/>
  <c r="H1499" i="13"/>
  <c r="I1499" i="13"/>
  <c r="J1499" i="13"/>
  <c r="G1500" i="13"/>
  <c r="H1500" i="13"/>
  <c r="I1500" i="13"/>
  <c r="J1500" i="13"/>
  <c r="G1501" i="13"/>
  <c r="H1501" i="13"/>
  <c r="I1501" i="13"/>
  <c r="J1501" i="13"/>
  <c r="G1502" i="13"/>
  <c r="H1502" i="13"/>
  <c r="I1502" i="13"/>
  <c r="J1502" i="13"/>
  <c r="G1503" i="13"/>
  <c r="H1503" i="13"/>
  <c r="I1503" i="13"/>
  <c r="J1503" i="13"/>
  <c r="G1504" i="13"/>
  <c r="H1504" i="13"/>
  <c r="I1504" i="13"/>
  <c r="J1504" i="13"/>
  <c r="G1505" i="13"/>
  <c r="H1505" i="13"/>
  <c r="I1505" i="13"/>
  <c r="J1505" i="13"/>
  <c r="G1506" i="13"/>
  <c r="H1506" i="13"/>
  <c r="I1506" i="13"/>
  <c r="J1506" i="13"/>
  <c r="G1507" i="13"/>
  <c r="H1507" i="13"/>
  <c r="I1507" i="13"/>
  <c r="J1507" i="13"/>
  <c r="G1508" i="13"/>
  <c r="H1508" i="13"/>
  <c r="I1508" i="13"/>
  <c r="J1508" i="13"/>
  <c r="G1509" i="13"/>
  <c r="H1509" i="13"/>
  <c r="I1509" i="13"/>
  <c r="J1509" i="13"/>
  <c r="G1510" i="13"/>
  <c r="H1510" i="13"/>
  <c r="I1510" i="13"/>
  <c r="J1510" i="13"/>
  <c r="G1511" i="13"/>
  <c r="H1511" i="13"/>
  <c r="I1511" i="13"/>
  <c r="J1511" i="13"/>
  <c r="G1512" i="13"/>
  <c r="H1512" i="13"/>
  <c r="I1512" i="13"/>
  <c r="J1512" i="13"/>
  <c r="G1513" i="13"/>
  <c r="H1513" i="13"/>
  <c r="I1513" i="13"/>
  <c r="J1513" i="13"/>
  <c r="G1514" i="13"/>
  <c r="H1514" i="13"/>
  <c r="I1514" i="13"/>
  <c r="J1514" i="13"/>
  <c r="G1515" i="13"/>
  <c r="H1515" i="13"/>
  <c r="I1515" i="13"/>
  <c r="J1515" i="13"/>
  <c r="G1516" i="13"/>
  <c r="H1516" i="13"/>
  <c r="I1516" i="13"/>
  <c r="J1516" i="13"/>
  <c r="G1517" i="13"/>
  <c r="H1517" i="13"/>
  <c r="I1517" i="13"/>
  <c r="J1517" i="13"/>
  <c r="G1518" i="13"/>
  <c r="H1518" i="13"/>
  <c r="I1518" i="13"/>
  <c r="J1518" i="13"/>
  <c r="G1519" i="13"/>
  <c r="H1519" i="13"/>
  <c r="I1519" i="13"/>
  <c r="J1519" i="13"/>
  <c r="G1520" i="13"/>
  <c r="H1520" i="13"/>
  <c r="I1520" i="13"/>
  <c r="J1520" i="13"/>
  <c r="G1521" i="13"/>
  <c r="H1521" i="13"/>
  <c r="I1521" i="13"/>
  <c r="J1521" i="13"/>
  <c r="G1522" i="13"/>
  <c r="H1522" i="13"/>
  <c r="I1522" i="13"/>
  <c r="J1522" i="13"/>
  <c r="G1523" i="13"/>
  <c r="H1523" i="13"/>
  <c r="I1523" i="13"/>
  <c r="J1523" i="13"/>
  <c r="G1524" i="13"/>
  <c r="H1524" i="13"/>
  <c r="I1524" i="13"/>
  <c r="J1524" i="13"/>
  <c r="G1525" i="13"/>
  <c r="H1525" i="13"/>
  <c r="I1525" i="13"/>
  <c r="J1525" i="13"/>
  <c r="G1526" i="13"/>
  <c r="H1526" i="13"/>
  <c r="I1526" i="13"/>
  <c r="J1526" i="13"/>
  <c r="G1527" i="13"/>
  <c r="H1527" i="13"/>
  <c r="I1527" i="13"/>
  <c r="J1527" i="13"/>
  <c r="G1528" i="13"/>
  <c r="H1528" i="13"/>
  <c r="I1528" i="13"/>
  <c r="J1528" i="13"/>
  <c r="G1529" i="13"/>
  <c r="H1529" i="13"/>
  <c r="I1529" i="13"/>
  <c r="J1529" i="13"/>
  <c r="G1530" i="13"/>
  <c r="H1530" i="13"/>
  <c r="I1530" i="13"/>
  <c r="J1530" i="13"/>
  <c r="G1531" i="13"/>
  <c r="H1531" i="13"/>
  <c r="I1531" i="13"/>
  <c r="J1531" i="13"/>
  <c r="G1532" i="13"/>
  <c r="H1532" i="13"/>
  <c r="I1532" i="13"/>
  <c r="J1532" i="13"/>
  <c r="G1533" i="13"/>
  <c r="H1533" i="13"/>
  <c r="I1533" i="13"/>
  <c r="J1533" i="13"/>
  <c r="G1534" i="13"/>
  <c r="H1534" i="13"/>
  <c r="I1534" i="13"/>
  <c r="J1534" i="13"/>
  <c r="G1535" i="13"/>
  <c r="H1535" i="13"/>
  <c r="I1535" i="13"/>
  <c r="J1535" i="13"/>
  <c r="G1536" i="13"/>
  <c r="H1536" i="13"/>
  <c r="I1536" i="13"/>
  <c r="J1536" i="13"/>
  <c r="G1537" i="13"/>
  <c r="H1537" i="13"/>
  <c r="I1537" i="13"/>
  <c r="J1537" i="13"/>
  <c r="G1538" i="13"/>
  <c r="H1538" i="13"/>
  <c r="I1538" i="13"/>
  <c r="J1538" i="13"/>
  <c r="G1539" i="13"/>
  <c r="H1539" i="13"/>
  <c r="I1539" i="13"/>
  <c r="J1539" i="13"/>
  <c r="G1540" i="13"/>
  <c r="H1540" i="13"/>
  <c r="I1540" i="13"/>
  <c r="J1540" i="13"/>
  <c r="G1541" i="13"/>
  <c r="H1541" i="13"/>
  <c r="I1541" i="13"/>
  <c r="J1541" i="13"/>
  <c r="G1542" i="13"/>
  <c r="H1542" i="13"/>
  <c r="I1542" i="13"/>
  <c r="J1542" i="13"/>
  <c r="G1543" i="13"/>
  <c r="H1543" i="13"/>
  <c r="I1543" i="13"/>
  <c r="J1543" i="13"/>
  <c r="G1544" i="13"/>
  <c r="H1544" i="13"/>
  <c r="I1544" i="13"/>
  <c r="J1544" i="13"/>
  <c r="G1545" i="13"/>
  <c r="H1545" i="13"/>
  <c r="I1545" i="13"/>
  <c r="J1545" i="13"/>
  <c r="G1546" i="13"/>
  <c r="H1546" i="13"/>
  <c r="I1546" i="13"/>
  <c r="J1546" i="13"/>
  <c r="G1547" i="13"/>
  <c r="H1547" i="13"/>
  <c r="I1547" i="13"/>
  <c r="J1547" i="13"/>
  <c r="G1548" i="13"/>
  <c r="H1548" i="13"/>
  <c r="I1548" i="13"/>
  <c r="J1548" i="13"/>
  <c r="G1549" i="13"/>
  <c r="H1549" i="13"/>
  <c r="I1549" i="13"/>
  <c r="J1549" i="13"/>
  <c r="G1550" i="13"/>
  <c r="H1550" i="13"/>
  <c r="I1550" i="13"/>
  <c r="J1550" i="13"/>
  <c r="G1551" i="13"/>
  <c r="H1551" i="13"/>
  <c r="I1551" i="13"/>
  <c r="J1551" i="13"/>
  <c r="G1552" i="13"/>
  <c r="H1552" i="13"/>
  <c r="I1552" i="13"/>
  <c r="J1552" i="13"/>
  <c r="G1553" i="13"/>
  <c r="H1553" i="13"/>
  <c r="I1553" i="13"/>
  <c r="J1553" i="13"/>
  <c r="G1554" i="13"/>
  <c r="H1554" i="13"/>
  <c r="I1554" i="13"/>
  <c r="J1554" i="13"/>
  <c r="G1555" i="13"/>
  <c r="H1555" i="13"/>
  <c r="I1555" i="13"/>
  <c r="J1555" i="13"/>
  <c r="G1556" i="13"/>
  <c r="H1556" i="13"/>
  <c r="I1556" i="13"/>
  <c r="J1556" i="13"/>
  <c r="G1557" i="13"/>
  <c r="H1557" i="13"/>
  <c r="I1557" i="13"/>
  <c r="J1557" i="13"/>
  <c r="G1558" i="13"/>
  <c r="H1558" i="13"/>
  <c r="I1558" i="13"/>
  <c r="J1558" i="13"/>
  <c r="G1559" i="13"/>
  <c r="H1559" i="13"/>
  <c r="I1559" i="13"/>
  <c r="J1559" i="13"/>
  <c r="G1560" i="13"/>
  <c r="H1560" i="13"/>
  <c r="I1560" i="13"/>
  <c r="J1560" i="13"/>
  <c r="G1561" i="13"/>
  <c r="H1561" i="13"/>
  <c r="I1561" i="13"/>
  <c r="J1561" i="13"/>
  <c r="G1562" i="13"/>
  <c r="H1562" i="13"/>
  <c r="I1562" i="13"/>
  <c r="J1562" i="13"/>
  <c r="G1563" i="13"/>
  <c r="H1563" i="13"/>
  <c r="I1563" i="13"/>
  <c r="J1563" i="13"/>
  <c r="G1564" i="13"/>
  <c r="H1564" i="13"/>
  <c r="I1564" i="13"/>
  <c r="J1564" i="13"/>
  <c r="G1565" i="13"/>
  <c r="H1565" i="13"/>
  <c r="I1565" i="13"/>
  <c r="J1565" i="13"/>
  <c r="G1566" i="13"/>
  <c r="H1566" i="13"/>
  <c r="I1566" i="13"/>
  <c r="J1566" i="13"/>
  <c r="G1567" i="13"/>
  <c r="H1567" i="13"/>
  <c r="I1567" i="13"/>
  <c r="J1567" i="13"/>
  <c r="G1568" i="13"/>
  <c r="H1568" i="13"/>
  <c r="I1568" i="13"/>
  <c r="J1568" i="13"/>
  <c r="G1569" i="13"/>
  <c r="H1569" i="13"/>
  <c r="I1569" i="13"/>
  <c r="J1569" i="13"/>
  <c r="G1570" i="13"/>
  <c r="H1570" i="13"/>
  <c r="I1570" i="13"/>
  <c r="J1570" i="13"/>
  <c r="G1571" i="13"/>
  <c r="H1571" i="13"/>
  <c r="I1571" i="13"/>
  <c r="J1571" i="13"/>
  <c r="G1572" i="13"/>
  <c r="H1572" i="13"/>
  <c r="I1572" i="13"/>
  <c r="J1572" i="13"/>
  <c r="G1573" i="13"/>
  <c r="H1573" i="13"/>
  <c r="I1573" i="13"/>
  <c r="J1573" i="13"/>
  <c r="G1574" i="13"/>
  <c r="H1574" i="13"/>
  <c r="I1574" i="13"/>
  <c r="J1574" i="13"/>
  <c r="G1575" i="13"/>
  <c r="H1575" i="13"/>
  <c r="I1575" i="13"/>
  <c r="J1575" i="13"/>
  <c r="G1576" i="13"/>
  <c r="H1576" i="13"/>
  <c r="I1576" i="13"/>
  <c r="J1576" i="13"/>
  <c r="G1577" i="13"/>
  <c r="H1577" i="13"/>
  <c r="I1577" i="13"/>
  <c r="J1577" i="13"/>
  <c r="G1578" i="13"/>
  <c r="H1578" i="13"/>
  <c r="I1578" i="13"/>
  <c r="J1578" i="13"/>
  <c r="G1579" i="13"/>
  <c r="H1579" i="13"/>
  <c r="I1579" i="13"/>
  <c r="J1579" i="13"/>
  <c r="G1580" i="13"/>
  <c r="H1580" i="13"/>
  <c r="I1580" i="13"/>
  <c r="J1580" i="13"/>
  <c r="G1581" i="13"/>
  <c r="H1581" i="13"/>
  <c r="I1581" i="13"/>
  <c r="J1581" i="13"/>
  <c r="G1582" i="13"/>
  <c r="H1582" i="13"/>
  <c r="I1582" i="13"/>
  <c r="J1582" i="13"/>
  <c r="G1583" i="13"/>
  <c r="H1583" i="13"/>
  <c r="I1583" i="13"/>
  <c r="J1583" i="13"/>
  <c r="G1584" i="13"/>
  <c r="H1584" i="13"/>
  <c r="I1584" i="13"/>
  <c r="J1584" i="13"/>
  <c r="G1585" i="13"/>
  <c r="H1585" i="13"/>
  <c r="I1585" i="13"/>
  <c r="J1585" i="13"/>
  <c r="G1586" i="13"/>
  <c r="H1586" i="13"/>
  <c r="I1586" i="13"/>
  <c r="J1586" i="13"/>
  <c r="G1587" i="13"/>
  <c r="H1587" i="13"/>
  <c r="I1587" i="13"/>
  <c r="J1587" i="13"/>
  <c r="G1588" i="13"/>
  <c r="H1588" i="13"/>
  <c r="I1588" i="13"/>
  <c r="J1588" i="13"/>
  <c r="G1589" i="13"/>
  <c r="H1589" i="13"/>
  <c r="I1589" i="13"/>
  <c r="J1589" i="13"/>
  <c r="G1590" i="13"/>
  <c r="H1590" i="13"/>
  <c r="I1590" i="13"/>
  <c r="J1590" i="13"/>
  <c r="G1591" i="13"/>
  <c r="H1591" i="13"/>
  <c r="I1591" i="13"/>
  <c r="J1591" i="13"/>
  <c r="G1592" i="13"/>
  <c r="H1592" i="13"/>
  <c r="I1592" i="13"/>
  <c r="J1592" i="13"/>
  <c r="G1593" i="13"/>
  <c r="H1593" i="13"/>
  <c r="I1593" i="13"/>
  <c r="J1593" i="13"/>
  <c r="G1594" i="13"/>
  <c r="H1594" i="13"/>
  <c r="I1594" i="13"/>
  <c r="J1594" i="13"/>
  <c r="G1595" i="13"/>
  <c r="H1595" i="13"/>
  <c r="I1595" i="13"/>
  <c r="J1595" i="13"/>
  <c r="G1596" i="13"/>
  <c r="H1596" i="13"/>
  <c r="I1596" i="13"/>
  <c r="J1596" i="13"/>
  <c r="G1597" i="13"/>
  <c r="H1597" i="13"/>
  <c r="I1597" i="13"/>
  <c r="J1597" i="13"/>
  <c r="G1598" i="13"/>
  <c r="H1598" i="13"/>
  <c r="I1598" i="13"/>
  <c r="J1598" i="13"/>
  <c r="G1599" i="13"/>
  <c r="H1599" i="13"/>
  <c r="I1599" i="13"/>
  <c r="J1599" i="13"/>
  <c r="G1600" i="13"/>
  <c r="H1600" i="13"/>
  <c r="I1600" i="13"/>
  <c r="J1600" i="13"/>
  <c r="G1601" i="13"/>
  <c r="H1601" i="13"/>
  <c r="I1601" i="13"/>
  <c r="J1601" i="13"/>
  <c r="G1602" i="13"/>
  <c r="H1602" i="13"/>
  <c r="I1602" i="13"/>
  <c r="J1602" i="13"/>
  <c r="G1603" i="13"/>
  <c r="H1603" i="13"/>
  <c r="I1603" i="13"/>
  <c r="J1603" i="13"/>
  <c r="G1604" i="13"/>
  <c r="H1604" i="13"/>
  <c r="I1604" i="13"/>
  <c r="J1604" i="13"/>
  <c r="G1605" i="13"/>
  <c r="H1605" i="13"/>
  <c r="I1605" i="13"/>
  <c r="J1605" i="13"/>
  <c r="G1606" i="13"/>
  <c r="H1606" i="13"/>
  <c r="I1606" i="13"/>
  <c r="J1606" i="13"/>
  <c r="G1607" i="13"/>
  <c r="H1607" i="13"/>
  <c r="I1607" i="13"/>
  <c r="J1607" i="13"/>
  <c r="G1608" i="13"/>
  <c r="H1608" i="13"/>
  <c r="I1608" i="13"/>
  <c r="J1608" i="13"/>
  <c r="G1609" i="13"/>
  <c r="H1609" i="13"/>
  <c r="I1609" i="13"/>
  <c r="J1609" i="13"/>
  <c r="G1610" i="13"/>
  <c r="H1610" i="13"/>
  <c r="I1610" i="13"/>
  <c r="J1610" i="13"/>
  <c r="G1611" i="13"/>
  <c r="H1611" i="13"/>
  <c r="I1611" i="13"/>
  <c r="J1611" i="13"/>
  <c r="G1612" i="13"/>
  <c r="H1612" i="13"/>
  <c r="I1612" i="13"/>
  <c r="J1612" i="13"/>
  <c r="G1613" i="13"/>
  <c r="H1613" i="13"/>
  <c r="I1613" i="13"/>
  <c r="J1613" i="13"/>
  <c r="G1614" i="13"/>
  <c r="H1614" i="13"/>
  <c r="I1614" i="13"/>
  <c r="J1614" i="13"/>
  <c r="G1615" i="13"/>
  <c r="H1615" i="13"/>
  <c r="I1615" i="13"/>
  <c r="J1615" i="13"/>
  <c r="G1616" i="13"/>
  <c r="H1616" i="13"/>
  <c r="I1616" i="13"/>
  <c r="J1616" i="13"/>
  <c r="G1617" i="13"/>
  <c r="H1617" i="13"/>
  <c r="I1617" i="13"/>
  <c r="J1617" i="13"/>
  <c r="G1618" i="13"/>
  <c r="H1618" i="13"/>
  <c r="I1618" i="13"/>
  <c r="J1618" i="13"/>
  <c r="G1619" i="13"/>
  <c r="H1619" i="13"/>
  <c r="I1619" i="13"/>
  <c r="J1619" i="13"/>
  <c r="G1620" i="13"/>
  <c r="H1620" i="13"/>
  <c r="I1620" i="13"/>
  <c r="J1620" i="13"/>
  <c r="G1621" i="13"/>
  <c r="H1621" i="13"/>
  <c r="I1621" i="13"/>
  <c r="J1621" i="13"/>
  <c r="G1622" i="13"/>
  <c r="H1622" i="13"/>
  <c r="I1622" i="13"/>
  <c r="J1622" i="13"/>
  <c r="G1623" i="13"/>
  <c r="H1623" i="13"/>
  <c r="I1623" i="13"/>
  <c r="J1623" i="13"/>
  <c r="G1624" i="13"/>
  <c r="H1624" i="13"/>
  <c r="I1624" i="13"/>
  <c r="J1624" i="13"/>
  <c r="G1625" i="13"/>
  <c r="H1625" i="13"/>
  <c r="I1625" i="13"/>
  <c r="J1625" i="13"/>
  <c r="G1626" i="13"/>
  <c r="H1626" i="13"/>
  <c r="I1626" i="13"/>
  <c r="J1626" i="13"/>
  <c r="G1627" i="13"/>
  <c r="H1627" i="13"/>
  <c r="I1627" i="13"/>
  <c r="J1627" i="13"/>
  <c r="G1628" i="13"/>
  <c r="H1628" i="13"/>
  <c r="I1628" i="13"/>
  <c r="J1628" i="13"/>
  <c r="G1629" i="13"/>
  <c r="H1629" i="13"/>
  <c r="I1629" i="13"/>
  <c r="J1629" i="13"/>
  <c r="G1630" i="13"/>
  <c r="H1630" i="13"/>
  <c r="I1630" i="13"/>
  <c r="J1630" i="13"/>
  <c r="G1631" i="13"/>
  <c r="H1631" i="13"/>
  <c r="I1631" i="13"/>
  <c r="J1631" i="13"/>
  <c r="G1632" i="13"/>
  <c r="H1632" i="13"/>
  <c r="I1632" i="13"/>
  <c r="J1632" i="13"/>
  <c r="G1633" i="13"/>
  <c r="H1633" i="13"/>
  <c r="I1633" i="13"/>
  <c r="J1633" i="13"/>
  <c r="G1634" i="13"/>
  <c r="H1634" i="13"/>
  <c r="I1634" i="13"/>
  <c r="J1634" i="13"/>
  <c r="G1635" i="13"/>
  <c r="H1635" i="13"/>
  <c r="I1635" i="13"/>
  <c r="J1635" i="13"/>
  <c r="G1636" i="13"/>
  <c r="H1636" i="13"/>
  <c r="I1636" i="13"/>
  <c r="J1636" i="13"/>
  <c r="G1637" i="13"/>
  <c r="H1637" i="13"/>
  <c r="I1637" i="13"/>
  <c r="J1637" i="13"/>
  <c r="G1638" i="13"/>
  <c r="H1638" i="13"/>
  <c r="I1638" i="13"/>
  <c r="J1638" i="13"/>
  <c r="G1639" i="13"/>
  <c r="H1639" i="13"/>
  <c r="I1639" i="13"/>
  <c r="J1639" i="13"/>
  <c r="G1640" i="13"/>
  <c r="H1640" i="13"/>
  <c r="I1640" i="13"/>
  <c r="J1640" i="13"/>
  <c r="G1641" i="13"/>
  <c r="H1641" i="13"/>
  <c r="I1641" i="13"/>
  <c r="J1641" i="13"/>
  <c r="G1642" i="13"/>
  <c r="H1642" i="13"/>
  <c r="I1642" i="13"/>
  <c r="J1642" i="13"/>
  <c r="G1643" i="13"/>
  <c r="H1643" i="13"/>
  <c r="I1643" i="13"/>
  <c r="J1643" i="13"/>
  <c r="G1644" i="13"/>
  <c r="H1644" i="13"/>
  <c r="I1644" i="13"/>
  <c r="J1644" i="13"/>
  <c r="G1645" i="13"/>
  <c r="H1645" i="13"/>
  <c r="I1645" i="13"/>
  <c r="J1645" i="13"/>
  <c r="G1646" i="13"/>
  <c r="H1646" i="13"/>
  <c r="I1646" i="13"/>
  <c r="J1646" i="13"/>
  <c r="G1647" i="13"/>
  <c r="H1647" i="13"/>
  <c r="I1647" i="13"/>
  <c r="J1647" i="13"/>
  <c r="G1648" i="13"/>
  <c r="H1648" i="13"/>
  <c r="I1648" i="13"/>
  <c r="J1648" i="13"/>
  <c r="G1649" i="13"/>
  <c r="H1649" i="13"/>
  <c r="I1649" i="13"/>
  <c r="J1649" i="13"/>
  <c r="G1650" i="13"/>
  <c r="H1650" i="13"/>
  <c r="I1650" i="13"/>
  <c r="J1650" i="13"/>
  <c r="G1651" i="13"/>
  <c r="H1651" i="13"/>
  <c r="I1651" i="13"/>
  <c r="J1651" i="13"/>
  <c r="G1652" i="13"/>
  <c r="H1652" i="13"/>
  <c r="I1652" i="13"/>
  <c r="J1652" i="13"/>
  <c r="G1653" i="13"/>
  <c r="H1653" i="13"/>
  <c r="I1653" i="13"/>
  <c r="J1653" i="13"/>
  <c r="G1654" i="13"/>
  <c r="H1654" i="13"/>
  <c r="I1654" i="13"/>
  <c r="J1654" i="13"/>
  <c r="G1655" i="13"/>
  <c r="H1655" i="13"/>
  <c r="I1655" i="13"/>
  <c r="J1655" i="13"/>
  <c r="G1656" i="13"/>
  <c r="H1656" i="13"/>
  <c r="I1656" i="13"/>
  <c r="J1656" i="13"/>
  <c r="G1657" i="13"/>
  <c r="H1657" i="13"/>
  <c r="I1657" i="13"/>
  <c r="J1657" i="13"/>
  <c r="G1658" i="13"/>
  <c r="H1658" i="13"/>
  <c r="I1658" i="13"/>
  <c r="J1658" i="13"/>
  <c r="G1659" i="13"/>
  <c r="H1659" i="13"/>
  <c r="I1659" i="13"/>
  <c r="J1659" i="13"/>
  <c r="G1660" i="13"/>
  <c r="H1660" i="13"/>
  <c r="I1660" i="13"/>
  <c r="J1660" i="13"/>
  <c r="G1661" i="13"/>
  <c r="H1661" i="13"/>
  <c r="I1661" i="13"/>
  <c r="J1661" i="13"/>
  <c r="G1662" i="13"/>
  <c r="H1662" i="13"/>
  <c r="I1662" i="13"/>
  <c r="J1662" i="13"/>
  <c r="G1663" i="13"/>
  <c r="H1663" i="13"/>
  <c r="I1663" i="13"/>
  <c r="J1663" i="13"/>
  <c r="G1664" i="13"/>
  <c r="H1664" i="13"/>
  <c r="I1664" i="13"/>
  <c r="J1664" i="13"/>
  <c r="G1665" i="13"/>
  <c r="H1665" i="13"/>
  <c r="I1665" i="13"/>
  <c r="J1665" i="13"/>
  <c r="G1666" i="13"/>
  <c r="H1666" i="13"/>
  <c r="I1666" i="13"/>
  <c r="J1666" i="13"/>
  <c r="G1667" i="13"/>
  <c r="H1667" i="13"/>
  <c r="I1667" i="13"/>
  <c r="J1667" i="13"/>
  <c r="G1668" i="13"/>
  <c r="H1668" i="13"/>
  <c r="I1668" i="13"/>
  <c r="J1668" i="13"/>
  <c r="G1669" i="13"/>
  <c r="H1669" i="13"/>
  <c r="I1669" i="13"/>
  <c r="J1669" i="13"/>
  <c r="G1670" i="13"/>
  <c r="H1670" i="13"/>
  <c r="I1670" i="13"/>
  <c r="J1670" i="13"/>
  <c r="G1671" i="13"/>
  <c r="H1671" i="13"/>
  <c r="I1671" i="13"/>
  <c r="J1671" i="13"/>
  <c r="G1672" i="13"/>
  <c r="H1672" i="13"/>
  <c r="I1672" i="13"/>
  <c r="J1672" i="13"/>
  <c r="G1673" i="13"/>
  <c r="H1673" i="13"/>
  <c r="I1673" i="13"/>
  <c r="J1673" i="13"/>
  <c r="G1674" i="13"/>
  <c r="H1674" i="13"/>
  <c r="I1674" i="13"/>
  <c r="J1674" i="13"/>
  <c r="G1675" i="13"/>
  <c r="H1675" i="13"/>
  <c r="I1675" i="13"/>
  <c r="J1675" i="13"/>
  <c r="G1676" i="13"/>
  <c r="H1676" i="13"/>
  <c r="I1676" i="13"/>
  <c r="J1676" i="13"/>
  <c r="G1677" i="13"/>
  <c r="H1677" i="13"/>
  <c r="I1677" i="13"/>
  <c r="J1677" i="13"/>
  <c r="G1678" i="13"/>
  <c r="H1678" i="13"/>
  <c r="I1678" i="13"/>
  <c r="J1678" i="13"/>
  <c r="G1679" i="13"/>
  <c r="H1679" i="13"/>
  <c r="I1679" i="13"/>
  <c r="J1679" i="13"/>
  <c r="G1680" i="13"/>
  <c r="H1680" i="13"/>
  <c r="I1680" i="13"/>
  <c r="J1680" i="13"/>
  <c r="G1681" i="13"/>
  <c r="H1681" i="13"/>
  <c r="I1681" i="13"/>
  <c r="J1681" i="13"/>
  <c r="G1682" i="13"/>
  <c r="H1682" i="13"/>
  <c r="I1682" i="13"/>
  <c r="J1682" i="13"/>
  <c r="G1683" i="13"/>
  <c r="H1683" i="13"/>
  <c r="I1683" i="13"/>
  <c r="J1683" i="13"/>
  <c r="G1684" i="13"/>
  <c r="H1684" i="13"/>
  <c r="I1684" i="13"/>
  <c r="J1684" i="13"/>
  <c r="G1685" i="13"/>
  <c r="H1685" i="13"/>
  <c r="I1685" i="13"/>
  <c r="J1685" i="13"/>
  <c r="G1686" i="13"/>
  <c r="H1686" i="13"/>
  <c r="I1686" i="13"/>
  <c r="J1686" i="13"/>
  <c r="G1687" i="13"/>
  <c r="H1687" i="13"/>
  <c r="I1687" i="13"/>
  <c r="J1687" i="13"/>
  <c r="G1688" i="13"/>
  <c r="H1688" i="13"/>
  <c r="I1688" i="13"/>
  <c r="J1688" i="13"/>
  <c r="G1689" i="13"/>
  <c r="H1689" i="13"/>
  <c r="I1689" i="13"/>
  <c r="J1689" i="13"/>
  <c r="G1690" i="13"/>
  <c r="H1690" i="13"/>
  <c r="I1690" i="13"/>
  <c r="J1690" i="13"/>
  <c r="G1691" i="13"/>
  <c r="H1691" i="13"/>
  <c r="I1691" i="13"/>
  <c r="J1691" i="13"/>
  <c r="G1692" i="13"/>
  <c r="H1692" i="13"/>
  <c r="I1692" i="13"/>
  <c r="J1692" i="13"/>
  <c r="G1693" i="13"/>
  <c r="H1693" i="13"/>
  <c r="I1693" i="13"/>
  <c r="J1693" i="13"/>
  <c r="G1694" i="13"/>
  <c r="H1694" i="13"/>
  <c r="I1694" i="13"/>
  <c r="J1694" i="13"/>
  <c r="G1695" i="13"/>
  <c r="H1695" i="13"/>
  <c r="I1695" i="13"/>
  <c r="J1695" i="13"/>
  <c r="G1696" i="13"/>
  <c r="H1696" i="13"/>
  <c r="I1696" i="13"/>
  <c r="J1696" i="13"/>
  <c r="G1697" i="13"/>
  <c r="H1697" i="13"/>
  <c r="I1697" i="13"/>
  <c r="J1697" i="13"/>
  <c r="G1698" i="13"/>
  <c r="H1698" i="13"/>
  <c r="I1698" i="13"/>
  <c r="J1698" i="13"/>
  <c r="G1699" i="13"/>
  <c r="H1699" i="13"/>
  <c r="I1699" i="13"/>
  <c r="J1699" i="13"/>
  <c r="G1700" i="13"/>
  <c r="H1700" i="13"/>
  <c r="I1700" i="13"/>
  <c r="J1700" i="13"/>
  <c r="G1701" i="13"/>
  <c r="H1701" i="13"/>
  <c r="I1701" i="13"/>
  <c r="J1701" i="13"/>
  <c r="G1702" i="13"/>
  <c r="H1702" i="13"/>
  <c r="I1702" i="13"/>
  <c r="J1702" i="13"/>
  <c r="G1703" i="13"/>
  <c r="H1703" i="13"/>
  <c r="I1703" i="13"/>
  <c r="J1703" i="13"/>
  <c r="G1704" i="13"/>
  <c r="H1704" i="13"/>
  <c r="I1704" i="13"/>
  <c r="J1704" i="13"/>
  <c r="G1705" i="13"/>
  <c r="H1705" i="13"/>
  <c r="I1705" i="13"/>
  <c r="J1705" i="13"/>
  <c r="G1706" i="13"/>
  <c r="H1706" i="13"/>
  <c r="I1706" i="13"/>
  <c r="J1706" i="13"/>
  <c r="G1707" i="13"/>
  <c r="H1707" i="13"/>
  <c r="I1707" i="13"/>
  <c r="J1707" i="13"/>
  <c r="G1708" i="13"/>
  <c r="H1708" i="13"/>
  <c r="I1708" i="13"/>
  <c r="J1708" i="13"/>
  <c r="G1709" i="13"/>
  <c r="H1709" i="13"/>
  <c r="I1709" i="13"/>
  <c r="J1709" i="13"/>
  <c r="G1710" i="13"/>
  <c r="H1710" i="13"/>
  <c r="I1710" i="13"/>
  <c r="J1710" i="13"/>
  <c r="G1711" i="13"/>
  <c r="H1711" i="13"/>
  <c r="I1711" i="13"/>
  <c r="J1711" i="13"/>
  <c r="G1712" i="13"/>
  <c r="H1712" i="13"/>
  <c r="I1712" i="13"/>
  <c r="J1712" i="13"/>
  <c r="G1713" i="13"/>
  <c r="H1713" i="13"/>
  <c r="I1713" i="13"/>
  <c r="J1713" i="13"/>
  <c r="G1714" i="13"/>
  <c r="H1714" i="13"/>
  <c r="I1714" i="13"/>
  <c r="J1714" i="13"/>
  <c r="G1715" i="13"/>
  <c r="H1715" i="13"/>
  <c r="I1715" i="13"/>
  <c r="J1715" i="13"/>
  <c r="G1716" i="13"/>
  <c r="H1716" i="13"/>
  <c r="I1716" i="13"/>
  <c r="J1716" i="13"/>
  <c r="G1717" i="13"/>
  <c r="H1717" i="13"/>
  <c r="I1717" i="13"/>
  <c r="J1717" i="13"/>
  <c r="G1718" i="13"/>
  <c r="H1718" i="13"/>
  <c r="I1718" i="13"/>
  <c r="J1718" i="13"/>
  <c r="G1719" i="13"/>
  <c r="H1719" i="13"/>
  <c r="I1719" i="13"/>
  <c r="J1719" i="13"/>
  <c r="G1720" i="13"/>
  <c r="H1720" i="13"/>
  <c r="I1720" i="13"/>
  <c r="J1720" i="13"/>
  <c r="G1721" i="13"/>
  <c r="H1721" i="13"/>
  <c r="I1721" i="13"/>
  <c r="J1721" i="13"/>
  <c r="G1722" i="13"/>
  <c r="H1722" i="13"/>
  <c r="I1722" i="13"/>
  <c r="J1722" i="13"/>
  <c r="G1723" i="13"/>
  <c r="H1723" i="13"/>
  <c r="I1723" i="13"/>
  <c r="J1723" i="13"/>
  <c r="G1724" i="13"/>
  <c r="H1724" i="13"/>
  <c r="I1724" i="13"/>
  <c r="J1724" i="13"/>
  <c r="G1725" i="13"/>
  <c r="H1725" i="13"/>
  <c r="I1725" i="13"/>
  <c r="J1725" i="13"/>
  <c r="G1726" i="13"/>
  <c r="H1726" i="13"/>
  <c r="I1726" i="13"/>
  <c r="J1726" i="13"/>
  <c r="G1727" i="13"/>
  <c r="H1727" i="13"/>
  <c r="I1727" i="13"/>
  <c r="J1727" i="13"/>
  <c r="G1728" i="13"/>
  <c r="H1728" i="13"/>
  <c r="I1728" i="13"/>
  <c r="J1728" i="13"/>
  <c r="G1729" i="13"/>
  <c r="H1729" i="13"/>
  <c r="I1729" i="13"/>
  <c r="J1729" i="13"/>
  <c r="G1730" i="13"/>
  <c r="H1730" i="13"/>
  <c r="I1730" i="13"/>
  <c r="J1730" i="13"/>
  <c r="G1731" i="13"/>
  <c r="H1731" i="13"/>
  <c r="I1731" i="13"/>
  <c r="J1731" i="13"/>
  <c r="G1732" i="13"/>
  <c r="H1732" i="13"/>
  <c r="I1732" i="13"/>
  <c r="J1732" i="13"/>
  <c r="G1733" i="13"/>
  <c r="H1733" i="13"/>
  <c r="I1733" i="13"/>
  <c r="J1733" i="13"/>
  <c r="G1734" i="13"/>
  <c r="H1734" i="13"/>
  <c r="I1734" i="13"/>
  <c r="J1734" i="13"/>
  <c r="G1735" i="13"/>
  <c r="H1735" i="13"/>
  <c r="I1735" i="13"/>
  <c r="J1735" i="13"/>
  <c r="G1736" i="13"/>
  <c r="H1736" i="13"/>
  <c r="I1736" i="13"/>
  <c r="J1736" i="13"/>
  <c r="G1737" i="13"/>
  <c r="H1737" i="13"/>
  <c r="I1737" i="13"/>
  <c r="J1737" i="13"/>
  <c r="G1738" i="13"/>
  <c r="H1738" i="13"/>
  <c r="I1738" i="13"/>
  <c r="J1738" i="13"/>
  <c r="G1739" i="13"/>
  <c r="H1739" i="13"/>
  <c r="I1739" i="13"/>
  <c r="J1739" i="13"/>
  <c r="G1740" i="13"/>
  <c r="H1740" i="13"/>
  <c r="I1740" i="13"/>
  <c r="J1740" i="13"/>
  <c r="G1741" i="13"/>
  <c r="H1741" i="13"/>
  <c r="I1741" i="13"/>
  <c r="J1741" i="13"/>
  <c r="G1742" i="13"/>
  <c r="H1742" i="13"/>
  <c r="I1742" i="13"/>
  <c r="J1742" i="13"/>
  <c r="G1743" i="13"/>
  <c r="H1743" i="13"/>
  <c r="I1743" i="13"/>
  <c r="J1743" i="13"/>
  <c r="G1744" i="13"/>
  <c r="H1744" i="13"/>
  <c r="I1744" i="13"/>
  <c r="J1744" i="13"/>
  <c r="G1745" i="13"/>
  <c r="H1745" i="13"/>
  <c r="I1745" i="13"/>
  <c r="J1745" i="13"/>
  <c r="G1746" i="13"/>
  <c r="H1746" i="13"/>
  <c r="I1746" i="13"/>
  <c r="J1746" i="13"/>
  <c r="G1747" i="13"/>
  <c r="H1747" i="13"/>
  <c r="I1747" i="13"/>
  <c r="J1747" i="13"/>
  <c r="G1748" i="13"/>
  <c r="H1748" i="13"/>
  <c r="I1748" i="13"/>
  <c r="J1748" i="13"/>
  <c r="G1749" i="13"/>
  <c r="H1749" i="13"/>
  <c r="I1749" i="13"/>
  <c r="J1749" i="13"/>
  <c r="G1750" i="13"/>
  <c r="H1750" i="13"/>
  <c r="I1750" i="13"/>
  <c r="J1750" i="13"/>
  <c r="G1751" i="13"/>
  <c r="H1751" i="13"/>
  <c r="I1751" i="13"/>
  <c r="J1751" i="13"/>
  <c r="G1752" i="13"/>
  <c r="H1752" i="13"/>
  <c r="I1752" i="13"/>
  <c r="J1752" i="13"/>
  <c r="G1753" i="13"/>
  <c r="H1753" i="13"/>
  <c r="I1753" i="13"/>
  <c r="J1753" i="13"/>
  <c r="G1754" i="13"/>
  <c r="H1754" i="13"/>
  <c r="I1754" i="13"/>
  <c r="J1754" i="13"/>
  <c r="G1755" i="13"/>
  <c r="H1755" i="13"/>
  <c r="I1755" i="13"/>
  <c r="J1755" i="13"/>
  <c r="G1756" i="13"/>
  <c r="H1756" i="13"/>
  <c r="I1756" i="13"/>
  <c r="J1756" i="13"/>
  <c r="G1757" i="13"/>
  <c r="H1757" i="13"/>
  <c r="I1757" i="13"/>
  <c r="J1757" i="13"/>
  <c r="G1758" i="13"/>
  <c r="H1758" i="13"/>
  <c r="I1758" i="13"/>
  <c r="J1758" i="13"/>
  <c r="G1759" i="13"/>
  <c r="H1759" i="13"/>
  <c r="I1759" i="13"/>
  <c r="J1759" i="13"/>
  <c r="G1760" i="13"/>
  <c r="H1760" i="13"/>
  <c r="I1760" i="13"/>
  <c r="J1760" i="13"/>
  <c r="G1761" i="13"/>
  <c r="H1761" i="13"/>
  <c r="I1761" i="13"/>
  <c r="J1761" i="13"/>
  <c r="G1762" i="13"/>
  <c r="H1762" i="13"/>
  <c r="I1762" i="13"/>
  <c r="J1762" i="13"/>
  <c r="G1763" i="13"/>
  <c r="H1763" i="13"/>
  <c r="I1763" i="13"/>
  <c r="J1763" i="13"/>
  <c r="G1764" i="13"/>
  <c r="H1764" i="13"/>
  <c r="I1764" i="13"/>
  <c r="J1764" i="13"/>
  <c r="G1765" i="13"/>
  <c r="H1765" i="13"/>
  <c r="I1765" i="13"/>
  <c r="J1765" i="13"/>
  <c r="G1766" i="13"/>
  <c r="H1766" i="13"/>
  <c r="I1766" i="13"/>
  <c r="J1766" i="13"/>
  <c r="G1767" i="13"/>
  <c r="H1767" i="13"/>
  <c r="I1767" i="13"/>
  <c r="J1767" i="13"/>
  <c r="G1768" i="13"/>
  <c r="H1768" i="13"/>
  <c r="I1768" i="13"/>
  <c r="J1768" i="13"/>
  <c r="G1769" i="13"/>
  <c r="H1769" i="13"/>
  <c r="I1769" i="13"/>
  <c r="J1769" i="13"/>
  <c r="G1770" i="13"/>
  <c r="H1770" i="13"/>
  <c r="I1770" i="13"/>
  <c r="J1770" i="13"/>
  <c r="G1771" i="13"/>
  <c r="H1771" i="13"/>
  <c r="I1771" i="13"/>
  <c r="J1771" i="13"/>
  <c r="G1772" i="13"/>
  <c r="H1772" i="13"/>
  <c r="I1772" i="13"/>
  <c r="J1772" i="13"/>
  <c r="G1773" i="13"/>
  <c r="H1773" i="13"/>
  <c r="I1773" i="13"/>
  <c r="J1773" i="13"/>
  <c r="G1774" i="13"/>
  <c r="H1774" i="13"/>
  <c r="I1774" i="13"/>
  <c r="J1774" i="13"/>
  <c r="G1775" i="13"/>
  <c r="H1775" i="13"/>
  <c r="I1775" i="13"/>
  <c r="J1775" i="13"/>
  <c r="G1776" i="13"/>
  <c r="H1776" i="13"/>
  <c r="I1776" i="13"/>
  <c r="J1776" i="13"/>
  <c r="G1777" i="13"/>
  <c r="H1777" i="13"/>
  <c r="I1777" i="13"/>
  <c r="J1777" i="13"/>
  <c r="G1778" i="13"/>
  <c r="H1778" i="13"/>
  <c r="I1778" i="13"/>
  <c r="J1778" i="13"/>
  <c r="G1779" i="13"/>
  <c r="H1779" i="13"/>
  <c r="I1779" i="13"/>
  <c r="J1779" i="13"/>
  <c r="G1780" i="13"/>
  <c r="H1780" i="13"/>
  <c r="I1780" i="13"/>
  <c r="J1780" i="13"/>
  <c r="G1781" i="13"/>
  <c r="H1781" i="13"/>
  <c r="I1781" i="13"/>
  <c r="J1781" i="13"/>
  <c r="G1782" i="13"/>
  <c r="H1782" i="13"/>
  <c r="I1782" i="13"/>
  <c r="J1782" i="13"/>
  <c r="G1783" i="13"/>
  <c r="H1783" i="13"/>
  <c r="I1783" i="13"/>
  <c r="J1783" i="13"/>
  <c r="G1784" i="13"/>
  <c r="H1784" i="13"/>
  <c r="I1784" i="13"/>
  <c r="J1784" i="13"/>
  <c r="G1785" i="13"/>
  <c r="H1785" i="13"/>
  <c r="I1785" i="13"/>
  <c r="J1785" i="13"/>
  <c r="G1786" i="13"/>
  <c r="H1786" i="13"/>
  <c r="I1786" i="13"/>
  <c r="J1786" i="13"/>
  <c r="G1787" i="13"/>
  <c r="H1787" i="13"/>
  <c r="I1787" i="13"/>
  <c r="J1787" i="13"/>
  <c r="G1788" i="13"/>
  <c r="H1788" i="13"/>
  <c r="I1788" i="13"/>
  <c r="J1788" i="13"/>
  <c r="G1789" i="13"/>
  <c r="H1789" i="13"/>
  <c r="I1789" i="13"/>
  <c r="J1789" i="13"/>
  <c r="G1790" i="13"/>
  <c r="H1790" i="13"/>
  <c r="I1790" i="13"/>
  <c r="J1790" i="13"/>
  <c r="G1791" i="13"/>
  <c r="H1791" i="13"/>
  <c r="I1791" i="13"/>
  <c r="J1791" i="13"/>
  <c r="G1792" i="13"/>
  <c r="H1792" i="13"/>
  <c r="I1792" i="13"/>
  <c r="J1792" i="13"/>
  <c r="G1793" i="13"/>
  <c r="H1793" i="13"/>
  <c r="I1793" i="13"/>
  <c r="J1793" i="13"/>
  <c r="G1794" i="13"/>
  <c r="H1794" i="13"/>
  <c r="I1794" i="13"/>
  <c r="J1794" i="13"/>
  <c r="G1795" i="13"/>
  <c r="H1795" i="13"/>
  <c r="I1795" i="13"/>
  <c r="J1795" i="13"/>
  <c r="G1796" i="13"/>
  <c r="H1796" i="13"/>
  <c r="I1796" i="13"/>
  <c r="J1796" i="13"/>
  <c r="G1797" i="13"/>
  <c r="H1797" i="13"/>
  <c r="I1797" i="13"/>
  <c r="J1797" i="13"/>
  <c r="G1798" i="13"/>
  <c r="H1798" i="13"/>
  <c r="I1798" i="13"/>
  <c r="J1798" i="13"/>
  <c r="G1799" i="13"/>
  <c r="H1799" i="13"/>
  <c r="I1799" i="13"/>
  <c r="J1799" i="13"/>
  <c r="G1800" i="13"/>
  <c r="H1800" i="13"/>
  <c r="I1800" i="13"/>
  <c r="J1800" i="13"/>
  <c r="G1801" i="13"/>
  <c r="H1801" i="13"/>
  <c r="I1801" i="13"/>
  <c r="J1801" i="13"/>
  <c r="G1802" i="13"/>
  <c r="H1802" i="13"/>
  <c r="I1802" i="13"/>
  <c r="J1802" i="13"/>
  <c r="G1803" i="13"/>
  <c r="H1803" i="13"/>
  <c r="I1803" i="13"/>
  <c r="J1803" i="13"/>
  <c r="G1804" i="13"/>
  <c r="H1804" i="13"/>
  <c r="I1804" i="13"/>
  <c r="J1804" i="13"/>
  <c r="G1805" i="13"/>
  <c r="H1805" i="13"/>
  <c r="I1805" i="13"/>
  <c r="J1805" i="13"/>
  <c r="G1806" i="13"/>
  <c r="H1806" i="13"/>
  <c r="I1806" i="13"/>
  <c r="J1806" i="13"/>
  <c r="G1807" i="13"/>
  <c r="H1807" i="13"/>
  <c r="I1807" i="13"/>
  <c r="J1807" i="13"/>
  <c r="G1808" i="13"/>
  <c r="H1808" i="13"/>
  <c r="I1808" i="13"/>
  <c r="J1808" i="13"/>
  <c r="G1809" i="13"/>
  <c r="H1809" i="13"/>
  <c r="I1809" i="13"/>
  <c r="J1809" i="13"/>
  <c r="G1810" i="13"/>
  <c r="H1810" i="13"/>
  <c r="I1810" i="13"/>
  <c r="J1810" i="13"/>
  <c r="G1811" i="13"/>
  <c r="H1811" i="13"/>
  <c r="I1811" i="13"/>
  <c r="J1811" i="13"/>
  <c r="G1812" i="13"/>
  <c r="H1812" i="13"/>
  <c r="I1812" i="13"/>
  <c r="J1812" i="13"/>
  <c r="G1813" i="13"/>
  <c r="H1813" i="13"/>
  <c r="I1813" i="13"/>
  <c r="J1813" i="13"/>
  <c r="G1814" i="13"/>
  <c r="H1814" i="13"/>
  <c r="I1814" i="13"/>
  <c r="J1814" i="13"/>
  <c r="G1815" i="13"/>
  <c r="H1815" i="13"/>
  <c r="I1815" i="13"/>
  <c r="J1815" i="13"/>
  <c r="G1816" i="13"/>
  <c r="H1816" i="13"/>
  <c r="I1816" i="13"/>
  <c r="J1816" i="13"/>
  <c r="G1817" i="13"/>
  <c r="H1817" i="13"/>
  <c r="I1817" i="13"/>
  <c r="J1817" i="13"/>
  <c r="G1818" i="13"/>
  <c r="H1818" i="13"/>
  <c r="I1818" i="13"/>
  <c r="J1818" i="13"/>
  <c r="G1819" i="13"/>
  <c r="H1819" i="13"/>
  <c r="I1819" i="13"/>
  <c r="J1819" i="13"/>
  <c r="G1820" i="13"/>
  <c r="H1820" i="13"/>
  <c r="I1820" i="13"/>
  <c r="J1820" i="13"/>
  <c r="G1821" i="13"/>
  <c r="H1821" i="13"/>
  <c r="I1821" i="13"/>
  <c r="J1821" i="13"/>
  <c r="G1822" i="13"/>
  <c r="H1822" i="13"/>
  <c r="I1822" i="13"/>
  <c r="J1822" i="13"/>
  <c r="G1823" i="13"/>
  <c r="H1823" i="13"/>
  <c r="I1823" i="13"/>
  <c r="J1823" i="13"/>
  <c r="G1824" i="13"/>
  <c r="H1824" i="13"/>
  <c r="I1824" i="13"/>
  <c r="J1824" i="13"/>
  <c r="G1825" i="13"/>
  <c r="H1825" i="13"/>
  <c r="I1825" i="13"/>
  <c r="J1825" i="13"/>
  <c r="G1826" i="13"/>
  <c r="H1826" i="13"/>
  <c r="I1826" i="13"/>
  <c r="J1826" i="13"/>
  <c r="G1827" i="13"/>
  <c r="H1827" i="13"/>
  <c r="I1827" i="13"/>
  <c r="J1827" i="13"/>
  <c r="G1828" i="13"/>
  <c r="H1828" i="13"/>
  <c r="I1828" i="13"/>
  <c r="J1828" i="13"/>
  <c r="G1829" i="13"/>
  <c r="H1829" i="13"/>
  <c r="I1829" i="13"/>
  <c r="J1829" i="13"/>
  <c r="G1830" i="13"/>
  <c r="H1830" i="13"/>
  <c r="I1830" i="13"/>
  <c r="J1830" i="13"/>
  <c r="G1831" i="13"/>
  <c r="H1831" i="13"/>
  <c r="I1831" i="13"/>
  <c r="J1831" i="13"/>
  <c r="G1832" i="13"/>
  <c r="H1832" i="13"/>
  <c r="I1832" i="13"/>
  <c r="J1832" i="13"/>
  <c r="G1833" i="13"/>
  <c r="H1833" i="13"/>
  <c r="I1833" i="13"/>
  <c r="J1833" i="13"/>
  <c r="G1834" i="13"/>
  <c r="H1834" i="13"/>
  <c r="I1834" i="13"/>
  <c r="J1834" i="13"/>
  <c r="G1835" i="13"/>
  <c r="H1835" i="13"/>
  <c r="I1835" i="13"/>
  <c r="J1835" i="13"/>
  <c r="G1836" i="13"/>
  <c r="H1836" i="13"/>
  <c r="I1836" i="13"/>
  <c r="J1836" i="13"/>
  <c r="G1837" i="13"/>
  <c r="H1837" i="13"/>
  <c r="I1837" i="13"/>
  <c r="J1837" i="13"/>
  <c r="G1838" i="13"/>
  <c r="H1838" i="13"/>
  <c r="I1838" i="13"/>
  <c r="J1838" i="13"/>
  <c r="G1839" i="13"/>
  <c r="H1839" i="13"/>
  <c r="I1839" i="13"/>
  <c r="J1839" i="13"/>
  <c r="G1840" i="13"/>
  <c r="H1840" i="13"/>
  <c r="I1840" i="13"/>
  <c r="J1840" i="13"/>
  <c r="G1841" i="13"/>
  <c r="H1841" i="13"/>
  <c r="I1841" i="13"/>
  <c r="J1841" i="13"/>
  <c r="G1842" i="13"/>
  <c r="H1842" i="13"/>
  <c r="I1842" i="13"/>
  <c r="J1842" i="13"/>
  <c r="G1843" i="13"/>
  <c r="H1843" i="13"/>
  <c r="I1843" i="13"/>
  <c r="J1843" i="13"/>
  <c r="G1844" i="13"/>
  <c r="H1844" i="13"/>
  <c r="I1844" i="13"/>
  <c r="J1844" i="13"/>
  <c r="G1845" i="13"/>
  <c r="H1845" i="13"/>
  <c r="I1845" i="13"/>
  <c r="J1845" i="13"/>
  <c r="G1846" i="13"/>
  <c r="H1846" i="13"/>
  <c r="I1846" i="13"/>
  <c r="J1846" i="13"/>
  <c r="G1847" i="13"/>
  <c r="H1847" i="13"/>
  <c r="I1847" i="13"/>
  <c r="J1847" i="13"/>
  <c r="G1848" i="13"/>
  <c r="H1848" i="13"/>
  <c r="I1848" i="13"/>
  <c r="J1848" i="13"/>
  <c r="G1849" i="13"/>
  <c r="H1849" i="13"/>
  <c r="I1849" i="13"/>
  <c r="J1849" i="13"/>
  <c r="G1850" i="13"/>
  <c r="H1850" i="13"/>
  <c r="I1850" i="13"/>
  <c r="J1850" i="13"/>
  <c r="G1851" i="13"/>
  <c r="H1851" i="13"/>
  <c r="I1851" i="13"/>
  <c r="J1851" i="13"/>
  <c r="G1852" i="13"/>
  <c r="H1852" i="13"/>
  <c r="I1852" i="13"/>
  <c r="J1852" i="13"/>
  <c r="G1853" i="13"/>
  <c r="H1853" i="13"/>
  <c r="I1853" i="13"/>
  <c r="J1853" i="13"/>
  <c r="G1854" i="13"/>
  <c r="H1854" i="13"/>
  <c r="I1854" i="13"/>
  <c r="J1854" i="13"/>
  <c r="G1855" i="13"/>
  <c r="H1855" i="13"/>
  <c r="I1855" i="13"/>
  <c r="J1855" i="13"/>
  <c r="G1856" i="13"/>
  <c r="H1856" i="13"/>
  <c r="I1856" i="13"/>
  <c r="J1856" i="13"/>
  <c r="G1857" i="13"/>
  <c r="H1857" i="13"/>
  <c r="I1857" i="13"/>
  <c r="J1857" i="13"/>
  <c r="G1858" i="13"/>
  <c r="H1858" i="13"/>
  <c r="I1858" i="13"/>
  <c r="J1858" i="13"/>
  <c r="G1859" i="13"/>
  <c r="H1859" i="13"/>
  <c r="I1859" i="13"/>
  <c r="J1859" i="13"/>
  <c r="G1860" i="13"/>
  <c r="H1860" i="13"/>
  <c r="I1860" i="13"/>
  <c r="J1860" i="13"/>
  <c r="G1861" i="13"/>
  <c r="H1861" i="13"/>
  <c r="I1861" i="13"/>
  <c r="J1861" i="13"/>
  <c r="G1862" i="13"/>
  <c r="H1862" i="13"/>
  <c r="I1862" i="13"/>
  <c r="J1862" i="13"/>
  <c r="G1863" i="13"/>
  <c r="H1863" i="13"/>
  <c r="I1863" i="13"/>
  <c r="J1863" i="13"/>
  <c r="G1864" i="13"/>
  <c r="H1864" i="13"/>
  <c r="I1864" i="13"/>
  <c r="J1864" i="13"/>
  <c r="G1865" i="13"/>
  <c r="H1865" i="13"/>
  <c r="I1865" i="13"/>
  <c r="J1865" i="13"/>
  <c r="G1866" i="13"/>
  <c r="H1866" i="13"/>
  <c r="I1866" i="13"/>
  <c r="J1866" i="13"/>
  <c r="G1867" i="13"/>
  <c r="H1867" i="13"/>
  <c r="I1867" i="13"/>
  <c r="J1867" i="13"/>
  <c r="G1868" i="13"/>
  <c r="H1868" i="13"/>
  <c r="I1868" i="13"/>
  <c r="J1868" i="13"/>
  <c r="G1869" i="13"/>
  <c r="H1869" i="13"/>
  <c r="I1869" i="13"/>
  <c r="J1869" i="13"/>
  <c r="G1870" i="13"/>
  <c r="H1870" i="13"/>
  <c r="I1870" i="13"/>
  <c r="J1870" i="13"/>
  <c r="G1871" i="13"/>
  <c r="H1871" i="13"/>
  <c r="I1871" i="13"/>
  <c r="J1871" i="13"/>
  <c r="G1872" i="13"/>
  <c r="H1872" i="13"/>
  <c r="I1872" i="13"/>
  <c r="J1872" i="13"/>
  <c r="G1873" i="13"/>
  <c r="H1873" i="13"/>
  <c r="I1873" i="13"/>
  <c r="J1873" i="13"/>
  <c r="G1874" i="13"/>
  <c r="H1874" i="13"/>
  <c r="I1874" i="13"/>
  <c r="J1874" i="13"/>
  <c r="G1875" i="13"/>
  <c r="H1875" i="13"/>
  <c r="I1875" i="13"/>
  <c r="J1875" i="13"/>
  <c r="G1876" i="13"/>
  <c r="H1876" i="13"/>
  <c r="I1876" i="13"/>
  <c r="J1876" i="13"/>
  <c r="G1877" i="13"/>
  <c r="H1877" i="13"/>
  <c r="I1877" i="13"/>
  <c r="J1877" i="13"/>
  <c r="G1878" i="13"/>
  <c r="H1878" i="13"/>
  <c r="I1878" i="13"/>
  <c r="J1878" i="13"/>
  <c r="G1879" i="13"/>
  <c r="H1879" i="13"/>
  <c r="I1879" i="13"/>
  <c r="J1879" i="13"/>
  <c r="G1880" i="13"/>
  <c r="H1880" i="13"/>
  <c r="I1880" i="13"/>
  <c r="J1880" i="13"/>
  <c r="G1881" i="13"/>
  <c r="H1881" i="13"/>
  <c r="I1881" i="13"/>
  <c r="J1881" i="13"/>
  <c r="G1882" i="13"/>
  <c r="H1882" i="13"/>
  <c r="I1882" i="13"/>
  <c r="J1882" i="13"/>
  <c r="G1883" i="13"/>
  <c r="H1883" i="13"/>
  <c r="I1883" i="13"/>
  <c r="J1883" i="13"/>
  <c r="G1884" i="13"/>
  <c r="H1884" i="13"/>
  <c r="I1884" i="13"/>
  <c r="J1884" i="13"/>
  <c r="G1885" i="13"/>
  <c r="H1885" i="13"/>
  <c r="I1885" i="13"/>
  <c r="J1885" i="13"/>
  <c r="G1886" i="13"/>
  <c r="H1886" i="13"/>
  <c r="I1886" i="13"/>
  <c r="J1886" i="13"/>
  <c r="G1887" i="13"/>
  <c r="H1887" i="13"/>
  <c r="I1887" i="13"/>
  <c r="J1887" i="13"/>
  <c r="G1888" i="13"/>
  <c r="H1888" i="13"/>
  <c r="I1888" i="13"/>
  <c r="J1888" i="13"/>
  <c r="G1889" i="13"/>
  <c r="H1889" i="13"/>
  <c r="I1889" i="13"/>
  <c r="J1889" i="13"/>
  <c r="G1890" i="13"/>
  <c r="H1890" i="13"/>
  <c r="I1890" i="13"/>
  <c r="J1890" i="13"/>
  <c r="G1891" i="13"/>
  <c r="H1891" i="13"/>
  <c r="I1891" i="13"/>
  <c r="J1891" i="13"/>
  <c r="G1892" i="13"/>
  <c r="H1892" i="13"/>
  <c r="I1892" i="13"/>
  <c r="J1892" i="13"/>
  <c r="G1893" i="13"/>
  <c r="H1893" i="13"/>
  <c r="I1893" i="13"/>
  <c r="J1893" i="13"/>
  <c r="G1894" i="13"/>
  <c r="H1894" i="13"/>
  <c r="I1894" i="13"/>
  <c r="J1894" i="13"/>
  <c r="G1895" i="13"/>
  <c r="H1895" i="13"/>
  <c r="I1895" i="13"/>
  <c r="J1895" i="13"/>
  <c r="G1896" i="13"/>
  <c r="H1896" i="13"/>
  <c r="I1896" i="13"/>
  <c r="J1896" i="13"/>
  <c r="G1897" i="13"/>
  <c r="H1897" i="13"/>
  <c r="I1897" i="13"/>
  <c r="J1897" i="13"/>
  <c r="G1898" i="13"/>
  <c r="H1898" i="13"/>
  <c r="I1898" i="13"/>
  <c r="J1898" i="13"/>
  <c r="G1899" i="13"/>
  <c r="H1899" i="13"/>
  <c r="I1899" i="13"/>
  <c r="J1899" i="13"/>
  <c r="G1900" i="13"/>
  <c r="H1900" i="13"/>
  <c r="I1900" i="13"/>
  <c r="J1900" i="13"/>
  <c r="G1901" i="13"/>
  <c r="H1901" i="13"/>
  <c r="I1901" i="13"/>
  <c r="J1901" i="13"/>
  <c r="G1902" i="13"/>
  <c r="H1902" i="13"/>
  <c r="I1902" i="13"/>
  <c r="J1902" i="13"/>
  <c r="G1903" i="13"/>
  <c r="H1903" i="13"/>
  <c r="I1903" i="13"/>
  <c r="J1903" i="13"/>
  <c r="G1904" i="13"/>
  <c r="H1904" i="13"/>
  <c r="I1904" i="13"/>
  <c r="J1904" i="13"/>
  <c r="G1905" i="13"/>
  <c r="H1905" i="13"/>
  <c r="I1905" i="13"/>
  <c r="J1905" i="13"/>
  <c r="G1906" i="13"/>
  <c r="H1906" i="13"/>
  <c r="I1906" i="13"/>
  <c r="J1906" i="13"/>
  <c r="G1907" i="13"/>
  <c r="H1907" i="13"/>
  <c r="I1907" i="13"/>
  <c r="J1907" i="13"/>
  <c r="G1908" i="13"/>
  <c r="H1908" i="13"/>
  <c r="I1908" i="13"/>
  <c r="J1908" i="13"/>
  <c r="G1909" i="13"/>
  <c r="H1909" i="13"/>
  <c r="I1909" i="13"/>
  <c r="J1909" i="13"/>
  <c r="G1910" i="13"/>
  <c r="H1910" i="13"/>
  <c r="I1910" i="13"/>
  <c r="J1910" i="13"/>
  <c r="G1911" i="13"/>
  <c r="H1911" i="13"/>
  <c r="I1911" i="13"/>
  <c r="J1911" i="13"/>
  <c r="G1912" i="13"/>
  <c r="H1912" i="13"/>
  <c r="I1912" i="13"/>
  <c r="J1912" i="13"/>
  <c r="G1913" i="13"/>
  <c r="H1913" i="13"/>
  <c r="I1913" i="13"/>
  <c r="J1913" i="13"/>
  <c r="G1914" i="13"/>
  <c r="H1914" i="13"/>
  <c r="I1914" i="13"/>
  <c r="J1914" i="13"/>
  <c r="G1915" i="13"/>
  <c r="H1915" i="13"/>
  <c r="I1915" i="13"/>
  <c r="J1915" i="13"/>
  <c r="G1916" i="13"/>
  <c r="H1916" i="13"/>
  <c r="I1916" i="13"/>
  <c r="J1916" i="13"/>
  <c r="G1917" i="13"/>
  <c r="H1917" i="13"/>
  <c r="I1917" i="13"/>
  <c r="J1917" i="13"/>
  <c r="G1918" i="13"/>
  <c r="H1918" i="13"/>
  <c r="I1918" i="13"/>
  <c r="J1918" i="13"/>
  <c r="G1919" i="13"/>
  <c r="H1919" i="13"/>
  <c r="I1919" i="13"/>
  <c r="J1919" i="13"/>
  <c r="G1920" i="13"/>
  <c r="H1920" i="13"/>
  <c r="I1920" i="13"/>
  <c r="J1920" i="13"/>
  <c r="G1921" i="13"/>
  <c r="H1921" i="13"/>
  <c r="I1921" i="13"/>
  <c r="J1921" i="13"/>
  <c r="G1922" i="13"/>
  <c r="H1922" i="13"/>
  <c r="I1922" i="13"/>
  <c r="J1922" i="13"/>
  <c r="G1923" i="13"/>
  <c r="H1923" i="13"/>
  <c r="I1923" i="13"/>
  <c r="J1923" i="13"/>
  <c r="G1924" i="13"/>
  <c r="H1924" i="13"/>
  <c r="I1924" i="13"/>
  <c r="J1924" i="13"/>
  <c r="G1925" i="13"/>
  <c r="H1925" i="13"/>
  <c r="I1925" i="13"/>
  <c r="J1925" i="13"/>
  <c r="G1926" i="13"/>
  <c r="H1926" i="13"/>
  <c r="I1926" i="13"/>
  <c r="J1926" i="13"/>
  <c r="G1927" i="13"/>
  <c r="H1927" i="13"/>
  <c r="I1927" i="13"/>
  <c r="J1927" i="13"/>
  <c r="G1928" i="13"/>
  <c r="H1928" i="13"/>
  <c r="I1928" i="13"/>
  <c r="J1928" i="13"/>
  <c r="G1929" i="13"/>
  <c r="H1929" i="13"/>
  <c r="I1929" i="13"/>
  <c r="J1929" i="13"/>
  <c r="G1930" i="13"/>
  <c r="H1930" i="13"/>
  <c r="I1930" i="13"/>
  <c r="J1930" i="13"/>
  <c r="G1931" i="13"/>
  <c r="H1931" i="13"/>
  <c r="I1931" i="13"/>
  <c r="J1931" i="13"/>
  <c r="G1932" i="13"/>
  <c r="H1932" i="13"/>
  <c r="I1932" i="13"/>
  <c r="J1932" i="13"/>
  <c r="G1933" i="13"/>
  <c r="H1933" i="13"/>
  <c r="I1933" i="13"/>
  <c r="J1933" i="13"/>
  <c r="G1934" i="13"/>
  <c r="H1934" i="13"/>
  <c r="I1934" i="13"/>
  <c r="J1934" i="13"/>
  <c r="G1935" i="13"/>
  <c r="H1935" i="13"/>
  <c r="I1935" i="13"/>
  <c r="J1935" i="13"/>
  <c r="G1936" i="13"/>
  <c r="H1936" i="13"/>
  <c r="I1936" i="13"/>
  <c r="J1936" i="13"/>
  <c r="G1937" i="13"/>
  <c r="H1937" i="13"/>
  <c r="I1937" i="13"/>
  <c r="J1937" i="13"/>
  <c r="G1938" i="13"/>
  <c r="H1938" i="13"/>
  <c r="I1938" i="13"/>
  <c r="J1938" i="13"/>
  <c r="G1939" i="13"/>
  <c r="H1939" i="13"/>
  <c r="I1939" i="13"/>
  <c r="J1939" i="13"/>
  <c r="G1940" i="13"/>
  <c r="H1940" i="13"/>
  <c r="I1940" i="13"/>
  <c r="J1940" i="13"/>
  <c r="G1941" i="13"/>
  <c r="H1941" i="13"/>
  <c r="I1941" i="13"/>
  <c r="J1941" i="13"/>
  <c r="G1942" i="13"/>
  <c r="H1942" i="13"/>
  <c r="I1942" i="13"/>
  <c r="J1942" i="13"/>
  <c r="G1943" i="13"/>
  <c r="H1943" i="13"/>
  <c r="I1943" i="13"/>
  <c r="J1943" i="13"/>
  <c r="G1944" i="13"/>
  <c r="H1944" i="13"/>
  <c r="I1944" i="13"/>
  <c r="J1944" i="13"/>
  <c r="G1945" i="13"/>
  <c r="H1945" i="13"/>
  <c r="I1945" i="13"/>
  <c r="J1945" i="13"/>
  <c r="G1946" i="13"/>
  <c r="H1946" i="13"/>
  <c r="I1946" i="13"/>
  <c r="J1946" i="13"/>
  <c r="G1947" i="13"/>
  <c r="H1947" i="13"/>
  <c r="I1947" i="13"/>
  <c r="J1947" i="13"/>
  <c r="G1948" i="13"/>
  <c r="H1948" i="13"/>
  <c r="I1948" i="13"/>
  <c r="J1948" i="13"/>
  <c r="G1949" i="13"/>
  <c r="H1949" i="13"/>
  <c r="I1949" i="13"/>
  <c r="J1949" i="13"/>
  <c r="G1950" i="13"/>
  <c r="H1950" i="13"/>
  <c r="I1950" i="13"/>
  <c r="J1950" i="13"/>
  <c r="G1951" i="13"/>
  <c r="H1951" i="13"/>
  <c r="I1951" i="13"/>
  <c r="J1951" i="13"/>
  <c r="G1952" i="13"/>
  <c r="H1952" i="13"/>
  <c r="I1952" i="13"/>
  <c r="J1952" i="13"/>
  <c r="G1953" i="13"/>
  <c r="H1953" i="13"/>
  <c r="I1953" i="13"/>
  <c r="J1953" i="13"/>
  <c r="G1954" i="13"/>
  <c r="H1954" i="13"/>
  <c r="I1954" i="13"/>
  <c r="J1954" i="13"/>
  <c r="G1955" i="13"/>
  <c r="H1955" i="13"/>
  <c r="I1955" i="13"/>
  <c r="J1955" i="13"/>
  <c r="G1956" i="13"/>
  <c r="H1956" i="13"/>
  <c r="I1956" i="13"/>
  <c r="J1956" i="13"/>
  <c r="G1957" i="13"/>
  <c r="H1957" i="13"/>
  <c r="I1957" i="13"/>
  <c r="J1957" i="13"/>
  <c r="G1958" i="13"/>
  <c r="H1958" i="13"/>
  <c r="I1958" i="13"/>
  <c r="J1958" i="13"/>
  <c r="G1959" i="13"/>
  <c r="H1959" i="13"/>
  <c r="I1959" i="13"/>
  <c r="J1959" i="13"/>
  <c r="G1960" i="13"/>
  <c r="H1960" i="13"/>
  <c r="I1960" i="13"/>
  <c r="J1960" i="13"/>
  <c r="G1961" i="13"/>
  <c r="H1961" i="13"/>
  <c r="I1961" i="13"/>
  <c r="J1961" i="13"/>
  <c r="G1962" i="13"/>
  <c r="H1962" i="13"/>
  <c r="I1962" i="13"/>
  <c r="J1962" i="13"/>
  <c r="G1963" i="13"/>
  <c r="H1963" i="13"/>
  <c r="I1963" i="13"/>
  <c r="J1963" i="13"/>
  <c r="G1964" i="13"/>
  <c r="H1964" i="13"/>
  <c r="I1964" i="13"/>
  <c r="J1964" i="13"/>
  <c r="G1965" i="13"/>
  <c r="H1965" i="13"/>
  <c r="I1965" i="13"/>
  <c r="J1965" i="13"/>
  <c r="G1966" i="13"/>
  <c r="H1966" i="13"/>
  <c r="I1966" i="13"/>
  <c r="J1966" i="13"/>
  <c r="G1967" i="13"/>
  <c r="H1967" i="13"/>
  <c r="I1967" i="13"/>
  <c r="J1967" i="13"/>
  <c r="G1968" i="13"/>
  <c r="H1968" i="13"/>
  <c r="I1968" i="13"/>
  <c r="J1968" i="13"/>
  <c r="G1969" i="13"/>
  <c r="H1969" i="13"/>
  <c r="I1969" i="13"/>
  <c r="J1969" i="13"/>
  <c r="G1970" i="13"/>
  <c r="H1970" i="13"/>
  <c r="I1970" i="13"/>
  <c r="J1970" i="13"/>
  <c r="G1971" i="13"/>
  <c r="H1971" i="13"/>
  <c r="I1971" i="13"/>
  <c r="J1971" i="13"/>
  <c r="G1972" i="13"/>
  <c r="H1972" i="13"/>
  <c r="I1972" i="13"/>
  <c r="J1972" i="13"/>
  <c r="G1973" i="13"/>
  <c r="H1973" i="13"/>
  <c r="I1973" i="13"/>
  <c r="J1973" i="13"/>
  <c r="G1974" i="13"/>
  <c r="H1974" i="13"/>
  <c r="I1974" i="13"/>
  <c r="J1974" i="13"/>
  <c r="G1975" i="13"/>
  <c r="H1975" i="13"/>
  <c r="I1975" i="13"/>
  <c r="J1975" i="13"/>
  <c r="G1976" i="13"/>
  <c r="H1976" i="13"/>
  <c r="I1976" i="13"/>
  <c r="J1976" i="13"/>
  <c r="G1977" i="13"/>
  <c r="H1977" i="13"/>
  <c r="I1977" i="13"/>
  <c r="J1977" i="13"/>
  <c r="G1978" i="13"/>
  <c r="H1978" i="13"/>
  <c r="I1978" i="13"/>
  <c r="J1978" i="13"/>
  <c r="G1979" i="13"/>
  <c r="H1979" i="13"/>
  <c r="I1979" i="13"/>
  <c r="J1979" i="13"/>
  <c r="G1980" i="13"/>
  <c r="H1980" i="13"/>
  <c r="I1980" i="13"/>
  <c r="J1980" i="13"/>
  <c r="G1981" i="13"/>
  <c r="H1981" i="13"/>
  <c r="I1981" i="13"/>
  <c r="J1981" i="13"/>
  <c r="G1982" i="13"/>
  <c r="H1982" i="13"/>
  <c r="I1982" i="13"/>
  <c r="J1982" i="13"/>
  <c r="G1983" i="13"/>
  <c r="H1983" i="13"/>
  <c r="I1983" i="13"/>
  <c r="J1983" i="13"/>
  <c r="G1984" i="13"/>
  <c r="H1984" i="13"/>
  <c r="I1984" i="13"/>
  <c r="J1984" i="13"/>
  <c r="G1985" i="13"/>
  <c r="H1985" i="13"/>
  <c r="I1985" i="13"/>
  <c r="J1985" i="13"/>
  <c r="G1986" i="13"/>
  <c r="H1986" i="13"/>
  <c r="I1986" i="13"/>
  <c r="J1986" i="13"/>
  <c r="G1987" i="13"/>
  <c r="H1987" i="13"/>
  <c r="I1987" i="13"/>
  <c r="J1987" i="13"/>
  <c r="G1988" i="13"/>
  <c r="H1988" i="13"/>
  <c r="I1988" i="13"/>
  <c r="J1988" i="13"/>
  <c r="G1989" i="13"/>
  <c r="H1989" i="13"/>
  <c r="I1989" i="13"/>
  <c r="J1989" i="13"/>
  <c r="G1990" i="13"/>
  <c r="H1990" i="13"/>
  <c r="I1990" i="13"/>
  <c r="J1990" i="13"/>
  <c r="G1991" i="13"/>
  <c r="H1991" i="13"/>
  <c r="I1991" i="13"/>
  <c r="J1991" i="13"/>
  <c r="G1992" i="13"/>
  <c r="H1992" i="13"/>
  <c r="I1992" i="13"/>
  <c r="J1992" i="13"/>
  <c r="G1993" i="13"/>
  <c r="H1993" i="13"/>
  <c r="I1993" i="13"/>
  <c r="J1993" i="13"/>
  <c r="G1994" i="13"/>
  <c r="H1994" i="13"/>
  <c r="I1994" i="13"/>
  <c r="J1994" i="13"/>
  <c r="G1995" i="13"/>
  <c r="H1995" i="13"/>
  <c r="I1995" i="13"/>
  <c r="J1995" i="13"/>
  <c r="G1996" i="13"/>
  <c r="H1996" i="13"/>
  <c r="I1996" i="13"/>
  <c r="J1996" i="13"/>
  <c r="G1997" i="13"/>
  <c r="H1997" i="13"/>
  <c r="I1997" i="13"/>
  <c r="J1997" i="13"/>
  <c r="G1998" i="13"/>
  <c r="H1998" i="13"/>
  <c r="I1998" i="13"/>
  <c r="J1998" i="13"/>
  <c r="G1999" i="13"/>
  <c r="H1999" i="13"/>
  <c r="I1999" i="13"/>
  <c r="J1999" i="13"/>
  <c r="G2000" i="13"/>
  <c r="H2000" i="13"/>
  <c r="I2000" i="13"/>
  <c r="J2000" i="13"/>
  <c r="G2001" i="13"/>
  <c r="H2001" i="13"/>
  <c r="I2001" i="13"/>
  <c r="J2001" i="13"/>
  <c r="G2002" i="13"/>
  <c r="H2002" i="13"/>
  <c r="I2002" i="13"/>
  <c r="J2002" i="13"/>
  <c r="G2003" i="13"/>
  <c r="H2003" i="13"/>
  <c r="I2003" i="13"/>
  <c r="J2003" i="13"/>
  <c r="G2004" i="13"/>
  <c r="H2004" i="13"/>
  <c r="I2004" i="13"/>
  <c r="J2004" i="13"/>
  <c r="G2005" i="13"/>
  <c r="H2005" i="13"/>
  <c r="I2005" i="13"/>
  <c r="J2005" i="13"/>
  <c r="G2006" i="13"/>
  <c r="H2006" i="13"/>
  <c r="I2006" i="13"/>
  <c r="J2006" i="13"/>
  <c r="G2007" i="13"/>
  <c r="H2007" i="13"/>
  <c r="I2007" i="13"/>
  <c r="J2007" i="13"/>
  <c r="G2008" i="13"/>
  <c r="H2008" i="13"/>
  <c r="I2008" i="13"/>
  <c r="J2008" i="13"/>
  <c r="G2009" i="13"/>
  <c r="H2009" i="13"/>
  <c r="I2009" i="13"/>
  <c r="J2009" i="13"/>
  <c r="E13" i="12"/>
  <c r="E12" i="12"/>
  <c r="L13" i="11"/>
  <c r="E10" i="12"/>
  <c r="F12" i="12"/>
  <c r="G12" i="12" s="1"/>
  <c r="H12" i="12" s="1"/>
  <c r="F14" i="12"/>
  <c r="G14" i="12" s="1"/>
  <c r="H14" i="12" s="1"/>
  <c r="F10" i="12"/>
  <c r="G10" i="12" s="1"/>
  <c r="H10" i="12" s="1"/>
  <c r="F13" i="12"/>
  <c r="G13" i="12" s="1"/>
  <c r="H13" i="12" s="1"/>
  <c r="F11" i="12"/>
  <c r="G11" i="12" s="1"/>
  <c r="H11" i="12" s="1"/>
  <c r="D16" i="10"/>
  <c r="A16" i="10"/>
  <c r="A17" i="10" s="1"/>
  <c r="A18" i="10" s="1"/>
  <c r="A19" i="10" s="1"/>
</calcChain>
</file>

<file path=xl/sharedStrings.xml><?xml version="1.0" encoding="utf-8"?>
<sst xmlns="http://schemas.openxmlformats.org/spreadsheetml/2006/main" count="2541" uniqueCount="1967">
  <si>
    <t>Back to Menu</t>
  </si>
  <si>
    <t>ITEM</t>
  </si>
  <si>
    <t>URAIAN</t>
  </si>
  <si>
    <t>Nama Lembaga</t>
  </si>
  <si>
    <t>Nama Unit Kerja</t>
  </si>
  <si>
    <t>Alamat Unit Kerja</t>
  </si>
  <si>
    <t>Nama Petugas</t>
  </si>
  <si>
    <t>NIP Petugas</t>
  </si>
  <si>
    <t>IPDN</t>
  </si>
  <si>
    <t>Perpustakaan</t>
  </si>
  <si>
    <t>Jl. Ampera Raya, Jakarta Selatan</t>
  </si>
  <si>
    <t>Boga Pratala</t>
  </si>
  <si>
    <t>SETUP USER</t>
  </si>
  <si>
    <t>Database Anggota Perpustakaan</t>
  </si>
  <si>
    <t>NIS</t>
  </si>
  <si>
    <t>Nama Siswa</t>
  </si>
  <si>
    <t>Jurusan</t>
  </si>
  <si>
    <t>A1</t>
  </si>
  <si>
    <t>Katalog Buku</t>
  </si>
  <si>
    <t>NO</t>
  </si>
  <si>
    <t>KODE</t>
  </si>
  <si>
    <t>PENGARANG</t>
  </si>
  <si>
    <t>JUMLAH</t>
  </si>
  <si>
    <t>Kode 1</t>
  </si>
  <si>
    <t>Kode 2</t>
  </si>
  <si>
    <t>Kode 3</t>
  </si>
  <si>
    <t>Kode 4</t>
  </si>
  <si>
    <t>Kode 5</t>
  </si>
  <si>
    <t>Input Data Pengunjung Perpustakaan</t>
  </si>
  <si>
    <t>Tanggal</t>
  </si>
  <si>
    <t>Ringkasan Kunjungan Ke Perpustakaan</t>
  </si>
  <si>
    <t>Input Data Peminjaman</t>
  </si>
  <si>
    <t>No.</t>
  </si>
  <si>
    <t>Kode Buku</t>
  </si>
  <si>
    <t>Judul Buku</t>
  </si>
  <si>
    <t>Jumlah</t>
  </si>
  <si>
    <t>Cetak Transaksi Peminjaman</t>
  </si>
  <si>
    <t>Bukti Peminjaman Buku Perpustakaan</t>
  </si>
  <si>
    <t xml:space="preserve">Tanggal </t>
  </si>
  <si>
    <t>Nama Peminjam</t>
  </si>
  <si>
    <t>No</t>
  </si>
  <si>
    <t>No. Urut Awal Transaksi</t>
  </si>
  <si>
    <t>Jumlah buku dipinjam</t>
  </si>
  <si>
    <t>Back to menu</t>
  </si>
  <si>
    <t>Nama 1</t>
  </si>
  <si>
    <t>Input Data Pengembalian</t>
  </si>
  <si>
    <t>Tanggal Kembali</t>
  </si>
  <si>
    <t>Tanggal Peminjaman</t>
  </si>
  <si>
    <t>Jumlah Hari</t>
  </si>
  <si>
    <t>Denda</t>
  </si>
  <si>
    <t>Laporan Peminjaman Buku Perpustakaan</t>
  </si>
  <si>
    <t>Meminjam</t>
  </si>
  <si>
    <t>Mengembalikan</t>
  </si>
  <si>
    <t>Belum Mengembalikan</t>
  </si>
  <si>
    <t>Keterangan</t>
  </si>
  <si>
    <t>Laporan Posisi Buku Perpustakaan</t>
  </si>
  <si>
    <t>Jumlah Buku</t>
  </si>
  <si>
    <t>Dipinjam</t>
  </si>
  <si>
    <t>Dikembalikan</t>
  </si>
  <si>
    <t>Ready Stock</t>
  </si>
  <si>
    <t>DATABASE</t>
  </si>
  <si>
    <t>TRANSAKSI</t>
  </si>
  <si>
    <t>PENGUNJUNG</t>
  </si>
  <si>
    <t>UTILITY</t>
  </si>
  <si>
    <t>Anggota Perpustakaan</t>
  </si>
  <si>
    <t>Peminjaman</t>
  </si>
  <si>
    <t>Pengembalian</t>
  </si>
  <si>
    <t>Input Pengunjung</t>
  </si>
  <si>
    <t>Ringkasan Pengunjung</t>
  </si>
  <si>
    <t>Laporan Peminjaman</t>
  </si>
  <si>
    <t>Laporan Posisi Buku</t>
  </si>
  <si>
    <t>Setup User</t>
  </si>
  <si>
    <t>Aplikasi Repositori  Perpustakaan IPDN Jakarta</t>
  </si>
  <si>
    <t>Nama Praja</t>
  </si>
  <si>
    <t>By : Boga Pratala</t>
  </si>
  <si>
    <t>JUDUL SKRIPSI</t>
  </si>
  <si>
    <t>Angkatan</t>
  </si>
  <si>
    <t>Tahun Terbit</t>
  </si>
  <si>
    <t>Nomor Induk</t>
  </si>
  <si>
    <t>Nomor Telepon</t>
  </si>
  <si>
    <t>Program Studi</t>
  </si>
  <si>
    <t xml:space="preserve"> No</t>
  </si>
  <si>
    <t>Mahasiswa 1</t>
  </si>
  <si>
    <t>Mahasiswa 2</t>
  </si>
  <si>
    <t>Mahasiswa 3</t>
  </si>
  <si>
    <t>Mahasiswa 4</t>
  </si>
  <si>
    <t>Mahasiswa 5</t>
  </si>
  <si>
    <t>Mahasiswa 6</t>
  </si>
  <si>
    <t>Mahasiswa 7</t>
  </si>
  <si>
    <t>Mahasiswa 8</t>
  </si>
  <si>
    <t>Mahasiswa 9</t>
  </si>
  <si>
    <t>Mahasiswa 10</t>
  </si>
  <si>
    <t>nim1</t>
  </si>
  <si>
    <t>nim2</t>
  </si>
  <si>
    <t>nim3</t>
  </si>
  <si>
    <t>nim4</t>
  </si>
  <si>
    <t>nim5</t>
  </si>
  <si>
    <t>nim6</t>
  </si>
  <si>
    <t>nim7</t>
  </si>
  <si>
    <t>nim8</t>
  </si>
  <si>
    <t>nim9</t>
  </si>
  <si>
    <t>nim10</t>
  </si>
  <si>
    <t>Politik Indonesia Terapan</t>
  </si>
  <si>
    <t>Praktik Kepolisian Tata Pamong</t>
  </si>
  <si>
    <t>Kependudukan dan Catatan Sipil</t>
  </si>
  <si>
    <t>Manajemen Keamanan dan Keselamatan Publik</t>
  </si>
  <si>
    <t>Administrasi Pemerintah Daerah</t>
  </si>
  <si>
    <t>Manajemen Sumber Daya Manusia</t>
  </si>
  <si>
    <t>Keuangan Publik</t>
  </si>
  <si>
    <t>Teknologi Rekayasa Informasi Pemerintah</t>
  </si>
  <si>
    <t>Pembangunan Ekonomi dan Pemberdayaan Masyarakat</t>
  </si>
  <si>
    <t>Studi Kebijakan Publik</t>
  </si>
  <si>
    <t>086567657588</t>
  </si>
  <si>
    <t>089293939978</t>
  </si>
  <si>
    <t>083913983490</t>
  </si>
  <si>
    <t>084230319010</t>
  </si>
  <si>
    <t>074827381399</t>
  </si>
  <si>
    <t>047272798392</t>
  </si>
  <si>
    <t>082193920330</t>
  </si>
  <si>
    <t>0839792838838</t>
  </si>
  <si>
    <t>0832871399938</t>
  </si>
  <si>
    <t>087875787890</t>
  </si>
  <si>
    <t>TIPE</t>
  </si>
  <si>
    <t>Skripsi</t>
  </si>
  <si>
    <t xml:space="preserve">Katalog </t>
  </si>
  <si>
    <t>Total</t>
  </si>
  <si>
    <t>Ringkasan Kunjungan Praja</t>
  </si>
  <si>
    <t xml:space="preserve">Ringkasan Kunjungan Per Program Studi </t>
  </si>
  <si>
    <t>No Peminjaman</t>
  </si>
  <si>
    <t/>
  </si>
  <si>
    <t>Tipe</t>
  </si>
  <si>
    <t>Judul</t>
  </si>
  <si>
    <t>20 (1) IRF 2013</t>
  </si>
  <si>
    <t>Upaya Dinas Pendapatan Daerah Untuk Meningkatkan Penerimaan Retribusi Pasar di Kabupaten Majene Provinsi Sulawesi Barat</t>
  </si>
  <si>
    <t>Irfan</t>
  </si>
  <si>
    <t>20 (2) AYU 2013</t>
  </si>
  <si>
    <t>Implementasi Program Rencana Strategi Pembangunan Kampus (Respek) Dalam Rangka Meningkatkan Produktivitas Masyarakat Di Kampung Yendidori Distrik Yendidori Kabupaten Biak Numfor Provinsi Papua</t>
  </si>
  <si>
    <t>Ayu Warastuti</t>
  </si>
  <si>
    <t>20 (3) MUH 2013</t>
  </si>
  <si>
    <t>Kinerja Dinas Pendapatan Pengelolaan Keuangan Dan Aset Daerah (DPPKAD) Dalam Merealisasikan Target Pajak Hotel Di Kabupaten Semarang Provinsi Jawa Tengah</t>
  </si>
  <si>
    <t>Muhamad Soni Aribowo</t>
  </si>
  <si>
    <t>20 (4) AKH 2013</t>
  </si>
  <si>
    <t>Pengaruh Peran Kepemimpinan Pengelola Keuangan Daerah, Pengawasan Inten dan Komitmen Organisasional Terhadap Kinerja Badan Kepegawaian Daerah Kabapaten Bondowoso Provinsi Jawa Timur</t>
  </si>
  <si>
    <t>Akhmad Kurniawan</t>
  </si>
  <si>
    <t>20 (5) AND 2013</t>
  </si>
  <si>
    <t>Peran Pemberdayaan  Masyarakat Dan Pemerintahan Desa/Kelurahan Dalam Pelaksanaan Alokasi Dana Desa Di Kabupaten Kepulauan Selayar</t>
  </si>
  <si>
    <t>Andi Ali Akbar</t>
  </si>
  <si>
    <t>20 (6) HER 2013</t>
  </si>
  <si>
    <r>
      <t xml:space="preserve">Implementasi </t>
    </r>
    <r>
      <rPr>
        <i/>
        <sz val="11"/>
        <color theme="1"/>
        <rFont val="Calibri"/>
        <family val="2"/>
        <scheme val="minor"/>
      </rPr>
      <t>E-Government</t>
    </r>
    <r>
      <rPr>
        <sz val="11"/>
        <color theme="1"/>
        <rFont val="Calibri"/>
        <family val="2"/>
        <scheme val="minor"/>
      </rPr>
      <t xml:space="preserve"> Pada Kantor Pelayanan Perizinan Terpadu Di Kabupaten Hulu Sungai Tengah</t>
    </r>
  </si>
  <si>
    <t>Hernalfy Patria Dharma</t>
  </si>
  <si>
    <t>20 (7) ARI 2013</t>
  </si>
  <si>
    <t>Manajemen Aset Daerah Dalam Mewujudkan Good Governanace (studi pada biro aset sekretariat daerah provinsi kalimantan tengah)</t>
  </si>
  <si>
    <t>Ario Febri Wicaksono</t>
  </si>
  <si>
    <t>20 (8) RAM 2013</t>
  </si>
  <si>
    <t>Implementasi Kebijakan Program Keluarga Harapan Di Kabupaten Karawang Provinsi Jawa Barat (studi Kasus di Kecamatan Cikampek)</t>
  </si>
  <si>
    <t>Ramdhani Dwiatmojo</t>
  </si>
  <si>
    <t>20 (9) ADE 2013</t>
  </si>
  <si>
    <t>Peranan Dinas Pemuda Olah Raga Kebudayaan dan Pariwisata Dalam Meningkatkan Partisipasi Masyarakat Guna Melestarikan Cagar Budaya Majapahit Di Kecamatan Trowulan Kabupaten Mojokerto</t>
  </si>
  <si>
    <t>Ade Lia Rahmawati</t>
  </si>
  <si>
    <t>20 (10) ZIA 2013</t>
  </si>
  <si>
    <t>Peranan Pegawai Kecamatan Dalam Pengelolaan Alokasi Dana Desa Di Kecamatan Koba Kabupaten Bangka Tengah</t>
  </si>
  <si>
    <t>Zia Komaria</t>
  </si>
  <si>
    <t>20 (11) TRI 2013</t>
  </si>
  <si>
    <t>Kinerja Badan Penanaman Modal Dan Pelayanan Perizinan Terpadu Dalam Pelayanan Perizinan Surat Izin Usaha Perdagangan (SIUP) Di Kota Padang Provinsi Sumatera Barat</t>
  </si>
  <si>
    <t>Trinna Iusticia Putri</t>
  </si>
  <si>
    <t>20 (12) TRI 2013</t>
  </si>
  <si>
    <t>Teknik Kepemimpinan Camat Dalam Meningkatkan Motivasi Kerja Pegawai Di Kecamatan Aesesa Kabupaten Nagekeo Provinsi Nusa Tenggara Timur</t>
  </si>
  <si>
    <t>Trifonia Asumta Roga</t>
  </si>
  <si>
    <t>20  (13) RYA 2013</t>
  </si>
  <si>
    <t>Strategi Badan Perencanaan Dan Pembangunan Daerah (BAPPEDA) Dalam Penataan Kawasan Malioboro Di Kota Yogyakarta</t>
  </si>
  <si>
    <t>Ryan Hutomo</t>
  </si>
  <si>
    <t>20 (14) NID 2013</t>
  </si>
  <si>
    <t>Strategi Meningkatkan Kemampuan Kerja Aparat Desa Dalam Tugas Administrasi Pemerintahan (Studi di Desa Harusan Telaga Kecamatan Amuntai Selatan Kabupaten Hulu Sungai Utara Provinsi Kalimantan Tengah)</t>
  </si>
  <si>
    <t>Nidya Munada</t>
  </si>
  <si>
    <t>20 (15) RES 2013</t>
  </si>
  <si>
    <t>Pengaruh Pemberian Insentif Terhadap Peningkatan Kinerja Pegawai Negeri Sipil Pada Dinas Pendidikan Kabupaten Kutai Timur Provinsi Kalimantan Timur</t>
  </si>
  <si>
    <t>Restika Irawaty Sarwono</t>
  </si>
  <si>
    <t>20 (16) REG 2013</t>
  </si>
  <si>
    <t>Efektivitas Pemekaran Kecamatan Dalam Meningkatkan Pelayanan Publik Di Kecamatan Kawangkoan Utara Kabupaten Minahasa Provinsi Sulawesi Utara</t>
  </si>
  <si>
    <t>Regina Grace Rumengan</t>
  </si>
  <si>
    <t>20 (17) AMI 2013</t>
  </si>
  <si>
    <t>Implementasi Kebijakan Penataan Ruang Dalam Pengembangan Objek Wisata Di Kabupaten Penajam Paser Utara Provinsi Kalimantan Timur</t>
  </si>
  <si>
    <t>Amirul Febrianto</t>
  </si>
  <si>
    <t>20  (18) IRA 2013</t>
  </si>
  <si>
    <t>Kinerja Dinas Pariwisata Dalam Pengelolaan Objek Wisata Permandian Kali Mamuju  Provinsi Sulawesi Barat</t>
  </si>
  <si>
    <t>Irayanti</t>
  </si>
  <si>
    <t>20 (19) TYA 2013</t>
  </si>
  <si>
    <t>Kinerja Dinas Kebersihan Dalam Pengelolaan Sampah Di Kota Bekasi</t>
  </si>
  <si>
    <t>Tyas Endah Suwandari</t>
  </si>
  <si>
    <t>20 (20) SID 2013</t>
  </si>
  <si>
    <t>Strategi Camat Dalam Penerapan e-KTP di Kecamatan Tilamuta Kabupaten Boalemo Provinsi Gorontalo</t>
  </si>
  <si>
    <t>Sidik</t>
  </si>
  <si>
    <t>20 (21) AYU 2013</t>
  </si>
  <si>
    <t>Kinerja Dinas Pertambangan dan Energi Dalam Pembinaan dan Pengawasan Usaha Pertambangan di Kabupaten Musi Rawas Provinsi Sumatera Selatan</t>
  </si>
  <si>
    <t>Ayu Rizkia</t>
  </si>
  <si>
    <t>20 (22) ART 2013</t>
  </si>
  <si>
    <t>Peranan Badan Penanggulangan Bencana Daerah Dalam Penanggulangan Bencana Banjir Di Kota Manado</t>
  </si>
  <si>
    <t>Arter Sendow</t>
  </si>
  <si>
    <t>20 (23) INT 2013</t>
  </si>
  <si>
    <t>Analisis Kinerja Birokrasi Pemerintahan (studi pengelolaan sertifikasi guru pada dinas pendidikan kota padang)</t>
  </si>
  <si>
    <t>Intan Suci Pratama</t>
  </si>
  <si>
    <t>20 (24) AND 2013</t>
  </si>
  <si>
    <t>Kinerja Aparat Dinas Kependudukan Dan Catatan Sipil Dalam Pelayanan Akta Kelahiran Di Kabupaten Jeneponto</t>
  </si>
  <si>
    <t>Andini Deyla Andi Efendy</t>
  </si>
  <si>
    <t>20 (25) FRA 2013</t>
  </si>
  <si>
    <t>Hubungan Pelayanan Administrasi Kependudukan di Bidang Akta Kelahiran Dengan Partisipasi Masyarakat di Dinas Kependudukan dan Catatan Sipil Kota Palangkaraya Provinsi Kalimantan Tengah</t>
  </si>
  <si>
    <t>Franky Noveliandi</t>
  </si>
  <si>
    <t>20 (26) HAE 2013</t>
  </si>
  <si>
    <t>Peranan Dinas Kebudayaan dan Pariwisata Untuk Mengembangkan Obyek Wisata Pulau Kumala Di Kabupaten Kutai Kartanegara Provinsi Kalimantan Timur</t>
  </si>
  <si>
    <t>Haerul Bachri</t>
  </si>
  <si>
    <t>20 (27) MEX 2013</t>
  </si>
  <si>
    <t>Kepemimpinan Camat Dalam Meningkatkan Motivasi Kerja Pegawai Kantor Kecamatan Sekupang Kota Batam</t>
  </si>
  <si>
    <t>Mexson Dody</t>
  </si>
  <si>
    <t>20 (28) JHO 2013</t>
  </si>
  <si>
    <t>Efektivitas Dinas Kependudukan Dan Pencatatan Sipil Dalam Pelayanan Akta Kelahiran Di Kabupaten Sorong Provinsi Papua Barat</t>
  </si>
  <si>
    <t>Jhony Salosa Tahoba</t>
  </si>
  <si>
    <t>20 (29) TRI 2013</t>
  </si>
  <si>
    <t>Analisa Kinerja Kecamatan Kabupaten Langkat Provinsi Sumatera Utara</t>
  </si>
  <si>
    <t>Dwie Febrina</t>
  </si>
  <si>
    <t>20 (30) HER 2013</t>
  </si>
  <si>
    <t>Implementasi Kewenangan Camat Dalam Pembinaan Dan Pengawasan Administrasi Desa Di Kecamatan Babat Toman Kabupaten Musi Banyuasin</t>
  </si>
  <si>
    <t>Heru Khairunisa</t>
  </si>
  <si>
    <t>20 (31) DIN 2013</t>
  </si>
  <si>
    <t>Kinerja Aparat Dalam Pelaksanaan Pelayana Perizinan Pada Kantor Pelayanan Perizinan Terpadu (KP2T) Kabupaten Katingan Kalimantan Tengah</t>
  </si>
  <si>
    <t>Dini Teniyanti Pidjath</t>
  </si>
  <si>
    <t>20 (32) FEB 2013</t>
  </si>
  <si>
    <t>Kepemimpinan Lurah Dalam Meningkatkan Partisipasi Masyarakat (studi kasus pembangunan jalan di kelurahan kampung laut)</t>
  </si>
  <si>
    <t>Ferri Saputra</t>
  </si>
  <si>
    <t>20.0300</t>
  </si>
  <si>
    <t>20 (33)  FEB 2013</t>
  </si>
  <si>
    <t>Peranan Dinas Perindustrian Dan Perdagangan Dalam Perlindungan Produk Indikasi Geografis Mebel Ukir Jepara Di Kabupatan Jepara Provinsi Jawa Tengah</t>
  </si>
  <si>
    <t>Tis'atun Rizka Nindya</t>
  </si>
  <si>
    <t>20 (34) TEA 2013</t>
  </si>
  <si>
    <t>Implementasi Program Jaminan Kesehatan Daerah (JAMKESDA) Di Kecamatan Telanaipura Kota Jambi</t>
  </si>
  <si>
    <t>Tea Suandono</t>
  </si>
  <si>
    <t>20 (35) RIN 2013</t>
  </si>
  <si>
    <t>Pengaruh Efektivitas Program Pendidikan Gratis Terhadap Kesejahteraan Masyarakat Di Kabupaten Penajam Paser Utara Provinsi Kalimantan Timur</t>
  </si>
  <si>
    <t>Rini Wedhayanti</t>
  </si>
  <si>
    <t>20 (36) YUD 2013</t>
  </si>
  <si>
    <t>Pengaruh Promosi Jabatan Terhadap Kinerja Pegawai Negeri Sipil Di Badan Kepegawaian, Pendidkan dan Pelatihan Kota Bogor Jawa Barat</t>
  </si>
  <si>
    <t>Yuda Prawira</t>
  </si>
  <si>
    <t>20 (37) WAR 2013</t>
  </si>
  <si>
    <t>Efektivitas Pelayanan Terpadu Satu Pintu Bidang Perizinan Di Kota Bima Provinsi NTB</t>
  </si>
  <si>
    <t>Wardatul Jannah</t>
  </si>
  <si>
    <t>20 (38) MOH k 2013</t>
  </si>
  <si>
    <t>Konflik Pengelolaan Aset Daerah Pasca Pemekaran Daerah (studi kasus kota tangerang dan kabupaten tangerang)</t>
  </si>
  <si>
    <t>Mohammad Fahmi</t>
  </si>
  <si>
    <t>20 (39) MIC I 2013</t>
  </si>
  <si>
    <t>Implementasi Kebijakan Kartu Tanda Penduduk Elektronik (e-KTP) Di Kecamatan Sintang Kabupaten Sintang</t>
  </si>
  <si>
    <t>Michael Norman</t>
  </si>
  <si>
    <t>20 (40) AZH k 2013</t>
  </si>
  <si>
    <t>Koordinasi Program Penanggulangan Kemiskinan Di Kabupaten Barru Provinsi Sulawesi Selatan</t>
  </si>
  <si>
    <t>Azhar Hamid</t>
  </si>
  <si>
    <t>20 (41) SIS p 2013</t>
  </si>
  <si>
    <t>Peranan Seksi Kesiapsiagaan Badan Penanggulangan Bencana Daerah Kota Padang Dalam Penanggulangan Bencana Di Kota Padang Provinsi Sumatera Barat</t>
  </si>
  <si>
    <t>Siska Hudayani</t>
  </si>
  <si>
    <t>20 (42) ELI i 2013</t>
  </si>
  <si>
    <t>Implementasi Kebijakan e-KTP Dalam Meningkatkan Pelayanan Adiminstrasi Kependudukan Di Dinas Kependudukan Dan Pencatatan Sipil Kota Pontianak Provinsi Kalimantan Barat</t>
  </si>
  <si>
    <t>Elitha Ria Panggabean</t>
  </si>
  <si>
    <t>20 (43) TOY i 2013</t>
  </si>
  <si>
    <t>Implementasi Program Jaminan Kesehatan Pro Rakyat Dalam Meningkatkan Kesehatan Masyarakat Di Kecamatan Kabila Kabupaten Bone Bolango Provinsi Gorontalo (studi pelaksanaan perda no 7 tahun 2011)</t>
  </si>
  <si>
    <t>Toyo Utomo Monoarfa</t>
  </si>
  <si>
    <t>20 (44) HUS u 2013</t>
  </si>
  <si>
    <t>Upaya Dinas Kebudayaan dan Pariwisata Untuk Meningkatkan Retribusi Obyek Wisata Kabupaten Maluku Tengah Provinsi Maluku</t>
  </si>
  <si>
    <t>Husna Renwarin</t>
  </si>
  <si>
    <t>20 (45) DEN k 2013</t>
  </si>
  <si>
    <t>Kinerja Pemerintah Kecamatan Dalam Pelayanan E-KTP Di Kecamatan Wulla Waijilu Kabupaten Sumba Timur Provinsi Nusa Tenggara Timur</t>
  </si>
  <si>
    <t>Denny Herce Kalinggoru</t>
  </si>
  <si>
    <t>20.1020</t>
  </si>
  <si>
    <t>20 (46) IND e 2013</t>
  </si>
  <si>
    <t>Efektivitas Program Nasional Pemberdayaan Masyarakat Mandiri Perkotaan Dalam Meningkatkan Pemberdayaan Masyarakat Di Kelurahan Sei Putih Tengah Kota Medan</t>
  </si>
  <si>
    <t>Indah Cindy Simamora</t>
  </si>
  <si>
    <t>20.0100</t>
  </si>
  <si>
    <t>20 (47) FRI m 2013</t>
  </si>
  <si>
    <t>Manajemen Pengadaan Tanah Bagi Pembangunan Untuk Kepentingan Umum Di Provinsi Bengkulu (studi pengadaan untuk perluasan bandar udara fatmawati soekarno)</t>
  </si>
  <si>
    <t>Friezca Rara Juta</t>
  </si>
  <si>
    <t>20 (48) LAR p 2013</t>
  </si>
  <si>
    <t>Peranan Camat Dalam Penyelenggaraan Ketertiban Umum Di Kecamatan Girimaya Kota Pangkalpinang Provinsi Kepulauan Bangka Belitung (peraturan daerah kota pangkalpinang nomor 2 tahun 2005 tentang ketertiban umum)</t>
  </si>
  <si>
    <t>Lara Meireini</t>
  </si>
  <si>
    <t>20 (49) AGU s 2013</t>
  </si>
  <si>
    <t>Sistem Pendidikan Dan Pelatihan Dalam Meningkatkan Profesionalisme Pegawai Negeri Sipil Di Badan Kepegawaian Daerah Kota Palu Provinsi Sulawesi Tengah</t>
  </si>
  <si>
    <t>Agustina Ayu Natalia</t>
  </si>
  <si>
    <t>20 (50) RIF e 2013</t>
  </si>
  <si>
    <t>Efektifitas Pelaksanaan Pendidikan dan Pelatihan Teknis Penyusunan Standar Opersional Prosedur (SOP) Oleh Sekretariat Daerah Bagian Organisasi Kota Banjarbaru Provinsi Kalimantan Selatan</t>
  </si>
  <si>
    <t>Rifda Iklila</t>
  </si>
  <si>
    <t>20 (51) PUR k 2013</t>
  </si>
  <si>
    <t>Kinerja Pegawai Dinas Sosial Dalam Pelaksanaan  Program Keluarga Harapan Di Kecamatan Ciruas Kabupaten Serang Provinsi Banten</t>
  </si>
  <si>
    <t>Puri Restiana Dewi</t>
  </si>
  <si>
    <t>20 (52) ELS p 2013</t>
  </si>
  <si>
    <t>Pelayanan Pembuatan E-KTP Ditinjau dari Indeks Kepuasan Masyarakat Di Kantor Kecamatan Jatinangor</t>
  </si>
  <si>
    <t>Elsa Maretha Putri Romel</t>
  </si>
  <si>
    <t>20 (53) KUR k 2013</t>
  </si>
  <si>
    <t>Kinerja Aparat Kecamatan Berbasis Nilai Patut Patuh Patju Di Kantor Kecamatan Narmada Kabupaten Lombok Barat</t>
  </si>
  <si>
    <t>Kurnia Khairany</t>
  </si>
  <si>
    <t>20 (54) ANG I 2013</t>
  </si>
  <si>
    <t xml:space="preserve">Implementasi Pengawasan Melekat Camat Dalam Mencapai Kinerja Pegawai Kantor Kecamatan Tenayan Raya Kota Pekanbaru Provinsi Riau </t>
  </si>
  <si>
    <t>Anggun Septianti</t>
  </si>
  <si>
    <t>20 (55) NIP m 2013</t>
  </si>
  <si>
    <t>Modal Sistem Absensi Sidik Jari Dalam Meningkatkan Disiplin Kerja Pegawai (studi di badan kepegawaian daerah, pendidikan dan pelatihan kabupaten badung provinsi bali)</t>
  </si>
  <si>
    <t>NI Putu Nensy Nugraheni</t>
  </si>
  <si>
    <t>20 (56) DIA i 2013</t>
  </si>
  <si>
    <t>Implementasi Kebijakan Lima Hari Kerja Di Badan Kepegawaian dan Diklat Daerah Kabupaten Polewali Mandar Provinsi Sulawesi Barat</t>
  </si>
  <si>
    <t>Dian Awaliyah Marsawal</t>
  </si>
  <si>
    <t>20 (57) SIL p 2013</t>
  </si>
  <si>
    <t>Pelaksanaan Promosi Jabatan Dalam Kerangka Kinerja Pegawai Di Badan Kepegawaian dan Diklat Kota Singkawang Provinsi Kalimantan Barat</t>
  </si>
  <si>
    <t>Silvie Fiducia Suciani</t>
  </si>
  <si>
    <t>20 (58) RIN k 2013</t>
  </si>
  <si>
    <t xml:space="preserve">Kepemimpinan Imuem Mukim Di Kecamatan Seunagan Kabupaten Nagan Raya </t>
  </si>
  <si>
    <t>Rina Mellisa</t>
  </si>
  <si>
    <t>20 (59) NUR a 2013</t>
  </si>
  <si>
    <t>Analisis Kompetensi Pegawai Negeri Sipil Di Kantor Kecamatan Cugenang Kabupaten Cianjur</t>
  </si>
  <si>
    <t>Nurul Azijah</t>
  </si>
  <si>
    <t>20 (60) SIS p 2013</t>
  </si>
  <si>
    <t>Pengaruh Pendidikan dan Pelatihan Terhadap Prestasi Kerja Pegawai Sekretariat Daerah Kabupaten Wajo Provinsi Sulawesi Selatan</t>
  </si>
  <si>
    <t xml:space="preserve">Siska </t>
  </si>
  <si>
    <t>20 (61) ARD k 2013</t>
  </si>
  <si>
    <t>Kinerja Pegawai Badan Kepegawaian Daerah Kabupaten Seluma Provinsi Bengkulu Dalam Pelaksanaan Lima Hari Kerja</t>
  </si>
  <si>
    <t>Ardan Fitra</t>
  </si>
  <si>
    <t>20 (62) SHE k 2013</t>
  </si>
  <si>
    <t>Kinerja Pegawai Dalam Pelaksanaan Program Berobat Gratis (studi di rumah sakit umum daerah sekayu kabupaten musi banyuasin provinsi sumatera selatan)</t>
  </si>
  <si>
    <t>Shela Angraini</t>
  </si>
  <si>
    <t>20 (63) SUP k 2013</t>
  </si>
  <si>
    <t>Kinerja Badan Pelayanan Perizinan Terpadu Dalam Pelayanan Izin Gangguan Di Kota Tangerang Selatan Provinsi Banten</t>
  </si>
  <si>
    <t>Suprijar</t>
  </si>
  <si>
    <t>20 (64) ELV k 2013</t>
  </si>
  <si>
    <t>Kepemimpinan Camat Dalam Pemberdayaan Masyarakat Untuk Mendukung Program Pengelolaan Sampah Berbasis Komunitas (fokus pada teknik kepemimpinan camat di kecamatan aur birugo tigo baleh, kota bukittinggi)</t>
  </si>
  <si>
    <t>Elvira Mulya Nalien</t>
  </si>
  <si>
    <t>20 (65) WAR p 2013</t>
  </si>
  <si>
    <t>Pengaruh Motivasi Kerja Sekretaris Desa Terhadap Pelayanan Publik Di Kecamatan Mrebet Kabupaten Purbalingga Provinsi Jawa Tengah</t>
  </si>
  <si>
    <t>Warih Kusuma Setia Lestari</t>
  </si>
  <si>
    <t>20 (66) GUN i 2013</t>
  </si>
  <si>
    <t>Intensifikasi Retribusi Parkir Pada Dinas Pendapatan Daerah Kabupaten Konawe Selatan</t>
  </si>
  <si>
    <t>Guntur Awifah Pratama</t>
  </si>
  <si>
    <t>20 (67) BEN u 2013</t>
  </si>
  <si>
    <t>Upaya Dinas Pengelolaan Keuangan Dan Aset Dalam Meningkatkan Penerimaan Pajak Reklame Di Kota Padang Provinsi Sumatera Barat</t>
  </si>
  <si>
    <t>Benny Prima</t>
  </si>
  <si>
    <t>20 (68) DWI o 2013</t>
  </si>
  <si>
    <t>Optimalisasi Pemungutan Pendapatan Sektor Pariwisata Dalam Meningkatkan Pendapatan Asli Daerah Kabupaten Ogan Kumering Ulu Selatan</t>
  </si>
  <si>
    <t>Dwi Fitry Apriyani</t>
  </si>
  <si>
    <t>20.0330</t>
  </si>
  <si>
    <t>20 (69) YAS p 2013</t>
  </si>
  <si>
    <t>Pola Pengelolaan Keungan Dalam Meningkatkan Pendapatan Jasa Layanan Kesehatan Rumah Sakit Umum Daerah (RSUD) Banjarbaru Provinsi Kalimantan Selatan</t>
  </si>
  <si>
    <t>Yasinta Ayu Sabrina Putri</t>
  </si>
  <si>
    <t>20 (70) SUR p 2013</t>
  </si>
  <si>
    <t>Pengelolaan Bea Perolehan Hak Atas dan Bangunan Pada Dinas Pendapatan Pengelolaan Keuangan Dan Aset Daerah Di Kabupaten Sikka Provinsi Nusa Tenggara Timur</t>
  </si>
  <si>
    <t>Surdianus Suwanto Samad</t>
  </si>
  <si>
    <t>20 (71) SAS o 2013</t>
  </si>
  <si>
    <t>Optimalisasi Penerimaan Pajak Mineral Bukan Logam dan Batuan Pada Dinas Pendapatan Daerah Kabupaten Mamuju Provinsi Sulawesi Barat</t>
  </si>
  <si>
    <t>Sasriawan</t>
  </si>
  <si>
    <t>20 (72) AGU u 2013</t>
  </si>
  <si>
    <t>Upaya Dinas Pendapatan Pengelolaan Keuangan Dan Aset Daerah Kabupaten Kebumen Untuk Mempertahankan Opini Wajar Tanpa Pengecualian Tahun Anggaran 2010 dan 2011</t>
  </si>
  <si>
    <t>Agustin Dwi Tantari</t>
  </si>
  <si>
    <t>20 (73) RON p 2013</t>
  </si>
  <si>
    <t>Pemungutan Pajak Bumi dan Bangunan (PBB) di Kecamatan Singaran Pati Kota Bengkulu Provinsi Bengkulu</t>
  </si>
  <si>
    <t>Ronaldy Permana</t>
  </si>
  <si>
    <t>20 (74) IGU u 2013</t>
  </si>
  <si>
    <t>Upaya Peningkatan Penerimaan Retribusi Pariwisata Jemeluk Pada Dinas Kebudayaan Dan Pariwisata Kabupaten Karangasem Provinsi Bali</t>
  </si>
  <si>
    <t>I Gusti Bagus Jaya Arsana</t>
  </si>
  <si>
    <t>20 (75) AND m 2013</t>
  </si>
  <si>
    <t>Manajemen Produksi Dalam Peningkatan Pendapatan Perusahaan Daerah Air Minum Kabupaten Takalar Provinsi Sulawesi Selatan</t>
  </si>
  <si>
    <t>Andi Tasya Eka Putri</t>
  </si>
  <si>
    <t>20 (76) YEN k 2013</t>
  </si>
  <si>
    <t>Kesiapan DPPKA Dalam Implementasi Kebijakan Pengalihan Kewenangan PBB Perdesaan Dan Perkotaan Di Kota Singkawang Provinsi Kalimantan Barat</t>
  </si>
  <si>
    <t>Yeni Lestari</t>
  </si>
  <si>
    <t>20 (77) KIN p 2013</t>
  </si>
  <si>
    <t>Penerapan Siste Pengendalian Intern Pemerintah (SPIP) Untuk Meningkatkan Opini Laporan Keuangan Di Provinsi Maluku</t>
  </si>
  <si>
    <t>King Harpen Renjaan</t>
  </si>
  <si>
    <t>20 (78) MAN k 2013</t>
  </si>
  <si>
    <t>Kontribusi Pendapatan Asli Daerah Dalam Menunjang Kemandirian Kabupaten Paniai</t>
  </si>
  <si>
    <t>Mandos Mote</t>
  </si>
  <si>
    <t>20.1390</t>
  </si>
  <si>
    <t>20 (79) YOG p 2013</t>
  </si>
  <si>
    <t>Pengelolaan Bea Perolehan Hak Atas dan Bangunan Sebagai Pajak Daerah Oleh Dinas Pendapatan Daerah Kota Malang</t>
  </si>
  <si>
    <t>Yoga Pandu Waskita</t>
  </si>
  <si>
    <t>20.0790</t>
  </si>
  <si>
    <t>20 (80) ARI p 2013</t>
  </si>
  <si>
    <t>Pengalihan Bea Perolehan Hak Atas Tanah dan Bangunan (BPHTB) Di Kota Serang Provinsi Banten</t>
  </si>
  <si>
    <t>Arif Hidayat</t>
  </si>
  <si>
    <t>20 (81) AJI e 2013</t>
  </si>
  <si>
    <r>
      <t xml:space="preserve">Efektivitas Pelaksanaan Sistem </t>
    </r>
    <r>
      <rPr>
        <i/>
        <sz val="11"/>
        <color theme="1"/>
        <rFont val="Calibri"/>
        <family val="2"/>
        <scheme val="minor"/>
      </rPr>
      <t>At Cost</t>
    </r>
    <r>
      <rPr>
        <sz val="11"/>
        <color theme="1"/>
        <rFont val="Calibri"/>
        <family val="2"/>
        <scheme val="minor"/>
      </rPr>
      <t xml:space="preserve"> Pada Penyelenggaraan Perjalanan Dinas Di Kota Tarakan Provinsi Kalimantan Utara</t>
    </r>
  </si>
  <si>
    <t>Aji Jemma Ibrahim</t>
  </si>
  <si>
    <t>20 (82) WAO k 2013</t>
  </si>
  <si>
    <t>Kinerja Rumah Sakit Umum Daerah Kota Baubau Dalam Pelayanan Rawat Inap Di Kota Bau-Bau Provinsi Sulawesi Tenggara</t>
  </si>
  <si>
    <t>Wa Ode Nurhayati</t>
  </si>
  <si>
    <t>20 (83) ALI p 2013</t>
  </si>
  <si>
    <t>Pengaruh Kompetensi Terhadap Kinerja Pegawai Negeri Sipil Di Badan Kepegawaian Pendidikan Dan Pelatihan Daerah Kabupaten Kepulauan Sula Provinsi Maluku Utara</t>
  </si>
  <si>
    <t>Alisa Mawarni Sangadji</t>
  </si>
  <si>
    <t>20 (84) IGE p 2013</t>
  </si>
  <si>
    <t>Pengaruh Kompetensi Dan Motivasi Terhadap Kinerja Pegawai Pada Rumah Sakit Umum Daerah Wangaya Kota Denpasar Provinsi Bali</t>
  </si>
  <si>
    <t>I Gede Hendry Kamanjaya</t>
  </si>
  <si>
    <t>20.0950</t>
  </si>
  <si>
    <t>20 (85) GED k 2013</t>
  </si>
  <si>
    <t>Kepemimpinan Lurah Dalam Meningkatkan Kinerja Pegawai Di Kantor Kelurahan Astina Kecamatan Buleleng Kabupaten Buleleng</t>
  </si>
  <si>
    <t>Gede Ali Saputra</t>
  </si>
  <si>
    <t>20 (86) ADE p 2013</t>
  </si>
  <si>
    <t>Pengaruh Pola Rekruitmen Terhadap Kinerja Kepala Dusun Se-Desa Rambipuji Kecamatan Rambipuji Kabupaten Jember Provinsi Jawa Timur</t>
  </si>
  <si>
    <t>Ade Karina</t>
  </si>
  <si>
    <t>20 (87) RIZ p 2013</t>
  </si>
  <si>
    <t>Pengaruh Budaya Organisasi Terhadap Kinerja Pegawai Negeri Sipil Di Badan Kepegawaian Daerah Kota Padangsidimpuan, Sumatera Utara</t>
  </si>
  <si>
    <t>Rizki Wulandari</t>
  </si>
  <si>
    <t>20 (88) DWI k 2013</t>
  </si>
  <si>
    <t>Kinerja Aparat Dalam Pelayanan Akte Kelahiran Di Dinas Kependudukan Dan Pencatatan Sipil Kota Tanjungpinang Provinsi Kepulauan Riau</t>
  </si>
  <si>
    <t>Dwi Chairin Husna</t>
  </si>
  <si>
    <t>20 (89) FAK p 2013</t>
  </si>
  <si>
    <t>Pengaruh Sistem Kompensasi Terhadap Kinerja Pegawai Negeri Sipil (studi tentang kelurahan koja kota administrasi jakarta utara)</t>
  </si>
  <si>
    <t>Faksi Hanadi Putra</t>
  </si>
  <si>
    <t>20 (90) NAN k 2013</t>
  </si>
  <si>
    <t>Kinerja Pegawai Kantor Pelayanan Terpadu Satu Pintu Dalam Penyelenggaraan Pelayanan Izin Mendirikan Bangunan (IMB) Di Kota Jambi</t>
  </si>
  <si>
    <t>Nany Mawadah</t>
  </si>
  <si>
    <t>20 (91) JUS p 2013</t>
  </si>
  <si>
    <t>Pemberdayaan Aparatur Pada Badan Kepegawaian Daerah Kabupaten Seram Bagian Barat Provinsi Maluku</t>
  </si>
  <si>
    <t>Jusrizal</t>
  </si>
  <si>
    <t>20 (92) AYU k 2013</t>
  </si>
  <si>
    <t>Kinerja Aparat Kecamatan Dalam Penyelenggaraan Pelayanan Administrasi Terpadu Kecamatan Di Kecamatan LOA JANAN Kabupaten Kutai Kertanegara</t>
  </si>
  <si>
    <t>Ayu Kirana</t>
  </si>
  <si>
    <t>20 (93) NID e 2013</t>
  </si>
  <si>
    <t>Efektivitas Implementasi Kebijakan Pengelolaan Sampah Di Kecamatan Pelaihari Kabupaten Tanah Laut Provinsi Kalimantan Selatan (studi di pasar tapandang)</t>
  </si>
  <si>
    <t>Nidya Norcipta Ningrum</t>
  </si>
  <si>
    <t>20 (94) ENN i 2013</t>
  </si>
  <si>
    <t>Implementasi Kebijakan Perizinan Pasar Modern Di Kecamatan Lumajang Kabupaten Lumajang Provinsi Jawa Timur</t>
  </si>
  <si>
    <t>Enny Roseita Hadi</t>
  </si>
  <si>
    <t>20 (95) DES e 2013</t>
  </si>
  <si>
    <t>Efektivitas Program Keluarga Harapan Di Kecamatan Bebandem Kabupaten Karangasem</t>
  </si>
  <si>
    <t>Desak Wayan Eka Suastri</t>
  </si>
  <si>
    <t>20 (96) RAB u 2013</t>
  </si>
  <si>
    <t>Upaya-Upaya Walikota Dalam Penataan Dan Pembinaan Pasar Tradisional Di Kota Bandar Lampung</t>
  </si>
  <si>
    <t>Rabin Ridho Dinata</t>
  </si>
  <si>
    <t>20 (97) ELO o 2013</t>
  </si>
  <si>
    <t>Optamilisasi Penetapan Peraturan Daerah Oleh Dewan Perwakilan Rakyat Daerah (DPRD) Kabupaten Blitar Provinsi Jawa Timur</t>
  </si>
  <si>
    <t>Elok Mufidatut Tarwiyah</t>
  </si>
  <si>
    <t>20 (98) ZAR I 2013</t>
  </si>
  <si>
    <t>Implementasi Kebijakan Peraturan Daerah Nomor 14 Tahun 2010 Tentang Peternakan Dan Penertibannya Di Kecamatan Banawa Kabupaten Donggala Provinsi Sulawesi Tengah</t>
  </si>
  <si>
    <t>Zarina Dwi Putri</t>
  </si>
  <si>
    <t>20 (99) IDE I 2013</t>
  </si>
  <si>
    <t>Implementasi Promosi Penanggulangan HIV/AIDS Di Kecamatan Buleleng Kabupaten Buleleng</t>
  </si>
  <si>
    <t>I Dewa Gede Parta Wijaya</t>
  </si>
  <si>
    <t>20 (100) TEG e 2013</t>
  </si>
  <si>
    <t>Efektivitas Sistem Pelayanan Perizinan Terpadu Satu Pintu Pada Kantor Penanaman Modal dan Pelayanan Terpadu (KPMPT) dalam Memberikan Izin Mendirikan Bangunan (IMB) Di Kabupaten Pontianak</t>
  </si>
  <si>
    <t>Tegguh Yuliarto</t>
  </si>
  <si>
    <t>20 (101) ROB k 2013</t>
  </si>
  <si>
    <t>Kepemimpinan Camat Dalam Meningkatkan Kinerja Pegawai Kantor Camat Di Kecamatan Sungkai Selatan Kabupaten Lampung Utara Provinsi Lampung</t>
  </si>
  <si>
    <t>Robi Romansyah</t>
  </si>
  <si>
    <t>20 (102) MBA e 2013</t>
  </si>
  <si>
    <t>Efektivitas Struktur Organisasi Pemerintah Desa Dalam Pelaksanaan Pelayanan Publik Bidang Administrasi Di Desa Cipatat Kabupaten Bandung Barat Provinsi Jawa Barat</t>
  </si>
  <si>
    <t>Mbareb Welles Armi Astuti</t>
  </si>
  <si>
    <t>20 (103) NEL p 2013</t>
  </si>
  <si>
    <t>Partisipasi Masyarakat Dalam Pelaksanaan Program Respek Di Kampung Sinata Distrik Asolokobal Kabupaten Jayawijaya Provinsi Papua</t>
  </si>
  <si>
    <t>Nelce Wamo</t>
  </si>
  <si>
    <t>20 (104) AGU s 2013</t>
  </si>
  <si>
    <t>Strategi Dinas Kebudayaan dan Pariwisata Dalam Mengembangkan Obyek Wisata Di Kabupaten Sigi Provinsi Sulawesi Tengah</t>
  </si>
  <si>
    <t>Agung Ardiansyah</t>
  </si>
  <si>
    <t>20.1150</t>
  </si>
  <si>
    <t>20 (105) ALM t 2013</t>
  </si>
  <si>
    <t>Teknik Kepemimpinan Camat Dalam Meningkatkan Disiplin Kerja Pegawai Pada Pelayanan Bidang Perizinan Di Kecamatan Bacukiki Barat Kota Parepare Provinsi Sulawesi Selatan</t>
  </si>
  <si>
    <t>Alma'Arif</t>
  </si>
  <si>
    <t>20.1068</t>
  </si>
  <si>
    <t>20 (106) ABD p 2013</t>
  </si>
  <si>
    <t>Partisipasi Masyarakat Dalam Pemberian Dana Partisipasi Kecamatan Di Kecamatan Ternate Tengah Kota Ternate Provinsi Maluku Utara</t>
  </si>
  <si>
    <t>Abdullah</t>
  </si>
  <si>
    <t>20.1304</t>
  </si>
  <si>
    <t>20 (107) RAD k 2013</t>
  </si>
  <si>
    <t>Kinerja Dinas Kependudukan dan Pencatatan Sipil Dalam Pelayanan Administrasi Kependudukan Di Kabupaten Lombok Utara (studi pelayanan administrasi kependudukan di bidang akta kelahiran)</t>
  </si>
  <si>
    <t>Raden Wisnu Sumantri</t>
  </si>
  <si>
    <t>20.0996</t>
  </si>
  <si>
    <t>20 (108) MAR p 2013</t>
  </si>
  <si>
    <t>Peran Budaya Lokal Tiga Batu Tungku dalam Penyelesaian Konflik Batas Wilayah Di Kabupaten Seram Bagian Barat (studi kasus pada negeri elpaputi)</t>
  </si>
  <si>
    <t>Marlis Siwalette</t>
  </si>
  <si>
    <t>20.1287</t>
  </si>
  <si>
    <t>20 (109) AHM s 2013</t>
  </si>
  <si>
    <t>Strategi Dinas Perindustrian, Perdagangan dan Koperasi Dalam Pengembangan Industri Kecil Sate Bandeng Di Kota Serang Provinsi Banten</t>
  </si>
  <si>
    <t>Ahmad Yusuf Rizanul Arifin</t>
  </si>
  <si>
    <t>20.0550</t>
  </si>
  <si>
    <t>20 (110) LUT s 2013</t>
  </si>
  <si>
    <t>Strategi Kepemimpinan Lurah Dalam Meningkatkan Disiplin Kerja Pegawai Di Kelurahan Koja Kecamatan Koja Kota Administrasi Jakarta Utara Provinsi DKI Jakarta</t>
  </si>
  <si>
    <t>Lutfi Rachman</t>
  </si>
  <si>
    <t>20.0458</t>
  </si>
  <si>
    <t>20 (111) MOH p 2013</t>
  </si>
  <si>
    <t>Pengaruh Pembangunan Rumah Sakit Umum Daerah Terhadap Peningkatan Pendapatan Asli Daerah Di Kabupaten Lebak</t>
  </si>
  <si>
    <t>Mohamad Akbar</t>
  </si>
  <si>
    <t>20.560</t>
  </si>
  <si>
    <t>20 (112) ALL s 2013</t>
  </si>
  <si>
    <t>Strategi Percepatan Pembangunan Masyarakat Pasca Pemekaran Kecamatan (studi kasus kecamatan leitimur selatan di kota ambon)</t>
  </si>
  <si>
    <t>Allan Pribady Far Far</t>
  </si>
  <si>
    <t>20.1273</t>
  </si>
  <si>
    <t>20 (113) ANA e 2013</t>
  </si>
  <si>
    <t>Evaluasi Penataan Ruang Terbuka Hijau Publik Taman Tahun 2012 Di Kota Administrasi Jakarta Timur Provinsi Daerah Khusus Ibukota Jakarta</t>
  </si>
  <si>
    <t>Anang Yudha Purnama</t>
  </si>
  <si>
    <t>20.0451</t>
  </si>
  <si>
    <t>20 (114) LEN s 2013</t>
  </si>
  <si>
    <t>Strategi Dinas Pendidikan dan Pengajaran Dalam Meningkatkan Kualitas Pendidikan Sekolah Menengah Atas di Kabupaten Jayawijaya Provinsi Papua</t>
  </si>
  <si>
    <t>Leny Doga</t>
  </si>
  <si>
    <t>20.1388</t>
  </si>
  <si>
    <t>20 (115) ARI k 2013</t>
  </si>
  <si>
    <t>Kepemimpinan Kepala Desa Dalam Meningkatkan Partisipasi Masyarkat Bidang Pembangunan Fisik Di Desa Lemoh Barat Kecamatan Tombariri Timur Kabupaten Minahasa</t>
  </si>
  <si>
    <t>Ariel Jaferson Wowor</t>
  </si>
  <si>
    <t>20.1182</t>
  </si>
  <si>
    <t>20 (116) WIL e 2013</t>
  </si>
  <si>
    <t>Efektivitas Pemanfaatan Sarana dan Prasarana Kantor Di Kelurahan Karang Anyar Pantai Kecamatan Tarakan Barat Kota Tarakan</t>
  </si>
  <si>
    <t>Willson Simon</t>
  </si>
  <si>
    <t>20.0905</t>
  </si>
  <si>
    <t>20 (117) MAY p 2013</t>
  </si>
  <si>
    <t>Pengaruh Partisipasi Masyarakat Terhadap Implementasi Program P2MKM (Pembangunan Perumahan Masyarkat Kurang Mampu) Di Kabupaten Kebumen Provinsi Jawa Tengah</t>
  </si>
  <si>
    <t>Maya Kartika Ekasari</t>
  </si>
  <si>
    <t>20.0642</t>
  </si>
  <si>
    <t>20 (118) OBE I 2013</t>
  </si>
  <si>
    <t>Implementasi Program Rencana Strategi Pembangunan Kampung (Respek) Dalam Pembangunan Infrastruktur Air Bersih Di Kelurahan Kaibus Distrik Teminabuan Kabupaten Sorong Selatan Provinsi Papua Barat</t>
  </si>
  <si>
    <t>Obet Buan Howay</t>
  </si>
  <si>
    <t>20.1450</t>
  </si>
  <si>
    <t>20 (119) SIB i 2013</t>
  </si>
  <si>
    <t>Impelementasi Program Nasional Pemberdayaan Masyarakat-Pembangunan Infrastruktur Sosial Ekonomi Wilayah (PNPM-PISEW) Di Kecamatan Merdeka Kabupaten Karo Provinsi Sumatera Utara</t>
  </si>
  <si>
    <t>Sibayak Hagana Meliala</t>
  </si>
  <si>
    <t>20.0144</t>
  </si>
  <si>
    <t>20 (120) DIR e 2013</t>
  </si>
  <si>
    <t>Efektivitas Pelaksanaan Pemberdayaan Masyarakat Kelurahan (PPMK) Dalam Rangka Pemerataan Pembangunan Fisik Di Kelurahan Tanjungpinang Kota Kecamatan Tanjungpinang Kota Kota Tanjungpinang</t>
  </si>
  <si>
    <t>Dira Ensyadew</t>
  </si>
  <si>
    <t>20.0271</t>
  </si>
  <si>
    <t>20 (121) AYU p 2013</t>
  </si>
  <si>
    <t>Pengaruh Partisipasi Masyarakat Terhadap Keberhasilan Program Pembangunan Sinergi Berbasis Masyarakat (Bangsimas) Di Kecamatan Ngajum Kabupaten Malang Provinsi Jawa Timur</t>
  </si>
  <si>
    <t>Ayu Ika Sulistyaningrum</t>
  </si>
  <si>
    <t>20.0709</t>
  </si>
  <si>
    <t>20  (122) MUH p 2013</t>
  </si>
  <si>
    <t>Peranan Satuan Polisi Pamong Praja Dalam Pembinaan Ketentraman dan Ketertiban Masyarakat Di Kabupaten Semarang Provinsi Jawa Tengah</t>
  </si>
  <si>
    <t>Muhamad Luhur Kurniawan</t>
  </si>
  <si>
    <t>20.0645</t>
  </si>
  <si>
    <t>20 (123) RIZ p 2013</t>
  </si>
  <si>
    <t>Partisipasi Masyarakat Dalam Menyukseskan Program Nasional Pemberdayaan Masyarakat (PNPM) Mandiri Perkotaan Pembangunan Fisik Jalan Di Kecamatan Sukajadi Kota Pekanbaru Provinsi Riau</t>
  </si>
  <si>
    <t>Rizka Hidayanti</t>
  </si>
  <si>
    <t>20.0260</t>
  </si>
  <si>
    <t>20 (124) MIR s 2013</t>
  </si>
  <si>
    <t>Strategi Dinas Kebudayaan dan Pariwisata Dalam Pengembangan Objek Wisata Pantai Nemberala dan Bo'a Untuk Peningkatan Pendapatan Asli Daerah Dari Pajak Hotel Di Kabupaten Rote Ndao Provinsi Nusa Tenggara Timur</t>
  </si>
  <si>
    <t>Mira Chandriani Lenggoe</t>
  </si>
  <si>
    <t>20.1045</t>
  </si>
  <si>
    <t>20 (125) EDW s 2013</t>
  </si>
  <si>
    <t>Strategi Dinas Koperasi Dan Usaha Kecil Menengah Dalam Pemberdayaan Usaha Mikro Di Kota Makassar Provinsi Sulawesi Selatan</t>
  </si>
  <si>
    <t>Edwin Pahreza</t>
  </si>
  <si>
    <t>20.1102</t>
  </si>
  <si>
    <t>20 (126) MUH p 2013</t>
  </si>
  <si>
    <t>Perkembangan Pencapaian Millenium Development Goals Pada Aspek Pelestarian Lingkungan Di Kabupaten Mamuju</t>
  </si>
  <si>
    <t>Muhammad Zulkifli</t>
  </si>
  <si>
    <t>20.1471</t>
  </si>
  <si>
    <t>20 (127) NUG s 2013</t>
  </si>
  <si>
    <t>Strategi Penataan Pemukiman Kumuh Atau Rumah Tidak Layak Huni Di Kota Pangkalpinang (studi di Bappeda Kota Pangkalpinang)</t>
  </si>
  <si>
    <t>Nugroho</t>
  </si>
  <si>
    <t>20.0371</t>
  </si>
  <si>
    <t>20 (128) FAT k 2013</t>
  </si>
  <si>
    <t>Kinerja Dinas Kebudayaan Pariwisata, Pemuda Dan Olahraga Dalam Mengembangkan Obek Wisata Bahari Di Kepulauan Banyak Kabupaten Aceh Singkil</t>
  </si>
  <si>
    <t>Fathurrahman</t>
  </si>
  <si>
    <t>20.0020</t>
  </si>
  <si>
    <t>20 (129) MAR p 2013</t>
  </si>
  <si>
    <t>Partisipasi Masyarakat Dalam Pembangunan Di Kelurahan Molosipat U Kecamatan Sipatana Kota Gorontalo Provinsi Gorontalo</t>
  </si>
  <si>
    <t>Mario Fardhani Lilir</t>
  </si>
  <si>
    <t>20.1234</t>
  </si>
  <si>
    <t>20 (130) FRE s 2013</t>
  </si>
  <si>
    <t>Strategi Pengembangan Kawasan Agropolitan Di Kabupaten Rejang Lebong (studi kasus di Dinas Pertanian dengan komoditas sayuran)</t>
  </si>
  <si>
    <t>Frengky Firnando</t>
  </si>
  <si>
    <t>20.0391</t>
  </si>
  <si>
    <t>20 (131) EVI e 2013</t>
  </si>
  <si>
    <t>Efektivitas Pelaksanaan Kegiatan Simpan Pinjam Kelompok Perempuan (SPP) Dalam Program Nasional Pemberdayaan Masyarakat (PNPM) Mandiri Pedesaan Di Kecamatan Belo Kabupaten Bima</t>
  </si>
  <si>
    <t>Evi Nurfitrianingsih</t>
  </si>
  <si>
    <t>20.0978</t>
  </si>
  <si>
    <t>20 (132) INA i 2013</t>
  </si>
  <si>
    <t>Implementasi Program Pengelolaan Dana Pembangunan Kelurahan (DPK) Dalam Meningkatkan Pembangunan Di Kelurahan Jati Kecamatan Kota Ternate Selatan Kota Ternate</t>
  </si>
  <si>
    <t>Inayah Nurmalasari Bahrudin</t>
  </si>
  <si>
    <t>20.1316</t>
  </si>
  <si>
    <t>21 (1) DAN i 2014</t>
  </si>
  <si>
    <t>Implementasi Kebijakan Pengelolaan Sampah Di Kecamatan Colomadu Kabupaten Karanganyar Provinsi Jawa Tengah</t>
  </si>
  <si>
    <t>Danta Mahendra</t>
  </si>
  <si>
    <t>21.0566</t>
  </si>
  <si>
    <t>21 (2) SEP i 2014</t>
  </si>
  <si>
    <t>Implementasi Kebijakan Pemberian Izin Usaha Pertambangan Bauksit Di Kota Tanjungpinang Provinsi Kepulauan Riau</t>
  </si>
  <si>
    <t>M. Septian Putra Perdana</t>
  </si>
  <si>
    <t>21.0248</t>
  </si>
  <si>
    <t>21 (3) GAB i 2014</t>
  </si>
  <si>
    <t>Implementasi Kebijakan Penertiban Parkir Liar Dalam Meningkatkan Ketertiban Lalu Lintas Di Kecamatan Tanah Abang Kota Administrasi Jakarta Pusat Provinsi DKI Jakarta</t>
  </si>
  <si>
    <t>Gabriel Mahardhika Agustinus</t>
  </si>
  <si>
    <t>21.0416</t>
  </si>
  <si>
    <t>21 (4) GUS k 2014</t>
  </si>
  <si>
    <t>Keterwakilan Perempuan Dalam Lembaga Legislatif Daerah Periode 2009-2014 Di Kabupaten Way Kanan Provinsi Lampung</t>
  </si>
  <si>
    <t>Gustiningsih Putri Setiawati</t>
  </si>
  <si>
    <t>21.0384</t>
  </si>
  <si>
    <t>21 (5) MAH i 2014</t>
  </si>
  <si>
    <t>Implementasi Peraturan Daerah Nomor 3 Tahun 2010 Tentang Retribusi Pelayanan Parkir Di Tepi Jalan Umum Dalam Meningkatkan Pendapatan Asli Daerah Di Kota Jambi</t>
  </si>
  <si>
    <t>Maha Pradana</t>
  </si>
  <si>
    <t>21.0283</t>
  </si>
  <si>
    <t>21 (6) DWI i 2014</t>
  </si>
  <si>
    <t>Implementasi Kebijakan Keterbukaan Informasi Publik Dalam Mewujudkan Transparansi Pemerintahan Di Kabupaten Kulon Progo Daerah Istimewa Yogyakarta (studi di sekretariat daerah kabupaten kulon progo bagian teknologi dan hubungan masyarakat)</t>
  </si>
  <si>
    <t>Dwi Nugroho Saputro</t>
  </si>
  <si>
    <t>21.0648</t>
  </si>
  <si>
    <t>21 (7) INT e 2014</t>
  </si>
  <si>
    <t>Efektivitas Kebijakan Tambahan Penghasilan Pegawai (TPP) Dalam Meningkatkan Kinerja Pegawai Negeri Sipil (PNS) Pada Badan Kepegawaian Daerah Kota Tomohon Provinsi Sulawesi Utara</t>
  </si>
  <si>
    <t>Intan Christiany Delta Mait</t>
  </si>
  <si>
    <t>21.1099</t>
  </si>
  <si>
    <t>21 (8) ACH d 2014</t>
  </si>
  <si>
    <t>Dampak Implementasi Kebijakan Relokasi Pasar Sentral Watampone Dalam Mencapai Target Penerimaan Pendapatan Asli Daerah Kabupaten Bone Provinsi Sulawesi Selatan</t>
  </si>
  <si>
    <t>Achmad Fachruddin</t>
  </si>
  <si>
    <t>21.0976</t>
  </si>
  <si>
    <t>21 (9) TRI  I 2014</t>
  </si>
  <si>
    <t>Impelementasi Kebijakan Pembangunan Jalan Khusus Dalam Pendistribusian Hasil Tambang Batubara Di Kota Bengkulu Provinsi Bengkulu</t>
  </si>
  <si>
    <t>Tri Kristi Angga Juita</t>
  </si>
  <si>
    <t>21.0370</t>
  </si>
  <si>
    <t>21 (10) FIT e 2014</t>
  </si>
  <si>
    <t>Evaluasi Pelaksanaan Program Pesantren Ramadhan Di Kelurahan Gunung Sarik Kecamatan Kuranji Kota Padang Provinsi Sumatera Barat</t>
  </si>
  <si>
    <t>Fitri Yul Dewi Marta</t>
  </si>
  <si>
    <t>21.0149</t>
  </si>
  <si>
    <t>21 (11) GUS i 2014</t>
  </si>
  <si>
    <t>Implementasi Program Rencana Pengelolaan Perikanan (RPP) Dalam Meningkatkan Kesejahteraan Masyarakat Pesisir Oleh Dinas Kelautan Dan Perikanan Kabupaten Tapanuli Tengah Provinsi Sumatera Utara</t>
  </si>
  <si>
    <t>Gusni Army Pasaribu</t>
  </si>
  <si>
    <t>21.0084</t>
  </si>
  <si>
    <t>21 (12) HAR p 2014</t>
  </si>
  <si>
    <t>Persepsi Masyarakat Terhadap Responsivitas Anggota DPRD Kota Gorontalo Masa Bhakti 2009-1014 Provinsi Gorontalo</t>
  </si>
  <si>
    <t>Hardiyantor Rahman</t>
  </si>
  <si>
    <t>21.1125</t>
  </si>
  <si>
    <t>21 (13) NUR i 2014</t>
  </si>
  <si>
    <t>Implementasi Kebijakan Tambahan Penghasilan Dalam Meningkatkan Kinerja Pegawai Pemerintah Daerah Di Kabupaten Mamuju Utara Provinsi Sulawesi Barat</t>
  </si>
  <si>
    <t>Nur Saribulan</t>
  </si>
  <si>
    <t>21.1238</t>
  </si>
  <si>
    <t>21 (14) MIK e 2014</t>
  </si>
  <si>
    <t>Evaluasi Kebijakan Penertiban Parkir Dalam Mencapai Target Pendapatan Asli Daerah (PAD) Di Kota Palu Provinsi Sulawesi Tengah</t>
  </si>
  <si>
    <t>Mike Marsela Wagiu</t>
  </si>
  <si>
    <t>21.1058</t>
  </si>
  <si>
    <t>21 (15) ELI i 2014</t>
  </si>
  <si>
    <t>Implementasi Peraturan Daerah Nomor 5 Tahun 2010 Tentang Kawasan Tanpa Rokok di Kota Tangerang Provinsi Banten</t>
  </si>
  <si>
    <t>Elis Distari</t>
  </si>
  <si>
    <t>21.0522</t>
  </si>
  <si>
    <t>21 (16) RIZ p 2014</t>
  </si>
  <si>
    <t>Partisipasi Perempuan Dalam Penguatan Kebijakan Pengarusutamaan Gender (PUG) Di Kabupaten Tabalong Provinsi Kalimantan Selatan</t>
  </si>
  <si>
    <t>Rizqah Masela</t>
  </si>
  <si>
    <t>21.0870</t>
  </si>
  <si>
    <t>21 (17) AUL i 2014</t>
  </si>
  <si>
    <t>Implementasi Program Wajib Belajar Pendidikan Dasar Sembilan Tahun Di Kabupaten Sambas Provinsi Kalimantan Barat (studi kasus di kecamatan sajingan besar)</t>
  </si>
  <si>
    <t>Aulia Zhara</t>
  </si>
  <si>
    <t>21.0733</t>
  </si>
  <si>
    <t>21 (18) AMI i 2014</t>
  </si>
  <si>
    <t>Implementasi Kebijakan Penanganan Gelandangan Dan Pengemis Dalam Meningkatkan Ketentraman Dan Ketertiban Di Kota Palangka Raya Provinsi Kalimantan Tengah</t>
  </si>
  <si>
    <t>Aminah Ruyani</t>
  </si>
  <si>
    <t>21.0779</t>
  </si>
  <si>
    <t>21 (19) FRE p 2014</t>
  </si>
  <si>
    <t>Partisipasi Politik Masyarakat Dalam Proses Perumusan Peraturan Daerah Di Kabupaten Nabire Provinsi Papua</t>
  </si>
  <si>
    <t>Fredo Tiwery</t>
  </si>
  <si>
    <t>21.1407</t>
  </si>
  <si>
    <t>21 (20) NIL i 2014</t>
  </si>
  <si>
    <t>Implementasi Program Jaminan Kesehatan Mandara (JKBM) Di Kecamatan Selemadeg Barat Kabupaten Tabanan Provinsi Bali</t>
  </si>
  <si>
    <t>Ni Luh Putu Mitasari</t>
  </si>
  <si>
    <t>21.0894</t>
  </si>
  <si>
    <t>21 (21) DIA i 2014</t>
  </si>
  <si>
    <t>Impelementasi Kebijakan Pengembangan Kawasan Agrowisata Seni Budaya (sunda) Berbasis Masyarakat Di Kelurahan Pasanggarahan Kecamatan Ujungberung Kota Bandung</t>
  </si>
  <si>
    <t>Dian Rosa Lina</t>
  </si>
  <si>
    <t>21.0444</t>
  </si>
  <si>
    <t>21 (22) DIT i 2014</t>
  </si>
  <si>
    <t>Implementasi Kebijakan  Retribusi Pelayanan Pasar Dalam Meningkatkan Pendapatan Asli Daerah (studi kasus di dinas pasar kota pekanbaru)</t>
  </si>
  <si>
    <t>Dita Indah Fitri</t>
  </si>
  <si>
    <t>21.1277</t>
  </si>
  <si>
    <t>21 (23) HUS m 2014</t>
  </si>
  <si>
    <t>Masalah Tanah Adat Dalam Pengembangan Pariwisata Di Kabupaten Raja Ampat Provinsi Papua Barat</t>
  </si>
  <si>
    <t>Husni</t>
  </si>
  <si>
    <t>21.1479</t>
  </si>
  <si>
    <t>21 (24) MUH p 2014</t>
  </si>
  <si>
    <t>Peran Dewan Perwakilan Daerah Republik Indonesia Dalam Fungsi Legislasi</t>
  </si>
  <si>
    <t>Muhammad Adam Suryadilaga</t>
  </si>
  <si>
    <t>21.0474</t>
  </si>
  <si>
    <t>21 (25) YAU e 2014</t>
  </si>
  <si>
    <t>Evaluasi Kinerja Perusahaan Daerah Air Minum (PDAM) Tirta Tawar Dalam Pemenuhan Kebutuhan Air Bersih Masyarakat Kabupaten Aceh Tengah Provinsi Aceh</t>
  </si>
  <si>
    <t>Yaumil Silvina</t>
  </si>
  <si>
    <t>21.0057</t>
  </si>
  <si>
    <t>21 (26) MUT p 2014</t>
  </si>
  <si>
    <t>Pengaruh Implementasi Program Jaminan Muba Sehat Terhadap Kualitas Pelayanan Kesehatan Masyarakat Di Kabupaten Musi Banyuasin Provinsi Sumatera Selatan</t>
  </si>
  <si>
    <t>Mutia Rahmah</t>
  </si>
  <si>
    <t>21.0325</t>
  </si>
  <si>
    <t>21 (27) DIN k 2014</t>
  </si>
  <si>
    <t>Kendala-Kendala Dalam Implementasi Kebijakan Perpakiran Di Kabupaten Belitung</t>
  </si>
  <si>
    <t>Dina Atikah</t>
  </si>
  <si>
    <t>21.0339</t>
  </si>
  <si>
    <t>21 (28) ZEN e 2014</t>
  </si>
  <si>
    <t>Evaluasi Kebijakan Pengelolaan Tempat Pengolahan dan Pemrosesan Akhir Sampah (TPPAS) Sarimukti Kecamatan Cipatat Kabupaten Bandung Barat Provinsi Jawa Barat</t>
  </si>
  <si>
    <t>Zenilda Fernanda W. Xavier</t>
  </si>
  <si>
    <t>21.1301</t>
  </si>
  <si>
    <t>21 (29) ANG a 2014</t>
  </si>
  <si>
    <r>
      <t xml:space="preserve">Analisis Kinerja Pemerintah Daerah Dengan Pendekatan </t>
    </r>
    <r>
      <rPr>
        <i/>
        <sz val="11"/>
        <color theme="1"/>
        <rFont val="Calibri"/>
        <family val="2"/>
        <scheme val="minor"/>
      </rPr>
      <t>Balance Scorecard</t>
    </r>
    <r>
      <rPr>
        <sz val="11"/>
        <color theme="1"/>
        <rFont val="Calibri"/>
        <family val="2"/>
        <scheme val="minor"/>
      </rPr>
      <t xml:space="preserve"> (studi pada sekretariat kota ambon provinsi maluku)</t>
    </r>
  </si>
  <si>
    <t>Anggita Manumara</t>
  </si>
  <si>
    <t>21.1161</t>
  </si>
  <si>
    <t>21 (30) MUH p 2014</t>
  </si>
  <si>
    <t>Pengaruh Hukuman Disiplin Terhadap Peningkatan Kinerja Pegawai Di Kantor Kecamatan Bungku Pesisir Kabupaten Morowali Provinsi Sulawesi Tengah</t>
  </si>
  <si>
    <t>Muhammad Fadli</t>
  </si>
  <si>
    <t>21.1065</t>
  </si>
  <si>
    <t>21 (31) FAT k 2014</t>
  </si>
  <si>
    <t>Kualitas Pelayanan Publik Di Kelurahan Santiong Kecamatan Ternate Tengah Kota Ternate Provinsi Maluku Utara</t>
  </si>
  <si>
    <t>Fathiyah Albaar</t>
  </si>
  <si>
    <t>21.1205</t>
  </si>
  <si>
    <t>21 (32) KHU u 2014</t>
  </si>
  <si>
    <t>Upaya Camat Dalam Meningkatkan Kualitas Pelayanan Publik Di Kecamatan Manggala Kota Makasar (studi tentang pelayanan rekomendasi izin mendirikan bangunan dan rekomendasi izin tempat usaha)</t>
  </si>
  <si>
    <t>Khusnul Fatoni</t>
  </si>
  <si>
    <t>21.1015</t>
  </si>
  <si>
    <t>21 (33) CIN k 2014</t>
  </si>
  <si>
    <t>Kepemimpinan Camat Dalam Meningkatkan Kinerja Pegawai Kantor Kecamatan Kota Waikabubak Kabupaten Sumba Barat Provinsi NTT</t>
  </si>
  <si>
    <t>Cindy Christy Cetzia Kiuk</t>
  </si>
  <si>
    <t>21.0935</t>
  </si>
  <si>
    <t>21 (34) YOG k 2014</t>
  </si>
  <si>
    <t>Kinerja Aparatur Dalam Pengawasan Upah Minimum Kabupaten Di Dinas Tenaga Kerja Dan Transmigrasi Kabupaten Sertang Provinsi Banten</t>
  </si>
  <si>
    <t>Yoga Septian Pratama</t>
  </si>
  <si>
    <t>21.0537</t>
  </si>
  <si>
    <t xml:space="preserve"> 21 (35) MUH p 2014</t>
  </si>
  <si>
    <t>Program Pendidikan Dan Pelatihan Dalam Meningkatkan Kinerja Pegawai Negeri Sipil Badan Kepegawaian Daerah Kabupaten Banjar Provinsi Kalimantan Selatan</t>
  </si>
  <si>
    <t>Muhammad Darma Tri Saputra</t>
  </si>
  <si>
    <t>21.0863</t>
  </si>
  <si>
    <t>21 (36) HAJ p 2014</t>
  </si>
  <si>
    <t>Persepsi Masyarakat Tentang Pelayanan Publik Di Kelurahan Cermpaniga Kecamatan Camba Kabupaten Maros Provinsi Sulawesi Selatan</t>
  </si>
  <si>
    <t>Hajriati Fajar</t>
  </si>
  <si>
    <t>21.1139</t>
  </si>
  <si>
    <t>21 (37) KAD p 2014</t>
  </si>
  <si>
    <t>Persepsi Masyarakat Terhadap Pelaksanaan Program Jaminan Kesehatan Bali Mandara (JKBM) Di Kecamatan Buleleng Kabupaten Buleleng Bali</t>
  </si>
  <si>
    <t>Kadek Dwi Hastuty Rahayu</t>
  </si>
  <si>
    <t>21.0889</t>
  </si>
  <si>
    <t>21 (38) BUN p 2014</t>
  </si>
  <si>
    <t>Penempatan Kepala Distrik Berbasis Kompetensi Jabatan Di Kabupaten Nduga Provinsi Papua</t>
  </si>
  <si>
    <t>Bunga Umaiyah Pratiwi</t>
  </si>
  <si>
    <t>21.1396</t>
  </si>
  <si>
    <t>21 (39) CHI p 2014</t>
  </si>
  <si>
    <t>Penempatan Jabatan Struktural Berbasis Kompetensi Di Lingkungan Badan Kepegawaian Dan Diklat Daerah Kabupaten Minahasa Selatan Provinsi Sulawesi Utara</t>
  </si>
  <si>
    <t>Chintya Stefanie Tumipa</t>
  </si>
  <si>
    <t>21.1082</t>
  </si>
  <si>
    <t>21 (40) DWI p 2014</t>
  </si>
  <si>
    <t>Persepsi Masyarakat Terhadap Kinerja Pegawai Dalam Pelayanan KTP-el Di Kelurahan Kapuk Kota Administrasi Jakarta Barat Provinsi DKI Jakarta</t>
  </si>
  <si>
    <t>Dwi Handayani</t>
  </si>
  <si>
    <t>21.0411</t>
  </si>
  <si>
    <t>21 (41) AHM p 2014</t>
  </si>
  <si>
    <t>Pengaruh Lingkungan Kerja Dan Kompensasi Non-Finansia Terhadap Kepuasan Kerja Pegawai Di Kantor Pelayanan Perizinan Terpadu Kabupaten Bondowoso Provinsi Jawa Timur</t>
  </si>
  <si>
    <t>Ahmad Oktabri Widyananda</t>
  </si>
  <si>
    <t>21.0656</t>
  </si>
  <si>
    <t>21 (42) RIA k 2014</t>
  </si>
  <si>
    <t>Kinerja Sekretaris Desa Pasca Diangkat Sebagai Pegawai Negeri Sipil Di Kecamatan Tanjungpandan Kabupaten Belitung (studi dei desa aik merbau, buluhtambang, dan aik rayak)</t>
  </si>
  <si>
    <t>Ria Yohana</t>
  </si>
  <si>
    <t>21.0348</t>
  </si>
  <si>
    <t>21 (43) FIK k 2014</t>
  </si>
  <si>
    <t>Kinerja Pegawai Kecamatan Dalam Penyelenggaraan Pelayanan KTP-el Di Kecamatan Sungai Tarab Kabupaten Tanah Datar Provinsi Sumatera Barat</t>
  </si>
  <si>
    <t>Fika Novianti R</t>
  </si>
  <si>
    <t>21.0147</t>
  </si>
  <si>
    <t>21 (44) REN e 2014</t>
  </si>
  <si>
    <t>Efektivitas Keikutsertaan Pegawai Pada Pendidikan Dan Pelatihan Teknis Dalam Meningkatkan Kompetensi Pegawai Badan Kepegawaian Pendidikan Dan Pelatihan Kabupaten Pulang Pisau Provinsi Kalimantan Tengah</t>
  </si>
  <si>
    <t>Renny Rakhmawati R. Badar</t>
  </si>
  <si>
    <t>21.0796</t>
  </si>
  <si>
    <t>21 (45) REZ e 2014</t>
  </si>
  <si>
    <t>Efektivitas Pelayanan Administrasi Terpadu Kecamatan (PATEN) Dalam Meningkatkan Indeks Kepuasan Masyarakat Di Kecamatan Jatinangor Kabupaten Sumedang</t>
  </si>
  <si>
    <t>Rezky Aprilia</t>
  </si>
  <si>
    <t>21.0490</t>
  </si>
  <si>
    <t>21 (46) ELS k 2014</t>
  </si>
  <si>
    <t>Kinerja Pegawai Badan Baitul Mal Dalam Pengelolaan Zakat Profesi Di Kota Langsa Provinsi Aceh</t>
  </si>
  <si>
    <t>Elsa Asrina Poetri</t>
  </si>
  <si>
    <t>21.0017</t>
  </si>
  <si>
    <t>21 (47) VIR e 2014</t>
  </si>
  <si>
    <t>Evaluasi Kinerja Aparatur Badan Kepegawaian Daerah Dalam Penyelenggaraan Pendidikan dan Pelatihan Kepemimpinan Tingkat IV Di Kota Jambi Provinsi Jambi</t>
  </si>
  <si>
    <t>Virza Pratama</t>
  </si>
  <si>
    <t>21.0296</t>
  </si>
  <si>
    <t>21 (48) SEP p 2014</t>
  </si>
  <si>
    <t>Persepsi Masyarakat Tentang Kualitas Pelayanan Kartu Tanda Penduduk Elektroni (KTP-el) Di Kecamatan Sentolo Kabupaten Kulon Progo Daerah Istimewa Yogyakarta</t>
  </si>
  <si>
    <t>Septiani Arisugihartati</t>
  </si>
  <si>
    <t>21.0650</t>
  </si>
  <si>
    <t>21 (49) NUR p 2014</t>
  </si>
  <si>
    <t>Pengaruh Insentif Terhadap Kinerja Pegawai Pada Dinas Pendapatan Pengelolaan Keuangan Dan Aset Kabupaten Lamongan Provinsi Jawa Timur</t>
  </si>
  <si>
    <t>Nurryta Hardyanti</t>
  </si>
  <si>
    <t>21.0710</t>
  </si>
  <si>
    <t>21 (50) RID u 2014</t>
  </si>
  <si>
    <t>Upaya Aparat Kecamatan Dalam Meningkatkan Kualitas Pelayanan Di Kecamatan Sukabumi Kota Bandar Lampung</t>
  </si>
  <si>
    <t>Ridho Winar Lagan</t>
  </si>
  <si>
    <t>21.0397</t>
  </si>
  <si>
    <t>21 (51) FIT u 2014</t>
  </si>
  <si>
    <t>Upaya Dinas Tenaga Kerja Dalam Meningkatkan Penyerapan Tenaga Kerja Lokal di Kawasan Free Trade Zone (studi di kabupaten karimun)</t>
  </si>
  <si>
    <t>Fitria Riski Aprianty</t>
  </si>
  <si>
    <t>21.0243</t>
  </si>
  <si>
    <t>21 (52) STE m 2014</t>
  </si>
  <si>
    <t>Motivasi Kerja Pegawai Dalam Meningkatkan Kualitas Pelayanan E-KTP Di Distrik Kaimana Kabupaten Kaimana Provinsi Papua Barat</t>
  </si>
  <si>
    <t>Stevie Iriando Lumatauw</t>
  </si>
  <si>
    <t>21.1492</t>
  </si>
  <si>
    <t>21 (53) ARI f 2014</t>
  </si>
  <si>
    <t>Fungsi Badan Kepegawaian Daerah Kabupaten Dompu Dalam Pelaksanaan Pengangkatan Tenaga Honorer Kategori 1 Menjadi Calon Pegawai Negeri Sipil Di Kabupaten Dompu Provinsi Nusa Tenggara Barat</t>
  </si>
  <si>
    <t>Arihun Rahmatin</t>
  </si>
  <si>
    <t>21.0903</t>
  </si>
  <si>
    <t>21 (54) MUH p 2014</t>
  </si>
  <si>
    <t>Pengaruh Mutasi Pegawai Terhadap Kinerja Pegawai Negeri Sipil Di Badan Kepegawaian Daerah Kota Binjai Provinsi Sumatera Utara</t>
  </si>
  <si>
    <t>Muhammad Fauzi</t>
  </si>
  <si>
    <t>21.1264</t>
  </si>
  <si>
    <t>21 (55) MUH s  2014</t>
  </si>
  <si>
    <t>Strategi Pengembangan Sektor Perikanan Dalam Pembangunan Ekonomi Daerah Di Kabupaten Banggai Kepulauan Provinsi Sulawesi Tengah</t>
  </si>
  <si>
    <t>Muh. Ilham Afandi H. Unus</t>
  </si>
  <si>
    <t>21.1064</t>
  </si>
  <si>
    <t>21 (56) WAS p 2014</t>
  </si>
  <si>
    <t>Partisipasi Masyarakat Dalam Pembangunan Desa Di Desa Kemiri Kecamatan Kepanjen Kabupaten Malang Provinsi Jawa Timur</t>
  </si>
  <si>
    <t>Waskito Shandy Wiyoto</t>
  </si>
  <si>
    <t>21.1243</t>
  </si>
  <si>
    <t>21 (57) KAR i 2014</t>
  </si>
  <si>
    <t>Implementasi Program Pembangunan Berbasis Lingkungan - Membangun Prasarana Lingkungan, Sosial, Ekonomi (PBL-Mapaluse) Di Kelurahan Kairagi Dua Kecamatan Mapanget Kota Manado</t>
  </si>
  <si>
    <t>Karen Betsy Linelejan</t>
  </si>
  <si>
    <t>21.1101</t>
  </si>
  <si>
    <t>21 (58) MUR e 2014</t>
  </si>
  <si>
    <t>Efektivitas Penerapan Sistem Aplikasi Perencanaan Pembangunan Pada Badan Perencanaan Pembangunan Daerah Kabupaten Ciamis Provinsi Jawa Barat</t>
  </si>
  <si>
    <t>Nurhakim Ramdani Fauzian</t>
  </si>
  <si>
    <t>21.0480</t>
  </si>
  <si>
    <t>21 (59) IWA s 2014</t>
  </si>
  <si>
    <t>Strategi Pengembangan Pariwisata Di Kabupaten Bangli (studi mengenai kewenangan dinas kebudayaan dan pariwisata kabupaten bangli)</t>
  </si>
  <si>
    <t>I Wayan Puja Wiarta</t>
  </si>
  <si>
    <t>21.0959</t>
  </si>
  <si>
    <t>21 (60) TAU u 2014</t>
  </si>
  <si>
    <t>Upaya Badan Penanggulangan  Bencana Daerah Dalam Pembangunan Perumahan Bagi Korban Bencana Gempa dan Tsunami Di Kabupaten Kepualauan Mentawai Provinsi Sumatera Barat</t>
  </si>
  <si>
    <t>Taufik Hamidi</t>
  </si>
  <si>
    <t>21.0210</t>
  </si>
  <si>
    <t>21 (61) EKK p 2014</t>
  </si>
  <si>
    <t>Pengaruh Pengembangan Desa Wisata Terhadap Peningkatan Pendapatan Masyarakat Di Desa Cinunuk Kecamatan Cileunyi Kabupaten Bandung</t>
  </si>
  <si>
    <t>Ekky Oktoria Santoso</t>
  </si>
  <si>
    <t>21.0495</t>
  </si>
  <si>
    <t>21 (62) DES p 2014</t>
  </si>
  <si>
    <t>Pengaruh Partisipasi Masyarakat Terhadap Implementasi Program Air Minum dan Penyehatan Lingkungan Berbasis Masyarakat (AMPL-BM) Di Kabupaten Bangka Provinsi Bangka Belitung</t>
  </si>
  <si>
    <t>Desy Kasiyani</t>
  </si>
  <si>
    <t>21.0338</t>
  </si>
  <si>
    <t>21 (63) ARI i 2014</t>
  </si>
  <si>
    <t>Implementasi Program Pembangunan Sejuta Kantong Air Di Kabupaten Wajo Provinsi Sulawesi Selatan</t>
  </si>
  <si>
    <t>Ariska Tenridio Andika M</t>
  </si>
  <si>
    <t>21.0998</t>
  </si>
  <si>
    <t>21 (64) DHI p 2014</t>
  </si>
  <si>
    <t>Pengaruh Pelayanan Kesehatan Melalui Jaminan Kesehatan Daerah (Jamkesda) Terhadap Kesehatan Masyarakat (studi tentang pelayanan kesehatan di rumah sakit umum daerah kabupaten karimun provinsi kepulauan riau)</t>
  </si>
  <si>
    <t>Dhimas Eko Pambudi</t>
  </si>
  <si>
    <t>21.0239</t>
  </si>
  <si>
    <t>21 (65) ANI s 2014</t>
  </si>
  <si>
    <r>
      <t>Strategi Pemerintahan Kota Samarinda Untuk Meningkatkan Kontribusi Swasta Melalui Program</t>
    </r>
    <r>
      <rPr>
        <i/>
        <sz val="11"/>
        <color theme="1"/>
        <rFont val="Calibri"/>
        <family val="2"/>
        <scheme val="minor"/>
      </rPr>
      <t xml:space="preserve"> Corporate Social Responbility (CSR</t>
    </r>
    <r>
      <rPr>
        <sz val="11"/>
        <color theme="1"/>
        <rFont val="Calibri"/>
        <family val="2"/>
        <scheme val="minor"/>
      </rPr>
      <t>)</t>
    </r>
  </si>
  <si>
    <t>Anita Rhofiga Marfitalia</t>
  </si>
  <si>
    <t>21.0810</t>
  </si>
  <si>
    <t>21 (66) HJA p 2014</t>
  </si>
  <si>
    <t>Partisipasi Teungku Dalam Meningkatkan Pembangunan Di Kabupaten Pidie Jaya Provinsi Aceh</t>
  </si>
  <si>
    <t>H.J.A. Maulidan</t>
  </si>
  <si>
    <t>21.1246</t>
  </si>
  <si>
    <t>21 (67) SER p 2014</t>
  </si>
  <si>
    <t>Pelestarian Kawasan Konservasi Taman Nasional Gunung Palung Oleh Balai Taman Nasional Gunung Palung Di Kabupaten Ketapan Provinsi Kalimantan Barat</t>
  </si>
  <si>
    <t>Serly Wulandari</t>
  </si>
  <si>
    <t>21.0766</t>
  </si>
  <si>
    <t>21 (68) APR m 2014</t>
  </si>
  <si>
    <t>Model Pembagian Urusan Pemerintahan Dalam Bidang Pendidikan Inklusif</t>
  </si>
  <si>
    <t>Aprilia Ratrie Renaldi</t>
  </si>
  <si>
    <t>21.0853</t>
  </si>
  <si>
    <t>21 (69) WAH r 2014</t>
  </si>
  <si>
    <t>Revitalisasi Pasar Tradisional Dalam Meningkatkan Pendapatan Pedagang Di Pasar Bandeng Kecamatan Karawaci Kota Tangerang Provinsi Banten</t>
  </si>
  <si>
    <t>Wahyu Triatmojo</t>
  </si>
  <si>
    <t>21.0535</t>
  </si>
  <si>
    <t>21 (70) MAR p 2014</t>
  </si>
  <si>
    <t>Pengaruh Rendahnya Pembangunan Infrastruktur Jalan Terhadap Pertumbuhan Ekonomi Di Kecamatan Rantau Rasau Kabupaten Tanjung Jabung Timur Provinsi Jambi</t>
  </si>
  <si>
    <t>Marisa Syarif</t>
  </si>
  <si>
    <t>21.0285</t>
  </si>
  <si>
    <t>21 (71) AWA i 2014</t>
  </si>
  <si>
    <t>Implementasi Kebijakan Alokasi Dana Desa Dalam Pembangunan Desa (studi kasus di kecamatan utan, kabupaten sumbawa)</t>
  </si>
  <si>
    <t>Awanta Muatmainnah</t>
  </si>
  <si>
    <t>21.0905</t>
  </si>
  <si>
    <t>21 (72) FAJ e 2014</t>
  </si>
  <si>
    <t>Efektivitas Program Desa Mandiri Energi "Kuning Emas" Dalam Meningkatkan Perekonomian Masyarakat di Desa Panggungrejo Kecamatan Kepanjen Kabupaten Malang</t>
  </si>
  <si>
    <t>Fajar Hermala Kusuma Wardani</t>
  </si>
  <si>
    <t>21.0671</t>
  </si>
  <si>
    <t>21 (73) EVA s 2014</t>
  </si>
  <si>
    <t>Evaluasi Program Diskusi Kelompok Terbatas (DKT) Dalam Memberdayakan Komunitas Sektoral Di Kota Surakarta Provinsi Jawa Tengah</t>
  </si>
  <si>
    <t>Singgih Usman Fuadi</t>
  </si>
  <si>
    <t>21.1224</t>
  </si>
  <si>
    <t>21 (74) ADE i 2014</t>
  </si>
  <si>
    <t>Implementasi Program Anggaran Untuk Rakyat Menuju Sejahtera (Anggur Merah) Di Kelurahan Oebobo Kota Kupang Provinsi Nusa Tenggara Timur</t>
  </si>
  <si>
    <t>Adelheid Ese Paji Sabon</t>
  </si>
  <si>
    <t>21.1337</t>
  </si>
  <si>
    <t>21 (75) DYA i 2014</t>
  </si>
  <si>
    <t>Implementasi Pengembangan Kabupaten Layak Anak Di Kabupaten Kebumen Provinsi Jawa Tengah</t>
  </si>
  <si>
    <t>Dyar Oktaningrum</t>
  </si>
  <si>
    <t>21.0579</t>
  </si>
  <si>
    <t>21 (76) MAD e 2014</t>
  </si>
  <si>
    <t>Evaluasi Pelaksanaan Program SIMANTRI (Sistem Pertanian Terintigrasi) Dalam Pemberdayaan Masyarakat Desa Di Kecamatan Klungkung Kabupaten Klungkung Provinsi Bali</t>
  </si>
  <si>
    <t>Made Wahyu Ardani</t>
  </si>
  <si>
    <t>21 (77) DWI p 2014</t>
  </si>
  <si>
    <t>Pengaruh Implementasi Program Pembaharuan Kebijakan Pengelolaan Irigasi (PKPI) Terhadap Peningkatan Produksi Pertanian Di Kecamatan Ranteangin Kabupaten Kolaka Utara Provinsi Sulawesi Tenggara</t>
  </si>
  <si>
    <t>Dwi Nur Hariansyah</t>
  </si>
  <si>
    <t>21.1137</t>
  </si>
  <si>
    <t>21 (78) IRA p 2014</t>
  </si>
  <si>
    <t>Pengaruh Partisipasi Perantau Minang Terhadap Pembangunan Di Provinsi Sumatera Barat</t>
  </si>
  <si>
    <t>Ira Meiyenti</t>
  </si>
  <si>
    <t>21.0153</t>
  </si>
  <si>
    <t>21 (79) FEB k 2014</t>
  </si>
  <si>
    <r>
      <t xml:space="preserve">Kinerja Dinas Perhubungan Dalam Meningkatkan Pemanfaatan </t>
    </r>
    <r>
      <rPr>
        <i/>
        <sz val="11"/>
        <color theme="1"/>
        <rFont val="Calibri"/>
        <family val="2"/>
        <scheme val="minor"/>
      </rPr>
      <t>Bus Rapid Transit</t>
    </r>
    <r>
      <rPr>
        <sz val="11"/>
        <color theme="1"/>
        <rFont val="Calibri"/>
        <family val="2"/>
        <scheme val="minor"/>
      </rPr>
      <t xml:space="preserve"> Di Kota Bandar Lampung</t>
    </r>
  </si>
  <si>
    <t>Febri Rizki Ayi Pratama</t>
  </si>
  <si>
    <t>21.0382</t>
  </si>
  <si>
    <t>21 (80) LAO i 2014</t>
  </si>
  <si>
    <t xml:space="preserve">Internalisasi Nilai-Nilai Kepamongprajaan Dalam Rangka Optimalisasi Fungsi Musrenbang Kecamatan Di Distrik Yapen Selatan Kabupaten Kepualauan Yapen </t>
  </si>
  <si>
    <t>La Ode Buzyali Fajman Sanbigs</t>
  </si>
  <si>
    <t>21.1420</t>
  </si>
  <si>
    <t>21 (81) ARI e 2014</t>
  </si>
  <si>
    <t>Efektivitas Pelaksanaan Program Mamangun Tuntang Mahaga Lewu (PM2L) Dalam Pengentasan Kemiskinan Di Kelurahan Palangka Kecamatan Jekan Raya Kota Palangka Raya</t>
  </si>
  <si>
    <t>Arinda Kartika Sari</t>
  </si>
  <si>
    <t>21.0782</t>
  </si>
  <si>
    <t>21 (82) DES i 2014</t>
  </si>
  <si>
    <t>Implementasi Program Penguatan Infrastruktur Perdesaan (PPIP) Di Desa Balai Makam Kecamatan Mandau Kabupaten Bengkalis Provinsi Riau</t>
  </si>
  <si>
    <t>Desi Wahyuni</t>
  </si>
  <si>
    <t>21.0180</t>
  </si>
  <si>
    <t>21 (83) IKA k 2014</t>
  </si>
  <si>
    <t>Kinerja Dinas Pemuda Olahraga dan Pariwisata Dalam Meningkatan Kunjungan Wisata Alam Air Panas Sibanggor Kabupaten Mandailing Natal Provinsi Sumatera Utara</t>
  </si>
  <si>
    <t>Ika Sriyenthi Dalimunthe</t>
  </si>
  <si>
    <t>21.0090</t>
  </si>
  <si>
    <t>21 (84) DWI p 2014</t>
  </si>
  <si>
    <t>Pengaruh Implementasi Program Pembangunan Infrastruktur Perdesaan (PPIP) Terhadap Peningkatan Kesejahteraan Masyarakat Di Desa Barepan Kecamatan Cawas Kabupaten Klaten</t>
  </si>
  <si>
    <t>Dwi Krisna Wirawati</t>
  </si>
  <si>
    <t>21.0576</t>
  </si>
  <si>
    <t>21 (85) ARU e 2014</t>
  </si>
  <si>
    <t>Efektivitas Pelaksanaan Sistem Informasi Manajemen Barang Milik Daerah Dalam Penatausahaan Aset Daerah Di Kabupaten Blitar Provinsi Jawa Timur</t>
  </si>
  <si>
    <t>Arum Dwi Rachma</t>
  </si>
  <si>
    <t>21.0661</t>
  </si>
  <si>
    <t>21 (86) SRI i 2014</t>
  </si>
  <si>
    <t>Implementasi Kebijakan Alokasi Dana Gampong Dalam Meningkatkan Pembangunan Fisik di Gampong Piyeung Kecamatan Montasik Kabupaten Aceh Besar Provinsi Aceh</t>
  </si>
  <si>
    <t>Sri Wulan Wijayanti</t>
  </si>
  <si>
    <t>21.0050</t>
  </si>
  <si>
    <t>21 (87) YUL e 2014</t>
  </si>
  <si>
    <t>Efektivitas Pengelolaan Anggaran Program Pemberdayaan Masyarakat (PPMK) Dalam Menuju Anggaran Pro Rakyat Miskin (Pro Poor Budget) Pada Kelurahan Di Kota Blitar</t>
  </si>
  <si>
    <t>Yulian Nurdin Ahmad</t>
  </si>
  <si>
    <t>21.0729</t>
  </si>
  <si>
    <t>21 (88) RAD s 2014</t>
  </si>
  <si>
    <t>Strategi Dinas Pendapatan Daerah Dalam Meningkatkan Pendapatan Asli Daerah Di Kabupaten Oku Selatan Provinsi Sumatera Selatan</t>
  </si>
  <si>
    <t>Raden Wijaya</t>
  </si>
  <si>
    <t>21.0328</t>
  </si>
  <si>
    <t>21 (89) MUH p 2014</t>
  </si>
  <si>
    <t>Pola Pengelolaan Keuangan Dalam Meningkatkan Pendapatan Jasa Layanan Kesehatan (studi pada rumah sakit umum daerah ratu zalecha pemerintah kabupaten banjar provinsi kalimantan selatan)</t>
  </si>
  <si>
    <t>Muhammad Sadiqul Alim</t>
  </si>
  <si>
    <t>21.0864</t>
  </si>
  <si>
    <t>21 (90) YUN p 2014</t>
  </si>
  <si>
    <t>Pengaruh Penyerapan Anggaran Terhadap Kinerja Pemerintah Daerah Kabupaten Dharmasraya Provinsi Sumatera Barat</t>
  </si>
  <si>
    <t>Yuningtya Anarusfi</t>
  </si>
  <si>
    <t>21.1268</t>
  </si>
  <si>
    <t>21 (91) NUR m 2014</t>
  </si>
  <si>
    <t>Manajemen Aset Daerah Dalam Mewujudkan Opini Wajar Tanpa Pengecualian (studi pada dinas pendapatan, pengelolaan keuangan dan aset daerah pemerintah kabupaten tanggamus provinsi lampung)</t>
  </si>
  <si>
    <t>Nurdiansyah</t>
  </si>
  <si>
    <t>21.0393</t>
  </si>
  <si>
    <t>21 (92) SUR p 2014</t>
  </si>
  <si>
    <t>Pengelolaan Aset Daerah Dalam Meningkatkan Tertib Administrasi Barang Milik Daerah Di Sekretariat Daerah Kabupaten Lombok Barat</t>
  </si>
  <si>
    <t>Surmayanti Isnaeni</t>
  </si>
  <si>
    <t>21.0924</t>
  </si>
  <si>
    <t>21 (93) HAS e 2014</t>
  </si>
  <si>
    <t>Efektivitas Pengelolaan Badan Usaha Milik Daerah Di Kabupaten Halmahera Selatan Provinsi Maluku Utara (Studi Pada PD. Prima Niaga)</t>
  </si>
  <si>
    <t>Hasanudi Ali</t>
  </si>
  <si>
    <t>21.1207</t>
  </si>
  <si>
    <t>21 (94) RIS s 2014</t>
  </si>
  <si>
    <t>Strategi Badan Pengelolaan Keuangan Dan Aset Daerah Untuk Memperoleh Opini Wajar Tanpa Pengecualian Di Kabupaten Muara Enim Provinsi Sumatera Selatan</t>
  </si>
  <si>
    <t>Riska Amelia</t>
  </si>
  <si>
    <t>21.0330</t>
  </si>
  <si>
    <t>21 (95) NUR a 2014</t>
  </si>
  <si>
    <t>Analisis Pelaksanaan Anggaran Berbasis Kinerja Pada Dinas Pendapatan Pengelolaan Keuangan Dan Aset Kota Depok</t>
  </si>
  <si>
    <t>Nurul Millah</t>
  </si>
  <si>
    <t>21.0481</t>
  </si>
  <si>
    <t>21 (96) ROS s 2014</t>
  </si>
  <si>
    <t>Strategi Pengembangan Objek Wisata Pantai Minanga Dalam Rangka Peningkatan Pendapatan Asli Daerah (PAD) Di Kecamatan Atinggola Kabupaten Gorontalo Utara Provinsi Gorontalo</t>
  </si>
  <si>
    <t>Rosita Ibrahim</t>
  </si>
  <si>
    <t>21.1130</t>
  </si>
  <si>
    <t>21 (97) NUR p 2014</t>
  </si>
  <si>
    <t>Pengaruh Penerapan Sistem Akuntansi Keuangan Daerah Terhadap Kualitas Laporan Keuangan Pemerintah Daerah Kabupaten Tulukumba</t>
  </si>
  <si>
    <t>Nurul Chaeriah</t>
  </si>
  <si>
    <t>21.1343</t>
  </si>
  <si>
    <t>21 (98) YON p 2014</t>
  </si>
  <si>
    <t>Pengaruh Penyertaan Modal Pemerintah Daerah Pada PT. Bank Perkreditan Rakyat Bina Usaha Dana Terhadap Perekonomian Masyarakat Kabupaten Flores Timur Provinsi Nusa Tenggara Timur</t>
  </si>
  <si>
    <t>Yones Ekaputrta Lamuri</t>
  </si>
  <si>
    <t>21.0969</t>
  </si>
  <si>
    <t>21 (99) RAM s 2014</t>
  </si>
  <si>
    <t>Strategi Pengembangan  Aset Daerah Objek Wisata Pantai Tanjung Belayar Dalam Rangka Peningkatan Pendapatan Asli Daerah (PAD) Di Kabupaten Bangka Provinsi Bangka Belitung</t>
  </si>
  <si>
    <t>Ramdhan Usman</t>
  </si>
  <si>
    <t>21.0347</t>
  </si>
  <si>
    <t>21 (100) DAY m 2014</t>
  </si>
  <si>
    <t>Manajemen Pinjaman Daerah Di Kabupaten Sambas Provinsi Kalimantan Barat (studi kasus pada bagian keuangan sekretariat daerah)</t>
  </si>
  <si>
    <t>Dayangku Marfira</t>
  </si>
  <si>
    <t>21.0739</t>
  </si>
  <si>
    <t>21 (101) RIZ p 2014</t>
  </si>
  <si>
    <t>Pengaruh Penyelenggaraan Sistem Pengendalian Intern Pemerintah (SPIP) Terhadap Opini Hasil Pemeriksaan  Keuangan Badan Pemeriksa Keuangan  (BPK) Di Kabupaten Langkat Provinsi Sumatera Utara</t>
  </si>
  <si>
    <t>Rizki Nurul Wulandari</t>
  </si>
  <si>
    <t>21.0113</t>
  </si>
  <si>
    <t>21 (102) MOH p 2014</t>
  </si>
  <si>
    <t>Pengaruh Kinerja Bank Ramah Lingkungan (RAMLI) Terhadap Pengelolaan Sampah (studi pada dinas kebersihan dan pertamanan kota samarinda provinsi kalimantan timur)</t>
  </si>
  <si>
    <t>Mohammad Ikhwan Cahyadi</t>
  </si>
  <si>
    <t>21.0828</t>
  </si>
  <si>
    <t>21 (103) EFE y 2014</t>
  </si>
  <si>
    <t>Efektivitas Pengelolaan Anggaran Dalam Meningkatkan Pelayanan Publik Di Kabupaten Kepulauan Sitaro Provinsi Sulawesi Utara</t>
  </si>
  <si>
    <t>Yuyun Lumakeki</t>
  </si>
  <si>
    <t>21.1121</t>
  </si>
  <si>
    <t>21 (104) AGN e 2014</t>
  </si>
  <si>
    <t>Efektivitas Sistem Informasi Pengelolaan Keuangan Daerah (SIPKD) Dalam Pengelolaan Keuangan Daerah Di Kabupaten Pesisir Selatan Provinsi Sumatera Barat</t>
  </si>
  <si>
    <t>Agni Grandita Permata Sari</t>
  </si>
  <si>
    <t>21.0125</t>
  </si>
  <si>
    <t>21 (105) ZUL p 2014</t>
  </si>
  <si>
    <t>Pengaruh Penyajian Laporan Keuangan Terhadap Akuntabilitas Keuangan Pada Satuan Kerja Perangkat Daerah Di Kabupaten Bungo</t>
  </si>
  <si>
    <t>Zulfikri Armada</t>
  </si>
  <si>
    <t>21.0302</t>
  </si>
  <si>
    <t>21 (106) SAV p 2014</t>
  </si>
  <si>
    <t>Pengaruh Flypaper Effect Pada Transfer Tidak Bersyarat Terhadap Kinerja Keuangan Pemerintah Daerah Kabupaten Bintan Provinsi Kepulauan Riau</t>
  </si>
  <si>
    <t>Savita Fintari</t>
  </si>
  <si>
    <t>21.0261</t>
  </si>
  <si>
    <t>21 (107) OKT r 2014</t>
  </si>
  <si>
    <t>Restrukturisasi Badan Usaha Miilik Daerah (studi kasus di perusahaan daerah air minum purwa tirta dharma kabupaten grobogan provinsi jawa tengah)</t>
  </si>
  <si>
    <t>Oktiana Tangkis Inuji</t>
  </si>
  <si>
    <t>21.0616</t>
  </si>
  <si>
    <t>21 (108) MAR s 2014</t>
  </si>
  <si>
    <t>Sistem Informasi Pengelolaan Keuangan Daerah (SIPKD) Dalam Peningkatan Akuntabilitas Pengelolaan Keuangan  (studi pada dinas pengelolaan Keuangan (studi pada dinas pengelolaan keuangan dan aset daerah kabupaten majene provinsi sulawesi barat)</t>
  </si>
  <si>
    <t>Marwah Sultan</t>
  </si>
  <si>
    <t>21.1232</t>
  </si>
  <si>
    <t>21 (109) PUT p 2014</t>
  </si>
  <si>
    <t>Pengaruh Kinerja Organisasi Terhadap Efektivitas Pengelolaan Dana Dekonsentrasi Di Biro Tata Pemerintahan Sekretariat Daerah Provinsi Riau</t>
  </si>
  <si>
    <t>Putri Ayu Soleha</t>
  </si>
  <si>
    <t>21.0213</t>
  </si>
  <si>
    <t>21 (110) AND e 2014</t>
  </si>
  <si>
    <t>Evaluasi Kinerja Satuan Polisi Pamong Praja Dalam Penegakan Peraturuan Penegakan Peraturuan Daerah Kabupaten Bone Provinsi Sulawesi Selatan</t>
  </si>
  <si>
    <t>Andi Aidil Apriadi Sammang</t>
  </si>
  <si>
    <t>21.0983</t>
  </si>
  <si>
    <t>21 (111) ADF p 2014</t>
  </si>
  <si>
    <t>Pengaruh Teologi Pemerintahan Dan Etika Pemerintahan Terhadap Kinerja Pemerintahan Kantor Perizinan Dan Penanaman Modal Kabupaten Trenggalek Jawa Timur</t>
  </si>
  <si>
    <t>Adfin Rochmad Baidhowah</t>
  </si>
  <si>
    <t>21.0653</t>
  </si>
  <si>
    <t>21 (112) AMM p 2014</t>
  </si>
  <si>
    <t>Pengaruh Pengawasan Melekat Terhadap Kualitas Pelayanan Publik Kantor Pelayanan Perijinan Terpadu Satu Pintu (KPPTSP) Di Kabupaten Minahasa Selatan Provinsi Sulawesi Utara</t>
  </si>
  <si>
    <t>Ammylia Rengganisa Samsudin</t>
  </si>
  <si>
    <t>21.1075</t>
  </si>
  <si>
    <t>21 (113) NOV p 2014</t>
  </si>
  <si>
    <t>Pengaruh Kualitas Pelayanan E-KTP Terhadap Kepuasan Masyarakat Kota Palu Provinsi Sulawesi Tengah</t>
  </si>
  <si>
    <t>Novita Sari Ayu</t>
  </si>
  <si>
    <t>21.1068</t>
  </si>
  <si>
    <t>21 (114) AHM i 2014</t>
  </si>
  <si>
    <t>Impelementasi Kebijaksanaan  Standar Operasional Prosedur (SOP) Pelayanan Perizinan Di Kantor Pelayanan Terpadu (KPT) Kabupaten Klaten Provinsi Jawa Tengah</t>
  </si>
  <si>
    <t>Ahmad Yani</t>
  </si>
  <si>
    <t>21.1198</t>
  </si>
  <si>
    <t>21 (115) NOV p 2014</t>
  </si>
  <si>
    <t>Peranan Perusahaan Daerah Kebersihan Kota Bandung Dalam Pengelolaan Sampah Di Kota Bandung Provinsi Jawa Barat</t>
  </si>
  <si>
    <t>Noviandi Prabowo</t>
  </si>
  <si>
    <t>21.0478</t>
  </si>
  <si>
    <t>21 (116) TRE p 2014</t>
  </si>
  <si>
    <t>Pengaruh Manajemen Biro Aset Terhadap Opini Badan Pemeriksaan Keuangan (BPK) Pada Pemerintah Provinsi Kalimantan Tengah</t>
  </si>
  <si>
    <t>Tresy Wigreny</t>
  </si>
  <si>
    <t>21.0803</t>
  </si>
  <si>
    <t>21 (117) ZEB i 2014</t>
  </si>
  <si>
    <t>Implementasi Kebijakan Ketertiban Umum Dalam Meningkatkan Ketentraman Dan Ketertiban Masyarkat (studi peraturan daerah nomor 10 tahun 2007 tentang ketertiban umum dalam wilayah kabupaten sikka di kecamatan alok kabupaten sikka provinsi nusa tenggara timur)</t>
  </si>
  <si>
    <t>Zebedeus Ben</t>
  </si>
  <si>
    <t>21.0973</t>
  </si>
  <si>
    <t>21 (118) REN i 2014</t>
  </si>
  <si>
    <t>Implementasi Program Pembinaan Lembaga Adat Besar Dalam Penyelenggaraan Pemerintahan Daerah Di Kecamatan Barong Tongkok Kabupaten Kutai Barat Provinsi Kalimantan Timur (studi pelaksanaan perda no 12 tahun 2006 tentang pengukuhan dan pembinaan hukum adat)</t>
  </si>
  <si>
    <t>Rendi Rusti</t>
  </si>
  <si>
    <t>21.0836</t>
  </si>
  <si>
    <t>21 (119) REN p 2014</t>
  </si>
  <si>
    <r>
      <t xml:space="preserve">Pengaruh </t>
    </r>
    <r>
      <rPr>
        <i/>
        <sz val="11"/>
        <color theme="1"/>
        <rFont val="Calibri"/>
        <family val="2"/>
        <scheme val="minor"/>
      </rPr>
      <t>Standard Operating Procedure</t>
    </r>
    <r>
      <rPr>
        <sz val="11"/>
        <color theme="1"/>
        <rFont val="Calibri"/>
        <family val="2"/>
        <scheme val="minor"/>
      </rPr>
      <t xml:space="preserve"> (SOP) Terhadap Kualitas Pelayanan Administrasi Kependudukan Di Kelurahan Pademangan Timur Kecamatan Pademangan Kota Administrasi Jakarta Utara Provinsi DKI Jakarta</t>
    </r>
  </si>
  <si>
    <t>Rendi Wijaya Saputro</t>
  </si>
  <si>
    <t>21.0425</t>
  </si>
  <si>
    <t>21 (120) MUH e 2014</t>
  </si>
  <si>
    <r>
      <t xml:space="preserve">Efektivitas Pengembangan </t>
    </r>
    <r>
      <rPr>
        <i/>
        <sz val="11"/>
        <color theme="1"/>
        <rFont val="Calibri"/>
        <family val="2"/>
        <scheme val="minor"/>
      </rPr>
      <t>E-Government</t>
    </r>
    <r>
      <rPr>
        <sz val="11"/>
        <color theme="1"/>
        <rFont val="Calibri"/>
        <family val="2"/>
        <scheme val="minor"/>
      </rPr>
      <t xml:space="preserve"> Dalam Memberikan Keterbukaan Informasi Publik Di Kabupaten Hulu Sungai Tengah Provinsi Kalimantan Selatan</t>
    </r>
  </si>
  <si>
    <t>Muhammad Wahyu Firdaus</t>
  </si>
  <si>
    <t>21.0865</t>
  </si>
  <si>
    <t>21 (121) NUR e 2014</t>
  </si>
  <si>
    <t>Efektivitas Pelaksanaan Fungsi Mukim Di Kecamatan Bebesen Kabupaten Aceh Tengah</t>
  </si>
  <si>
    <t>Nurul Hayatun Nufus</t>
  </si>
  <si>
    <t>21.0039</t>
  </si>
  <si>
    <t>21 (122) NAN p 2014</t>
  </si>
  <si>
    <t>Pengaruh Budaya Organisasi Terhadap Kinerja Pegawai Di Kantor Kecamatan Darul Imarah Kabupaten Aceh Besar</t>
  </si>
  <si>
    <t>Nana Nosra</t>
  </si>
  <si>
    <t>21.0038</t>
  </si>
  <si>
    <t>21 (123) ISA i 2014</t>
  </si>
  <si>
    <t>Implementasi Bank Sampah Di Kabupaten Biak Numfor Provinsi Papua</t>
  </si>
  <si>
    <t>Isach Samuel Kbarek</t>
  </si>
  <si>
    <t>21.1412</t>
  </si>
  <si>
    <t>21 (124) NAI k 2014</t>
  </si>
  <si>
    <t>Kinerja Pemerintah Kecamatan Dalam Penyelenggaraan Pelayanan Adminstrasi Terpadu Kecamatan (PATEN) Di Kecamatan Slawi Kabupaten Tegal Provinsi Jawa Tengah</t>
  </si>
  <si>
    <t>Nail Rahm Nastyarini</t>
  </si>
  <si>
    <t>21.0606</t>
  </si>
  <si>
    <t>21 (125) CIT e 2014</t>
  </si>
  <si>
    <t>Efektivitas Sosialisasi Peraturan Daerah Tentang Pembentukan Penghapusan Dan Penggabungan Kelurahan Di Kota Payakumbuh Provinsi Sumatera Barat</t>
  </si>
  <si>
    <t>Citra Firmadhani</t>
  </si>
  <si>
    <t>21.0133</t>
  </si>
  <si>
    <t>21 (126) MAR e 2014</t>
  </si>
  <si>
    <t>Efektivitas Penyaluran Raskin Dalam Meningkatkan Kesejahteraan Masyarakat Di Distrik Wamena Kabupaten Jayawijaya Provinsi Papua</t>
  </si>
  <si>
    <t>Maria Elvina Wenente</t>
  </si>
  <si>
    <t>21.1423</t>
  </si>
  <si>
    <t>21 (127) KHA p 2014</t>
  </si>
  <si>
    <t>Pengaruh Pengawasan Melekat Dan Komitmen Organisasi Terhadap Kinerja Dinas Kesehatan Kabupaten Lombok Timur Provinsi Nusa Tenggara Barat</t>
  </si>
  <si>
    <t>Khairil Falah Sukma Haryadi</t>
  </si>
  <si>
    <t>21.0914</t>
  </si>
  <si>
    <t>21 (128) RES i 2014</t>
  </si>
  <si>
    <t>Implementasi Program Pemberdayaan Ekonomi Masyarakat Pesisir Di Kecamatan Pulau Haruku Kabupaten Maluku Tengah Provinsi Maluku</t>
  </si>
  <si>
    <t>Ressy Utami Ohorella</t>
  </si>
  <si>
    <t>21.1370</t>
  </si>
  <si>
    <t>21 (129) EVA p 2014</t>
  </si>
  <si>
    <t>Partisipasi Masyarakat Dalam Program Pasar Sehat Di Kecamatan Muntok Kabupaten Bangka Barat</t>
  </si>
  <si>
    <t>Eva Anggraini</t>
  </si>
  <si>
    <t>21.0340</t>
  </si>
  <si>
    <t>21 (130) BHA i 2014</t>
  </si>
  <si>
    <t>Implementasi Penataan Batas Dalam Penetapan Wilayah Di Kabupaten Pontianak Provinsi Kalimantan Barat (studi kasus penataan batas kecamatan sungai pinyuh dan kecamatan anjongan)</t>
  </si>
  <si>
    <t>Bhayu Gunawan</t>
  </si>
  <si>
    <t>21.0736</t>
  </si>
  <si>
    <t>21 (131) DEV s 2014</t>
  </si>
  <si>
    <t>Strategi Dinas Kebudayaan Dan Pariwasata Dalam Pengembangan Objek Wisata Alam Di Kabupaten Bandung Barat Provinsi Jawa Barat</t>
  </si>
  <si>
    <t>Devy Nurfaridah Suarya</t>
  </si>
  <si>
    <t>21.0442</t>
  </si>
  <si>
    <t>21 (132) WAH p 2014</t>
  </si>
  <si>
    <t>Pengembangan Budaya Kerja Aparatur Dalam Meningkatkan Komitmen Organisasi Pada Badan Perencanaan Pembangunan Daerah Kabupaten Demak Provinsi Jawa Tengah</t>
  </si>
  <si>
    <t>Wahyu Arif Nugroho</t>
  </si>
  <si>
    <t>21.0644</t>
  </si>
  <si>
    <t>21 (133) MAU e 2014</t>
  </si>
  <si>
    <t>Efektivitas Pemekaran Wilayah Kelurahan Pemberian Pelayanan Publik Di Kelurahan Lembang Kecamatan Banggae Timur Kabupaten Majene Provinsi Sulawesi Barat</t>
  </si>
  <si>
    <t>Maulidin Perkasa</t>
  </si>
  <si>
    <t>21.1233</t>
  </si>
  <si>
    <t>21 (134) EST e 2014</t>
  </si>
  <si>
    <t>Efektivitas Program Bhakti Sosial Terpadu Dalam Peningkatan Kesejahteraan Masyarakat Di Kecamatan Balerejo Kabupaten Madiun Provinsi Jawa Timur</t>
  </si>
  <si>
    <t>Esty Ayu Purwaningtyas</t>
  </si>
  <si>
    <t>21.0670</t>
  </si>
  <si>
    <t>21 (135) VIC p 2014</t>
  </si>
  <si>
    <t>Pengaruh Pembangunan Infrastruktur Jalan Terhadap Perkembangan Kesejahteraan Ekonomi Masyarakat Kampung Tanggaromi, Distrik Kaimana</t>
  </si>
  <si>
    <t>Vicky Junaedi Meruwella</t>
  </si>
  <si>
    <t>21.1489</t>
  </si>
  <si>
    <t>21 (136) ZAH p 2014</t>
  </si>
  <si>
    <t>Pengaruh Belanja Tidak Langsung Terhadap Peningkatan Pencapaian Program Kemasyarakatan Di Kota Bengkulu</t>
  </si>
  <si>
    <t>Zahratul Jannah Eka Putri</t>
  </si>
  <si>
    <t>21.0371</t>
  </si>
  <si>
    <t>21 (137) YUS e 2014</t>
  </si>
  <si>
    <t>Efektivitas Alokasi Dana Kelurahan Dalam Meningkatkan Kesejahteraan Masyarakat Di Kecamatan Serang Kota Banten</t>
  </si>
  <si>
    <t>Yusie Puspa Amalia</t>
  </si>
  <si>
    <t>21.1308</t>
  </si>
  <si>
    <t>21 (138) TAU p 2014</t>
  </si>
  <si>
    <t>Peranan Dinas Pendapatan Pengelolaan Keuangan  Dan Aset Daerah Dalam Meningkatkan Penerimaan Pajak Hotel Di Kabupaten Fakfak Provinsi Papua Barat</t>
  </si>
  <si>
    <t>Taufik Rumakat</t>
  </si>
  <si>
    <t>21.1494</t>
  </si>
  <si>
    <t>21 (139) FER p 2014</t>
  </si>
  <si>
    <t>Pemungutan Bea Perolehan Hak Atas Tanah Dan Bangunan Sebagai Pajak Daerah Di Kabupaten Lebak Provinsi Banten</t>
  </si>
  <si>
    <t>Ferdy Firdaus</t>
  </si>
  <si>
    <t>21.0525</t>
  </si>
  <si>
    <t>21 (140) ERI p 2014</t>
  </si>
  <si>
    <t>Pengelolaan Keuangan Pada Bagian Keuangan Sekretariat Daerah Kabupaten Mimika Provinsi Papua</t>
  </si>
  <si>
    <t>Erin Frestiolita Panghoi</t>
  </si>
  <si>
    <t>21.1404</t>
  </si>
  <si>
    <t>21 (141) DEN k 2014</t>
  </si>
  <si>
    <t>Konsistensi Perencanaan Dan Penganggaran Bidang Pengelolaan Keuangan Daerah (studi kasus di dinas pengelolaan keuangan daerah kabupaten kotawaringin barat provinsi kalimantan tengah)</t>
  </si>
  <si>
    <t>Deni Januar</t>
  </si>
  <si>
    <t>21.0786</t>
  </si>
  <si>
    <t>21 (142) AJI e 2014</t>
  </si>
  <si>
    <t>Efektivitas Sistem Akuntansi Keuangan Di Sekretariat Jenderal Kementerian Dalam Negeri (studi kasus di pusat administrasi keuangan dan pengelolaan aset sekretariat jenderal)</t>
  </si>
  <si>
    <t>Aji Nur Cahyo</t>
  </si>
  <si>
    <t>21.0542</t>
  </si>
  <si>
    <t>21 (143) CHR i 2014</t>
  </si>
  <si>
    <t>Implementasi Program Desa Mandiri Cinta Petani Dalam Meningkatkan Ketahanan Pangan Masyarakat Di Desa Oetulu Kecamatan Musi Kabupaten Timor Tengah Utara</t>
  </si>
  <si>
    <t>Christina Mega Putri Komar</t>
  </si>
  <si>
    <t>21.0934</t>
  </si>
  <si>
    <t>21 (144) DEW k 2014</t>
  </si>
  <si>
    <t>Kebijakan Tambahan Penghasilan Dalam Meningkatkan Kinerja Pegawai Negeri Sipil di Badan Kepegawaian Daerah Kabupaten Jepara Provinsi Jawa Tengah</t>
  </si>
  <si>
    <t>Dewi Maya Permatasari</t>
  </si>
  <si>
    <t>21.0570</t>
  </si>
  <si>
    <t>21 (145) NIN i 2014</t>
  </si>
  <si>
    <r>
      <t>Implementasi Program</t>
    </r>
    <r>
      <rPr>
        <i/>
        <sz val="11"/>
        <color theme="1"/>
        <rFont val="Calibri"/>
        <family val="2"/>
        <scheme val="minor"/>
      </rPr>
      <t xml:space="preserve"> Open Defecation Free</t>
    </r>
    <r>
      <rPr>
        <sz val="11"/>
        <color theme="1"/>
        <rFont val="Calibri"/>
        <family val="2"/>
        <scheme val="minor"/>
      </rPr>
      <t xml:space="preserve"> (ODF) Dalam Mewujudkan Sanitasi Total Berbasis Masyarakat (STBM) Di Kabupaten Bojonegoro Provinsi Jawa Timur</t>
    </r>
  </si>
  <si>
    <t>Ninnin Buqori</t>
  </si>
  <si>
    <t>21.0706</t>
  </si>
  <si>
    <t>21 (146) KET i 2014</t>
  </si>
  <si>
    <t>Implementasi Peraturan Daerah Nomor 7 Tahun 2010  Tentang Pajak Reklamae Di Dinas Pertamanan Kota Mataram Provinsi Nusa Tenggara Barat</t>
  </si>
  <si>
    <t>Ketut Wahyu Kusumadewa Penatih</t>
  </si>
  <si>
    <t>21.0913</t>
  </si>
  <si>
    <t>21 (147) OKT e 2014</t>
  </si>
  <si>
    <t>Efektivitas Kebijakan Normalisasi Daerah Aliran Sungai (DAS) Kampung Bugis Dalam Menanggulangi Banjir Di Kelurahan Karang Anyar Kecamatan Tarakan Barat Kota Tarakan Provinsi Kalimantan Utara</t>
  </si>
  <si>
    <t>Oktari Agies Lindawati</t>
  </si>
  <si>
    <t>21.0833</t>
  </si>
  <si>
    <t>21 (148) EIN p 2014</t>
  </si>
  <si>
    <t>Peranan Dinas Koperasi, UKM, Pasar, Perindustrian Dan Perdagangan Dalam Pengembangan Industri Kopra Putih Di Kabupaten Minahasa Selatan Provinsi Sulawesi Utara</t>
  </si>
  <si>
    <t>Einstein Runtuwu</t>
  </si>
  <si>
    <t>21.1087</t>
  </si>
  <si>
    <t>21 (149) RAH e 2014</t>
  </si>
  <si>
    <t>Efektivitas Pemekaran Kecamatan Dalam Meningkatkan Pelayanan Publik Di Kecamatan Talaga Jaya Kabupaten Gorontalo Provinsi Gorontalo</t>
  </si>
  <si>
    <t>Rahman Hida</t>
  </si>
  <si>
    <t>21.1364</t>
  </si>
  <si>
    <t>21 (150) IWA k 2014</t>
  </si>
  <si>
    <t>Kinerja Kecamatan Dalam Pelayanan Pembuatan E-KTP Di Kecamatan Blahbatuh Kabupaten Gianyar Provinsi Bali</t>
  </si>
  <si>
    <t>I Wayan Saditya</t>
  </si>
  <si>
    <t>21.0887</t>
  </si>
  <si>
    <t>21 (151) FAI s 2014</t>
  </si>
  <si>
    <t>Strategi Dinas Perhubungan Dalam Mengurangi Tingkat Kemaceta Di Kota Bandar Lampung</t>
  </si>
  <si>
    <t>Faisal Abduh Kurnia</t>
  </si>
  <si>
    <t>21.0379</t>
  </si>
  <si>
    <t>21 (152) LIS p 2014</t>
  </si>
  <si>
    <t>Partisipasi Masyarakat Dalam Pengelolaan Sampah Di Kecamatan Cipayung Kota Administrasi Jakarta Timur</t>
  </si>
  <si>
    <t>Lisfia Artika Nisfiani</t>
  </si>
  <si>
    <t>21.0422</t>
  </si>
  <si>
    <t>21 (153) LAR i 2014</t>
  </si>
  <si>
    <t>Implementasi Program Nasional Pemberdayaan Masyarakat (PNPM) Mandiri Perkotaan Dalam Penanggulangan Kemiskinan (studi komparasi pada kelurahan baturaja alam dan kelurahan kemala raja kecamatan baturaja timur ogan komering ulu provinsi sumatera selatan)</t>
  </si>
  <si>
    <t>Larasati</t>
  </si>
  <si>
    <t>21.0317</t>
  </si>
  <si>
    <t>21 (154) DEW p 2014</t>
  </si>
  <si>
    <t>Pengaruh Implementasi Program Nasional Pemberdayaan Masyarakat (PNPM) Mandiri Terhadap Kesejahteraan Masyarakat Di Kelurahan Bulotadaa Barat Kota Gorontalo</t>
  </si>
  <si>
    <t>Dewi Maghfirah Lacuba</t>
  </si>
  <si>
    <t>21.1124</t>
  </si>
  <si>
    <t>21 (155)RAJ e 2014</t>
  </si>
  <si>
    <t>Efektivitas Inspektorat Dalam Penerapan Sistem Pengendalian Intern Pemerintah (SPIP) Untuk Meningkatkan Opini Laporan Keuangan Di Provinsi Maluku</t>
  </si>
  <si>
    <t>Raja Parningotan Sianturi</t>
  </si>
  <si>
    <t>21.1187</t>
  </si>
  <si>
    <t>21 (156) SIT k 2014</t>
  </si>
  <si>
    <t>Kinerja Aparat Dinas Kehutanan Dan Pertambangan Dalam Pelaksanaan Program Kelistrikan Di Kabupaten Bone Bolango Provinsi Gorontalo</t>
  </si>
  <si>
    <t>Sitti Hairunisa Hasiru</t>
  </si>
  <si>
    <t>21.1133</t>
  </si>
  <si>
    <t>21 (157) NAI p 2014</t>
  </si>
  <si>
    <t>Pengaruh Pengembangan Pegawai Terhadap Kinerja Pegawai Negeri Sipil Di Badan Kepegawaian Daerah Kabupaten Rembang Provinsi Jawa Tengah</t>
  </si>
  <si>
    <t>Na'imah</t>
  </si>
  <si>
    <t>21.0607</t>
  </si>
  <si>
    <t>21 (158) SRI k 2014</t>
  </si>
  <si>
    <t>Kepemimpinan Camat Di Kantor Kecamatan Sesayap Kabupaten Tana Tidung Provinsi Kalimantan Utara</t>
  </si>
  <si>
    <t>Sri Sartika</t>
  </si>
  <si>
    <t>21.0843</t>
  </si>
  <si>
    <t>21 (159) STE k 2014</t>
  </si>
  <si>
    <t>Kinerja Aparatur Dinas Pendidikan Dalam Meningkatkan Kualitas Tenaga Pendidik Tingkat SMA Di Kota Ambon Provinsi Maluku</t>
  </si>
  <si>
    <t>Stenry Stevenson Sohilait</t>
  </si>
  <si>
    <t>21.1192</t>
  </si>
  <si>
    <t>21 (160) ROB p 2014</t>
  </si>
  <si>
    <t>Pengaruh Kepuasan Kerja Terhadap Disiplin Pegawai Negeri Sipil Di Badan Kepegawaian Pendidikan Dan Pelatihan Kabupaten Kepulauan Meranti Provinsi Riau</t>
  </si>
  <si>
    <t>Robert Saputra</t>
  </si>
  <si>
    <t>21.0227</t>
  </si>
  <si>
    <t>21 (161) SAV p 2014</t>
  </si>
  <si>
    <t>Pengaruh Kompetensi Terhadap Kinerja Pegawai Negeri Sipil Di Badan Kepegawaian Daerah Kabupaten Kubu Raya Provinsi Kalimantan Barat</t>
  </si>
  <si>
    <t>Savitri</t>
  </si>
  <si>
    <t>21.0765</t>
  </si>
  <si>
    <t>22 (1) AND p 2015</t>
  </si>
  <si>
    <t>Peranan Pemerintah Daerah Dalam Pengembangan Objek Wisata Lokal Melalui Dinas Kebudayaan Dan Pariwisata Kabupaten Minahasa Utara Provinsi Sulawesi Utara</t>
  </si>
  <si>
    <t>Andryano Barten Octa Wullur</t>
  </si>
  <si>
    <t>22.1583</t>
  </si>
  <si>
    <t>22 (2) YOG p 2015</t>
  </si>
  <si>
    <t>Peranan Dinas Pariwisata Dan Ekonomi Kreatif, Pemuda Dan Olahraga  Dalam Pengembangan Objek Wisata Di Painan Kabupaten Pesisir Selatan Provinsi Sumatera Barat</t>
  </si>
  <si>
    <t>Yoggi Harmaidi</t>
  </si>
  <si>
    <t>22.0264</t>
  </si>
  <si>
    <t>22 (3) AGU i 2015</t>
  </si>
  <si>
    <t>Implementasi Kebijakan Program Keluarga Harapan Dalam Penanggulangan Kemiskinan Di Kecamatan Sindang Kabupaten Indramayu</t>
  </si>
  <si>
    <t>Agustin Awandari</t>
  </si>
  <si>
    <t>22.0653</t>
  </si>
  <si>
    <t>22 (4) FEB p 2015</t>
  </si>
  <si>
    <t>Pengaruh Standar Operasional Prosedur (SOP) Terhadap Kualitas Pelayanan Program Jaminan Pemeliharaan Kesehatan Masyarakat (JPKM) Binjai Sehat Di Kota Binjai Provinsi Sumatera Utara (studi kasus pelayanan peserta bpjs kesehatan di RSUD Dr.R.M. Djoelham Kota Binjai)</t>
  </si>
  <si>
    <t xml:space="preserve">Febrina Theresia Siahaan </t>
  </si>
  <si>
    <t>22.0121</t>
  </si>
  <si>
    <t>22 (5) GIW p 2015</t>
  </si>
  <si>
    <t>Pengaruh Implementasi Program Usaha Ekonomi Desa Simpan Pinjam (UED-SP) Terhadap Peningkatan Kesejahteraan Masyarakat Pedesaan Di Kecamatan Bengkalis Kabupaten Bengkalis Provinsi Riau</t>
  </si>
  <si>
    <t>Giwang Sora Bhina</t>
  </si>
  <si>
    <t>22.0305</t>
  </si>
  <si>
    <t>22 (6) MUH p 2015</t>
  </si>
  <si>
    <t>Peranan Satuan Polisi Pamong Praja Dalam Mewujudkan Kawasan Tanpa Rokok Di Kota Palembang Provinsi Sumatera Selatan (studi pelaksanaan perda no. 7 tahun 2009 tentang kawasan tanpa rokok)</t>
  </si>
  <si>
    <t>Muhammad Habibi</t>
  </si>
  <si>
    <t>22.0503</t>
  </si>
  <si>
    <t>22 (7) LUC i 2015</t>
  </si>
  <si>
    <t>Implementasi Prinsip Akuntabilitas Dalam Mewujudkan Good Governance Di Kecamatan Wolowae Kabupaten Nagekeo Provinsi Nusa Tenggara Timur</t>
  </si>
  <si>
    <t>Lucia Mariani Mbagho</t>
  </si>
  <si>
    <t>22.1410</t>
  </si>
  <si>
    <t>22 (8) DIT k 2015</t>
  </si>
  <si>
    <t>Kinerja Dinas Kependudukan dan Pencatatan Sipil Dalam Pelayanan Administrasi Kependudukan Di Kabupaten Pringsewu Provinsi Lampung</t>
  </si>
  <si>
    <t>Dita Rifky Kurniawan</t>
  </si>
  <si>
    <t>22.0579</t>
  </si>
  <si>
    <t>22 (9) DEA i 2015</t>
  </si>
  <si>
    <t>Implementasi Pelayanan Administrasi Terpadu Kecamatan (Paten) Di Kecamatan Selat Kabupaten Kapuas Provinsi Kalimantan Tengah</t>
  </si>
  <si>
    <t>Dea Sintani</t>
  </si>
  <si>
    <t>22.1141</t>
  </si>
  <si>
    <t>22 (10) YOG i 2015</t>
  </si>
  <si>
    <t>Implementasi Kebijakan Pengembangan Objek Wisata Pantai Pasar Bawah Di Kabupaten Bengkulu Selatan Provinis Bengkulu</t>
  </si>
  <si>
    <t>Yoga Wijaya</t>
  </si>
  <si>
    <t>22.0569</t>
  </si>
  <si>
    <t>22 (11) IMA s 2015</t>
  </si>
  <si>
    <t>Strategi Dinas Pendidikan Dan Kebudayaan  Dalam Melaksanakan Program Wajib Belajar Sembilan Tahun Di Kabupaten Pandeglang Provinsi Banten</t>
  </si>
  <si>
    <t>Imam Ahmad Al Ansori</t>
  </si>
  <si>
    <t>22.0789</t>
  </si>
  <si>
    <t>22 (12) NAB k 2015</t>
  </si>
  <si>
    <t>Komunikasi Pemerintahan Dalam Menyampaikan Informasi Kepada Masyarakat Pada Bagian Humas Sekretariat Daerah Kota Jambi Provinsi Jambi</t>
  </si>
  <si>
    <t>Nabilatul Fikrah</t>
  </si>
  <si>
    <t>22.0452</t>
  </si>
  <si>
    <t>22 (13) IRA p 2015</t>
  </si>
  <si>
    <t>Pengaruh Program Bantuan Usaha Ekonomi Produktif dan Kreatif Terhadap Indeks Kebahagiaan Daerah (Gross Regional Happiness) Di Distrik Nabire Kabupaten Nabire</t>
  </si>
  <si>
    <t>Irwan Bara</t>
  </si>
  <si>
    <t>22.1934</t>
  </si>
  <si>
    <t>22 (14) RAK e 2015</t>
  </si>
  <si>
    <t>Efektivitas Pemekaran Kecamatan Dalam Meningkatkan Pelayanan Publik Di Kecamatan Kulisusu Utara Kabupaten Buton Utara Provinsi Sulawesi Tenggara</t>
  </si>
  <si>
    <t>M. Rakhmat Hidayat Kasmin</t>
  </si>
  <si>
    <t>22.1700</t>
  </si>
  <si>
    <t>22 (15) IST e 2015</t>
  </si>
  <si>
    <t>Efektivitas Pendidikan Dan Kualitas Dalam Meningkatkan Kualitas Pelayanan Administrasi Kepegawaian (studi di badan kepegawaian, pendidikan, dan pelatihan kabupaten bangka induk provinsi bangka belitung)</t>
  </si>
  <si>
    <t>Istari Jayani</t>
  </si>
  <si>
    <t>22.0527</t>
  </si>
  <si>
    <t>22 (16) AND p 2015</t>
  </si>
  <si>
    <t>Penempatan Pegawai Dalam Jabatan Struktural Di Lingkungan Badan Kepegawaian Daerah Kabupaten Seram Bagian Barat Provinsi Maluku</t>
  </si>
  <si>
    <t>Andri Hariyanto</t>
  </si>
  <si>
    <t>22.1725</t>
  </si>
  <si>
    <t>22 (17) NOF k 2015</t>
  </si>
  <si>
    <t>Kinerja Aparat Kecamatan Dalam Pelayanan Administrasi Terpadu Kecamatan (studi di kecamatan wates kabupaten kulon progo daerah istimewa yogyakarta)</t>
  </si>
  <si>
    <t>Nofi Setyawati</t>
  </si>
  <si>
    <t>22.0941</t>
  </si>
  <si>
    <t>22 (18) REZ s 2015</t>
  </si>
  <si>
    <t>Strategi Badan Kepegawaian Daerah Dalam Pengembangan Pegawai Negeri Sipil Melalui Program Pendidikan Dan Pelatihan (studi pada badan kepegawaian daerah kabupaten kubu raya provinsi kalimantan barat)</t>
  </si>
  <si>
    <t>Rezza Setya Alary</t>
  </si>
  <si>
    <t>22.1113</t>
  </si>
  <si>
    <t>22 (19) APR k 2015</t>
  </si>
  <si>
    <t>Kinerja Kecamatan Dalam Pelayanan Izin Usaha Skala Mikro dan Kecil Di Kecamatan Sebatik Tengah Kabupaten Nunukan Provinsi Kalimantan Utara</t>
  </si>
  <si>
    <t>Apri Jusfiqar</t>
  </si>
  <si>
    <t>22.1173</t>
  </si>
  <si>
    <t>22 (20) SHR e 2015</t>
  </si>
  <si>
    <t>Efektivitas Dan Efisiensi Pelaksanaan Sistem Informasi Manajamen Kepegawaian Di Badan Kepegawaian Daerah Kabupaten Klungkung Provinsi Bali</t>
  </si>
  <si>
    <t>Shri Padmayani</t>
  </si>
  <si>
    <t>22.1301</t>
  </si>
  <si>
    <t>22 (21) GIT I 2015</t>
  </si>
  <si>
    <t>Implementasi Tunjangan Kinerja Daerah Di Kecamatan Grogol Petamburan Kota Administrasi Jakarta Barat</t>
  </si>
  <si>
    <t>Gitta Sonali Kusuma Wardani</t>
  </si>
  <si>
    <t>22.0623</t>
  </si>
  <si>
    <t>22 (22) IKE i 2015</t>
  </si>
  <si>
    <t>Implementasi Program Wajib Belajar 12 Tahun Melalui Kinerja Aparatur Dinas Pendidikan Pemuda Dan Olahraga Di Kabupaten Kudus Provinsi Jawa Tengah</t>
  </si>
  <si>
    <t>Ike Andriyana</t>
  </si>
  <si>
    <t>22.0865</t>
  </si>
  <si>
    <t>22 (23) ABD e 2015</t>
  </si>
  <si>
    <r>
      <t xml:space="preserve">Efektivitas Seleksi Calon Pegawai Negeri Sipil Berbasis </t>
    </r>
    <r>
      <rPr>
        <i/>
        <sz val="11"/>
        <color theme="1"/>
        <rFont val="Calibri"/>
        <family val="2"/>
        <scheme val="minor"/>
      </rPr>
      <t>Computer Assisted Tes</t>
    </r>
    <r>
      <rPr>
        <sz val="11"/>
        <color theme="1"/>
        <rFont val="Calibri"/>
        <family val="2"/>
        <scheme val="minor"/>
      </rPr>
      <t xml:space="preserve"> Di Kementerian Pendayagunaan  Aparatur Negara Dan Reformasi Birokrasi</t>
    </r>
  </si>
  <si>
    <t>Abdul Aziz</t>
  </si>
  <si>
    <t>22.1763</t>
  </si>
  <si>
    <t>22 (24) IND e 2015</t>
  </si>
  <si>
    <t>Evaluasi Penyusunan Dan Alokasi Anggaran Belanja Daerah Di Kabupaten Tana Tidung Provinsi Kalimantan Barat</t>
  </si>
  <si>
    <t>Indra Hatari</t>
  </si>
  <si>
    <t>22.1198</t>
  </si>
  <si>
    <t>22 (25) REI s 2015</t>
  </si>
  <si>
    <t>Strategi Dinas Pendapatan Daerah Dalam Meningkatkan Penerimaan Pajak Hotel Di Kota Sorong Provinsi Papua Barat</t>
  </si>
  <si>
    <t>Reinhard Sitorus</t>
  </si>
  <si>
    <t>22.1995</t>
  </si>
  <si>
    <t>22 (26) AND a 2015</t>
  </si>
  <si>
    <t>Analisis Proses Penyusunan Anggaran Pendapatan Dan Belanja Daerah Di Provinsi Sulawesi Barat Tahun Anggaran 2014</t>
  </si>
  <si>
    <t>Andi Fitri Rahmadany M</t>
  </si>
  <si>
    <t>22.1806</t>
  </si>
  <si>
    <t>22 (27) BIL p 2015</t>
  </si>
  <si>
    <t>Pengaruh Sistem Pengendalian Intern Terhadap Kualitas Laporan Keuangan Pada Pemerintah Provinsi Sulawesi Utara (studi pada badan pengelola keuangan dan barang milik daerah provinsi sulawesi utara)</t>
  </si>
  <si>
    <t>Billy Thandy Tulungen</t>
  </si>
  <si>
    <t>22.1588</t>
  </si>
  <si>
    <t>22 (28) HAD a 2015</t>
  </si>
  <si>
    <t>Analisis Biaya-Manfaat Program Mamangun Tuntang Mahaga Lewu Di Desa Naning Kecamatan</t>
  </si>
  <si>
    <t>Hadi Yoyok Suharianto</t>
  </si>
  <si>
    <t>22.1147</t>
  </si>
  <si>
    <t>22 (29) MUH m 2015</t>
  </si>
  <si>
    <t>Muhammad Pajak Bumi Dan Bangunan Perdesaan Dan Perkotaan (PBB P2) Kabuapaten Luwu Provinsi Sulawesi Selatan (studi kasus pada dinas pengelolaan keuangan daerah)</t>
  </si>
  <si>
    <t>Muhammad Ridwan</t>
  </si>
  <si>
    <t>22.1517</t>
  </si>
  <si>
    <t>22 (30) FEN o 2015</t>
  </si>
  <si>
    <t>Optamilisasi Penilaian Aset Tetap Dalam Mewujudkan Wajar Tanpa Pengecualian (suatu study pada dinas pendapatan pengelolaan keuangan dan aset daerah kabupaten bangka selatan)</t>
  </si>
  <si>
    <t>Fenny Alfiaty</t>
  </si>
  <si>
    <t>22.0524</t>
  </si>
  <si>
    <t>22 (31) DEA p 2015</t>
  </si>
  <si>
    <t>Pelaksanaan Intensifikasi Pajak Air Tanah Di Kabupaten Serang Provinsi Banten</t>
  </si>
  <si>
    <t>Deane Medya Rismayandarai</t>
  </si>
  <si>
    <t>22.0781</t>
  </si>
  <si>
    <t>22 (32) RIN i 2015</t>
  </si>
  <si>
    <t>Implementasi Bantuan Keuangan Peumakmue Gampong (BKPG) Dalam Meningkatkan Pembangunan Infrastruktur Di Gampong Matang Seulimeng Kecamatan Langsa Barat Kota Langsa Provinsi Aceh</t>
  </si>
  <si>
    <t>Rinaldi Alisyaputra</t>
  </si>
  <si>
    <t>22.0068</t>
  </si>
  <si>
    <t>22 (33) PUT p 2015</t>
  </si>
  <si>
    <t>Pengaruh Pungutan Retribusi Terhadap Penerimaan Retribusi Pasar Di Kota Bandar Lampung Provinsi Lampung</t>
  </si>
  <si>
    <t>Putri Anggun Setyawati</t>
  </si>
  <si>
    <t>22.0603</t>
  </si>
  <si>
    <t>22 (34) FAI e 2015</t>
  </si>
  <si>
    <t>Efektivitas Penyesuaian Nilai Jual Objek Pajak (NJOP) Dalam Penerimaan Pajak Bumi dan Bangunan Perdesaan Dan Perkotaan (PBB-P2) Kota Bandar Lampung Provinsi Lampung</t>
  </si>
  <si>
    <t>Faira Indah Mutiara</t>
  </si>
  <si>
    <t>22.2001</t>
  </si>
  <si>
    <t>22 (35) SRI e 2015</t>
  </si>
  <si>
    <t>Efektivitas Sistem Informasi Pengelolaan Keuangan Daerah (SIPKD) Pada Kabupaten Mempawah Provinsi Kalimantan Barat</t>
  </si>
  <si>
    <t>Sri Jayanti</t>
  </si>
  <si>
    <t>22.1124</t>
  </si>
  <si>
    <t>22 (36) PUR p 2015</t>
  </si>
  <si>
    <t>Pengawasan Inspektorat Dalam Meningkatkan Opini Laporan Keuangan Provinsi Maluku</t>
  </si>
  <si>
    <t>Purnama Sari A. Tanjung</t>
  </si>
  <si>
    <t>22.1750</t>
  </si>
  <si>
    <t>22 (37) NIP s 2015</t>
  </si>
  <si>
    <t>Strategi Peningkatan Pendapatan Asli Daerah (PAD) Kabupaten Karangasem Melalui Pajak Hotel (studi kasus dinas pendapatan daerah kabupaten karangasem provinsi bali)</t>
  </si>
  <si>
    <t>Ni Putu Filia Ediana</t>
  </si>
  <si>
    <t>22.1291</t>
  </si>
  <si>
    <t>22 (38) PER p 2015</t>
  </si>
  <si>
    <t>Pelaksanaan Anggaran Berbasis Kinerja Pada Dinas Pendapatan Pengelolaan Keuangan Dan Aset Daerah Kabupaten Sumedang Provinsi Jawa Barat</t>
  </si>
  <si>
    <t>Permata Ayu Putri Setyaji</t>
  </si>
  <si>
    <t>22.0737</t>
  </si>
  <si>
    <t>22 (39) IQB s 2015</t>
  </si>
  <si>
    <t>Strategi Dinas Pengelolaan Keuangan Dan Aset Daerah Dalam Meningkatkan Kualitas Pengelolaan Keuangan Daerah Di Kota Bandung Provinsi Jawa Barat</t>
  </si>
  <si>
    <t>Iqbal Muharam</t>
  </si>
  <si>
    <t>22.0709</t>
  </si>
  <si>
    <t>22 (40) YUN s 2015</t>
  </si>
  <si>
    <t>Strategi Pengelolaan Aset Daerah Dalam Mewujudkan Opini Wajar Tanpa Pengecualian Di Sekretariat Daerah Kabupaten Lombok Barat</t>
  </si>
  <si>
    <t>Yuni Eka Suarni</t>
  </si>
  <si>
    <t>22.1374</t>
  </si>
  <si>
    <t>22 (41) MAF e 2015</t>
  </si>
  <si>
    <t>Evaluasi Pengelolaan Alokasi Dana Desa Di Kabupaten Hulu Sungai Tengah (studi di badan pemberdayaan masyarakat dan pemerintahan desa kabupaten hulu sungai tengah)</t>
  </si>
  <si>
    <t>M. Affauw Al Bagaq</t>
  </si>
  <si>
    <t>22.1239</t>
  </si>
  <si>
    <t>22 (42) NAT p 2015</t>
  </si>
  <si>
    <t>Pengaruh Penyerapan Anggaran Terhadap Kinerja Pemerintah Daerah Kabupaten Sikka Provinsi Nusa Tenggara Timur</t>
  </si>
  <si>
    <t>Natalia Christanty Bella Wangge</t>
  </si>
  <si>
    <t>22.1419</t>
  </si>
  <si>
    <t>22 (43) YUN s 2015</t>
  </si>
  <si>
    <t>Strategi Kebijakan Pengembangan Pariwisata Pantai dan Gili Di Kabupaten Lombok Timur Provinsi Nusa Tenggara Barat (studi di dinas kebudayaan dan pariwisata)</t>
  </si>
  <si>
    <t>Yunia Rahmawati</t>
  </si>
  <si>
    <t>22.1375</t>
  </si>
  <si>
    <t>22 (44) IPU i 2015</t>
  </si>
  <si>
    <t>Implementasi Perda Nomor 5 Tahun 2005 Tentang Perusahaan Daerah Pasar Dalam Penataan Dan Pembinaan Pasar Tradisional Di Kabupaten Badung Provinsi Bali</t>
  </si>
  <si>
    <t>I Putu Bayu Airlangga</t>
  </si>
  <si>
    <t>22.1281</t>
  </si>
  <si>
    <t>22 (45) MUH i 2015</t>
  </si>
  <si>
    <t>Implementasi Sistem Pelayanan Administrasi Terpadu Kecamatan (Paten) Di Kecamatan Dewantara Kabupaten Aceh Utara Provinsi Aceh</t>
  </si>
  <si>
    <t>Muhammad Nurkhazi</t>
  </si>
  <si>
    <t>22.0057</t>
  </si>
  <si>
    <t>22 (46) AGN d 2015</t>
  </si>
  <si>
    <t>Dualisme Kepemimpinan Antara Kepala Kampung Dan Kepala Adat/Ondoafi Dalam Penyelesaian Sengketa Tanah Adat Di Kampung Asyaman Distrik Arso Kabupatne Keerom</t>
  </si>
  <si>
    <t>Agnes Afni Lamia</t>
  </si>
  <si>
    <t>22.1838</t>
  </si>
  <si>
    <t>22 (47) ALI p 2015</t>
  </si>
  <si>
    <t>Pelaksanaan Fungsi Pengawasan Dewan Perwakilan Rakyat Daerah Terhadap Pengelolaan Anggaran Pendapatan Dan Belanja Daerah Di Kota Makassar</t>
  </si>
  <si>
    <t>Alifiah Mudhary</t>
  </si>
  <si>
    <t>22.1441</t>
  </si>
  <si>
    <t>22 (48) SIS p 2015</t>
  </si>
  <si>
    <t>Pelaksanaan Peraturan Daerah Nomor 2 Tahun 2008 Oleh Satuan Polisi Pamong Praja (studi tentang larangan minuman beralkohol Di Kabupaten Fakfak Provinsi Papua Barat)</t>
  </si>
  <si>
    <t>Siswanto Sihotang</t>
  </si>
  <si>
    <t>22.1981</t>
  </si>
  <si>
    <t>22 (49) MUH p 2015</t>
  </si>
  <si>
    <t>Partisipasi Politik Masyarakat Dalam Pemilihan Umum Presiden Dan Wakil Presiden Di Kecamatan Pangkalan Susu Kabupaten Langkat Provinsi Sumatera Utara</t>
  </si>
  <si>
    <t>Muhammad Nas Arif Syahputra</t>
  </si>
  <si>
    <t>22.0153</t>
  </si>
  <si>
    <t>22 (50) MER e 2015</t>
  </si>
  <si>
    <t>Evaluasi Pembentukan Desa Berdasarkan Peraturan Daerah Nomor 4 Tahun Tentang Pembentukan Desa Di Kabupaten Alor Provinsi Nusa Tenggara Timur</t>
  </si>
  <si>
    <t>Mercy Maulaka</t>
  </si>
  <si>
    <t>22.1417</t>
  </si>
  <si>
    <t>22 (51) APR e 2015</t>
  </si>
  <si>
    <t>Evaluasi Program Demo Gerbangmastra Kabupaten Kolaka Provinsi Sulawesi Tenggara (studi kasus pemberdayaan masyarakat melalui bantuan sarana prasarana penunjang usaha masyarakat di kecamatan tanggetada)</t>
  </si>
  <si>
    <t>Aprilli Rahayu Ulva Tahir</t>
  </si>
  <si>
    <t>22.1680</t>
  </si>
  <si>
    <t>22 (52) KOM p 2015</t>
  </si>
  <si>
    <t>Peranan Dinas Perindustrian Dan Perdagangan Dalam Pengembangan Usaha Kecil Menengah (UKM) Batik Trusmi Di Kabupaten Cirebon Provinsi Jawa Barat</t>
  </si>
  <si>
    <t>Komalawati</t>
  </si>
  <si>
    <t>22.0719</t>
  </si>
  <si>
    <t>22 (53) HAR i 2015</t>
  </si>
  <si>
    <t>Implementasi Kebijakan Program Beras Miskin Bagi Masyarakat Miskin Di Kelurahan Aekkanopan Kecamatan Kualuh Hulu Kabupaten Labuhanbatu Utara Provinsi Sumatera Utara</t>
  </si>
  <si>
    <t>Harmono</t>
  </si>
  <si>
    <t>22.0127</t>
  </si>
  <si>
    <t>22 (54) JIW i 2015</t>
  </si>
  <si>
    <t>Implementasi Kebijakan Tentang Pembinaan Dan Pengawasan Perencanaan Pembangunan Daerah (studi pada direktorat perencanaan pembangunan daerah dan badan perencanaan pembangunan daerah provinsi jawa barat)</t>
  </si>
  <si>
    <t>Jiwa Muhamad Satria Nusantara</t>
  </si>
  <si>
    <t>22.0713</t>
  </si>
  <si>
    <t>22 (55) SRI i 2015</t>
  </si>
  <si>
    <t>Implementasi Program Nasional Pemberdayaan Masyarakat Mandiri Pedesaan (PNPM-MP) Di Kecamatan Siak Hulu Kabupaten Kampar Provinsi Riau</t>
  </si>
  <si>
    <t>Sri Raudatul Jannah</t>
  </si>
  <si>
    <t>22.0353</t>
  </si>
  <si>
    <t>22 (56) SEP i 2015</t>
  </si>
  <si>
    <t>Implementasi Kebijakan Pengembangan Objek Wisata Gunung Dempo Di Kota Pagar Alam Provinsi Sumatera Selatan</t>
  </si>
  <si>
    <t>Septia Gamilawati S</t>
  </si>
  <si>
    <t>22.0513</t>
  </si>
  <si>
    <t>22 (57) EST p 2015</t>
  </si>
  <si>
    <t>Pengembangan Objek Wisata Benteng Orange Di Kota Ternate Provinsi Maluku Utara</t>
  </si>
  <si>
    <t>Esti Mulyendah Mukhtar</t>
  </si>
  <si>
    <t>22.1773</t>
  </si>
  <si>
    <t>22 (58) DES i 2015</t>
  </si>
  <si>
    <t>Implementasi Kebijakan Pemeliharaan Jalan Kabupaten Di Kabupaten Subang Provinsi Jawa Barat</t>
  </si>
  <si>
    <t>Desy Agustiani</t>
  </si>
  <si>
    <t>22.0681</t>
  </si>
  <si>
    <t>22 (59) DIN i 2015</t>
  </si>
  <si>
    <t>Implementasi Program Wajib Belajar Pendidikan Dasar Sembilan Tahun Di Kabupatend Halmahera Barat Provinsi Maluku Utara</t>
  </si>
  <si>
    <t>Dince Bunga</t>
  </si>
  <si>
    <t>22.1772</t>
  </si>
  <si>
    <t>22 (60) ADI e 2015</t>
  </si>
  <si>
    <t>Evaluasi Konsistensi Rencana Kerja Pembangunan Daerah Tahun 2014 Dengan Rencana Pembangunan Jangka Menengah Daerah Tahun 2011-2015 (studi pada pemerintah kota blitar)</t>
  </si>
  <si>
    <t>Adisti Windiarti</t>
  </si>
  <si>
    <t>22.0951</t>
  </si>
  <si>
    <t>22 (61) NAN i 2015</t>
  </si>
  <si>
    <t>Implementasi Kebijakan Pelayanan Terpadu Satu Pintu Dalam Meningkatkan Kualitas Pelayanan Perizinan Pada Badan Pelayanan Terpadu Dan Penanaman Modal Di Kota Dumai Provinsi Riau</t>
  </si>
  <si>
    <t>Nanda Vivi Dartati</t>
  </si>
  <si>
    <t>22.0330</t>
  </si>
  <si>
    <t>22 (62) WIN i 2015</t>
  </si>
  <si>
    <t>Implementasi Kebijakan Pengelolaan Sampah Di Kabupaten Jepara Provinsi Jawa Tengah</t>
  </si>
  <si>
    <t>Winantung Budi Pangestuti</t>
  </si>
  <si>
    <t>22.0928</t>
  </si>
  <si>
    <t>22 (63) UYU i 2015</t>
  </si>
  <si>
    <t>Implementasi Kebijakan Kawasan Bebas Parkir Dalam Mengatasi Kemacetan Di Kota Makassar</t>
  </si>
  <si>
    <t>Uyunul Bayani Amsak</t>
  </si>
  <si>
    <t>22.1542</t>
  </si>
  <si>
    <t>22 (64) HEN i 2015</t>
  </si>
  <si>
    <t>Implementasi Program Raskin Dalam Menunjang Ketahanan Pangan Masyarakat Miskin Di Kelurahan Majasari Kecamatan Prabumulih Selatan Kota Prabumulih Provinsi Sumatera Selatan</t>
  </si>
  <si>
    <t>Henny Trimanda Sari</t>
  </si>
  <si>
    <t>22.0490</t>
  </si>
  <si>
    <t>22 (65) PIK p 2015</t>
  </si>
  <si>
    <t>Pelaksanaan Sosialisasi Oleh Komisi Pemilihan Umum Dalam Meningkatkan Partisipasi Masyarakat Pada Pemilu Legislatif 2014 Di Kecamatan Malangbong Kabupaten Garut Provinsi Jawa Barat</t>
  </si>
  <si>
    <t>Pikri Dian Parhanudin</t>
  </si>
  <si>
    <t>22.0738</t>
  </si>
  <si>
    <t>22 (66) AFF i 2015</t>
  </si>
  <si>
    <t>Implementasi Kebijakan Pengelolaan Sampah Di Kecamatan Teweh Tengah Kabupaten Barito Utara</t>
  </si>
  <si>
    <t>Apfia Dewi Yen</t>
  </si>
  <si>
    <t>22.1139</t>
  </si>
  <si>
    <t>22 (67) TEG k 2015</t>
  </si>
  <si>
    <t>Kinerja Pegawai Kecamatan Dalam Pelaksanaan Program Samisake Di Kecamatan Bangko Kabupaten Merangin Provinsi Jambi</t>
  </si>
  <si>
    <t>Tegar Arya Manggala</t>
  </si>
  <si>
    <t>22.0466</t>
  </si>
  <si>
    <t>22 (68) IIN p 2015</t>
  </si>
  <si>
    <t>Pengaruh Disiplin Kerja Terhadap Kinerja Pegawai Pada Kantor KORPRI Kabupaten Parigi Moutong Provinsi Sulawesi Tengah</t>
  </si>
  <si>
    <t>Iin Sukmawati</t>
  </si>
  <si>
    <t>22.1560</t>
  </si>
  <si>
    <t>22 (69) ISR s 2015</t>
  </si>
  <si>
    <t>Strategi Dinas Koperasi, Usaha Kecil Menengah, Perindustrian Dan Perdagangan Dalam Pengembangan Sumber Daya Manusia Sektor Industri Rotan Ketak Di Kabupaten Lomboh Tengah Provinsi Nusa Tenggara Barat</t>
  </si>
  <si>
    <t>Isriani Maulina</t>
  </si>
  <si>
    <t>22.1333</t>
  </si>
  <si>
    <t>22 (70) MAL a 2015</t>
  </si>
  <si>
    <t>Analisis Kinerja Pegawai Kecamatan Dalam Penyelenggaraan Pelayanan Administrasi Terpadu Kecamatan (PATEN) Di Kecamatan Lubuk Basung Kabupaten Agam</t>
  </si>
  <si>
    <t>Malini Syaftia Ramawati</t>
  </si>
  <si>
    <t>22.0227</t>
  </si>
  <si>
    <t>22 (71) AUL a 2015</t>
  </si>
  <si>
    <t>Analisis Kinerja Pegawai Bagian Sekretariat Dinas Pendidikan Pemuda dan Olahraga Dalam Mengelola Tunjangan Profesi Guru Di Kota Baubau</t>
  </si>
  <si>
    <t>Aulia Oktavia Nurullah</t>
  </si>
  <si>
    <t>22.1683</t>
  </si>
  <si>
    <t>22 (72) ADI e 2015</t>
  </si>
  <si>
    <t>Evaluasi Kinerja Aparatur Dalam Pelaksanaan  Pelayanan Administrasi Kependudukan Di Kecamatan Karimun Kabupaten Karimun Provinsi Kepualauan Riau</t>
  </si>
  <si>
    <t>Adisty Sulistia Andini</t>
  </si>
  <si>
    <t>22.0367</t>
  </si>
  <si>
    <t>22 (73) IVO p 2015</t>
  </si>
  <si>
    <t>Persepsi Masyarakat Terhadap Kualitas Pelayanan Pengujian Kendaraan Bermotor Pada UPTD-PKB (unit pelaksana teknis dinas-pengujian kendaraan bermotor) Dinas Perhubungan Komunikasi Dan Informasi Kota Prabumulih</t>
  </si>
  <si>
    <t>Ivo Lia Aristia</t>
  </si>
  <si>
    <t>22.0495</t>
  </si>
  <si>
    <t>22 (74) AUL u 2015</t>
  </si>
  <si>
    <t>Upaya Badan Kepegawaian Daerah Untuk Memaksimalkan Sistem Informasi Manajemen Kepegawaian (SIMPEG) Dalam Penempatan PNS Di Lingkungan Pemerintah Kabupaten Sanggau Provinsi Kalimantan Barat</t>
  </si>
  <si>
    <t>Aullia Reza Utami</t>
  </si>
  <si>
    <t>22.1066</t>
  </si>
  <si>
    <t>22 (75) NAM a 2015</t>
  </si>
  <si>
    <t>Analisis Pengawasan Melekat Camat Pada Pegawai Di Kantor Kecamatan Kerajaan Kabupaten Pakpak Bharat Sumatera Utara</t>
  </si>
  <si>
    <t>Namo Rambe Sinamo</t>
  </si>
  <si>
    <t>22.0156</t>
  </si>
  <si>
    <t>22 (76) AGU k 2015</t>
  </si>
  <si>
    <t>Kompetensi Aparatur Dinas Kebudayaan, Pariwisata, Pemuda dan Olahraga Dalam Mengembangkan Sektor Pariwisata Reyog Di Kabupaten Ponorogo Provinsi Jawa Timur</t>
  </si>
  <si>
    <t>Agustiar Rivaldi</t>
  </si>
  <si>
    <t>22.0955</t>
  </si>
  <si>
    <t>22 (77) CRI p 2015</t>
  </si>
  <si>
    <t>Pelayanan Informasi Publik Melalui Internet Oleh Dinas Informasi Dan Komunikasi Di Kabupaten Biak Numfor Provinsi Papua</t>
  </si>
  <si>
    <t>Crinnum Asiatic Makuker</t>
  </si>
  <si>
    <t>22.1840</t>
  </si>
  <si>
    <t>22 (78) SAH m 2015</t>
  </si>
  <si>
    <t>Model Pelaksanaan Mutasi, Promosi Dan Demosi Jabatan Dalam Kerangka Kinerja Pegawai (studi pada badan kepegawaian pendidikan dan pelatihan daerah provinsi gorontalo)</t>
  </si>
  <si>
    <t>Saharudin Pakaya</t>
  </si>
  <si>
    <t>22.1673</t>
  </si>
  <si>
    <t>22 (79) MAR a 2015</t>
  </si>
  <si>
    <t xml:space="preserve"> Analisis Kinerja Kantor Pelayanan Perizinan Terpadu Satu Pintu Dalam Perizinan Surat Izin Usaha Perdagangan Di Kabupaten Timor Tengah Utara</t>
  </si>
  <si>
    <t>Maria Magdalena Lake</t>
  </si>
  <si>
    <t>22.1414</t>
  </si>
  <si>
    <t>22 (80) AND i 2015</t>
  </si>
  <si>
    <t>Implementasi Sistem Informasi Manajemen Kepegawaian (SIMPEG) Di Badan Kepegawaian Daerah Kota Palopo Provinsi Sulawesi Selatan</t>
  </si>
  <si>
    <t>Andi Sophia Anggraeni</t>
  </si>
  <si>
    <t>22.1455</t>
  </si>
  <si>
    <t>22 (81) LIL p 2015</t>
  </si>
  <si>
    <t>Pengaruh Budaya Organisasi Terhadap Kinerja Pegawai Pada Kantor Kecamatan Majasari Kabupaten Pandeglang Provinsi Banten</t>
  </si>
  <si>
    <t>Lili Fauziah</t>
  </si>
  <si>
    <t>22.0791</t>
  </si>
  <si>
    <t>22 (82) TRI p 2015</t>
  </si>
  <si>
    <t>Pengaruh Individual, Psikologi Dan Organisasi Terhadap Kinerja Pegawai Negeri Sipil Di Kantor Camat Terisi Kabupaten Indramayu Provinsi Jawa Barat</t>
  </si>
  <si>
    <t>Triadi Hariyani</t>
  </si>
  <si>
    <t>22.0762</t>
  </si>
  <si>
    <t>22 (83) STE p 2015</t>
  </si>
  <si>
    <t>Pengaruh Analisis Beban Kerja Terhadap Penilaian Kinerja Pegawai Di Badan Kepegawaian Daerah Pemerintah Kota Bekasi Provinsi Jawa Barat</t>
  </si>
  <si>
    <t>Stellye Maricha</t>
  </si>
  <si>
    <t>22.0756</t>
  </si>
  <si>
    <t>22 (84) MEI p 2015</t>
  </si>
  <si>
    <t>Pengaruh Implementasi Kebijakan Lima Hari Kerja Terhadap Disiplin Pegawai Negeri Sipil Di Badan Kepegawaian Daerah Kota Bengkulu</t>
  </si>
  <si>
    <t>Meida Dwi Kurnia</t>
  </si>
  <si>
    <t>22.0555</t>
  </si>
  <si>
    <t>22 (85) BAR k 2015</t>
  </si>
  <si>
    <t>Kinerja Aparat Kecamatan Dalam Penyelenggaraan Pelayanan Administrasi Terpadu Kecamatan (PATEN) Pada Pelayanan Izin Mendirikan Bangunan (IMB) Di Kecamatan Banjarbaru Selatan Kota Banjarbaru Provinsi Kalimantan Selatan</t>
  </si>
  <si>
    <t>Bara Russetyoko</t>
  </si>
  <si>
    <t>22.1230</t>
  </si>
  <si>
    <t>22 (86) IMA p 2015</t>
  </si>
  <si>
    <t>Peningkatan Profesionalisme Pegawai Negeri Sipil Melalui Pendidikan Dan Pelatihan Di Badan Kepegawaian Dan Diklat Kabupaten Oku Selatan Provinsi Sumatera Selatan</t>
  </si>
  <si>
    <t>Imam Nasrullah</t>
  </si>
  <si>
    <t>22.0493</t>
  </si>
  <si>
    <t>22 (87) CUT p 2015</t>
  </si>
  <si>
    <t>Peranan Imuem Mukim Dalam Penyelenggaraan Pemerintahan Mukim Di Kecamatan Seulimum Kabupaten Aceh Besar</t>
  </si>
  <si>
    <t>Cut Sarah Mutia</t>
  </si>
  <si>
    <t>22.0013</t>
  </si>
  <si>
    <t>22 (88) NOV i 2015</t>
  </si>
  <si>
    <t>Impelementasi Kebijakan Sertifikasi Guru Dalam Meningkatkan Kinerja Pendidik Di Sekolah Menengah Atas Negeri 2 Liwa Kabupaten Lampung Baratd Provinsi Lampung</t>
  </si>
  <si>
    <t>Nova Christina</t>
  </si>
  <si>
    <t>22.0600</t>
  </si>
  <si>
    <t>22 (89) MUR p 2015</t>
  </si>
  <si>
    <t>Pengaruh Kompetensi Tambahan Penghasilan Pegawai (TPP) Terhadap Motivasi Pegawai Di Badan Kepegawaian Daerah Provinsi Sulawesi Barat</t>
  </si>
  <si>
    <t>Murbarani Nahrawi</t>
  </si>
  <si>
    <t>22.1824</t>
  </si>
  <si>
    <t>22 (90) TIR p 2015</t>
  </si>
  <si>
    <t>Pengaruh Kompetensi Terhadap Promosi Jabatan Pegawai Negeri Sipil Di Badan Kepegawaian Daerah Kota Tomohon Provinsi Sulawesi Utara</t>
  </si>
  <si>
    <t>Tirza Nikita Wulan Moningka</t>
  </si>
  <si>
    <t>22.1644</t>
  </si>
  <si>
    <t>22 (91) RIA s 2015</t>
  </si>
  <si>
    <t>Strategi Mengubah Perilaku Hidup Sehat Masyarakat Dalam Upaya Mewujudkan Sanitasi Total Berbasis Masyarakat (STBM) Kabupaten Trenggalek (studi di dinas kesehatan kabupaten trenggalek)</t>
  </si>
  <si>
    <t>Rianti Angga Ningtyas</t>
  </si>
  <si>
    <t>22.1034</t>
  </si>
  <si>
    <t>22 (92) PIN e 2015</t>
  </si>
  <si>
    <t>Efektivitas Badan Usaha Milik Desa Dalam Meningkatkan Perekonomian Masyarakat (studi pada badan usaha milik desa binangun artha guna mandiri di desa sukorejo kecamatan sentolo kabupaten kulon progo)</t>
  </si>
  <si>
    <t>Pinto Editomo</t>
  </si>
  <si>
    <t>22.0942</t>
  </si>
  <si>
    <t>22 (93) ANI i 2015</t>
  </si>
  <si>
    <t>Implementasi Program Pembangunan Tempat Pembuangan Sampah Akhir Bojong Menteng Di Kabupaten Serang Provinsi Banten</t>
  </si>
  <si>
    <t>Anis</t>
  </si>
  <si>
    <t>22.0777</t>
  </si>
  <si>
    <t>22 (94) RAN i 2015</t>
  </si>
  <si>
    <t>Implementasi Program Padat Karya Pangan Di Kabupaten Timor Tengah Utara Provinsi Nusa Tenggara Timur (studi kasus di desa sunkaen kecamatan bikomi nilulat)</t>
  </si>
  <si>
    <t>Rani Angelina Lake</t>
  </si>
  <si>
    <t>22.1423</t>
  </si>
  <si>
    <t>22 (95) AIN e 2015</t>
  </si>
  <si>
    <t>Evaluasi Pelaksanaan Program Akselarasi Pembangunan Keluarga Sejahtera Berbasis Masyarakat (PAPKS-BM) Di Kecamatan Pekalongan Selatan Kota Pekalongan Provinsi Jawa Tengah</t>
  </si>
  <si>
    <t>Ainul Fitri</t>
  </si>
  <si>
    <t>22.0811</t>
  </si>
  <si>
    <t>22 (96) AND s 2015</t>
  </si>
  <si>
    <t>Persepsi Masyrakat Terhadap Efektivitas Program Pembangunan Desa Mandiri Berbasis Masyarakat (bangun mandar) Di Desa Tadui Kecamatan Mamuju Kabupaten Mamuju Provinsi Sulawesi Barat</t>
  </si>
  <si>
    <t>Andi Dalang Uleng</t>
  </si>
  <si>
    <t>22.1805</t>
  </si>
  <si>
    <t>22 (97) DIA e 2015</t>
  </si>
  <si>
    <t>Efektivitas Pemberdayaan Perempuan Melalui Pelaksanaan Model Nagari Perempuan Minang Maju Mandiri (PRIMMA) di Nagari Lasi Kecamatan Canduang Kabupaten AGAM Provinsi Sumatera Barat</t>
  </si>
  <si>
    <t>Diana Hanifah</t>
  </si>
  <si>
    <t>22.0204</t>
  </si>
  <si>
    <t>22 (98) RAB e 2015</t>
  </si>
  <si>
    <t>Evaluasi Penyusunan Rencana Pembangunan Jangka Menengah Desa Di Kecamatan XIV Koto Kabupaten Mukomuko Provinsi Bengkulu (studi komparasi di desa lubuk sanai dan desa dusun baru palokan)</t>
  </si>
  <si>
    <t>Rabbi Lesmana</t>
  </si>
  <si>
    <t>22.0561</t>
  </si>
  <si>
    <t>22 (99) BAG e 2015</t>
  </si>
  <si>
    <t>Efektivitas Program Mamangun Tuntang Mahaga Lewu (PM2L) di Kelurahan Sabaru Kecamatan Sebangau Kota Palangkaraya Provinsi Kalimantan Tengah</t>
  </si>
  <si>
    <t>Bagus Budi Novianto</t>
  </si>
  <si>
    <t>22.1140</t>
  </si>
  <si>
    <t>22 (100) CLA e 2015</t>
  </si>
  <si>
    <t>Efektivitas Pemanfaatan Rumah Dinas Pejabat Pemerintahan Di Kabupaten Gorontalo Utara</t>
  </si>
  <si>
    <t>Claudhia F. Laboro</t>
  </si>
  <si>
    <t>22.1658</t>
  </si>
  <si>
    <t>22 (101) TAU s 2015</t>
  </si>
  <si>
    <t>Strategi Pengembangan Pariwisata Islami Di Kota Banda Aceh Provinsi Aceh (studi kasus di dinas kebudayaan dan pariwisata kota banda aceh)</t>
  </si>
  <si>
    <t>Taufiqqurahman</t>
  </si>
  <si>
    <t>22.0087</t>
  </si>
  <si>
    <t>22 (102) WAO e 2015</t>
  </si>
  <si>
    <t>Efektivitas Kinerja Disporaparekraf Dalam Pengembangan Objek Wisata Pantai Nambo Di Kota Kendari Provinsi Sulawesi Tenggara</t>
  </si>
  <si>
    <t>Wa Ode Nurfadillah Moamar</t>
  </si>
  <si>
    <t>22.1714</t>
  </si>
  <si>
    <t>22 (103) NIW h 2015</t>
  </si>
  <si>
    <t>Hubungan Kinerja Badan Pengendalian Dampak Lingkungan Daerah Dan Partisipasi Masyarakat Terhadap Efektivitas Pengelolaan Sampah Rumah Tangga Di Kecamatan Lubuk Pakam Kabupaten Deli Serdang Provinsi Sumatera Utara</t>
  </si>
  <si>
    <t>Niwa Dzavira</t>
  </si>
  <si>
    <t>22.0158</t>
  </si>
  <si>
    <t>22 (104) REN i 2015</t>
  </si>
  <si>
    <t>Implementasi Program Sadar Wisata Di Pulau Penyengat (studi di dinas pariwisata dan ekonomi kreatif kota tanjungpinang provinsi kepulauan riau)</t>
  </si>
  <si>
    <t>Renata Kumalasari Dewi</t>
  </si>
  <si>
    <t>22.0401</t>
  </si>
  <si>
    <t>22 (105) REI p 2015</t>
  </si>
  <si>
    <t>Persepsi Masyarakat Tentang Penetapan Kawasan Tanpa Rokok Di Rumah Sakit Umum Daerah Sejiran Setason Kabupaten Bangka Barat Provinsi Bangka Belitung</t>
  </si>
  <si>
    <t>Reisty Amelia</t>
  </si>
  <si>
    <t>22.0536</t>
  </si>
  <si>
    <t>22 (106) EDW s 2015</t>
  </si>
  <si>
    <t>Strategi Pengembangan Tata Ruang Kota Oleh Bappeda Kota Sungai Penuh Di Kota Sungai Penuh Provinsi Jambi</t>
  </si>
  <si>
    <t>Edwin Dwi Laksamana Putra</t>
  </si>
  <si>
    <t>22.0428</t>
  </si>
  <si>
    <t>22 (107) PEB i 2015</t>
  </si>
  <si>
    <t>Implementasi Gerakan Desa Membangun (GERDEMA) Di Desa Malinau Kota Kecamatan Malinau Kota Kabupaten Malinau Provinsi Kalimantan Utara</t>
  </si>
  <si>
    <t>Pebriandi Banne</t>
  </si>
  <si>
    <t>22.1209</t>
  </si>
  <si>
    <t>22 (108) DAY i 2015</t>
  </si>
  <si>
    <t>Implementasi Program Pembangunan Kelurahan Di Kelurahan Makassar Timur Kecamatan Kota Ternate Tengah Kota Ternate</t>
  </si>
  <si>
    <t>Dayan Bahrudin</t>
  </si>
  <si>
    <t>22.1771</t>
  </si>
  <si>
    <t>22 (109) NUR s 2015</t>
  </si>
  <si>
    <t>Strategi Pengembangan Kawasan Agribisnis Hortikultura Dengan Komoditas Buah-Buahan Oleh Dinas Pertanian Dan Peternakan Kabupaten Kubu Raya Provinsi Kalimantan Barat</t>
  </si>
  <si>
    <t>Nurul Huda Ummiyatun</t>
  </si>
  <si>
    <t>22.1108</t>
  </si>
  <si>
    <t>22 (110) LIA p 2015</t>
  </si>
  <si>
    <t>Peran Dinas Perhubungan Komunikasi Dan Informatika Dalam Mengatasi Faktor-Faktor Penyebab Kecelakaan Pada Lalu Lintas Angkutan Jalan Di Kabupaten Barito Kuala Provinsi Kalimantan Selatan</t>
  </si>
  <si>
    <t>Lia Rahmawati</t>
  </si>
  <si>
    <t>22.1238</t>
  </si>
  <si>
    <t>22 (111) NIN s 2015</t>
  </si>
  <si>
    <t>Strategi Pengembangan Program Sanitasi Perkotaan Berbasis Masyarakat (SPBM) Oleh Badan Perencanaan Pembangunan Daerah Kota Manado Provinsi Sulawesi Utara</t>
  </si>
  <si>
    <t>Nindya Christie Tinangon</t>
  </si>
  <si>
    <t>22.1632</t>
  </si>
  <si>
    <t>22 (112) HEN p 2015</t>
  </si>
  <si>
    <t>Pengembangan Potensi Rumput Laut Dalam Meningkatkan Pembangunan Wilayah Pesisir Di Kecamatan Mepanga Kabupaten Parigi Moutong Provinsi Sulawesi Tengah</t>
  </si>
  <si>
    <t>Hendrik Bastian</t>
  </si>
  <si>
    <t>22.1559</t>
  </si>
  <si>
    <t>22 (113) RER s 2015</t>
  </si>
  <si>
    <t>Strategi Kantor Kebersihan Dan Pertamanan Dalam Pengelolaan Sampah Di Kota Prabumulih Provinsi Sumatera Selatan</t>
  </si>
  <si>
    <t>Rera Purmatasari</t>
  </si>
  <si>
    <t>22.0510</t>
  </si>
  <si>
    <t>22 (114) EKA e 2015</t>
  </si>
  <si>
    <t>Efektivitas Program Gerakan Bersama Rakyat Atasi Kawasan Padat Kumuh Dan Miskin (Gebrak Pakumis) Dalam Penataan Sanitasi Di Kecamatan Pakuhaji Kabupaten Tangerang</t>
  </si>
  <si>
    <t>Eka Chaedar Kusuma Wijaya</t>
  </si>
  <si>
    <t>22.0782</t>
  </si>
  <si>
    <t>22 (115) ARI s 2015</t>
  </si>
  <si>
    <t>Strategi Dinas Pemuda, Olah Raga Kebudayaan Dan Pariwisata Dalam Pengembangan  Objek Wisata Di Kota Balikpapan Provinsi Kalimantan Timur</t>
  </si>
  <si>
    <t>Aris Yanuar Wibowo</t>
  </si>
  <si>
    <t>22.1175</t>
  </si>
  <si>
    <t>22 (116) FAR d 2015</t>
  </si>
  <si>
    <t>Dampak Negatif Penyimpangan Pelaksanaan Manajemen Perencanaan Pembangunan Terhadap Mutu dan Kualitas Bangunan Puskesmas Di Kecamatan Rasanae Timur Kota Bima</t>
  </si>
  <si>
    <t>Faradina Ayu Kartika</t>
  </si>
  <si>
    <t>22.1322</t>
  </si>
  <si>
    <t>22 (117) DIN p 2015</t>
  </si>
  <si>
    <t>Pemberdayaan Industri Kerajinan Kain Tapis Dalam Rangka Mengurangi Angka Kemiskinan Di Kecamatan Tanjung Karang Barat Kota Bandar Lampung</t>
  </si>
  <si>
    <t>Dina Oktafiana Kusuma</t>
  </si>
  <si>
    <t>22.0578</t>
  </si>
  <si>
    <t>22 (118) ALI e 2015</t>
  </si>
  <si>
    <t>Efektivitas Musyawarah Perencanaan Pembangunan (Musrenbang) Dalam Pelaksanaan Pembangunan Di Kecamatan Wara Utara Kota Palopo Provinsi Sulawesi Selatan</t>
  </si>
  <si>
    <t>Alim Perdana Ridwan</t>
  </si>
  <si>
    <t>22.1442</t>
  </si>
  <si>
    <t>22 (119) MAH p 2015</t>
  </si>
  <si>
    <t>Pengaruh Partisipasi Masyarakat Terhadap Pengelolaan Sampah Di Kecamatan Grogol Petamburan Kota Administrasi Jakarta Barat Provinsi DKI Jakarta</t>
  </si>
  <si>
    <t>Mahastuti Indah Sari Putri</t>
  </si>
  <si>
    <t>22.0630</t>
  </si>
  <si>
    <t>22 (120) YUN p 2015</t>
  </si>
  <si>
    <t>Partisipasi Masyarakat Dalam Program Peningkatan Peranan Wanita Menuju Keluarga Sehat dan Sejahtera (P2WKSS) Di Kecamatan Bacukiki Kota Parepare Provinsi Sulawesi Selatan</t>
  </si>
  <si>
    <t xml:space="preserve">Yunita Tiffany Harahap </t>
  </si>
  <si>
    <t>22.1545</t>
  </si>
  <si>
    <t>22 (121) DEV p 2015</t>
  </si>
  <si>
    <t>Penerapan Program Pengaduan Rakyat Online (PRODENPASAR) Sebagai Suatu Model Partisipasi Masyarakat Di Kota Denpasar Provinsi Bali</t>
  </si>
  <si>
    <t>Deva Prakasa Viranatha</t>
  </si>
  <si>
    <t>22.1276</t>
  </si>
  <si>
    <t>22 (122) MEG s 2015</t>
  </si>
  <si>
    <t>Strategi Badan Pengelolaan Lingkungan Hidup (BPLH) Kota Bogor Dalam Pengembangan Pembangunan Berkelanjutan Melalui Bidodiesel Minyak Jelantah</t>
  </si>
  <si>
    <t>Mega Citra Arifani</t>
  </si>
  <si>
    <t>22.0723</t>
  </si>
  <si>
    <t>22 (123) WID p 2015</t>
  </si>
  <si>
    <t>Partisipasi Masyarakat Dalam Menyukseskan Program Penataan Lingkungan Permukiman Berbasis Komunitas (PLPBK) Di Kecamatan Senapelan Kota Pekanbaru Provinsi Riau</t>
  </si>
  <si>
    <t>Widya Putri Hastin</t>
  </si>
  <si>
    <t>22.0361</t>
  </si>
  <si>
    <t>22 (124) IGU p 2015</t>
  </si>
  <si>
    <t>Pengaruh Implementasi Program Gerakan Pembangunan Terpadu Mandara (gerbang sadu mandara) Terhadap Peningkatan Kesejahteraan Masyarakat di Desa Pujungan Kecamatan Pupuan Kabupaten Tabanan Provinsi Bali</t>
  </si>
  <si>
    <t>I Gusti Putu Satrya Windyanan</t>
  </si>
  <si>
    <t>22.1270</t>
  </si>
  <si>
    <t>22 (125) SUT u 2015</t>
  </si>
  <si>
    <t>Upaya Sekretariat Daerah Provinsi Maluku Utara Dalam Meningkatkan Motivasi Kerja Pegawai Negeri Sipil (studi kasus pasca perpindahan ibukota provinsi maluku utara dari kota ternate ke sofifi)</t>
  </si>
  <si>
    <t>Sutrisno</t>
  </si>
  <si>
    <t>22.1799</t>
  </si>
  <si>
    <t>22 (126) MUH p 2015</t>
  </si>
  <si>
    <t>Peranan Badan Pemberdayaan Masyarakat Dan Pemerintahan Desa (BPMD) Dalam Pemberdayaan Masyarakat Di Kabupaten Polewali Mandar Provinsi Sulawesi Barat</t>
  </si>
  <si>
    <t>Muhammad Rizal Ramadhan</t>
  </si>
  <si>
    <t>22.1823</t>
  </si>
  <si>
    <t>22 (127) RAH u 2015</t>
  </si>
  <si>
    <t>Upaya Peningkatan Kinerja Aparat Desa Di Wilayah Kecamatan Bulango Selatan Kabupaten Bone Bolango Provinsi Gorontalo Melalui Pendidikan Dan Pelatihan</t>
  </si>
  <si>
    <t>Rahmawati Katili</t>
  </si>
  <si>
    <t>22.1671</t>
  </si>
  <si>
    <t>22 (128) ARL k 2015</t>
  </si>
  <si>
    <t>Kinerja Pegawai Dinas Pertanian Tanaman Pangan Dalam Pemberdayaan Masyarakat Petani Di Kabupaten Tulungagung Provinsi Jawa Timur</t>
  </si>
  <si>
    <t>Arla Ela Pramita</t>
  </si>
  <si>
    <t>22.0970</t>
  </si>
  <si>
    <t>22 (129) MAR s 2015</t>
  </si>
  <si>
    <t>Strategi Dinas Kependudukan Dan Catatan Sipil Dalam Meningkatkan Pelayanan Akta Kelahiran Di Kabupaten Supiori Provinsi Papua</t>
  </si>
  <si>
    <t>Marsel Alter Tanalepy</t>
  </si>
  <si>
    <t>22.1916</t>
  </si>
  <si>
    <t>22 (130) KHA s 2015</t>
  </si>
  <si>
    <t>Strategi Puskemas Dalam Meningkatkan Kualitas Pelayanan Kesehatan Di Kecamatan Baolan Kabupaten Tolitoli Provinsi Sulawesi Tengah</t>
  </si>
  <si>
    <t>Khairunnisa</t>
  </si>
  <si>
    <t>22.1562</t>
  </si>
  <si>
    <t>22 (131) TRI o 2015</t>
  </si>
  <si>
    <t>Optimilisasi Pengelolaan Aset Daerah Pada Kantor Aset Daerah Kabupaten Buru Selatan Provinsi Maluku</t>
  </si>
  <si>
    <t>Trifina Batarajani Solissa</t>
  </si>
  <si>
    <t>22.1759</t>
  </si>
  <si>
    <t>22 (132) EDW p 2015</t>
  </si>
  <si>
    <t>Peranan Kepala Kampung Dalam Pengelolaan Alokasi Dana Kampung Di Kampung Tumbit Dayak Kecamatan Sambaliung Kabupaten Berau</t>
  </si>
  <si>
    <t>Edwin Sofyan</t>
  </si>
  <si>
    <t>22.1185</t>
  </si>
  <si>
    <t>22 (133) ADY e 2015</t>
  </si>
  <si>
    <t>Efektivitas Penanggulangan Bencana Banjir Di Kelurahan Petogogan Kecamatan Kebayoran Baru Kota Administrasi Jakarta Selatan</t>
  </si>
  <si>
    <t>Ady Saputro</t>
  </si>
  <si>
    <t>22.0612</t>
  </si>
  <si>
    <t>22 (134) FIT p 2015</t>
  </si>
  <si>
    <t>Pengaruh Kinerja Dinas Kependudukan Dan Pencatatan Sipil Terhadap Pelayanan Administrasi Kependudukan Di Kabupaten Sleman Daerah Istimewa Yogyakarta</t>
  </si>
  <si>
    <t>Fitriana Aditama</t>
  </si>
  <si>
    <t>22.0937</t>
  </si>
  <si>
    <t>22 (135) LUT i 2015</t>
  </si>
  <si>
    <r>
      <t>Implementasi Asas</t>
    </r>
    <r>
      <rPr>
        <i/>
        <sz val="11"/>
        <color theme="1"/>
        <rFont val="Calibri"/>
        <family val="2"/>
        <scheme val="minor"/>
      </rPr>
      <t xml:space="preserve"> Freies Ermessen</t>
    </r>
    <r>
      <rPr>
        <sz val="11"/>
        <color theme="1"/>
        <rFont val="Calibri"/>
        <family val="2"/>
        <scheme val="minor"/>
      </rPr>
      <t xml:space="preserve"> Dalam Kepemimpinan Pemerintahan (studi penanganan banjir di kecamatan meral kabupaten karimun)</t>
    </r>
  </si>
  <si>
    <t>Lutia Nazla</t>
  </si>
  <si>
    <t>22.0383</t>
  </si>
  <si>
    <t>22 (136) ERR k 2015</t>
  </si>
  <si>
    <t>Kinerja Dinas Pertambangan Dan Energi Dalam Pengawasan Pertambangan Tanpa Izin Di Kabupaten Katingan Provinsi Kalimantan Tengah</t>
  </si>
  <si>
    <t>Errenstin Sangkuwong Asi Embang</t>
  </si>
  <si>
    <t>22.1146</t>
  </si>
  <si>
    <t>22 (137) IQR i 2015</t>
  </si>
  <si>
    <r>
      <t xml:space="preserve">Implementasi </t>
    </r>
    <r>
      <rPr>
        <i/>
        <sz val="11"/>
        <color theme="1"/>
        <rFont val="Calibri"/>
        <family val="2"/>
        <scheme val="minor"/>
      </rPr>
      <t>E-Government</t>
    </r>
    <r>
      <rPr>
        <sz val="11"/>
        <color theme="1"/>
        <rFont val="Calibri"/>
        <family val="2"/>
        <scheme val="minor"/>
      </rPr>
      <t xml:space="preserve"> Pada Badan Pelayanan Perizinan Terpadu Di kabupaten Tanah Laut Provinsi Kalimantan Selatan</t>
    </r>
  </si>
  <si>
    <t>Iqrar Tasdiqi</t>
  </si>
  <si>
    <t>22.1236</t>
  </si>
  <si>
    <t>22 (138) DED p 2015</t>
  </si>
  <si>
    <t>Peranan Pemerintah Daerah Dalam Melaksanakan Program Jaminan Kesehatan Nasional (JKN) (studi di dinas kesehatan kota mataram)</t>
  </si>
  <si>
    <t>Dedet Zelthuzallam</t>
  </si>
  <si>
    <t>22.1314</t>
  </si>
  <si>
    <t>22 (139) MUH s 2015</t>
  </si>
  <si>
    <t>Strategi Dinas Koperasi, Usaha Mikro Kecil Menengah (UMKM) dan Pengelolaan Pasar Dalam Meningkatkan Pengelolaan Pasar Tradisional Di Kabupaten Jepara Provinsi Jawa Tengah</t>
  </si>
  <si>
    <t>Muhammad Helmi Zein</t>
  </si>
  <si>
    <t>22 (140) LEG i 2015</t>
  </si>
  <si>
    <t>Implementasi Kewenangan Delegatif Camat Dalam Pengawasan Tenaga Kerja Anak Dibawah Umur Di Kecamatan Bukitraya Kota Pekanbaru Provinsi Riau</t>
  </si>
  <si>
    <t>Legina Yuliastari</t>
  </si>
  <si>
    <t>22.0321</t>
  </si>
  <si>
    <t>22 (141) ALD i 2015</t>
  </si>
  <si>
    <t>Implementasi Kebijakan Rencana Tata Ruang Wilayah Dalam Penyediaan Ruang Terbuka Hijau Di Kota Padang Provinsi Sumatera Barat</t>
  </si>
  <si>
    <t>Aldo Ramdhani Nasero</t>
  </si>
  <si>
    <t>22.0192</t>
  </si>
  <si>
    <t>22 (142) MEI i 2015</t>
  </si>
  <si>
    <t>Implementasi Program Keluarga Berencana Bagi Warga Negara Indonesia Keturunan Tionghoa Di Kecamatan Singkawang Barat Kota Singkawang Provinsi Kalimantan Barat</t>
  </si>
  <si>
    <t>Meiga Dwi Prihatiningsih</t>
  </si>
  <si>
    <t>22.1100</t>
  </si>
  <si>
    <t>22  (143) RAI k 2015</t>
  </si>
  <si>
    <t>Kinerja Pemerintah Daerah dan DPRD Dalam Perencanaan Tata Ruang Kabupaten Tanah Laut Tahun 2015-2035 Provinsi Kalimantan Selatan</t>
  </si>
  <si>
    <t>Raisha Dewina Sari</t>
  </si>
  <si>
    <t>22.1248</t>
  </si>
  <si>
    <t>22 (144) KUR i 2015</t>
  </si>
  <si>
    <t>Implementasi Pelayanan Perizinan Terpadu Satu Pada Badan Pelayanan Perizinan Terpadu (BP2T) Kota Ambon Provinsi Maluku</t>
  </si>
  <si>
    <t>Kurniyanti Sari Samaneri</t>
  </si>
  <si>
    <t>22.1744</t>
  </si>
  <si>
    <t>22 (145) BAR a 2015</t>
  </si>
  <si>
    <t>Analisis Pengaturan Penerbitan Izin Mendirikan Bangunan (IMB) Di Kabupaten Pasuruan Provinsi Jawa Timur (studi kasus di kecamatan bangil)</t>
  </si>
  <si>
    <t>Barik Muhammad Kurniawan Ardy</t>
  </si>
  <si>
    <t>22.0973</t>
  </si>
  <si>
    <t>22 (146) ANJ a 2015</t>
  </si>
  <si>
    <t>Analisis Kemampuan, Kemandirian Keuangan Daerah Dan Pengaruhnya Terhadap Pertumbuhan Ekonomi (studi pada kabupaten lanny jaya provinsi papua tahun anggaran 2010-2013)</t>
  </si>
  <si>
    <t>Anjar Galih Pramuditya</t>
  </si>
  <si>
    <t>22.1898</t>
  </si>
  <si>
    <t>22 (147) IRV e 2015</t>
  </si>
  <si>
    <t>Efektivitas Pengelolaan Aset Daerah Pada Bidang Aset Badan Pengelola Keuangan dan Aset Daerah Kota Tidore Kepulauan</t>
  </si>
  <si>
    <t>Irvan Togubu</t>
  </si>
  <si>
    <t>22.1779</t>
  </si>
  <si>
    <t>22 (148) FIT p 2015</t>
  </si>
  <si>
    <t>Pengaruh Efektivitas Penerapan Sistem Informasi Manajemen Daerah (SIMDA) Keuangan Terhadap Kualitas Laporan Keuangan Pemerintah Daerah Di Kota Sabang Provinsi Aceh</t>
  </si>
  <si>
    <t>Fitria Irdasari</t>
  </si>
  <si>
    <t>22.0027</t>
  </si>
  <si>
    <t>22 (149)AME e 2015</t>
  </si>
  <si>
    <t>Efektivitas Pemungutan Pajak Air Permukaan Dalam Peningkatan Pendapatan Asli Daerah Provinsi Bengkulu</t>
  </si>
  <si>
    <t>Amelia Ariska</t>
  </si>
  <si>
    <t>22.0544</t>
  </si>
  <si>
    <t>22 (150) IGE p 2015</t>
  </si>
  <si>
    <t>Peranan Lembaga Perkreditan Desa (LPD) Dalam Penguatan Modal Masyarakat Adat di Desa Pakraman Tianyar Kecamatan Kubu Kabupaten Karangasem Provinsi Bali</t>
  </si>
  <si>
    <t>I Gede Mega Hutama</t>
  </si>
  <si>
    <t>22.1266</t>
  </si>
  <si>
    <t>22 (151) FIT i 2015</t>
  </si>
  <si>
    <t xml:space="preserve">Inventarisasi Aset Tetap Dalam Meningkatkan Tertib Administrasi Barang Milik Daerah Di Dinas PU Bina Marga Dan Pengairan Kabupaten Lahat Provinsi Sumatera Selatan </t>
  </si>
  <si>
    <t>Fitry</t>
  </si>
  <si>
    <t>22.0487</t>
  </si>
  <si>
    <t>22 (152) AND p 2015</t>
  </si>
  <si>
    <t>Pengaruh Pengembangan Industri Kecil Terhadap Pendapatan Retribusi Daerah Di Kecamatan Palu Barat Kota Palu Provinsi Sulawesi Tengah</t>
  </si>
  <si>
    <t>Andi Eka Musdar</t>
  </si>
  <si>
    <t>22.1550</t>
  </si>
  <si>
    <t>22 (153) YOS e 2015</t>
  </si>
  <si>
    <t>Efektivitas Pelaksanaan Anggaran Bidang Sumber Daya Air Dinas Pekerjaan Umum Dan Perumahan Kabupaten Landak Provinsi Kalimantan Barat Tahun Anggaran 2013</t>
  </si>
  <si>
    <t>Yosef Egan Raynatan Mas</t>
  </si>
  <si>
    <t>22.1134</t>
  </si>
  <si>
    <t>22 (154) YUR e 2015</t>
  </si>
  <si>
    <t>Efektivitas Pelaksanaan  Elektronic Budgeting di Badan Pengelola Keuangan Dan Aset Daerah Provinsi DKI Jakarta</t>
  </si>
  <si>
    <t>Yuri Sokoningrum</t>
  </si>
  <si>
    <t>22.0644</t>
  </si>
  <si>
    <t>22 (155) AZI a 2015</t>
  </si>
  <si>
    <t>Analisis Kesiapan Penerapan Standar Akuntansi Pemerintahan Berbasis Akrual Pada Pemerintah Daerah Kabupaten Brebes</t>
  </si>
  <si>
    <t>Azis Mahrufi</t>
  </si>
  <si>
    <t>22.0822</t>
  </si>
  <si>
    <t>22 (156) YOL p 2015</t>
  </si>
  <si>
    <t>Penyelenggaraan Sistem Pengendalian Internal Pemerintah (SPIP) Pada Dinas Pendapatan Daerah Kabupaten Kuantan Singingi Provinsi Riau</t>
  </si>
  <si>
    <t>Yolendra</t>
  </si>
  <si>
    <t>22.0363</t>
  </si>
  <si>
    <t>22 (157) TAM e 2015</t>
  </si>
  <si>
    <t>Efektivitas Penerapan Sistem Akuntansi Keuangan Daerah Di Dinas Pariwisata Kebudayaan Komunikasi Dan Informatika Kabupaten Gorontalo Provinsi Gorontalo</t>
  </si>
  <si>
    <t>Tamrin</t>
  </si>
  <si>
    <t>22.1676</t>
  </si>
  <si>
    <t>22 (158) SOF s 2015</t>
  </si>
  <si>
    <t>Strategi Peningkatan Pendapatan Asli Daerah (PAD) Melalui Pengembangan Objek Wisata Pantai Baron Di Kabupaten Gunungkidul Daerah Istimewa Yogyakarta</t>
  </si>
  <si>
    <t>Sofyan Dwi Aryanto</t>
  </si>
  <si>
    <t>22.0945</t>
  </si>
  <si>
    <t>22 (159) STB e 2015</t>
  </si>
  <si>
    <t>Evaluasi Kinerja Keuangan Daerah Tahun Anggaran 2009-2013 Pemerintah Kota Jambi Provinsi Jambi</t>
  </si>
  <si>
    <t>ST Benny Setiawan</t>
  </si>
  <si>
    <t>22.0464</t>
  </si>
  <si>
    <t>22 (160) BAY p 2015</t>
  </si>
  <si>
    <t>Pengelolaan Penyertaan Modal Pemerintah Kota Tanjungpinang Pada Badan Usaha Milik Daerah PT. Tanjungpinang Makmur Bersama</t>
  </si>
  <si>
    <t>Bayu Saputra</t>
  </si>
  <si>
    <t>22.0373</t>
  </si>
  <si>
    <t>22 (161) WAL e 2015</t>
  </si>
  <si>
    <t>Efektivitas Pencairan Dana Secara Elektronik (e-payment) Pada Dinas Pendapatan Dan Pengelolaan Keuangan Kota Surabaya Provinsi Jawa Timur</t>
  </si>
  <si>
    <t>Waliyyami Rimanda</t>
  </si>
  <si>
    <t>22.1050</t>
  </si>
  <si>
    <t>22 (162) MUT f 2015</t>
  </si>
  <si>
    <t>Fenomena Ketenagakerjaan Terkait Kepentingan Politik Di Kota Batam Provinsi Kepualauan Riau</t>
  </si>
  <si>
    <t>Mutiara Septa Yudha</t>
  </si>
  <si>
    <t>22.0392</t>
  </si>
  <si>
    <t>22 (163) ERI p 2015</t>
  </si>
  <si>
    <t>Pengaruh Pengeluaran Pemerintah Atas Infrastruktur Pemerintah Atas Infrastruktur Transportasi Terhadap Pertumbuhan Ekonomi Kabupaten Dairi Provinsi Sumatera Utara</t>
  </si>
  <si>
    <t>Erik Jander Ricaido Nababan</t>
  </si>
  <si>
    <t>22.0118</t>
  </si>
  <si>
    <t>22 (164) DAN s 2015</t>
  </si>
  <si>
    <t>Studi Perbandingan Pelaksanaan Kebijakan Kartu Pegawai Negeri Sipil Elektronik Di Kabupaten Bengkulu Selatan Dan Kabupaten Kaur Provinsi Bengkulu</t>
  </si>
  <si>
    <t>Daniel Rudyanto</t>
  </si>
  <si>
    <t>22.0545</t>
  </si>
  <si>
    <t>22 (165) FAH p 2015</t>
  </si>
  <si>
    <t>Pengawasan Dana Kampanye Partai Politik Dalam Pemilu Legislatif Di Provinsi Riau 2014</t>
  </si>
  <si>
    <t>Fahdil Rahmat</t>
  </si>
  <si>
    <t>22.0299</t>
  </si>
  <si>
    <t>22 (166) YUN i 2015</t>
  </si>
  <si>
    <t>Implementasi Kebijakan Program Bedah Rumah Di Kelurahan Pakuan Baru Kota Jambi Provinsi Jambi</t>
  </si>
  <si>
    <t>Yunita Wijayanti Jumady</t>
  </si>
  <si>
    <t>22.0475</t>
  </si>
  <si>
    <t>22 (167) DIA i 2015</t>
  </si>
  <si>
    <t>Implementasi Kebijakan Izin Mendirikan Bangunan (IMB) Di Kota Baubau Provinsi Sulawesi Tenggara</t>
  </si>
  <si>
    <t>Dian Alfianita</t>
  </si>
  <si>
    <t>22.1685</t>
  </si>
  <si>
    <t>22 (168) FEB s 2015</t>
  </si>
  <si>
    <t>Strategi Partai Aceh Dalam Memenangkan Pemilihan Umum Anggota Dewan Perwakilan Rakyat Kota 2014 Di Kota Sabang Provinsi Aceh</t>
  </si>
  <si>
    <t>Febri Nugraha Prasetia</t>
  </si>
  <si>
    <t>22.0026</t>
  </si>
  <si>
    <t>22 (169) MUH p 2015</t>
  </si>
  <si>
    <t>Partisipasi Politik Masyarakat Dalam Pemilihan Umum Legislatif Di Kecamatan Banjarmasin Barat Kota Banjarmasin</t>
  </si>
  <si>
    <t>Muhammad Nabil Bastiansyah</t>
  </si>
  <si>
    <t>22.1243</t>
  </si>
  <si>
    <t>22 (170) OKT e 2015</t>
  </si>
  <si>
    <t>Efektivitas Program Keluarga Harapan Di Kelurahan Pahandut Seberang Kecamatan Pahandut Kota Palangka Raya Provinsi Kalimantan Tengah</t>
  </si>
  <si>
    <t>Oktipia Pangestika</t>
  </si>
  <si>
    <t>22.1160</t>
  </si>
  <si>
    <t>23 (171) NOV e 2015</t>
  </si>
  <si>
    <t>Efektivitas Program Pemberdayaan Masyarakat Di Kelurahan Lagoa Kecamatan Koja Kota Administrasi Jakarta Utara</t>
  </si>
  <si>
    <t>Novilia Endah Kusuma</t>
  </si>
  <si>
    <t>22.0633</t>
  </si>
  <si>
    <t>23 (172) RIZ p 2015</t>
  </si>
  <si>
    <t>Partisipasi Politik Masyarakat Dalam Pemilihan Umum Legislatif Di Kecamatan Bintan Utara Kabupaten Bintan Provinsi Kepulauan Riau</t>
  </si>
  <si>
    <t>Rizki Bintani</t>
  </si>
  <si>
    <t>22.0403</t>
  </si>
  <si>
    <t>23 (173) BAI k 2015</t>
  </si>
  <si>
    <t>Konsistensi Pemerintah Daerah Dalam Mengembangkan Pariwisata Berbasis Kearifan Budaya Lokal Di Kabupaten Lombok Tengah (studi pengembangan festival bau nyale)</t>
  </si>
  <si>
    <t>Baiq Mentari D'la Rinjani</t>
  </si>
  <si>
    <t>22.1310</t>
  </si>
  <si>
    <t>23 (174) BUD p 2015</t>
  </si>
  <si>
    <t>Peranan Anggota DPRD Perempuan Dalam Melaksanakan Fungsi Legislatif Di DPRD Kabupaten Bolaang Mongondow Utara Provinsi Sulawesi Utara Periode 2009-2014</t>
  </si>
  <si>
    <t>Budiyawati Mokodompi</t>
  </si>
  <si>
    <t>22.1593</t>
  </si>
  <si>
    <t>23 (175) IND e 2015</t>
  </si>
  <si>
    <t>Evaluasi Kinerja Dewan Perwakilan Rakyat Daerah Kota Pontianak Dalam Pelaksanaan  Fungsi Legislasi Periode 2009-2014</t>
  </si>
  <si>
    <t>Indah Tri Marianingsih</t>
  </si>
  <si>
    <t>22.1092</t>
  </si>
  <si>
    <t>22 (176) END i 2015</t>
  </si>
  <si>
    <t>Implementasi Kebijakan Pembinaan Anak Jalanan, Gelandangan, Pengemis Dan Pengamen Guna Menciptakan Ketertiban Umum Di Kota Makassar</t>
  </si>
  <si>
    <t>Endang Sri Hidayah</t>
  </si>
  <si>
    <t>22.1475</t>
  </si>
  <si>
    <t xml:space="preserve">22 (177) END i 2015 </t>
  </si>
  <si>
    <t>Implikasi Desa Adat (Desa Pakraman) Dan Desa Dinas Dalam Implementasi Undang-Undang Nomor 6 Tahun 2014 Di Kecamatan Baturiti Kabupaten Tabanan Provinsi Bali (studi kasus pada desa baturiti dan desa batunya)</t>
  </si>
  <si>
    <t>I Gede Agung Wirawan Sudewa</t>
  </si>
  <si>
    <t>22.1265</t>
  </si>
  <si>
    <t>22 (178) SYA k 2015</t>
  </si>
  <si>
    <t>Konflik Kepentingan Dalam Implementasi Kebijakan Pembangunan Kesatuan Pengelolaan Hutan Produksi (KPHP) Di Kabupaten Gorontalo</t>
  </si>
  <si>
    <t>M. Syahrullah M.I. Polontalo</t>
  </si>
  <si>
    <t>22.1664</t>
  </si>
  <si>
    <t>22 (179) PET e 2015</t>
  </si>
  <si>
    <t>Efektivitas Kebijakan Pemekaran Kecamatan Dalam Meningkatkan Pembangunan Di Kecamatan Leitimur Selatan Kota Ambon-Provinsi Maluku</t>
  </si>
  <si>
    <t>Peter George Lewaherilla</t>
  </si>
  <si>
    <t>22.1749</t>
  </si>
  <si>
    <t>22 (180) RIZ p 2015</t>
  </si>
  <si>
    <t>Pembinaan Dan Pengembangan Usaha Kecil Dalam Menunjang Pariwisata Oleh Pemerintah Kota Makassar (studi kasus pada pedagang pisang epe di kawasan pantai losari)</t>
  </si>
  <si>
    <t>Rizkiqah Nurul Ramadhini Mimu</t>
  </si>
  <si>
    <t>22.1532</t>
  </si>
  <si>
    <t>22 (181) MUS i 2015</t>
  </si>
  <si>
    <t>Implementasi Pelayanan Administrasi Terpad Kecamatan (PATEN) Dalam Meningkatkan Efektivitas Pelayanan DI Kecamatan Puding Besar Kabupaten Bangka</t>
  </si>
  <si>
    <t>Mustopa</t>
  </si>
  <si>
    <t>22.0532</t>
  </si>
  <si>
    <t>22 (182) END i 2015</t>
  </si>
  <si>
    <t>22 (183) ARI p 2015</t>
  </si>
  <si>
    <t>Peranan Partai Politik Dalam Meningkatkan Partisipas Politik Masyarakat Pada Pemilu (studi kasus pada pemilu presiden dan wakil presiden 2014 di kabupaten tulang bawang barat, provinsi lampung)</t>
  </si>
  <si>
    <t>Arief Luthvie Aminulloh</t>
  </si>
  <si>
    <t>22.0574</t>
  </si>
  <si>
    <t>22 (184) RIA p 2015</t>
  </si>
  <si>
    <t>Partisipasi Politik Masyarakat Dan Efesiensi Biaya Penyelenggaraan Pemilihan Serentak Legislatif Dan Gubernur Lampung Tahun 2014 (studi kasus di kelurahan surabaya kota bandar lampung)</t>
  </si>
  <si>
    <t>Ria Rizka</t>
  </si>
  <si>
    <t>22.0604</t>
  </si>
  <si>
    <t>22 (185) YUD i 2015</t>
  </si>
  <si>
    <t>Implementasi Kebijakan Pendidikan Inklusif Bagi Anak Berkebutuhan Khusus Tingkat Sekolah Dasar Di Kabupaten Kulon Progo Daerah Istimewa Yogyakarta</t>
  </si>
  <si>
    <t>Yudistira Bayu Ayu Aji</t>
  </si>
  <si>
    <t>22.0946</t>
  </si>
  <si>
    <t>22 (186) SEP p 2015</t>
  </si>
  <si>
    <t>Pengaruh Motivasi Kerja Terhadap Disiplin Pegawai Di Kecamatan Jekan Raya Kota Palangka Raya Provinsi Kalimantan Tengah</t>
  </si>
  <si>
    <t>Septidya Khairunisa Putri</t>
  </si>
  <si>
    <t>22.1164</t>
  </si>
  <si>
    <t>22 (187) SUT s 2015</t>
  </si>
  <si>
    <t>Strategi Dinas Koperasi, Usaha Mikro Kecil Menengah, Perindustrian Dan Perdagangan Dalam Rangka Pengembangan UKM Di Kabupaten Poso Sulawesi Tengah</t>
  </si>
  <si>
    <t>Sutanza Fatkhurahman</t>
  </si>
  <si>
    <t>22.1577</t>
  </si>
  <si>
    <t>22 (188) MAR k 2015</t>
  </si>
  <si>
    <t>Keterwakilan Perempuan Di Dewan Perwakilan Rakyat Daerah Kabupaten Sabu Raijua Periode 2014-2019</t>
  </si>
  <si>
    <t>Margaretha Djami</t>
  </si>
  <si>
    <t>22.1412</t>
  </si>
  <si>
    <t>22 (189) SEP e 2015</t>
  </si>
  <si>
    <t>Efektivitas Fungsi Legislasi DPRD Dalam Formulasi Peraturan Daerah Tahun 2010-2014 Kabupaten Merangin Provinsi Jambi</t>
  </si>
  <si>
    <t>Septian Adi Putra</t>
  </si>
  <si>
    <t>22.0461</t>
  </si>
  <si>
    <t>22 (190) PUT p 2015</t>
  </si>
  <si>
    <t>Partisipasi Politik Masyarakat Pada Pemilu Presiden Dan Wakil Presiden Periode 2014-2019 Di Kecamatan Limboto Kabupaten Gorontalo</t>
  </si>
  <si>
    <t>Putra Dwy Alfons</t>
  </si>
  <si>
    <t>22.1669</t>
  </si>
  <si>
    <t>22 (191) DED s 2015</t>
  </si>
  <si>
    <t>Strategi Dinas Pertambangan Dan Energi Dalam Pembinaan dan Pengawasan Usaha Pertambangan Di Kabupaten Malinau Kalimantan Utara</t>
  </si>
  <si>
    <t>Dede Cledwin</t>
  </si>
  <si>
    <t>22.1183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</si>
</sst>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8"/>
      <name val="Calibri"/>
      <family val="2"/>
      <scheme val="minor"/>
    </font>
    <font>
      <b/>
      <sz val="14"/>
      <color theme="1"/>
      <name val="Calibri"/>
      <family val="2"/>
      <scheme val="minor"/>
    </font>
    <font>
      <u/>
      <sz val="11"/>
      <color theme="10"/>
      <name val="Calibri"/>
      <family val="2"/>
      <scheme val="minor"/>
    </font>
    <font>
      <b/>
      <sz val="24"/>
      <color theme="4" tint="-0.249977111117893"/>
      <name val="Berlin Sans FB Demi"/>
      <family val="2"/>
    </font>
    <font>
      <sz val="11"/>
      <color theme="4" tint="-0.249977111117893"/>
      <name val="Calibri"/>
      <family val="2"/>
      <scheme val="minor"/>
    </font>
    <font>
      <b/>
      <sz val="16"/>
      <color theme="0"/>
      <name val="Calibri"/>
      <family val="2"/>
      <scheme val="minor"/>
    </font>
    <font>
      <b/>
      <sz val="14"/>
      <color theme="0"/>
      <name val="Calibri"/>
      <family val="2"/>
      <scheme val="minor"/>
    </font>
    <font>
      <sz val="11"/>
      <color theme="10"/>
      <name val="Calibri"/>
      <family val="2"/>
      <scheme val="minor"/>
    </font>
    <font>
      <b/>
      <sz val="10"/>
      <color theme="1"/>
      <name val="Arial Rounded MT Bold"/>
      <family val="2"/>
    </font>
    <font>
      <b/>
      <sz val="18"/>
      <color theme="4" tint="-0.249977111117893"/>
      <name val="Cooper Black"/>
      <family val="1"/>
    </font>
    <font>
      <sz val="14"/>
      <color rgb="FF0070C0"/>
      <name val="Arial Black"/>
      <family val="2"/>
    </font>
    <font>
      <b/>
      <sz val="18"/>
      <color theme="4" tint="-0.499984740745262"/>
      <name val="Cooper Black"/>
      <family val="1"/>
    </font>
    <font>
      <sz val="14"/>
      <color theme="3"/>
      <name val="Arial Black"/>
      <family val="2"/>
    </font>
    <font>
      <sz val="14"/>
      <color theme="0"/>
      <name val="Calibri"/>
      <family val="2"/>
      <scheme val="minor"/>
    </font>
    <font>
      <sz val="14"/>
      <color theme="4"/>
      <name val="Arial Black"/>
      <family val="2"/>
    </font>
    <font>
      <b/>
      <sz val="18"/>
      <color theme="4"/>
      <name val="Cooper Black"/>
      <family val="1"/>
    </font>
    <font>
      <sz val="16"/>
      <color theme="4"/>
      <name val="Arial Black"/>
      <family val="2"/>
    </font>
    <font>
      <sz val="12"/>
      <color theme="10"/>
      <name val="Arial Black"/>
      <family val="2"/>
    </font>
    <font>
      <i/>
      <sz val="11"/>
      <color theme="1"/>
      <name val="Calibri"/>
      <family val="2"/>
      <scheme val="minor"/>
    </font>
  </fonts>
  <fills count="16">
    <fill>
      <patternFill patternType="none"/>
    </fill>
    <fill>
      <patternFill patternType="gray125"/>
    </fill>
    <fill>
      <patternFill patternType="solid">
        <fgColor theme="3" tint="0.39997558519241921"/>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tint="-0.14999847407452621"/>
        <bgColor theme="0" tint="-0.14999847407452621"/>
      </patternFill>
    </fill>
    <fill>
      <patternFill patternType="solid">
        <fgColor theme="8" tint="0.79998168889431442"/>
        <bgColor theme="8" tint="0.79998168889431442"/>
      </patternFill>
    </fill>
    <fill>
      <patternFill patternType="solid">
        <fgColor theme="0" tint="-0.149998474074526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4" tint="-0.499984740745262"/>
      </left>
      <right/>
      <top style="medium">
        <color theme="4" tint="-0.499984740745262"/>
      </top>
      <bottom style="medium">
        <color theme="4" tint="-0.499984740745262"/>
      </bottom>
      <diagonal/>
    </border>
    <border>
      <left/>
      <right style="medium">
        <color theme="4" tint="-0.499984740745262"/>
      </right>
      <top style="medium">
        <color theme="4" tint="-0.499984740745262"/>
      </top>
      <bottom style="medium">
        <color theme="4" tint="-0.499984740745262"/>
      </bottom>
      <diagonal/>
    </border>
    <border>
      <left style="thin">
        <color theme="4" tint="-0.499984740745262"/>
      </left>
      <right style="thin">
        <color theme="4" tint="-0.499984740745262"/>
      </right>
      <top style="thin">
        <color theme="4" tint="-0.499984740745262"/>
      </top>
      <bottom style="thin">
        <color theme="4" tint="-0.499984740745262"/>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4" fillId="0" borderId="0" applyNumberFormat="0" applyFill="0" applyBorder="0" applyAlignment="0" applyProtection="0"/>
  </cellStyleXfs>
  <cellXfs count="121">
    <xf numFmtId="0" fontId="0" fillId="0" borderId="0" xfId="0"/>
    <xf numFmtId="0" fontId="0" fillId="0" borderId="0" xfId="0" applyAlignment="1">
      <alignment horizontal="center"/>
    </xf>
    <xf numFmtId="0" fontId="0" fillId="0" borderId="1" xfId="0" applyBorder="1" applyAlignment="1">
      <alignment horizontal="left"/>
    </xf>
    <xf numFmtId="0" fontId="0" fillId="2" borderId="1" xfId="0" applyFill="1" applyBorder="1" applyAlignment="1">
      <alignment horizontal="center"/>
    </xf>
    <xf numFmtId="0" fontId="1" fillId="0" borderId="0" xfId="0" applyFont="1"/>
    <xf numFmtId="0" fontId="0" fillId="0" borderId="1" xfId="0" applyBorder="1"/>
    <xf numFmtId="0" fontId="3" fillId="0" borderId="0" xfId="0" applyFont="1" applyAlignment="1">
      <alignment horizontal="center"/>
    </xf>
    <xf numFmtId="0" fontId="0" fillId="4" borderId="1" xfId="0" applyFill="1" applyBorder="1" applyAlignment="1">
      <alignment horizontal="center"/>
    </xf>
    <xf numFmtId="0" fontId="0" fillId="0" borderId="1" xfId="0" applyBorder="1" applyAlignment="1">
      <alignment horizontal="center"/>
    </xf>
    <xf numFmtId="0" fontId="3" fillId="0" borderId="0" xfId="0" applyFont="1"/>
    <xf numFmtId="16" fontId="0" fillId="0" borderId="1" xfId="0" applyNumberFormat="1" applyBorder="1"/>
    <xf numFmtId="14" fontId="0" fillId="0" borderId="1" xfId="0" applyNumberFormat="1" applyBorder="1"/>
    <xf numFmtId="16" fontId="0" fillId="0" borderId="0" xfId="0" applyNumberFormat="1" applyAlignment="1">
      <alignment horizontal="left"/>
    </xf>
    <xf numFmtId="0" fontId="0" fillId="8" borderId="0" xfId="0" applyFill="1"/>
    <xf numFmtId="0" fontId="7" fillId="7" borderId="6" xfId="0" applyFont="1" applyFill="1" applyBorder="1" applyAlignment="1">
      <alignment horizontal="center" vertical="center"/>
    </xf>
    <xf numFmtId="0" fontId="7" fillId="7" borderId="7" xfId="0" applyFont="1" applyFill="1" applyBorder="1" applyAlignment="1">
      <alignment horizontal="center" vertical="center"/>
    </xf>
    <xf numFmtId="0" fontId="7" fillId="7" borderId="8" xfId="0" applyFont="1" applyFill="1" applyBorder="1" applyAlignment="1">
      <alignment horizontal="center" vertical="center"/>
    </xf>
    <xf numFmtId="0" fontId="7" fillId="8" borderId="0" xfId="0" applyFont="1" applyFill="1" applyAlignment="1">
      <alignment horizontal="center" vertical="center"/>
    </xf>
    <xf numFmtId="0" fontId="7" fillId="7" borderId="9" xfId="0" applyFont="1" applyFill="1" applyBorder="1" applyAlignment="1">
      <alignment horizontal="center" vertical="center"/>
    </xf>
    <xf numFmtId="0" fontId="7" fillId="7" borderId="10" xfId="0" applyFont="1" applyFill="1" applyBorder="1" applyAlignment="1">
      <alignment horizontal="center" vertical="center"/>
    </xf>
    <xf numFmtId="0" fontId="7" fillId="7" borderId="0" xfId="0" applyFont="1" applyFill="1" applyAlignment="1">
      <alignment horizontal="center" vertical="center"/>
    </xf>
    <xf numFmtId="0" fontId="7" fillId="7" borderId="10" xfId="1" applyFont="1" applyFill="1" applyBorder="1" applyAlignment="1">
      <alignment horizontal="center" vertical="center"/>
    </xf>
    <xf numFmtId="0" fontId="7" fillId="7" borderId="11" xfId="0" applyFont="1" applyFill="1" applyBorder="1" applyAlignment="1">
      <alignment horizontal="center" vertical="center"/>
    </xf>
    <xf numFmtId="0" fontId="7" fillId="7" borderId="12" xfId="0" applyFont="1" applyFill="1" applyBorder="1" applyAlignment="1">
      <alignment horizontal="center" vertical="center"/>
    </xf>
    <xf numFmtId="0" fontId="7" fillId="7" borderId="13" xfId="0" applyFont="1" applyFill="1" applyBorder="1" applyAlignment="1">
      <alignment horizontal="center" vertical="center"/>
    </xf>
    <xf numFmtId="0" fontId="9" fillId="3" borderId="0" xfId="1" applyFont="1" applyFill="1" applyAlignment="1">
      <alignment horizontal="center"/>
    </xf>
    <xf numFmtId="0" fontId="0" fillId="0" borderId="5" xfId="0" applyBorder="1"/>
    <xf numFmtId="0" fontId="0" fillId="5" borderId="16" xfId="0" applyFill="1" applyBorder="1"/>
    <xf numFmtId="0" fontId="0" fillId="0" borderId="3" xfId="0" applyBorder="1" applyAlignment="1">
      <alignment horizontal="center" vertical="center"/>
    </xf>
    <xf numFmtId="0" fontId="0" fillId="2" borderId="17" xfId="0" applyFill="1" applyBorder="1"/>
    <xf numFmtId="0" fontId="0" fillId="2" borderId="18" xfId="0" applyFill="1" applyBorder="1" applyAlignment="1">
      <alignment horizontal="center"/>
    </xf>
    <xf numFmtId="0" fontId="0" fillId="2" borderId="19" xfId="0" applyFill="1" applyBorder="1" applyAlignment="1">
      <alignment horizontal="center"/>
    </xf>
    <xf numFmtId="0" fontId="0" fillId="0" borderId="20" xfId="0" applyBorder="1" applyAlignment="1">
      <alignment horizontal="center" vertical="center"/>
    </xf>
    <xf numFmtId="0" fontId="0" fillId="0" borderId="21" xfId="0" applyBorder="1"/>
    <xf numFmtId="0" fontId="0" fillId="0" borderId="22" xfId="0" applyBorder="1"/>
    <xf numFmtId="0" fontId="0" fillId="9" borderId="0" xfId="0" applyFill="1"/>
    <xf numFmtId="0" fontId="12" fillId="11" borderId="25" xfId="1" applyFont="1" applyFill="1" applyBorder="1" applyAlignment="1">
      <alignment horizontal="center"/>
    </xf>
    <xf numFmtId="49" fontId="0" fillId="0" borderId="1" xfId="0" applyNumberFormat="1" applyBorder="1"/>
    <xf numFmtId="49" fontId="0" fillId="0" borderId="21" xfId="0" applyNumberFormat="1" applyBorder="1"/>
    <xf numFmtId="0" fontId="0" fillId="0" borderId="3" xfId="0" applyBorder="1" applyAlignment="1">
      <alignment horizontal="center"/>
    </xf>
    <xf numFmtId="0" fontId="0" fillId="4" borderId="17" xfId="0" applyFill="1" applyBorder="1" applyAlignment="1">
      <alignment horizontal="center"/>
    </xf>
    <xf numFmtId="0" fontId="0" fillId="4" borderId="18" xfId="0" applyFill="1" applyBorder="1" applyAlignment="1">
      <alignment horizontal="center"/>
    </xf>
    <xf numFmtId="0" fontId="0" fillId="4" borderId="19" xfId="0" applyFill="1" applyBorder="1" applyAlignment="1">
      <alignment horizontal="center"/>
    </xf>
    <xf numFmtId="0" fontId="0" fillId="0" borderId="20" xfId="0" applyBorder="1" applyAlignment="1">
      <alignment horizontal="center"/>
    </xf>
    <xf numFmtId="49" fontId="0" fillId="0" borderId="5" xfId="0" applyNumberFormat="1" applyBorder="1"/>
    <xf numFmtId="49" fontId="0" fillId="0" borderId="22" xfId="0" applyNumberFormat="1" applyBorder="1"/>
    <xf numFmtId="0" fontId="0" fillId="4" borderId="17" xfId="0" applyFill="1" applyBorder="1" applyAlignment="1">
      <alignment horizontal="center" vertical="center"/>
    </xf>
    <xf numFmtId="0" fontId="14" fillId="11" borderId="25" xfId="1" applyFont="1" applyFill="1" applyBorder="1" applyAlignment="1">
      <alignment horizontal="center"/>
    </xf>
    <xf numFmtId="0" fontId="15" fillId="8" borderId="0" xfId="0" applyFont="1" applyFill="1"/>
    <xf numFmtId="0" fontId="0" fillId="12" borderId="0" xfId="0" applyFill="1"/>
    <xf numFmtId="0" fontId="0" fillId="12" borderId="1" xfId="0" applyFill="1" applyBorder="1"/>
    <xf numFmtId="0" fontId="0" fillId="6" borderId="21" xfId="0" applyFill="1" applyBorder="1"/>
    <xf numFmtId="0" fontId="0" fillId="3" borderId="1" xfId="0" applyFill="1" applyBorder="1" applyAlignment="1">
      <alignment horizontal="center"/>
    </xf>
    <xf numFmtId="0" fontId="16" fillId="11" borderId="25" xfId="1" applyFont="1" applyFill="1" applyBorder="1" applyAlignment="1">
      <alignment horizontal="center"/>
    </xf>
    <xf numFmtId="0" fontId="0" fillId="9" borderId="0" xfId="0" applyFill="1" applyAlignment="1">
      <alignment horizontal="center"/>
    </xf>
    <xf numFmtId="0" fontId="17" fillId="9" borderId="0" xfId="0" applyFont="1" applyFill="1"/>
    <xf numFmtId="0" fontId="3" fillId="9" borderId="0" xfId="0" applyFont="1" applyFill="1"/>
    <xf numFmtId="0" fontId="0" fillId="6" borderId="1" xfId="0" applyFill="1" applyBorder="1"/>
    <xf numFmtId="0" fontId="0" fillId="6" borderId="22" xfId="0" applyFill="1" applyBorder="1"/>
    <xf numFmtId="0" fontId="0" fillId="6" borderId="20" xfId="0" applyFill="1" applyBorder="1"/>
    <xf numFmtId="0" fontId="0" fillId="3" borderId="21" xfId="0" applyFill="1" applyBorder="1" applyAlignment="1">
      <alignment horizontal="center"/>
    </xf>
    <xf numFmtId="0" fontId="18" fillId="11" borderId="25" xfId="1" applyFont="1" applyFill="1" applyBorder="1" applyAlignment="1">
      <alignment horizontal="center"/>
    </xf>
    <xf numFmtId="0" fontId="19" fillId="11" borderId="25" xfId="1" applyFont="1" applyFill="1" applyBorder="1"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5" fillId="8" borderId="0" xfId="0" applyFont="1" applyFill="1" applyAlignment="1">
      <alignment horizontal="center" vertical="center"/>
    </xf>
    <xf numFmtId="0" fontId="6" fillId="8" borderId="0" xfId="0" applyFont="1" applyFill="1" applyAlignment="1">
      <alignment horizontal="center" vertical="center"/>
    </xf>
    <xf numFmtId="0" fontId="8" fillId="6" borderId="14" xfId="1" applyFont="1" applyFill="1" applyBorder="1" applyAlignment="1">
      <alignment horizontal="center" vertical="center"/>
    </xf>
    <xf numFmtId="0" fontId="8" fillId="6" borderId="15" xfId="1" applyFont="1" applyFill="1" applyBorder="1" applyAlignment="1">
      <alignment horizontal="center" vertical="center"/>
    </xf>
    <xf numFmtId="0" fontId="7" fillId="4" borderId="14" xfId="0" applyFont="1" applyFill="1" applyBorder="1" applyAlignment="1">
      <alignment horizontal="center" vertical="center"/>
    </xf>
    <xf numFmtId="0" fontId="7" fillId="4" borderId="15" xfId="0" applyFont="1" applyFill="1" applyBorder="1" applyAlignment="1">
      <alignment horizontal="center" vertical="center"/>
    </xf>
    <xf numFmtId="0" fontId="17" fillId="9" borderId="0" xfId="0" applyFont="1" applyFill="1" applyAlignment="1">
      <alignment horizontal="center"/>
    </xf>
    <xf numFmtId="0" fontId="10" fillId="10" borderId="22" xfId="0" applyFont="1" applyFill="1" applyBorder="1" applyAlignment="1">
      <alignment horizontal="left" indent="4"/>
    </xf>
    <xf numFmtId="0" fontId="10" fillId="10" borderId="23" xfId="0" applyFont="1" applyFill="1" applyBorder="1" applyAlignment="1">
      <alignment horizontal="left" indent="4"/>
    </xf>
    <xf numFmtId="0" fontId="10" fillId="10" borderId="20" xfId="0" applyFont="1" applyFill="1" applyBorder="1" applyAlignment="1">
      <alignment horizontal="left" indent="4"/>
    </xf>
    <xf numFmtId="0" fontId="11" fillId="9" borderId="0" xfId="0" applyFont="1" applyFill="1" applyAlignment="1">
      <alignment horizontal="center"/>
    </xf>
    <xf numFmtId="0" fontId="10" fillId="10" borderId="19" xfId="0" applyFont="1" applyFill="1" applyBorder="1" applyAlignment="1">
      <alignment horizontal="left" vertical="top" indent="4"/>
    </xf>
    <xf numFmtId="0" fontId="10" fillId="10" borderId="2" xfId="0" applyFont="1" applyFill="1" applyBorder="1" applyAlignment="1">
      <alignment horizontal="left" vertical="top" indent="4"/>
    </xf>
    <xf numFmtId="0" fontId="10" fillId="10" borderId="17" xfId="0" applyFont="1" applyFill="1" applyBorder="1" applyAlignment="1">
      <alignment horizontal="left" vertical="top" indent="4"/>
    </xf>
    <xf numFmtId="0" fontId="10" fillId="10" borderId="24" xfId="0" applyFont="1" applyFill="1" applyBorder="1" applyAlignment="1">
      <alignment horizontal="left" vertical="center" indent="4"/>
    </xf>
    <xf numFmtId="0" fontId="10" fillId="10" borderId="0" xfId="0" applyFont="1" applyFill="1" applyAlignment="1">
      <alignment horizontal="left" vertical="center" indent="4"/>
    </xf>
    <xf numFmtId="0" fontId="10" fillId="10" borderId="4" xfId="0" applyFont="1" applyFill="1" applyBorder="1" applyAlignment="1">
      <alignment horizontal="left" vertical="center" indent="4"/>
    </xf>
    <xf numFmtId="0" fontId="11" fillId="0" borderId="0" xfId="0" applyFont="1" applyAlignment="1">
      <alignment horizontal="center"/>
    </xf>
    <xf numFmtId="0" fontId="12" fillId="11" borderId="26" xfId="1" applyFont="1" applyFill="1" applyBorder="1" applyAlignment="1">
      <alignment horizontal="center" vertical="center"/>
    </xf>
    <xf numFmtId="0" fontId="12" fillId="11" borderId="27" xfId="1" applyFont="1" applyFill="1" applyBorder="1" applyAlignment="1">
      <alignment horizontal="center" vertical="center"/>
    </xf>
    <xf numFmtId="0" fontId="10" fillId="10" borderId="19" xfId="0" applyFont="1" applyFill="1" applyBorder="1" applyAlignment="1">
      <alignment horizontal="left" vertical="top" indent="2"/>
    </xf>
    <xf numFmtId="0" fontId="10" fillId="10" borderId="2" xfId="0" applyFont="1" applyFill="1" applyBorder="1" applyAlignment="1">
      <alignment horizontal="left" vertical="top" indent="2"/>
    </xf>
    <xf numFmtId="0" fontId="10" fillId="10" borderId="17" xfId="0" applyFont="1" applyFill="1" applyBorder="1" applyAlignment="1">
      <alignment horizontal="left" vertical="top" indent="2"/>
    </xf>
    <xf numFmtId="0" fontId="10" fillId="10" borderId="24" xfId="0" applyFont="1" applyFill="1" applyBorder="1" applyAlignment="1">
      <alignment horizontal="left" indent="2"/>
    </xf>
    <xf numFmtId="0" fontId="10" fillId="10" borderId="0" xfId="0" applyFont="1" applyFill="1" applyAlignment="1">
      <alignment horizontal="left" indent="2"/>
    </xf>
    <xf numFmtId="0" fontId="10" fillId="10" borderId="4" xfId="0" applyFont="1" applyFill="1" applyBorder="1" applyAlignment="1">
      <alignment horizontal="left" indent="2"/>
    </xf>
    <xf numFmtId="0" fontId="10" fillId="10" borderId="22" xfId="0" applyFont="1" applyFill="1" applyBorder="1" applyAlignment="1">
      <alignment horizontal="left" indent="2"/>
    </xf>
    <xf numFmtId="0" fontId="10" fillId="10" borderId="23" xfId="0" applyFont="1" applyFill="1" applyBorder="1" applyAlignment="1">
      <alignment horizontal="left" indent="2"/>
    </xf>
    <xf numFmtId="0" fontId="10" fillId="10" borderId="20" xfId="0" applyFont="1" applyFill="1" applyBorder="1" applyAlignment="1">
      <alignment horizontal="left" indent="2"/>
    </xf>
    <xf numFmtId="0" fontId="0" fillId="0" borderId="0" xfId="0" applyAlignment="1">
      <alignment horizontal="center"/>
    </xf>
    <xf numFmtId="0" fontId="13" fillId="9" borderId="0" xfId="0" applyFont="1" applyFill="1" applyAlignment="1">
      <alignment horizontal="center"/>
    </xf>
    <xf numFmtId="0" fontId="0" fillId="0" borderId="1" xfId="0" applyBorder="1" applyAlignment="1">
      <alignment horizontal="center"/>
    </xf>
    <xf numFmtId="0" fontId="3" fillId="0" borderId="0" xfId="0" applyFont="1" applyAlignment="1">
      <alignment horizontal="center"/>
    </xf>
    <xf numFmtId="0" fontId="3" fillId="0" borderId="4" xfId="0" applyFont="1" applyBorder="1" applyAlignment="1">
      <alignment horizontal="center"/>
    </xf>
    <xf numFmtId="0" fontId="0" fillId="4" borderId="1"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6" borderId="19" xfId="0" applyFill="1" applyBorder="1" applyAlignment="1">
      <alignment horizontal="center"/>
    </xf>
    <xf numFmtId="0" fontId="10" fillId="10" borderId="0" xfId="0" applyFont="1" applyFill="1" applyBorder="1" applyAlignment="1">
      <alignment horizontal="left" indent="2"/>
    </xf>
    <xf numFmtId="0" fontId="0" fillId="14" borderId="3" xfId="0" applyFont="1" applyFill="1" applyBorder="1" applyAlignment="1">
      <alignment horizontal="center"/>
    </xf>
    <xf numFmtId="0" fontId="0" fillId="0" borderId="3" xfId="0" applyFont="1" applyBorder="1" applyAlignment="1">
      <alignment horizontal="center"/>
    </xf>
    <xf numFmtId="0" fontId="0" fillId="0" borderId="20" xfId="0" applyFont="1" applyBorder="1" applyAlignment="1">
      <alignment horizontal="center"/>
    </xf>
    <xf numFmtId="0" fontId="0" fillId="0" borderId="1" xfId="0" applyFont="1" applyFill="1" applyBorder="1"/>
    <xf numFmtId="0" fontId="0" fillId="0" borderId="1" xfId="0" applyFill="1" applyBorder="1"/>
    <xf numFmtId="0" fontId="0" fillId="0" borderId="5" xfId="0" applyFill="1" applyBorder="1"/>
    <xf numFmtId="0" fontId="0" fillId="0" borderId="21" xfId="0" applyFont="1" applyFill="1" applyBorder="1"/>
    <xf numFmtId="0" fontId="0" fillId="0" borderId="21" xfId="0" applyFill="1" applyBorder="1"/>
    <xf numFmtId="0" fontId="0" fillId="0" borderId="22" xfId="0" applyFill="1" applyBorder="1"/>
    <xf numFmtId="0" fontId="0" fillId="13" borderId="1" xfId="0" applyFill="1" applyBorder="1" applyAlignment="1">
      <alignment horizontal="center"/>
    </xf>
    <xf numFmtId="0" fontId="0" fillId="15" borderId="1" xfId="0" applyFill="1" applyBorder="1" applyAlignment="1">
      <alignment horizontal="center"/>
    </xf>
    <xf numFmtId="0" fontId="0" fillId="0" borderId="1" xfId="0" applyBorder="1" applyAlignment="1"/>
    <xf numFmtId="0" fontId="0" fillId="0" borderId="1" xfId="0" quotePrefix="1" applyBorder="1" applyAlignment="1"/>
    <xf numFmtId="3" fontId="0" fillId="0" borderId="1" xfId="0" quotePrefix="1" applyNumberFormat="1" applyBorder="1" applyAlignment="1"/>
    <xf numFmtId="0" fontId="0" fillId="15" borderId="1" xfId="0" applyFill="1" applyBorder="1" applyAlignment="1"/>
    <xf numFmtId="0" fontId="0" fillId="15" borderId="1" xfId="0" quotePrefix="1" applyFill="1" applyBorder="1" applyAlignment="1"/>
  </cellXfs>
  <cellStyles count="2">
    <cellStyle name="Hyperlink" xfId="1" builtinId="8"/>
    <cellStyle name="Normal" xfId="0" builtinId="0"/>
  </cellStyles>
  <dxfs count="132">
    <dxf>
      <border diagonalUp="0" diagonalDown="0">
        <left style="thin">
          <color indexed="64"/>
        </left>
        <right style="thin">
          <color indexed="64"/>
        </right>
        <top style="thin">
          <color indexed="64"/>
        </top>
        <bottom style="thin">
          <color indexed="64"/>
        </bottom>
        <vertical/>
        <horizontal/>
      </border>
    </dxf>
    <dxf>
      <fill>
        <patternFill patternType="none">
          <fgColor indexed="64"/>
          <bgColor auto="1"/>
        </patternFill>
      </fill>
      <border diagonalUp="0" diagonalDown="0" outline="0">
        <left style="thin">
          <color indexed="64"/>
        </left>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ill>
        <patternFill patternType="solid">
          <fgColor indexed="64"/>
          <bgColor theme="4"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solid">
          <fgColor indexed="64"/>
          <bgColor theme="4"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none">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theme="8" tint="0.79998168889431442"/>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theme="8" tint="0.79998168889431442"/>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bgColor auto="1"/>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bgColor auto="1"/>
        </patternFill>
      </fill>
    </dxf>
    <dxf>
      <border>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4" tint="-0.249977111117893"/>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4" tint="0.39997558519241921"/>
        </patternFill>
      </fill>
    </dxf>
    <dxf>
      <fill>
        <patternFill patternType="solid">
          <bgColor theme="4" tint="0.39997558519241921"/>
        </patternFill>
      </fill>
    </dxf>
    <dxf>
      <fill>
        <patternFill>
          <bgColor theme="4" tint="0.59999389629810485"/>
        </patternFill>
      </fill>
    </dxf>
    <dxf>
      <fill>
        <patternFill>
          <bgColor theme="4" tint="0.59999389629810485"/>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79998168889431442"/>
        </patternFill>
      </fill>
    </dxf>
    <dxf>
      <alignment horizontal="center"/>
    </dxf>
    <dxf>
      <alignment horizontal="center"/>
    </dxf>
    <dxf>
      <border>
        <left style="thin">
          <color indexed="64"/>
        </left>
        <right style="thin">
          <color indexed="64"/>
        </right>
        <top style="thin">
          <color indexed="64"/>
        </top>
      </border>
    </dxf>
    <dxf>
      <border>
        <left style="thin">
          <color indexed="64"/>
        </left>
        <right style="thin">
          <color indexed="64"/>
        </right>
        <top style="thin">
          <color indexed="64"/>
        </top>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4" tint="0.59999389629810485"/>
        </patternFill>
      </fill>
    </dxf>
    <dxf>
      <fill>
        <patternFill>
          <bgColor theme="4" tint="0.59999389629810485"/>
        </patternFill>
      </fill>
    </dxf>
    <dxf>
      <fill>
        <patternFill patternType="solid">
          <bgColor theme="4" tint="0.39997558519241921"/>
        </patternFill>
      </fill>
    </dxf>
    <dxf>
      <fill>
        <patternFill patternType="solid">
          <bgColor theme="4" tint="0.39997558519241921"/>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fill>
        <patternFill patternType="solid">
          <bgColor theme="8" tint="0.79998168889431442"/>
        </patternFill>
      </fill>
    </dxf>
    <dxf>
      <numFmt numFmtId="0" formatCode="General"/>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ill>
        <patternFill patternType="solid">
          <fgColor indexed="64"/>
          <bgColor theme="4" tint="-0.249977111117893"/>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ill>
        <patternFill patternType="solid">
          <fgColor indexed="64"/>
          <bgColor theme="4" tint="-0.249977111117893"/>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outline="0">
        <left style="thin">
          <color indexed="64"/>
        </left>
        <right/>
        <top style="thin">
          <color indexed="64"/>
        </top>
        <bottom style="thin">
          <color indexed="64"/>
        </bottom>
      </border>
    </dxf>
    <dxf>
      <numFmt numFmtId="30" formatCode="@"/>
      <border diagonalUp="0" diagonalDown="0">
        <left style="thin">
          <color indexed="64"/>
        </left>
        <right/>
        <top style="thin">
          <color indexed="64"/>
        </top>
        <bottom style="thin">
          <color indexed="64"/>
        </bottom>
        <vertical/>
        <horizontal/>
      </border>
    </dxf>
    <dxf>
      <numFmt numFmtId="30" formatCode="@"/>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theme="3" tint="0.3999755851924192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AB83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microsoft.com/office/2017/10/relationships/person" Target="persons/person0.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microsoft.com/office/2017/10/relationships/person" Target="persons/pers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latin typeface="Arial Black" panose="020B0A04020102020204" pitchFamily="34" charset="0"/>
              </a:rPr>
              <a:t>Program Studi</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lotArea>
      <c:layout/>
      <c:barChart>
        <c:barDir val="col"/>
        <c:grouping val="clustered"/>
        <c:varyColors val="0"/>
        <c:ser>
          <c:idx val="0"/>
          <c:order val="0"/>
          <c:tx>
            <c:v>Program Studi</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'Ringkasan Pengunjung'!$F$26:$F$33</c:f>
              <c:strCache>
                <c:ptCount val="8"/>
                <c:pt idx="0">
                  <c:v>Administrasi Pemerintah Daerah</c:v>
                </c:pt>
                <c:pt idx="1">
                  <c:v>Kependudukan dan Catatan Sipil</c:v>
                </c:pt>
                <c:pt idx="2">
                  <c:v>Manajemen Keamanan dan Keselamatan Publik</c:v>
                </c:pt>
                <c:pt idx="3">
                  <c:v>Manajemen Sumber Daya Manusia</c:v>
                </c:pt>
                <c:pt idx="4">
                  <c:v>Pembangunan Ekonomi dan Pemberdayaan Masyarakat</c:v>
                </c:pt>
                <c:pt idx="5">
                  <c:v>Politik Indonesia Terapan</c:v>
                </c:pt>
                <c:pt idx="6">
                  <c:v>Praktik Kepolisian Tata Pamong</c:v>
                </c:pt>
                <c:pt idx="7">
                  <c:v>Teknologi Rekayasa Informasi Pemerintah</c:v>
                </c:pt>
              </c:strCache>
            </c:strRef>
          </c:cat>
          <c:val>
            <c:numRef>
              <c:f>'Ringkasan Pengunjung'!$G$26:$G$33</c:f>
              <c:numCache>
                <c:formatCode>General</c:formatCode>
                <c:ptCount val="8"/>
                <c:pt idx="0">
                  <c:v>2</c:v>
                </c:pt>
                <c:pt idx="1">
                  <c:v>1</c:v>
                </c:pt>
                <c:pt idx="2">
                  <c:v>1</c:v>
                </c:pt>
                <c:pt idx="3">
                  <c:v>1</c:v>
                </c:pt>
                <c:pt idx="4">
                  <c:v>1</c:v>
                </c:pt>
                <c:pt idx="5">
                  <c:v>1</c:v>
                </c:pt>
                <c:pt idx="6">
                  <c:v>3</c:v>
                </c:pt>
                <c:pt idx="7">
                  <c:v>1</c:v>
                </c:pt>
              </c:numCache>
            </c:numRef>
          </c:val>
          <c:extLst>
            <c:ext xmlns:c16="http://schemas.microsoft.com/office/drawing/2014/chart" uri="{C3380CC4-5D6E-409C-BE32-E72D297353CC}">
              <c16:uniqueId val="{00000002-361A-4AD3-8FC6-F14577500265}"/>
            </c:ext>
          </c:extLst>
        </c:ser>
        <c:dLbls>
          <c:dLblPos val="inEnd"/>
          <c:showLegendKey val="0"/>
          <c:showVal val="1"/>
          <c:showCatName val="0"/>
          <c:showSerName val="0"/>
          <c:showPercent val="0"/>
          <c:showBubbleSize val="0"/>
        </c:dLbls>
        <c:gapWidth val="41"/>
        <c:axId val="436285656"/>
        <c:axId val="436291776"/>
      </c:barChart>
      <c:catAx>
        <c:axId val="4362856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436291776"/>
        <c:crosses val="autoZero"/>
        <c:auto val="1"/>
        <c:lblAlgn val="ctr"/>
        <c:lblOffset val="100"/>
        <c:noMultiLvlLbl val="0"/>
      </c:catAx>
      <c:valAx>
        <c:axId val="436291776"/>
        <c:scaling>
          <c:orientation val="minMax"/>
        </c:scaling>
        <c:delete val="1"/>
        <c:axPos val="l"/>
        <c:numFmt formatCode="General" sourceLinked="1"/>
        <c:majorTickMark val="none"/>
        <c:minorTickMark val="none"/>
        <c:tickLblPos val="nextTo"/>
        <c:crossAx val="436285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38100" cap="flat" cmpd="sng" algn="ctr">
      <a:solidFill>
        <a:schemeClr val="accent1">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428625</xdr:colOff>
      <xdr:row>7</xdr:row>
      <xdr:rowOff>157162</xdr:rowOff>
    </xdr:from>
    <xdr:to>
      <xdr:col>5</xdr:col>
      <xdr:colOff>2800350</xdr:colOff>
      <xdr:row>21</xdr:row>
      <xdr:rowOff>185737</xdr:rowOff>
    </xdr:to>
    <xdr:graphicFrame macro="">
      <xdr:nvGraphicFramePr>
        <xdr:cNvPr id="3" name="Chart 2">
          <a:extLst>
            <a:ext uri="{FF2B5EF4-FFF2-40B4-BE49-F238E27FC236}">
              <a16:creationId xmlns:a16="http://schemas.microsoft.com/office/drawing/2014/main" id="{1B2ADE2C-6E24-0F5C-C8B9-16814512E4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uswana Adventus" refreshedDate="45304.597211458335" createdVersion="8" refreshedVersion="8" minRefreshableVersion="3" recordCount="2000" xr:uid="{B2576AE6-23C1-431D-BDC3-3FF88311C22E}">
  <cacheSource type="worksheet">
    <worksheetSource name="Table3"/>
  </cacheSource>
  <cacheFields count="6">
    <cacheField name="No" numFmtId="0">
      <sharedItems containsSemiMixedTypes="0" containsString="0" containsNumber="1" containsInteger="1" minValue="1" maxValue="2000"/>
    </cacheField>
    <cacheField name="Tanggal" numFmtId="0">
      <sharedItems containsNonDate="0" containsDate="1" containsString="0" containsBlank="1" minDate="2023-03-01T00:00:00" maxDate="2024-03-12T00:00:00"/>
    </cacheField>
    <cacheField name="Nomor Induk" numFmtId="0">
      <sharedItems containsBlank="1" count="10">
        <s v="nim1"/>
        <s v="nim3"/>
        <s v="nim4"/>
        <s v="nim10"/>
        <s v="nim2"/>
        <s v="nim7"/>
        <s v="nim5"/>
        <s v="nim8"/>
        <s v="nim9"/>
        <m/>
      </sharedItems>
    </cacheField>
    <cacheField name="Nama Siswa" numFmtId="0">
      <sharedItems count="10">
        <s v="Mahasiswa 1"/>
        <s v="Mahasiswa 3"/>
        <s v="Mahasiswa 4"/>
        <s v="Mahasiswa 10"/>
        <s v="Mahasiswa 2"/>
        <s v="Mahasiswa 7"/>
        <s v="Mahasiswa 5"/>
        <s v="Mahasiswa 8"/>
        <s v="Mahasiswa 9"/>
        <s v=""/>
      </sharedItems>
    </cacheField>
    <cacheField name="Jurusan" numFmtId="0">
      <sharedItems count="10">
        <s v="Praktik Kepolisian Tata Pamong"/>
        <s v="Manajemen Keamanan dan Keselamatan Publik"/>
        <s v="Administrasi Pemerintah Daerah"/>
        <s v="Politik Indonesia Terapan"/>
        <s v="Kependudukan dan Catatan Sipil"/>
        <s v="Teknologi Rekayasa Informasi Pemerintah"/>
        <s v="Manajemen Sumber Daya Manusia"/>
        <s v="Pembangunan Ekonomi dan Pemberdayaan Masyarakat"/>
        <s v="Studi Kebijakan Publik"/>
        <s v=""/>
      </sharedItems>
    </cacheField>
    <cacheField name="Angkatan" numFmtId="0">
      <sharedItems containsMixedTypes="1" containsNumber="1" containsInteger="1" minValue="2013" maxValue="2014" count="3">
        <n v="2013"/>
        <n v="2014"/>
        <s v=""/>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n v="1"/>
    <d v="2023-03-01T00:00:00"/>
    <x v="0"/>
    <x v="0"/>
    <x v="0"/>
    <x v="0"/>
  </r>
  <r>
    <n v="2"/>
    <d v="2023-03-01T00:00:00"/>
    <x v="1"/>
    <x v="1"/>
    <x v="1"/>
    <x v="0"/>
  </r>
  <r>
    <n v="3"/>
    <d v="2023-03-03T00:00:00"/>
    <x v="2"/>
    <x v="2"/>
    <x v="2"/>
    <x v="0"/>
  </r>
  <r>
    <n v="4"/>
    <d v="2023-03-06T00:00:00"/>
    <x v="0"/>
    <x v="0"/>
    <x v="0"/>
    <x v="0"/>
  </r>
  <r>
    <n v="5"/>
    <d v="2023-03-06T00:00:00"/>
    <x v="3"/>
    <x v="3"/>
    <x v="3"/>
    <x v="0"/>
  </r>
  <r>
    <n v="6"/>
    <d v="2023-03-06T00:00:00"/>
    <x v="4"/>
    <x v="4"/>
    <x v="4"/>
    <x v="1"/>
  </r>
  <r>
    <n v="7"/>
    <d v="2023-03-07T00:00:00"/>
    <x v="5"/>
    <x v="5"/>
    <x v="5"/>
    <x v="1"/>
  </r>
  <r>
    <n v="8"/>
    <d v="2023-03-07T00:00:00"/>
    <x v="6"/>
    <x v="6"/>
    <x v="6"/>
    <x v="0"/>
  </r>
  <r>
    <n v="9"/>
    <d v="2023-03-07T00:00:00"/>
    <x v="7"/>
    <x v="7"/>
    <x v="7"/>
    <x v="1"/>
  </r>
  <r>
    <n v="10"/>
    <d v="2023-03-08T00:00:00"/>
    <x v="0"/>
    <x v="0"/>
    <x v="0"/>
    <x v="0"/>
  </r>
  <r>
    <n v="11"/>
    <d v="2024-03-10T00:00:00"/>
    <x v="2"/>
    <x v="2"/>
    <x v="2"/>
    <x v="0"/>
  </r>
  <r>
    <n v="12"/>
    <d v="2024-03-11T00:00:00"/>
    <x v="8"/>
    <x v="8"/>
    <x v="8"/>
    <x v="1"/>
  </r>
  <r>
    <n v="13"/>
    <m/>
    <x v="9"/>
    <x v="9"/>
    <x v="9"/>
    <x v="2"/>
  </r>
  <r>
    <n v="14"/>
    <m/>
    <x v="9"/>
    <x v="9"/>
    <x v="9"/>
    <x v="2"/>
  </r>
  <r>
    <n v="15"/>
    <m/>
    <x v="9"/>
    <x v="9"/>
    <x v="9"/>
    <x v="2"/>
  </r>
  <r>
    <n v="16"/>
    <m/>
    <x v="9"/>
    <x v="9"/>
    <x v="9"/>
    <x v="2"/>
  </r>
  <r>
    <n v="17"/>
    <m/>
    <x v="9"/>
    <x v="9"/>
    <x v="9"/>
    <x v="2"/>
  </r>
  <r>
    <n v="18"/>
    <m/>
    <x v="9"/>
    <x v="9"/>
    <x v="9"/>
    <x v="2"/>
  </r>
  <r>
    <n v="19"/>
    <m/>
    <x v="9"/>
    <x v="9"/>
    <x v="9"/>
    <x v="2"/>
  </r>
  <r>
    <n v="20"/>
    <m/>
    <x v="9"/>
    <x v="9"/>
    <x v="9"/>
    <x v="2"/>
  </r>
  <r>
    <n v="21"/>
    <m/>
    <x v="9"/>
    <x v="9"/>
    <x v="9"/>
    <x v="2"/>
  </r>
  <r>
    <n v="22"/>
    <m/>
    <x v="9"/>
    <x v="9"/>
    <x v="9"/>
    <x v="2"/>
  </r>
  <r>
    <n v="23"/>
    <m/>
    <x v="9"/>
    <x v="9"/>
    <x v="9"/>
    <x v="2"/>
  </r>
  <r>
    <n v="24"/>
    <m/>
    <x v="9"/>
    <x v="9"/>
    <x v="9"/>
    <x v="2"/>
  </r>
  <r>
    <n v="25"/>
    <m/>
    <x v="9"/>
    <x v="9"/>
    <x v="9"/>
    <x v="2"/>
  </r>
  <r>
    <n v="26"/>
    <m/>
    <x v="9"/>
    <x v="9"/>
    <x v="9"/>
    <x v="2"/>
  </r>
  <r>
    <n v="27"/>
    <m/>
    <x v="9"/>
    <x v="9"/>
    <x v="9"/>
    <x v="2"/>
  </r>
  <r>
    <n v="28"/>
    <m/>
    <x v="9"/>
    <x v="9"/>
    <x v="9"/>
    <x v="2"/>
  </r>
  <r>
    <n v="29"/>
    <m/>
    <x v="9"/>
    <x v="9"/>
    <x v="9"/>
    <x v="2"/>
  </r>
  <r>
    <n v="30"/>
    <m/>
    <x v="9"/>
    <x v="9"/>
    <x v="9"/>
    <x v="2"/>
  </r>
  <r>
    <n v="31"/>
    <m/>
    <x v="9"/>
    <x v="9"/>
    <x v="9"/>
    <x v="2"/>
  </r>
  <r>
    <n v="32"/>
    <m/>
    <x v="9"/>
    <x v="9"/>
    <x v="9"/>
    <x v="2"/>
  </r>
  <r>
    <n v="33"/>
    <m/>
    <x v="9"/>
    <x v="9"/>
    <x v="9"/>
    <x v="2"/>
  </r>
  <r>
    <n v="34"/>
    <m/>
    <x v="9"/>
    <x v="9"/>
    <x v="9"/>
    <x v="2"/>
  </r>
  <r>
    <n v="35"/>
    <m/>
    <x v="9"/>
    <x v="9"/>
    <x v="9"/>
    <x v="2"/>
  </r>
  <r>
    <n v="36"/>
    <m/>
    <x v="9"/>
    <x v="9"/>
    <x v="9"/>
    <x v="2"/>
  </r>
  <r>
    <n v="37"/>
    <m/>
    <x v="9"/>
    <x v="9"/>
    <x v="9"/>
    <x v="2"/>
  </r>
  <r>
    <n v="38"/>
    <m/>
    <x v="9"/>
    <x v="9"/>
    <x v="9"/>
    <x v="2"/>
  </r>
  <r>
    <n v="39"/>
    <m/>
    <x v="9"/>
    <x v="9"/>
    <x v="9"/>
    <x v="2"/>
  </r>
  <r>
    <n v="40"/>
    <m/>
    <x v="9"/>
    <x v="9"/>
    <x v="9"/>
    <x v="2"/>
  </r>
  <r>
    <n v="41"/>
    <m/>
    <x v="9"/>
    <x v="9"/>
    <x v="9"/>
    <x v="2"/>
  </r>
  <r>
    <n v="42"/>
    <m/>
    <x v="9"/>
    <x v="9"/>
    <x v="9"/>
    <x v="2"/>
  </r>
  <r>
    <n v="43"/>
    <m/>
    <x v="9"/>
    <x v="9"/>
    <x v="9"/>
    <x v="2"/>
  </r>
  <r>
    <n v="44"/>
    <m/>
    <x v="9"/>
    <x v="9"/>
    <x v="9"/>
    <x v="2"/>
  </r>
  <r>
    <n v="45"/>
    <m/>
    <x v="9"/>
    <x v="9"/>
    <x v="9"/>
    <x v="2"/>
  </r>
  <r>
    <n v="46"/>
    <m/>
    <x v="9"/>
    <x v="9"/>
    <x v="9"/>
    <x v="2"/>
  </r>
  <r>
    <n v="47"/>
    <m/>
    <x v="9"/>
    <x v="9"/>
    <x v="9"/>
    <x v="2"/>
  </r>
  <r>
    <n v="48"/>
    <m/>
    <x v="9"/>
    <x v="9"/>
    <x v="9"/>
    <x v="2"/>
  </r>
  <r>
    <n v="49"/>
    <m/>
    <x v="9"/>
    <x v="9"/>
    <x v="9"/>
    <x v="2"/>
  </r>
  <r>
    <n v="50"/>
    <m/>
    <x v="9"/>
    <x v="9"/>
    <x v="9"/>
    <x v="2"/>
  </r>
  <r>
    <n v="51"/>
    <m/>
    <x v="9"/>
    <x v="9"/>
    <x v="9"/>
    <x v="2"/>
  </r>
  <r>
    <n v="52"/>
    <m/>
    <x v="9"/>
    <x v="9"/>
    <x v="9"/>
    <x v="2"/>
  </r>
  <r>
    <n v="53"/>
    <m/>
    <x v="9"/>
    <x v="9"/>
    <x v="9"/>
    <x v="2"/>
  </r>
  <r>
    <n v="54"/>
    <m/>
    <x v="9"/>
    <x v="9"/>
    <x v="9"/>
    <x v="2"/>
  </r>
  <r>
    <n v="55"/>
    <m/>
    <x v="9"/>
    <x v="9"/>
    <x v="9"/>
    <x v="2"/>
  </r>
  <r>
    <n v="56"/>
    <m/>
    <x v="9"/>
    <x v="9"/>
    <x v="9"/>
    <x v="2"/>
  </r>
  <r>
    <n v="57"/>
    <m/>
    <x v="9"/>
    <x v="9"/>
    <x v="9"/>
    <x v="2"/>
  </r>
  <r>
    <n v="58"/>
    <m/>
    <x v="9"/>
    <x v="9"/>
    <x v="9"/>
    <x v="2"/>
  </r>
  <r>
    <n v="59"/>
    <m/>
    <x v="9"/>
    <x v="9"/>
    <x v="9"/>
    <x v="2"/>
  </r>
  <r>
    <n v="60"/>
    <m/>
    <x v="9"/>
    <x v="9"/>
    <x v="9"/>
    <x v="2"/>
  </r>
  <r>
    <n v="61"/>
    <m/>
    <x v="9"/>
    <x v="9"/>
    <x v="9"/>
    <x v="2"/>
  </r>
  <r>
    <n v="62"/>
    <m/>
    <x v="9"/>
    <x v="9"/>
    <x v="9"/>
    <x v="2"/>
  </r>
  <r>
    <n v="63"/>
    <m/>
    <x v="9"/>
    <x v="9"/>
    <x v="9"/>
    <x v="2"/>
  </r>
  <r>
    <n v="64"/>
    <m/>
    <x v="9"/>
    <x v="9"/>
    <x v="9"/>
    <x v="2"/>
  </r>
  <r>
    <n v="65"/>
    <m/>
    <x v="9"/>
    <x v="9"/>
    <x v="9"/>
    <x v="2"/>
  </r>
  <r>
    <n v="66"/>
    <m/>
    <x v="9"/>
    <x v="9"/>
    <x v="9"/>
    <x v="2"/>
  </r>
  <r>
    <n v="67"/>
    <m/>
    <x v="9"/>
    <x v="9"/>
    <x v="9"/>
    <x v="2"/>
  </r>
  <r>
    <n v="68"/>
    <m/>
    <x v="9"/>
    <x v="9"/>
    <x v="9"/>
    <x v="2"/>
  </r>
  <r>
    <n v="69"/>
    <m/>
    <x v="9"/>
    <x v="9"/>
    <x v="9"/>
    <x v="2"/>
  </r>
  <r>
    <n v="70"/>
    <m/>
    <x v="9"/>
    <x v="9"/>
    <x v="9"/>
    <x v="2"/>
  </r>
  <r>
    <n v="71"/>
    <m/>
    <x v="9"/>
    <x v="9"/>
    <x v="9"/>
    <x v="2"/>
  </r>
  <r>
    <n v="72"/>
    <m/>
    <x v="9"/>
    <x v="9"/>
    <x v="9"/>
    <x v="2"/>
  </r>
  <r>
    <n v="73"/>
    <m/>
    <x v="9"/>
    <x v="9"/>
    <x v="9"/>
    <x v="2"/>
  </r>
  <r>
    <n v="74"/>
    <m/>
    <x v="9"/>
    <x v="9"/>
    <x v="9"/>
    <x v="2"/>
  </r>
  <r>
    <n v="75"/>
    <m/>
    <x v="9"/>
    <x v="9"/>
    <x v="9"/>
    <x v="2"/>
  </r>
  <r>
    <n v="76"/>
    <m/>
    <x v="9"/>
    <x v="9"/>
    <x v="9"/>
    <x v="2"/>
  </r>
  <r>
    <n v="77"/>
    <m/>
    <x v="9"/>
    <x v="9"/>
    <x v="9"/>
    <x v="2"/>
  </r>
  <r>
    <n v="78"/>
    <m/>
    <x v="9"/>
    <x v="9"/>
    <x v="9"/>
    <x v="2"/>
  </r>
  <r>
    <n v="79"/>
    <m/>
    <x v="9"/>
    <x v="9"/>
    <x v="9"/>
    <x v="2"/>
  </r>
  <r>
    <n v="80"/>
    <m/>
    <x v="9"/>
    <x v="9"/>
    <x v="9"/>
    <x v="2"/>
  </r>
  <r>
    <n v="81"/>
    <m/>
    <x v="9"/>
    <x v="9"/>
    <x v="9"/>
    <x v="2"/>
  </r>
  <r>
    <n v="82"/>
    <m/>
    <x v="9"/>
    <x v="9"/>
    <x v="9"/>
    <x v="2"/>
  </r>
  <r>
    <n v="83"/>
    <m/>
    <x v="9"/>
    <x v="9"/>
    <x v="9"/>
    <x v="2"/>
  </r>
  <r>
    <n v="84"/>
    <m/>
    <x v="9"/>
    <x v="9"/>
    <x v="9"/>
    <x v="2"/>
  </r>
  <r>
    <n v="85"/>
    <m/>
    <x v="9"/>
    <x v="9"/>
    <x v="9"/>
    <x v="2"/>
  </r>
  <r>
    <n v="86"/>
    <m/>
    <x v="9"/>
    <x v="9"/>
    <x v="9"/>
    <x v="2"/>
  </r>
  <r>
    <n v="87"/>
    <m/>
    <x v="9"/>
    <x v="9"/>
    <x v="9"/>
    <x v="2"/>
  </r>
  <r>
    <n v="88"/>
    <m/>
    <x v="9"/>
    <x v="9"/>
    <x v="9"/>
    <x v="2"/>
  </r>
  <r>
    <n v="89"/>
    <m/>
    <x v="9"/>
    <x v="9"/>
    <x v="9"/>
    <x v="2"/>
  </r>
  <r>
    <n v="90"/>
    <m/>
    <x v="9"/>
    <x v="9"/>
    <x v="9"/>
    <x v="2"/>
  </r>
  <r>
    <n v="91"/>
    <m/>
    <x v="9"/>
    <x v="9"/>
    <x v="9"/>
    <x v="2"/>
  </r>
  <r>
    <n v="92"/>
    <m/>
    <x v="9"/>
    <x v="9"/>
    <x v="9"/>
    <x v="2"/>
  </r>
  <r>
    <n v="93"/>
    <m/>
    <x v="9"/>
    <x v="9"/>
    <x v="9"/>
    <x v="2"/>
  </r>
  <r>
    <n v="94"/>
    <m/>
    <x v="9"/>
    <x v="9"/>
    <x v="9"/>
    <x v="2"/>
  </r>
  <r>
    <n v="95"/>
    <m/>
    <x v="9"/>
    <x v="9"/>
    <x v="9"/>
    <x v="2"/>
  </r>
  <r>
    <n v="96"/>
    <m/>
    <x v="9"/>
    <x v="9"/>
    <x v="9"/>
    <x v="2"/>
  </r>
  <r>
    <n v="97"/>
    <m/>
    <x v="9"/>
    <x v="9"/>
    <x v="9"/>
    <x v="2"/>
  </r>
  <r>
    <n v="98"/>
    <m/>
    <x v="9"/>
    <x v="9"/>
    <x v="9"/>
    <x v="2"/>
  </r>
  <r>
    <n v="99"/>
    <m/>
    <x v="9"/>
    <x v="9"/>
    <x v="9"/>
    <x v="2"/>
  </r>
  <r>
    <n v="100"/>
    <m/>
    <x v="9"/>
    <x v="9"/>
    <x v="9"/>
    <x v="2"/>
  </r>
  <r>
    <n v="101"/>
    <m/>
    <x v="9"/>
    <x v="9"/>
    <x v="9"/>
    <x v="2"/>
  </r>
  <r>
    <n v="102"/>
    <m/>
    <x v="9"/>
    <x v="9"/>
    <x v="9"/>
    <x v="2"/>
  </r>
  <r>
    <n v="103"/>
    <m/>
    <x v="9"/>
    <x v="9"/>
    <x v="9"/>
    <x v="2"/>
  </r>
  <r>
    <n v="104"/>
    <m/>
    <x v="9"/>
    <x v="9"/>
    <x v="9"/>
    <x v="2"/>
  </r>
  <r>
    <n v="105"/>
    <m/>
    <x v="9"/>
    <x v="9"/>
    <x v="9"/>
    <x v="2"/>
  </r>
  <r>
    <n v="106"/>
    <m/>
    <x v="9"/>
    <x v="9"/>
    <x v="9"/>
    <x v="2"/>
  </r>
  <r>
    <n v="107"/>
    <m/>
    <x v="9"/>
    <x v="9"/>
    <x v="9"/>
    <x v="2"/>
  </r>
  <r>
    <n v="108"/>
    <m/>
    <x v="9"/>
    <x v="9"/>
    <x v="9"/>
    <x v="2"/>
  </r>
  <r>
    <n v="109"/>
    <m/>
    <x v="9"/>
    <x v="9"/>
    <x v="9"/>
    <x v="2"/>
  </r>
  <r>
    <n v="110"/>
    <m/>
    <x v="9"/>
    <x v="9"/>
    <x v="9"/>
    <x v="2"/>
  </r>
  <r>
    <n v="111"/>
    <m/>
    <x v="9"/>
    <x v="9"/>
    <x v="9"/>
    <x v="2"/>
  </r>
  <r>
    <n v="112"/>
    <m/>
    <x v="9"/>
    <x v="9"/>
    <x v="9"/>
    <x v="2"/>
  </r>
  <r>
    <n v="113"/>
    <m/>
    <x v="9"/>
    <x v="9"/>
    <x v="9"/>
    <x v="2"/>
  </r>
  <r>
    <n v="114"/>
    <m/>
    <x v="9"/>
    <x v="9"/>
    <x v="9"/>
    <x v="2"/>
  </r>
  <r>
    <n v="115"/>
    <m/>
    <x v="9"/>
    <x v="9"/>
    <x v="9"/>
    <x v="2"/>
  </r>
  <r>
    <n v="116"/>
    <m/>
    <x v="9"/>
    <x v="9"/>
    <x v="9"/>
    <x v="2"/>
  </r>
  <r>
    <n v="117"/>
    <m/>
    <x v="9"/>
    <x v="9"/>
    <x v="9"/>
    <x v="2"/>
  </r>
  <r>
    <n v="118"/>
    <m/>
    <x v="9"/>
    <x v="9"/>
    <x v="9"/>
    <x v="2"/>
  </r>
  <r>
    <n v="119"/>
    <m/>
    <x v="9"/>
    <x v="9"/>
    <x v="9"/>
    <x v="2"/>
  </r>
  <r>
    <n v="120"/>
    <m/>
    <x v="9"/>
    <x v="9"/>
    <x v="9"/>
    <x v="2"/>
  </r>
  <r>
    <n v="121"/>
    <m/>
    <x v="9"/>
    <x v="9"/>
    <x v="9"/>
    <x v="2"/>
  </r>
  <r>
    <n v="122"/>
    <m/>
    <x v="9"/>
    <x v="9"/>
    <x v="9"/>
    <x v="2"/>
  </r>
  <r>
    <n v="123"/>
    <m/>
    <x v="9"/>
    <x v="9"/>
    <x v="9"/>
    <x v="2"/>
  </r>
  <r>
    <n v="124"/>
    <m/>
    <x v="9"/>
    <x v="9"/>
    <x v="9"/>
    <x v="2"/>
  </r>
  <r>
    <n v="125"/>
    <m/>
    <x v="9"/>
    <x v="9"/>
    <x v="9"/>
    <x v="2"/>
  </r>
  <r>
    <n v="126"/>
    <m/>
    <x v="9"/>
    <x v="9"/>
    <x v="9"/>
    <x v="2"/>
  </r>
  <r>
    <n v="127"/>
    <m/>
    <x v="9"/>
    <x v="9"/>
    <x v="9"/>
    <x v="2"/>
  </r>
  <r>
    <n v="128"/>
    <m/>
    <x v="9"/>
    <x v="9"/>
    <x v="9"/>
    <x v="2"/>
  </r>
  <r>
    <n v="129"/>
    <m/>
    <x v="9"/>
    <x v="9"/>
    <x v="9"/>
    <x v="2"/>
  </r>
  <r>
    <n v="130"/>
    <m/>
    <x v="9"/>
    <x v="9"/>
    <x v="9"/>
    <x v="2"/>
  </r>
  <r>
    <n v="131"/>
    <m/>
    <x v="9"/>
    <x v="9"/>
    <x v="9"/>
    <x v="2"/>
  </r>
  <r>
    <n v="132"/>
    <m/>
    <x v="9"/>
    <x v="9"/>
    <x v="9"/>
    <x v="2"/>
  </r>
  <r>
    <n v="133"/>
    <m/>
    <x v="9"/>
    <x v="9"/>
    <x v="9"/>
    <x v="2"/>
  </r>
  <r>
    <n v="134"/>
    <m/>
    <x v="9"/>
    <x v="9"/>
    <x v="9"/>
    <x v="2"/>
  </r>
  <r>
    <n v="135"/>
    <m/>
    <x v="9"/>
    <x v="9"/>
    <x v="9"/>
    <x v="2"/>
  </r>
  <r>
    <n v="136"/>
    <m/>
    <x v="9"/>
    <x v="9"/>
    <x v="9"/>
    <x v="2"/>
  </r>
  <r>
    <n v="137"/>
    <m/>
    <x v="9"/>
    <x v="9"/>
    <x v="9"/>
    <x v="2"/>
  </r>
  <r>
    <n v="138"/>
    <m/>
    <x v="9"/>
    <x v="9"/>
    <x v="9"/>
    <x v="2"/>
  </r>
  <r>
    <n v="139"/>
    <m/>
    <x v="9"/>
    <x v="9"/>
    <x v="9"/>
    <x v="2"/>
  </r>
  <r>
    <n v="140"/>
    <m/>
    <x v="9"/>
    <x v="9"/>
    <x v="9"/>
    <x v="2"/>
  </r>
  <r>
    <n v="141"/>
    <m/>
    <x v="9"/>
    <x v="9"/>
    <x v="9"/>
    <x v="2"/>
  </r>
  <r>
    <n v="142"/>
    <m/>
    <x v="9"/>
    <x v="9"/>
    <x v="9"/>
    <x v="2"/>
  </r>
  <r>
    <n v="143"/>
    <m/>
    <x v="9"/>
    <x v="9"/>
    <x v="9"/>
    <x v="2"/>
  </r>
  <r>
    <n v="144"/>
    <m/>
    <x v="9"/>
    <x v="9"/>
    <x v="9"/>
    <x v="2"/>
  </r>
  <r>
    <n v="145"/>
    <m/>
    <x v="9"/>
    <x v="9"/>
    <x v="9"/>
    <x v="2"/>
  </r>
  <r>
    <n v="146"/>
    <m/>
    <x v="9"/>
    <x v="9"/>
    <x v="9"/>
    <x v="2"/>
  </r>
  <r>
    <n v="147"/>
    <m/>
    <x v="9"/>
    <x v="9"/>
    <x v="9"/>
    <x v="2"/>
  </r>
  <r>
    <n v="148"/>
    <m/>
    <x v="9"/>
    <x v="9"/>
    <x v="9"/>
    <x v="2"/>
  </r>
  <r>
    <n v="149"/>
    <m/>
    <x v="9"/>
    <x v="9"/>
    <x v="9"/>
    <x v="2"/>
  </r>
  <r>
    <n v="150"/>
    <m/>
    <x v="9"/>
    <x v="9"/>
    <x v="9"/>
    <x v="2"/>
  </r>
  <r>
    <n v="151"/>
    <m/>
    <x v="9"/>
    <x v="9"/>
    <x v="9"/>
    <x v="2"/>
  </r>
  <r>
    <n v="152"/>
    <m/>
    <x v="9"/>
    <x v="9"/>
    <x v="9"/>
    <x v="2"/>
  </r>
  <r>
    <n v="153"/>
    <m/>
    <x v="9"/>
    <x v="9"/>
    <x v="9"/>
    <x v="2"/>
  </r>
  <r>
    <n v="154"/>
    <m/>
    <x v="9"/>
    <x v="9"/>
    <x v="9"/>
    <x v="2"/>
  </r>
  <r>
    <n v="155"/>
    <m/>
    <x v="9"/>
    <x v="9"/>
    <x v="9"/>
    <x v="2"/>
  </r>
  <r>
    <n v="156"/>
    <m/>
    <x v="9"/>
    <x v="9"/>
    <x v="9"/>
    <x v="2"/>
  </r>
  <r>
    <n v="157"/>
    <m/>
    <x v="9"/>
    <x v="9"/>
    <x v="9"/>
    <x v="2"/>
  </r>
  <r>
    <n v="158"/>
    <m/>
    <x v="9"/>
    <x v="9"/>
    <x v="9"/>
    <x v="2"/>
  </r>
  <r>
    <n v="159"/>
    <m/>
    <x v="9"/>
    <x v="9"/>
    <x v="9"/>
    <x v="2"/>
  </r>
  <r>
    <n v="160"/>
    <m/>
    <x v="9"/>
    <x v="9"/>
    <x v="9"/>
    <x v="2"/>
  </r>
  <r>
    <n v="161"/>
    <m/>
    <x v="9"/>
    <x v="9"/>
    <x v="9"/>
    <x v="2"/>
  </r>
  <r>
    <n v="162"/>
    <m/>
    <x v="9"/>
    <x v="9"/>
    <x v="9"/>
    <x v="2"/>
  </r>
  <r>
    <n v="163"/>
    <m/>
    <x v="9"/>
    <x v="9"/>
    <x v="9"/>
    <x v="2"/>
  </r>
  <r>
    <n v="164"/>
    <m/>
    <x v="9"/>
    <x v="9"/>
    <x v="9"/>
    <x v="2"/>
  </r>
  <r>
    <n v="165"/>
    <m/>
    <x v="9"/>
    <x v="9"/>
    <x v="9"/>
    <x v="2"/>
  </r>
  <r>
    <n v="166"/>
    <m/>
    <x v="9"/>
    <x v="9"/>
    <x v="9"/>
    <x v="2"/>
  </r>
  <r>
    <n v="167"/>
    <m/>
    <x v="9"/>
    <x v="9"/>
    <x v="9"/>
    <x v="2"/>
  </r>
  <r>
    <n v="168"/>
    <m/>
    <x v="9"/>
    <x v="9"/>
    <x v="9"/>
    <x v="2"/>
  </r>
  <r>
    <n v="169"/>
    <m/>
    <x v="9"/>
    <x v="9"/>
    <x v="9"/>
    <x v="2"/>
  </r>
  <r>
    <n v="170"/>
    <m/>
    <x v="9"/>
    <x v="9"/>
    <x v="9"/>
    <x v="2"/>
  </r>
  <r>
    <n v="171"/>
    <m/>
    <x v="9"/>
    <x v="9"/>
    <x v="9"/>
    <x v="2"/>
  </r>
  <r>
    <n v="172"/>
    <m/>
    <x v="9"/>
    <x v="9"/>
    <x v="9"/>
    <x v="2"/>
  </r>
  <r>
    <n v="173"/>
    <m/>
    <x v="9"/>
    <x v="9"/>
    <x v="9"/>
    <x v="2"/>
  </r>
  <r>
    <n v="174"/>
    <m/>
    <x v="9"/>
    <x v="9"/>
    <x v="9"/>
    <x v="2"/>
  </r>
  <r>
    <n v="175"/>
    <m/>
    <x v="9"/>
    <x v="9"/>
    <x v="9"/>
    <x v="2"/>
  </r>
  <r>
    <n v="176"/>
    <m/>
    <x v="9"/>
    <x v="9"/>
    <x v="9"/>
    <x v="2"/>
  </r>
  <r>
    <n v="177"/>
    <m/>
    <x v="9"/>
    <x v="9"/>
    <x v="9"/>
    <x v="2"/>
  </r>
  <r>
    <n v="178"/>
    <m/>
    <x v="9"/>
    <x v="9"/>
    <x v="9"/>
    <x v="2"/>
  </r>
  <r>
    <n v="179"/>
    <m/>
    <x v="9"/>
    <x v="9"/>
    <x v="9"/>
    <x v="2"/>
  </r>
  <r>
    <n v="180"/>
    <m/>
    <x v="9"/>
    <x v="9"/>
    <x v="9"/>
    <x v="2"/>
  </r>
  <r>
    <n v="181"/>
    <m/>
    <x v="9"/>
    <x v="9"/>
    <x v="9"/>
    <x v="2"/>
  </r>
  <r>
    <n v="182"/>
    <m/>
    <x v="9"/>
    <x v="9"/>
    <x v="9"/>
    <x v="2"/>
  </r>
  <r>
    <n v="183"/>
    <m/>
    <x v="9"/>
    <x v="9"/>
    <x v="9"/>
    <x v="2"/>
  </r>
  <r>
    <n v="184"/>
    <m/>
    <x v="9"/>
    <x v="9"/>
    <x v="9"/>
    <x v="2"/>
  </r>
  <r>
    <n v="185"/>
    <m/>
    <x v="9"/>
    <x v="9"/>
    <x v="9"/>
    <x v="2"/>
  </r>
  <r>
    <n v="186"/>
    <m/>
    <x v="9"/>
    <x v="9"/>
    <x v="9"/>
    <x v="2"/>
  </r>
  <r>
    <n v="187"/>
    <m/>
    <x v="9"/>
    <x v="9"/>
    <x v="9"/>
    <x v="2"/>
  </r>
  <r>
    <n v="188"/>
    <m/>
    <x v="9"/>
    <x v="9"/>
    <x v="9"/>
    <x v="2"/>
  </r>
  <r>
    <n v="189"/>
    <m/>
    <x v="9"/>
    <x v="9"/>
    <x v="9"/>
    <x v="2"/>
  </r>
  <r>
    <n v="190"/>
    <m/>
    <x v="9"/>
    <x v="9"/>
    <x v="9"/>
    <x v="2"/>
  </r>
  <r>
    <n v="191"/>
    <m/>
    <x v="9"/>
    <x v="9"/>
    <x v="9"/>
    <x v="2"/>
  </r>
  <r>
    <n v="192"/>
    <m/>
    <x v="9"/>
    <x v="9"/>
    <x v="9"/>
    <x v="2"/>
  </r>
  <r>
    <n v="193"/>
    <m/>
    <x v="9"/>
    <x v="9"/>
    <x v="9"/>
    <x v="2"/>
  </r>
  <r>
    <n v="194"/>
    <m/>
    <x v="9"/>
    <x v="9"/>
    <x v="9"/>
    <x v="2"/>
  </r>
  <r>
    <n v="195"/>
    <m/>
    <x v="9"/>
    <x v="9"/>
    <x v="9"/>
    <x v="2"/>
  </r>
  <r>
    <n v="196"/>
    <m/>
    <x v="9"/>
    <x v="9"/>
    <x v="9"/>
    <x v="2"/>
  </r>
  <r>
    <n v="197"/>
    <m/>
    <x v="9"/>
    <x v="9"/>
    <x v="9"/>
    <x v="2"/>
  </r>
  <r>
    <n v="198"/>
    <m/>
    <x v="9"/>
    <x v="9"/>
    <x v="9"/>
    <x v="2"/>
  </r>
  <r>
    <n v="199"/>
    <m/>
    <x v="9"/>
    <x v="9"/>
    <x v="9"/>
    <x v="2"/>
  </r>
  <r>
    <n v="200"/>
    <m/>
    <x v="9"/>
    <x v="9"/>
    <x v="9"/>
    <x v="2"/>
  </r>
  <r>
    <n v="201"/>
    <m/>
    <x v="9"/>
    <x v="9"/>
    <x v="9"/>
    <x v="2"/>
  </r>
  <r>
    <n v="202"/>
    <m/>
    <x v="9"/>
    <x v="9"/>
    <x v="9"/>
    <x v="2"/>
  </r>
  <r>
    <n v="203"/>
    <m/>
    <x v="9"/>
    <x v="9"/>
    <x v="9"/>
    <x v="2"/>
  </r>
  <r>
    <n v="204"/>
    <m/>
    <x v="9"/>
    <x v="9"/>
    <x v="9"/>
    <x v="2"/>
  </r>
  <r>
    <n v="205"/>
    <m/>
    <x v="9"/>
    <x v="9"/>
    <x v="9"/>
    <x v="2"/>
  </r>
  <r>
    <n v="206"/>
    <m/>
    <x v="9"/>
    <x v="9"/>
    <x v="9"/>
    <x v="2"/>
  </r>
  <r>
    <n v="207"/>
    <m/>
    <x v="9"/>
    <x v="9"/>
    <x v="9"/>
    <x v="2"/>
  </r>
  <r>
    <n v="208"/>
    <m/>
    <x v="9"/>
    <x v="9"/>
    <x v="9"/>
    <x v="2"/>
  </r>
  <r>
    <n v="209"/>
    <m/>
    <x v="9"/>
    <x v="9"/>
    <x v="9"/>
    <x v="2"/>
  </r>
  <r>
    <n v="210"/>
    <m/>
    <x v="9"/>
    <x v="9"/>
    <x v="9"/>
    <x v="2"/>
  </r>
  <r>
    <n v="211"/>
    <m/>
    <x v="9"/>
    <x v="9"/>
    <x v="9"/>
    <x v="2"/>
  </r>
  <r>
    <n v="212"/>
    <m/>
    <x v="9"/>
    <x v="9"/>
    <x v="9"/>
    <x v="2"/>
  </r>
  <r>
    <n v="213"/>
    <m/>
    <x v="9"/>
    <x v="9"/>
    <x v="9"/>
    <x v="2"/>
  </r>
  <r>
    <n v="214"/>
    <m/>
    <x v="9"/>
    <x v="9"/>
    <x v="9"/>
    <x v="2"/>
  </r>
  <r>
    <n v="215"/>
    <m/>
    <x v="9"/>
    <x v="9"/>
    <x v="9"/>
    <x v="2"/>
  </r>
  <r>
    <n v="216"/>
    <m/>
    <x v="9"/>
    <x v="9"/>
    <x v="9"/>
    <x v="2"/>
  </r>
  <r>
    <n v="217"/>
    <m/>
    <x v="9"/>
    <x v="9"/>
    <x v="9"/>
    <x v="2"/>
  </r>
  <r>
    <n v="218"/>
    <m/>
    <x v="9"/>
    <x v="9"/>
    <x v="9"/>
    <x v="2"/>
  </r>
  <r>
    <n v="219"/>
    <m/>
    <x v="9"/>
    <x v="9"/>
    <x v="9"/>
    <x v="2"/>
  </r>
  <r>
    <n v="220"/>
    <m/>
    <x v="9"/>
    <x v="9"/>
    <x v="9"/>
    <x v="2"/>
  </r>
  <r>
    <n v="221"/>
    <m/>
    <x v="9"/>
    <x v="9"/>
    <x v="9"/>
    <x v="2"/>
  </r>
  <r>
    <n v="222"/>
    <m/>
    <x v="9"/>
    <x v="9"/>
    <x v="9"/>
    <x v="2"/>
  </r>
  <r>
    <n v="223"/>
    <m/>
    <x v="9"/>
    <x v="9"/>
    <x v="9"/>
    <x v="2"/>
  </r>
  <r>
    <n v="224"/>
    <m/>
    <x v="9"/>
    <x v="9"/>
    <x v="9"/>
    <x v="2"/>
  </r>
  <r>
    <n v="225"/>
    <m/>
    <x v="9"/>
    <x v="9"/>
    <x v="9"/>
    <x v="2"/>
  </r>
  <r>
    <n v="226"/>
    <m/>
    <x v="9"/>
    <x v="9"/>
    <x v="9"/>
    <x v="2"/>
  </r>
  <r>
    <n v="227"/>
    <m/>
    <x v="9"/>
    <x v="9"/>
    <x v="9"/>
    <x v="2"/>
  </r>
  <r>
    <n v="228"/>
    <m/>
    <x v="9"/>
    <x v="9"/>
    <x v="9"/>
    <x v="2"/>
  </r>
  <r>
    <n v="229"/>
    <m/>
    <x v="9"/>
    <x v="9"/>
    <x v="9"/>
    <x v="2"/>
  </r>
  <r>
    <n v="230"/>
    <m/>
    <x v="9"/>
    <x v="9"/>
    <x v="9"/>
    <x v="2"/>
  </r>
  <r>
    <n v="231"/>
    <m/>
    <x v="9"/>
    <x v="9"/>
    <x v="9"/>
    <x v="2"/>
  </r>
  <r>
    <n v="232"/>
    <m/>
    <x v="9"/>
    <x v="9"/>
    <x v="9"/>
    <x v="2"/>
  </r>
  <r>
    <n v="233"/>
    <m/>
    <x v="9"/>
    <x v="9"/>
    <x v="9"/>
    <x v="2"/>
  </r>
  <r>
    <n v="234"/>
    <m/>
    <x v="9"/>
    <x v="9"/>
    <x v="9"/>
    <x v="2"/>
  </r>
  <r>
    <n v="235"/>
    <m/>
    <x v="9"/>
    <x v="9"/>
    <x v="9"/>
    <x v="2"/>
  </r>
  <r>
    <n v="236"/>
    <m/>
    <x v="9"/>
    <x v="9"/>
    <x v="9"/>
    <x v="2"/>
  </r>
  <r>
    <n v="237"/>
    <m/>
    <x v="9"/>
    <x v="9"/>
    <x v="9"/>
    <x v="2"/>
  </r>
  <r>
    <n v="238"/>
    <m/>
    <x v="9"/>
    <x v="9"/>
    <x v="9"/>
    <x v="2"/>
  </r>
  <r>
    <n v="239"/>
    <m/>
    <x v="9"/>
    <x v="9"/>
    <x v="9"/>
    <x v="2"/>
  </r>
  <r>
    <n v="240"/>
    <m/>
    <x v="9"/>
    <x v="9"/>
    <x v="9"/>
    <x v="2"/>
  </r>
  <r>
    <n v="241"/>
    <m/>
    <x v="9"/>
    <x v="9"/>
    <x v="9"/>
    <x v="2"/>
  </r>
  <r>
    <n v="242"/>
    <m/>
    <x v="9"/>
    <x v="9"/>
    <x v="9"/>
    <x v="2"/>
  </r>
  <r>
    <n v="243"/>
    <m/>
    <x v="9"/>
    <x v="9"/>
    <x v="9"/>
    <x v="2"/>
  </r>
  <r>
    <n v="244"/>
    <m/>
    <x v="9"/>
    <x v="9"/>
    <x v="9"/>
    <x v="2"/>
  </r>
  <r>
    <n v="245"/>
    <m/>
    <x v="9"/>
    <x v="9"/>
    <x v="9"/>
    <x v="2"/>
  </r>
  <r>
    <n v="246"/>
    <m/>
    <x v="9"/>
    <x v="9"/>
    <x v="9"/>
    <x v="2"/>
  </r>
  <r>
    <n v="247"/>
    <m/>
    <x v="9"/>
    <x v="9"/>
    <x v="9"/>
    <x v="2"/>
  </r>
  <r>
    <n v="248"/>
    <m/>
    <x v="9"/>
    <x v="9"/>
    <x v="9"/>
    <x v="2"/>
  </r>
  <r>
    <n v="249"/>
    <m/>
    <x v="9"/>
    <x v="9"/>
    <x v="9"/>
    <x v="2"/>
  </r>
  <r>
    <n v="250"/>
    <m/>
    <x v="9"/>
    <x v="9"/>
    <x v="9"/>
    <x v="2"/>
  </r>
  <r>
    <n v="251"/>
    <m/>
    <x v="9"/>
    <x v="9"/>
    <x v="9"/>
    <x v="2"/>
  </r>
  <r>
    <n v="252"/>
    <m/>
    <x v="9"/>
    <x v="9"/>
    <x v="9"/>
    <x v="2"/>
  </r>
  <r>
    <n v="253"/>
    <m/>
    <x v="9"/>
    <x v="9"/>
    <x v="9"/>
    <x v="2"/>
  </r>
  <r>
    <n v="254"/>
    <m/>
    <x v="9"/>
    <x v="9"/>
    <x v="9"/>
    <x v="2"/>
  </r>
  <r>
    <n v="255"/>
    <m/>
    <x v="9"/>
    <x v="9"/>
    <x v="9"/>
    <x v="2"/>
  </r>
  <r>
    <n v="256"/>
    <m/>
    <x v="9"/>
    <x v="9"/>
    <x v="9"/>
    <x v="2"/>
  </r>
  <r>
    <n v="257"/>
    <m/>
    <x v="9"/>
    <x v="9"/>
    <x v="9"/>
    <x v="2"/>
  </r>
  <r>
    <n v="258"/>
    <m/>
    <x v="9"/>
    <x v="9"/>
    <x v="9"/>
    <x v="2"/>
  </r>
  <r>
    <n v="259"/>
    <m/>
    <x v="9"/>
    <x v="9"/>
    <x v="9"/>
    <x v="2"/>
  </r>
  <r>
    <n v="260"/>
    <m/>
    <x v="9"/>
    <x v="9"/>
    <x v="9"/>
    <x v="2"/>
  </r>
  <r>
    <n v="261"/>
    <m/>
    <x v="9"/>
    <x v="9"/>
    <x v="9"/>
    <x v="2"/>
  </r>
  <r>
    <n v="262"/>
    <m/>
    <x v="9"/>
    <x v="9"/>
    <x v="9"/>
    <x v="2"/>
  </r>
  <r>
    <n v="263"/>
    <m/>
    <x v="9"/>
    <x v="9"/>
    <x v="9"/>
    <x v="2"/>
  </r>
  <r>
    <n v="264"/>
    <m/>
    <x v="9"/>
    <x v="9"/>
    <x v="9"/>
    <x v="2"/>
  </r>
  <r>
    <n v="265"/>
    <m/>
    <x v="9"/>
    <x v="9"/>
    <x v="9"/>
    <x v="2"/>
  </r>
  <r>
    <n v="266"/>
    <m/>
    <x v="9"/>
    <x v="9"/>
    <x v="9"/>
    <x v="2"/>
  </r>
  <r>
    <n v="267"/>
    <m/>
    <x v="9"/>
    <x v="9"/>
    <x v="9"/>
    <x v="2"/>
  </r>
  <r>
    <n v="268"/>
    <m/>
    <x v="9"/>
    <x v="9"/>
    <x v="9"/>
    <x v="2"/>
  </r>
  <r>
    <n v="269"/>
    <m/>
    <x v="9"/>
    <x v="9"/>
    <x v="9"/>
    <x v="2"/>
  </r>
  <r>
    <n v="270"/>
    <m/>
    <x v="9"/>
    <x v="9"/>
    <x v="9"/>
    <x v="2"/>
  </r>
  <r>
    <n v="271"/>
    <m/>
    <x v="9"/>
    <x v="9"/>
    <x v="9"/>
    <x v="2"/>
  </r>
  <r>
    <n v="272"/>
    <m/>
    <x v="9"/>
    <x v="9"/>
    <x v="9"/>
    <x v="2"/>
  </r>
  <r>
    <n v="273"/>
    <m/>
    <x v="9"/>
    <x v="9"/>
    <x v="9"/>
    <x v="2"/>
  </r>
  <r>
    <n v="274"/>
    <m/>
    <x v="9"/>
    <x v="9"/>
    <x v="9"/>
    <x v="2"/>
  </r>
  <r>
    <n v="275"/>
    <m/>
    <x v="9"/>
    <x v="9"/>
    <x v="9"/>
    <x v="2"/>
  </r>
  <r>
    <n v="276"/>
    <m/>
    <x v="9"/>
    <x v="9"/>
    <x v="9"/>
    <x v="2"/>
  </r>
  <r>
    <n v="277"/>
    <m/>
    <x v="9"/>
    <x v="9"/>
    <x v="9"/>
    <x v="2"/>
  </r>
  <r>
    <n v="278"/>
    <m/>
    <x v="9"/>
    <x v="9"/>
    <x v="9"/>
    <x v="2"/>
  </r>
  <r>
    <n v="279"/>
    <m/>
    <x v="9"/>
    <x v="9"/>
    <x v="9"/>
    <x v="2"/>
  </r>
  <r>
    <n v="280"/>
    <m/>
    <x v="9"/>
    <x v="9"/>
    <x v="9"/>
    <x v="2"/>
  </r>
  <r>
    <n v="281"/>
    <m/>
    <x v="9"/>
    <x v="9"/>
    <x v="9"/>
    <x v="2"/>
  </r>
  <r>
    <n v="282"/>
    <m/>
    <x v="9"/>
    <x v="9"/>
    <x v="9"/>
    <x v="2"/>
  </r>
  <r>
    <n v="283"/>
    <m/>
    <x v="9"/>
    <x v="9"/>
    <x v="9"/>
    <x v="2"/>
  </r>
  <r>
    <n v="284"/>
    <m/>
    <x v="9"/>
    <x v="9"/>
    <x v="9"/>
    <x v="2"/>
  </r>
  <r>
    <n v="285"/>
    <m/>
    <x v="9"/>
    <x v="9"/>
    <x v="9"/>
    <x v="2"/>
  </r>
  <r>
    <n v="286"/>
    <m/>
    <x v="9"/>
    <x v="9"/>
    <x v="9"/>
    <x v="2"/>
  </r>
  <r>
    <n v="287"/>
    <m/>
    <x v="9"/>
    <x v="9"/>
    <x v="9"/>
    <x v="2"/>
  </r>
  <r>
    <n v="288"/>
    <m/>
    <x v="9"/>
    <x v="9"/>
    <x v="9"/>
    <x v="2"/>
  </r>
  <r>
    <n v="289"/>
    <m/>
    <x v="9"/>
    <x v="9"/>
    <x v="9"/>
    <x v="2"/>
  </r>
  <r>
    <n v="290"/>
    <m/>
    <x v="9"/>
    <x v="9"/>
    <x v="9"/>
    <x v="2"/>
  </r>
  <r>
    <n v="291"/>
    <m/>
    <x v="9"/>
    <x v="9"/>
    <x v="9"/>
    <x v="2"/>
  </r>
  <r>
    <n v="292"/>
    <m/>
    <x v="9"/>
    <x v="9"/>
    <x v="9"/>
    <x v="2"/>
  </r>
  <r>
    <n v="293"/>
    <m/>
    <x v="9"/>
    <x v="9"/>
    <x v="9"/>
    <x v="2"/>
  </r>
  <r>
    <n v="294"/>
    <m/>
    <x v="9"/>
    <x v="9"/>
    <x v="9"/>
    <x v="2"/>
  </r>
  <r>
    <n v="295"/>
    <m/>
    <x v="9"/>
    <x v="9"/>
    <x v="9"/>
    <x v="2"/>
  </r>
  <r>
    <n v="296"/>
    <m/>
    <x v="9"/>
    <x v="9"/>
    <x v="9"/>
    <x v="2"/>
  </r>
  <r>
    <n v="297"/>
    <m/>
    <x v="9"/>
    <x v="9"/>
    <x v="9"/>
    <x v="2"/>
  </r>
  <r>
    <n v="298"/>
    <m/>
    <x v="9"/>
    <x v="9"/>
    <x v="9"/>
    <x v="2"/>
  </r>
  <r>
    <n v="299"/>
    <m/>
    <x v="9"/>
    <x v="9"/>
    <x v="9"/>
    <x v="2"/>
  </r>
  <r>
    <n v="300"/>
    <m/>
    <x v="9"/>
    <x v="9"/>
    <x v="9"/>
    <x v="2"/>
  </r>
  <r>
    <n v="301"/>
    <m/>
    <x v="9"/>
    <x v="9"/>
    <x v="9"/>
    <x v="2"/>
  </r>
  <r>
    <n v="302"/>
    <m/>
    <x v="9"/>
    <x v="9"/>
    <x v="9"/>
    <x v="2"/>
  </r>
  <r>
    <n v="303"/>
    <m/>
    <x v="9"/>
    <x v="9"/>
    <x v="9"/>
    <x v="2"/>
  </r>
  <r>
    <n v="304"/>
    <m/>
    <x v="9"/>
    <x v="9"/>
    <x v="9"/>
    <x v="2"/>
  </r>
  <r>
    <n v="305"/>
    <m/>
    <x v="9"/>
    <x v="9"/>
    <x v="9"/>
    <x v="2"/>
  </r>
  <r>
    <n v="306"/>
    <m/>
    <x v="9"/>
    <x v="9"/>
    <x v="9"/>
    <x v="2"/>
  </r>
  <r>
    <n v="307"/>
    <m/>
    <x v="9"/>
    <x v="9"/>
    <x v="9"/>
    <x v="2"/>
  </r>
  <r>
    <n v="308"/>
    <m/>
    <x v="9"/>
    <x v="9"/>
    <x v="9"/>
    <x v="2"/>
  </r>
  <r>
    <n v="309"/>
    <m/>
    <x v="9"/>
    <x v="9"/>
    <x v="9"/>
    <x v="2"/>
  </r>
  <r>
    <n v="310"/>
    <m/>
    <x v="9"/>
    <x v="9"/>
    <x v="9"/>
    <x v="2"/>
  </r>
  <r>
    <n v="311"/>
    <m/>
    <x v="9"/>
    <x v="9"/>
    <x v="9"/>
    <x v="2"/>
  </r>
  <r>
    <n v="312"/>
    <m/>
    <x v="9"/>
    <x v="9"/>
    <x v="9"/>
    <x v="2"/>
  </r>
  <r>
    <n v="313"/>
    <m/>
    <x v="9"/>
    <x v="9"/>
    <x v="9"/>
    <x v="2"/>
  </r>
  <r>
    <n v="314"/>
    <m/>
    <x v="9"/>
    <x v="9"/>
    <x v="9"/>
    <x v="2"/>
  </r>
  <r>
    <n v="315"/>
    <m/>
    <x v="9"/>
    <x v="9"/>
    <x v="9"/>
    <x v="2"/>
  </r>
  <r>
    <n v="316"/>
    <m/>
    <x v="9"/>
    <x v="9"/>
    <x v="9"/>
    <x v="2"/>
  </r>
  <r>
    <n v="317"/>
    <m/>
    <x v="9"/>
    <x v="9"/>
    <x v="9"/>
    <x v="2"/>
  </r>
  <r>
    <n v="318"/>
    <m/>
    <x v="9"/>
    <x v="9"/>
    <x v="9"/>
    <x v="2"/>
  </r>
  <r>
    <n v="319"/>
    <m/>
    <x v="9"/>
    <x v="9"/>
    <x v="9"/>
    <x v="2"/>
  </r>
  <r>
    <n v="320"/>
    <m/>
    <x v="9"/>
    <x v="9"/>
    <x v="9"/>
    <x v="2"/>
  </r>
  <r>
    <n v="321"/>
    <m/>
    <x v="9"/>
    <x v="9"/>
    <x v="9"/>
    <x v="2"/>
  </r>
  <r>
    <n v="322"/>
    <m/>
    <x v="9"/>
    <x v="9"/>
    <x v="9"/>
    <x v="2"/>
  </r>
  <r>
    <n v="323"/>
    <m/>
    <x v="9"/>
    <x v="9"/>
    <x v="9"/>
    <x v="2"/>
  </r>
  <r>
    <n v="324"/>
    <m/>
    <x v="9"/>
    <x v="9"/>
    <x v="9"/>
    <x v="2"/>
  </r>
  <r>
    <n v="325"/>
    <m/>
    <x v="9"/>
    <x v="9"/>
    <x v="9"/>
    <x v="2"/>
  </r>
  <r>
    <n v="326"/>
    <m/>
    <x v="9"/>
    <x v="9"/>
    <x v="9"/>
    <x v="2"/>
  </r>
  <r>
    <n v="327"/>
    <m/>
    <x v="9"/>
    <x v="9"/>
    <x v="9"/>
    <x v="2"/>
  </r>
  <r>
    <n v="328"/>
    <m/>
    <x v="9"/>
    <x v="9"/>
    <x v="9"/>
    <x v="2"/>
  </r>
  <r>
    <n v="329"/>
    <m/>
    <x v="9"/>
    <x v="9"/>
    <x v="9"/>
    <x v="2"/>
  </r>
  <r>
    <n v="330"/>
    <m/>
    <x v="9"/>
    <x v="9"/>
    <x v="9"/>
    <x v="2"/>
  </r>
  <r>
    <n v="331"/>
    <m/>
    <x v="9"/>
    <x v="9"/>
    <x v="9"/>
    <x v="2"/>
  </r>
  <r>
    <n v="332"/>
    <m/>
    <x v="9"/>
    <x v="9"/>
    <x v="9"/>
    <x v="2"/>
  </r>
  <r>
    <n v="333"/>
    <m/>
    <x v="9"/>
    <x v="9"/>
    <x v="9"/>
    <x v="2"/>
  </r>
  <r>
    <n v="334"/>
    <m/>
    <x v="9"/>
    <x v="9"/>
    <x v="9"/>
    <x v="2"/>
  </r>
  <r>
    <n v="335"/>
    <m/>
    <x v="9"/>
    <x v="9"/>
    <x v="9"/>
    <x v="2"/>
  </r>
  <r>
    <n v="336"/>
    <m/>
    <x v="9"/>
    <x v="9"/>
    <x v="9"/>
    <x v="2"/>
  </r>
  <r>
    <n v="337"/>
    <m/>
    <x v="9"/>
    <x v="9"/>
    <x v="9"/>
    <x v="2"/>
  </r>
  <r>
    <n v="338"/>
    <m/>
    <x v="9"/>
    <x v="9"/>
    <x v="9"/>
    <x v="2"/>
  </r>
  <r>
    <n v="339"/>
    <m/>
    <x v="9"/>
    <x v="9"/>
    <x v="9"/>
    <x v="2"/>
  </r>
  <r>
    <n v="340"/>
    <m/>
    <x v="9"/>
    <x v="9"/>
    <x v="9"/>
    <x v="2"/>
  </r>
  <r>
    <n v="341"/>
    <m/>
    <x v="9"/>
    <x v="9"/>
    <x v="9"/>
    <x v="2"/>
  </r>
  <r>
    <n v="342"/>
    <m/>
    <x v="9"/>
    <x v="9"/>
    <x v="9"/>
    <x v="2"/>
  </r>
  <r>
    <n v="343"/>
    <m/>
    <x v="9"/>
    <x v="9"/>
    <x v="9"/>
    <x v="2"/>
  </r>
  <r>
    <n v="344"/>
    <m/>
    <x v="9"/>
    <x v="9"/>
    <x v="9"/>
    <x v="2"/>
  </r>
  <r>
    <n v="345"/>
    <m/>
    <x v="9"/>
    <x v="9"/>
    <x v="9"/>
    <x v="2"/>
  </r>
  <r>
    <n v="346"/>
    <m/>
    <x v="9"/>
    <x v="9"/>
    <x v="9"/>
    <x v="2"/>
  </r>
  <r>
    <n v="347"/>
    <m/>
    <x v="9"/>
    <x v="9"/>
    <x v="9"/>
    <x v="2"/>
  </r>
  <r>
    <n v="348"/>
    <m/>
    <x v="9"/>
    <x v="9"/>
    <x v="9"/>
    <x v="2"/>
  </r>
  <r>
    <n v="349"/>
    <m/>
    <x v="9"/>
    <x v="9"/>
    <x v="9"/>
    <x v="2"/>
  </r>
  <r>
    <n v="350"/>
    <m/>
    <x v="9"/>
    <x v="9"/>
    <x v="9"/>
    <x v="2"/>
  </r>
  <r>
    <n v="351"/>
    <m/>
    <x v="9"/>
    <x v="9"/>
    <x v="9"/>
    <x v="2"/>
  </r>
  <r>
    <n v="352"/>
    <m/>
    <x v="9"/>
    <x v="9"/>
    <x v="9"/>
    <x v="2"/>
  </r>
  <r>
    <n v="353"/>
    <m/>
    <x v="9"/>
    <x v="9"/>
    <x v="9"/>
    <x v="2"/>
  </r>
  <r>
    <n v="354"/>
    <m/>
    <x v="9"/>
    <x v="9"/>
    <x v="9"/>
    <x v="2"/>
  </r>
  <r>
    <n v="355"/>
    <m/>
    <x v="9"/>
    <x v="9"/>
    <x v="9"/>
    <x v="2"/>
  </r>
  <r>
    <n v="356"/>
    <m/>
    <x v="9"/>
    <x v="9"/>
    <x v="9"/>
    <x v="2"/>
  </r>
  <r>
    <n v="357"/>
    <m/>
    <x v="9"/>
    <x v="9"/>
    <x v="9"/>
    <x v="2"/>
  </r>
  <r>
    <n v="358"/>
    <m/>
    <x v="9"/>
    <x v="9"/>
    <x v="9"/>
    <x v="2"/>
  </r>
  <r>
    <n v="359"/>
    <m/>
    <x v="9"/>
    <x v="9"/>
    <x v="9"/>
    <x v="2"/>
  </r>
  <r>
    <n v="360"/>
    <m/>
    <x v="9"/>
    <x v="9"/>
    <x v="9"/>
    <x v="2"/>
  </r>
  <r>
    <n v="361"/>
    <m/>
    <x v="9"/>
    <x v="9"/>
    <x v="9"/>
    <x v="2"/>
  </r>
  <r>
    <n v="362"/>
    <m/>
    <x v="9"/>
    <x v="9"/>
    <x v="9"/>
    <x v="2"/>
  </r>
  <r>
    <n v="363"/>
    <m/>
    <x v="9"/>
    <x v="9"/>
    <x v="9"/>
    <x v="2"/>
  </r>
  <r>
    <n v="364"/>
    <m/>
    <x v="9"/>
    <x v="9"/>
    <x v="9"/>
    <x v="2"/>
  </r>
  <r>
    <n v="365"/>
    <m/>
    <x v="9"/>
    <x v="9"/>
    <x v="9"/>
    <x v="2"/>
  </r>
  <r>
    <n v="366"/>
    <m/>
    <x v="9"/>
    <x v="9"/>
    <x v="9"/>
    <x v="2"/>
  </r>
  <r>
    <n v="367"/>
    <m/>
    <x v="9"/>
    <x v="9"/>
    <x v="9"/>
    <x v="2"/>
  </r>
  <r>
    <n v="368"/>
    <m/>
    <x v="9"/>
    <x v="9"/>
    <x v="9"/>
    <x v="2"/>
  </r>
  <r>
    <n v="369"/>
    <m/>
    <x v="9"/>
    <x v="9"/>
    <x v="9"/>
    <x v="2"/>
  </r>
  <r>
    <n v="370"/>
    <m/>
    <x v="9"/>
    <x v="9"/>
    <x v="9"/>
    <x v="2"/>
  </r>
  <r>
    <n v="371"/>
    <m/>
    <x v="9"/>
    <x v="9"/>
    <x v="9"/>
    <x v="2"/>
  </r>
  <r>
    <n v="372"/>
    <m/>
    <x v="9"/>
    <x v="9"/>
    <x v="9"/>
    <x v="2"/>
  </r>
  <r>
    <n v="373"/>
    <m/>
    <x v="9"/>
    <x v="9"/>
    <x v="9"/>
    <x v="2"/>
  </r>
  <r>
    <n v="374"/>
    <m/>
    <x v="9"/>
    <x v="9"/>
    <x v="9"/>
    <x v="2"/>
  </r>
  <r>
    <n v="375"/>
    <m/>
    <x v="9"/>
    <x v="9"/>
    <x v="9"/>
    <x v="2"/>
  </r>
  <r>
    <n v="376"/>
    <m/>
    <x v="9"/>
    <x v="9"/>
    <x v="9"/>
    <x v="2"/>
  </r>
  <r>
    <n v="377"/>
    <m/>
    <x v="9"/>
    <x v="9"/>
    <x v="9"/>
    <x v="2"/>
  </r>
  <r>
    <n v="378"/>
    <m/>
    <x v="9"/>
    <x v="9"/>
    <x v="9"/>
    <x v="2"/>
  </r>
  <r>
    <n v="379"/>
    <m/>
    <x v="9"/>
    <x v="9"/>
    <x v="9"/>
    <x v="2"/>
  </r>
  <r>
    <n v="380"/>
    <m/>
    <x v="9"/>
    <x v="9"/>
    <x v="9"/>
    <x v="2"/>
  </r>
  <r>
    <n v="381"/>
    <m/>
    <x v="9"/>
    <x v="9"/>
    <x v="9"/>
    <x v="2"/>
  </r>
  <r>
    <n v="382"/>
    <m/>
    <x v="9"/>
    <x v="9"/>
    <x v="9"/>
    <x v="2"/>
  </r>
  <r>
    <n v="383"/>
    <m/>
    <x v="9"/>
    <x v="9"/>
    <x v="9"/>
    <x v="2"/>
  </r>
  <r>
    <n v="384"/>
    <m/>
    <x v="9"/>
    <x v="9"/>
    <x v="9"/>
    <x v="2"/>
  </r>
  <r>
    <n v="385"/>
    <m/>
    <x v="9"/>
    <x v="9"/>
    <x v="9"/>
    <x v="2"/>
  </r>
  <r>
    <n v="386"/>
    <m/>
    <x v="9"/>
    <x v="9"/>
    <x v="9"/>
    <x v="2"/>
  </r>
  <r>
    <n v="387"/>
    <m/>
    <x v="9"/>
    <x v="9"/>
    <x v="9"/>
    <x v="2"/>
  </r>
  <r>
    <n v="388"/>
    <m/>
    <x v="9"/>
    <x v="9"/>
    <x v="9"/>
    <x v="2"/>
  </r>
  <r>
    <n v="389"/>
    <m/>
    <x v="9"/>
    <x v="9"/>
    <x v="9"/>
    <x v="2"/>
  </r>
  <r>
    <n v="390"/>
    <m/>
    <x v="9"/>
    <x v="9"/>
    <x v="9"/>
    <x v="2"/>
  </r>
  <r>
    <n v="391"/>
    <m/>
    <x v="9"/>
    <x v="9"/>
    <x v="9"/>
    <x v="2"/>
  </r>
  <r>
    <n v="392"/>
    <m/>
    <x v="9"/>
    <x v="9"/>
    <x v="9"/>
    <x v="2"/>
  </r>
  <r>
    <n v="393"/>
    <m/>
    <x v="9"/>
    <x v="9"/>
    <x v="9"/>
    <x v="2"/>
  </r>
  <r>
    <n v="394"/>
    <m/>
    <x v="9"/>
    <x v="9"/>
    <x v="9"/>
    <x v="2"/>
  </r>
  <r>
    <n v="395"/>
    <m/>
    <x v="9"/>
    <x v="9"/>
    <x v="9"/>
    <x v="2"/>
  </r>
  <r>
    <n v="396"/>
    <m/>
    <x v="9"/>
    <x v="9"/>
    <x v="9"/>
    <x v="2"/>
  </r>
  <r>
    <n v="397"/>
    <m/>
    <x v="9"/>
    <x v="9"/>
    <x v="9"/>
    <x v="2"/>
  </r>
  <r>
    <n v="398"/>
    <m/>
    <x v="9"/>
    <x v="9"/>
    <x v="9"/>
    <x v="2"/>
  </r>
  <r>
    <n v="399"/>
    <m/>
    <x v="9"/>
    <x v="9"/>
    <x v="9"/>
    <x v="2"/>
  </r>
  <r>
    <n v="400"/>
    <m/>
    <x v="9"/>
    <x v="9"/>
    <x v="9"/>
    <x v="2"/>
  </r>
  <r>
    <n v="401"/>
    <m/>
    <x v="9"/>
    <x v="9"/>
    <x v="9"/>
    <x v="2"/>
  </r>
  <r>
    <n v="402"/>
    <m/>
    <x v="9"/>
    <x v="9"/>
    <x v="9"/>
    <x v="2"/>
  </r>
  <r>
    <n v="403"/>
    <m/>
    <x v="9"/>
    <x v="9"/>
    <x v="9"/>
    <x v="2"/>
  </r>
  <r>
    <n v="404"/>
    <m/>
    <x v="9"/>
    <x v="9"/>
    <x v="9"/>
    <x v="2"/>
  </r>
  <r>
    <n v="405"/>
    <m/>
    <x v="9"/>
    <x v="9"/>
    <x v="9"/>
    <x v="2"/>
  </r>
  <r>
    <n v="406"/>
    <m/>
    <x v="9"/>
    <x v="9"/>
    <x v="9"/>
    <x v="2"/>
  </r>
  <r>
    <n v="407"/>
    <m/>
    <x v="9"/>
    <x v="9"/>
    <x v="9"/>
    <x v="2"/>
  </r>
  <r>
    <n v="408"/>
    <m/>
    <x v="9"/>
    <x v="9"/>
    <x v="9"/>
    <x v="2"/>
  </r>
  <r>
    <n v="409"/>
    <m/>
    <x v="9"/>
    <x v="9"/>
    <x v="9"/>
    <x v="2"/>
  </r>
  <r>
    <n v="410"/>
    <m/>
    <x v="9"/>
    <x v="9"/>
    <x v="9"/>
    <x v="2"/>
  </r>
  <r>
    <n v="411"/>
    <m/>
    <x v="9"/>
    <x v="9"/>
    <x v="9"/>
    <x v="2"/>
  </r>
  <r>
    <n v="412"/>
    <m/>
    <x v="9"/>
    <x v="9"/>
    <x v="9"/>
    <x v="2"/>
  </r>
  <r>
    <n v="413"/>
    <m/>
    <x v="9"/>
    <x v="9"/>
    <x v="9"/>
    <x v="2"/>
  </r>
  <r>
    <n v="414"/>
    <m/>
    <x v="9"/>
    <x v="9"/>
    <x v="9"/>
    <x v="2"/>
  </r>
  <r>
    <n v="415"/>
    <m/>
    <x v="9"/>
    <x v="9"/>
    <x v="9"/>
    <x v="2"/>
  </r>
  <r>
    <n v="416"/>
    <m/>
    <x v="9"/>
    <x v="9"/>
    <x v="9"/>
    <x v="2"/>
  </r>
  <r>
    <n v="417"/>
    <m/>
    <x v="9"/>
    <x v="9"/>
    <x v="9"/>
    <x v="2"/>
  </r>
  <r>
    <n v="418"/>
    <m/>
    <x v="9"/>
    <x v="9"/>
    <x v="9"/>
    <x v="2"/>
  </r>
  <r>
    <n v="419"/>
    <m/>
    <x v="9"/>
    <x v="9"/>
    <x v="9"/>
    <x v="2"/>
  </r>
  <r>
    <n v="420"/>
    <m/>
    <x v="9"/>
    <x v="9"/>
    <x v="9"/>
    <x v="2"/>
  </r>
  <r>
    <n v="421"/>
    <m/>
    <x v="9"/>
    <x v="9"/>
    <x v="9"/>
    <x v="2"/>
  </r>
  <r>
    <n v="422"/>
    <m/>
    <x v="9"/>
    <x v="9"/>
    <x v="9"/>
    <x v="2"/>
  </r>
  <r>
    <n v="423"/>
    <m/>
    <x v="9"/>
    <x v="9"/>
    <x v="9"/>
    <x v="2"/>
  </r>
  <r>
    <n v="424"/>
    <m/>
    <x v="9"/>
    <x v="9"/>
    <x v="9"/>
    <x v="2"/>
  </r>
  <r>
    <n v="425"/>
    <m/>
    <x v="9"/>
    <x v="9"/>
    <x v="9"/>
    <x v="2"/>
  </r>
  <r>
    <n v="426"/>
    <m/>
    <x v="9"/>
    <x v="9"/>
    <x v="9"/>
    <x v="2"/>
  </r>
  <r>
    <n v="427"/>
    <m/>
    <x v="9"/>
    <x v="9"/>
    <x v="9"/>
    <x v="2"/>
  </r>
  <r>
    <n v="428"/>
    <m/>
    <x v="9"/>
    <x v="9"/>
    <x v="9"/>
    <x v="2"/>
  </r>
  <r>
    <n v="429"/>
    <m/>
    <x v="9"/>
    <x v="9"/>
    <x v="9"/>
    <x v="2"/>
  </r>
  <r>
    <n v="430"/>
    <m/>
    <x v="9"/>
    <x v="9"/>
    <x v="9"/>
    <x v="2"/>
  </r>
  <r>
    <n v="431"/>
    <m/>
    <x v="9"/>
    <x v="9"/>
    <x v="9"/>
    <x v="2"/>
  </r>
  <r>
    <n v="432"/>
    <m/>
    <x v="9"/>
    <x v="9"/>
    <x v="9"/>
    <x v="2"/>
  </r>
  <r>
    <n v="433"/>
    <m/>
    <x v="9"/>
    <x v="9"/>
    <x v="9"/>
    <x v="2"/>
  </r>
  <r>
    <n v="434"/>
    <m/>
    <x v="9"/>
    <x v="9"/>
    <x v="9"/>
    <x v="2"/>
  </r>
  <r>
    <n v="435"/>
    <m/>
    <x v="9"/>
    <x v="9"/>
    <x v="9"/>
    <x v="2"/>
  </r>
  <r>
    <n v="436"/>
    <m/>
    <x v="9"/>
    <x v="9"/>
    <x v="9"/>
    <x v="2"/>
  </r>
  <r>
    <n v="437"/>
    <m/>
    <x v="9"/>
    <x v="9"/>
    <x v="9"/>
    <x v="2"/>
  </r>
  <r>
    <n v="438"/>
    <m/>
    <x v="9"/>
    <x v="9"/>
    <x v="9"/>
    <x v="2"/>
  </r>
  <r>
    <n v="439"/>
    <m/>
    <x v="9"/>
    <x v="9"/>
    <x v="9"/>
    <x v="2"/>
  </r>
  <r>
    <n v="440"/>
    <m/>
    <x v="9"/>
    <x v="9"/>
    <x v="9"/>
    <x v="2"/>
  </r>
  <r>
    <n v="441"/>
    <m/>
    <x v="9"/>
    <x v="9"/>
    <x v="9"/>
    <x v="2"/>
  </r>
  <r>
    <n v="442"/>
    <m/>
    <x v="9"/>
    <x v="9"/>
    <x v="9"/>
    <x v="2"/>
  </r>
  <r>
    <n v="443"/>
    <m/>
    <x v="9"/>
    <x v="9"/>
    <x v="9"/>
    <x v="2"/>
  </r>
  <r>
    <n v="444"/>
    <m/>
    <x v="9"/>
    <x v="9"/>
    <x v="9"/>
    <x v="2"/>
  </r>
  <r>
    <n v="445"/>
    <m/>
    <x v="9"/>
    <x v="9"/>
    <x v="9"/>
    <x v="2"/>
  </r>
  <r>
    <n v="446"/>
    <m/>
    <x v="9"/>
    <x v="9"/>
    <x v="9"/>
    <x v="2"/>
  </r>
  <r>
    <n v="447"/>
    <m/>
    <x v="9"/>
    <x v="9"/>
    <x v="9"/>
    <x v="2"/>
  </r>
  <r>
    <n v="448"/>
    <m/>
    <x v="9"/>
    <x v="9"/>
    <x v="9"/>
    <x v="2"/>
  </r>
  <r>
    <n v="449"/>
    <m/>
    <x v="9"/>
    <x v="9"/>
    <x v="9"/>
    <x v="2"/>
  </r>
  <r>
    <n v="450"/>
    <m/>
    <x v="9"/>
    <x v="9"/>
    <x v="9"/>
    <x v="2"/>
  </r>
  <r>
    <n v="451"/>
    <m/>
    <x v="9"/>
    <x v="9"/>
    <x v="9"/>
    <x v="2"/>
  </r>
  <r>
    <n v="452"/>
    <m/>
    <x v="9"/>
    <x v="9"/>
    <x v="9"/>
    <x v="2"/>
  </r>
  <r>
    <n v="453"/>
    <m/>
    <x v="9"/>
    <x v="9"/>
    <x v="9"/>
    <x v="2"/>
  </r>
  <r>
    <n v="454"/>
    <m/>
    <x v="9"/>
    <x v="9"/>
    <x v="9"/>
    <x v="2"/>
  </r>
  <r>
    <n v="455"/>
    <m/>
    <x v="9"/>
    <x v="9"/>
    <x v="9"/>
    <x v="2"/>
  </r>
  <r>
    <n v="456"/>
    <m/>
    <x v="9"/>
    <x v="9"/>
    <x v="9"/>
    <x v="2"/>
  </r>
  <r>
    <n v="457"/>
    <m/>
    <x v="9"/>
    <x v="9"/>
    <x v="9"/>
    <x v="2"/>
  </r>
  <r>
    <n v="458"/>
    <m/>
    <x v="9"/>
    <x v="9"/>
    <x v="9"/>
    <x v="2"/>
  </r>
  <r>
    <n v="459"/>
    <m/>
    <x v="9"/>
    <x v="9"/>
    <x v="9"/>
    <x v="2"/>
  </r>
  <r>
    <n v="460"/>
    <m/>
    <x v="9"/>
    <x v="9"/>
    <x v="9"/>
    <x v="2"/>
  </r>
  <r>
    <n v="461"/>
    <m/>
    <x v="9"/>
    <x v="9"/>
    <x v="9"/>
    <x v="2"/>
  </r>
  <r>
    <n v="462"/>
    <m/>
    <x v="9"/>
    <x v="9"/>
    <x v="9"/>
    <x v="2"/>
  </r>
  <r>
    <n v="463"/>
    <m/>
    <x v="9"/>
    <x v="9"/>
    <x v="9"/>
    <x v="2"/>
  </r>
  <r>
    <n v="464"/>
    <m/>
    <x v="9"/>
    <x v="9"/>
    <x v="9"/>
    <x v="2"/>
  </r>
  <r>
    <n v="465"/>
    <m/>
    <x v="9"/>
    <x v="9"/>
    <x v="9"/>
    <x v="2"/>
  </r>
  <r>
    <n v="466"/>
    <m/>
    <x v="9"/>
    <x v="9"/>
    <x v="9"/>
    <x v="2"/>
  </r>
  <r>
    <n v="467"/>
    <m/>
    <x v="9"/>
    <x v="9"/>
    <x v="9"/>
    <x v="2"/>
  </r>
  <r>
    <n v="468"/>
    <m/>
    <x v="9"/>
    <x v="9"/>
    <x v="9"/>
    <x v="2"/>
  </r>
  <r>
    <n v="469"/>
    <m/>
    <x v="9"/>
    <x v="9"/>
    <x v="9"/>
    <x v="2"/>
  </r>
  <r>
    <n v="470"/>
    <m/>
    <x v="9"/>
    <x v="9"/>
    <x v="9"/>
    <x v="2"/>
  </r>
  <r>
    <n v="471"/>
    <m/>
    <x v="9"/>
    <x v="9"/>
    <x v="9"/>
    <x v="2"/>
  </r>
  <r>
    <n v="472"/>
    <m/>
    <x v="9"/>
    <x v="9"/>
    <x v="9"/>
    <x v="2"/>
  </r>
  <r>
    <n v="473"/>
    <m/>
    <x v="9"/>
    <x v="9"/>
    <x v="9"/>
    <x v="2"/>
  </r>
  <r>
    <n v="474"/>
    <m/>
    <x v="9"/>
    <x v="9"/>
    <x v="9"/>
    <x v="2"/>
  </r>
  <r>
    <n v="475"/>
    <m/>
    <x v="9"/>
    <x v="9"/>
    <x v="9"/>
    <x v="2"/>
  </r>
  <r>
    <n v="476"/>
    <m/>
    <x v="9"/>
    <x v="9"/>
    <x v="9"/>
    <x v="2"/>
  </r>
  <r>
    <n v="477"/>
    <m/>
    <x v="9"/>
    <x v="9"/>
    <x v="9"/>
    <x v="2"/>
  </r>
  <r>
    <n v="478"/>
    <m/>
    <x v="9"/>
    <x v="9"/>
    <x v="9"/>
    <x v="2"/>
  </r>
  <r>
    <n v="479"/>
    <m/>
    <x v="9"/>
    <x v="9"/>
    <x v="9"/>
    <x v="2"/>
  </r>
  <r>
    <n v="480"/>
    <m/>
    <x v="9"/>
    <x v="9"/>
    <x v="9"/>
    <x v="2"/>
  </r>
  <r>
    <n v="481"/>
    <m/>
    <x v="9"/>
    <x v="9"/>
    <x v="9"/>
    <x v="2"/>
  </r>
  <r>
    <n v="482"/>
    <m/>
    <x v="9"/>
    <x v="9"/>
    <x v="9"/>
    <x v="2"/>
  </r>
  <r>
    <n v="483"/>
    <m/>
    <x v="9"/>
    <x v="9"/>
    <x v="9"/>
    <x v="2"/>
  </r>
  <r>
    <n v="484"/>
    <m/>
    <x v="9"/>
    <x v="9"/>
    <x v="9"/>
    <x v="2"/>
  </r>
  <r>
    <n v="485"/>
    <m/>
    <x v="9"/>
    <x v="9"/>
    <x v="9"/>
    <x v="2"/>
  </r>
  <r>
    <n v="486"/>
    <m/>
    <x v="9"/>
    <x v="9"/>
    <x v="9"/>
    <x v="2"/>
  </r>
  <r>
    <n v="487"/>
    <m/>
    <x v="9"/>
    <x v="9"/>
    <x v="9"/>
    <x v="2"/>
  </r>
  <r>
    <n v="488"/>
    <m/>
    <x v="9"/>
    <x v="9"/>
    <x v="9"/>
    <x v="2"/>
  </r>
  <r>
    <n v="489"/>
    <m/>
    <x v="9"/>
    <x v="9"/>
    <x v="9"/>
    <x v="2"/>
  </r>
  <r>
    <n v="490"/>
    <m/>
    <x v="9"/>
    <x v="9"/>
    <x v="9"/>
    <x v="2"/>
  </r>
  <r>
    <n v="491"/>
    <m/>
    <x v="9"/>
    <x v="9"/>
    <x v="9"/>
    <x v="2"/>
  </r>
  <r>
    <n v="492"/>
    <m/>
    <x v="9"/>
    <x v="9"/>
    <x v="9"/>
    <x v="2"/>
  </r>
  <r>
    <n v="493"/>
    <m/>
    <x v="9"/>
    <x v="9"/>
    <x v="9"/>
    <x v="2"/>
  </r>
  <r>
    <n v="494"/>
    <m/>
    <x v="9"/>
    <x v="9"/>
    <x v="9"/>
    <x v="2"/>
  </r>
  <r>
    <n v="495"/>
    <m/>
    <x v="9"/>
    <x v="9"/>
    <x v="9"/>
    <x v="2"/>
  </r>
  <r>
    <n v="496"/>
    <m/>
    <x v="9"/>
    <x v="9"/>
    <x v="9"/>
    <x v="2"/>
  </r>
  <r>
    <n v="497"/>
    <m/>
    <x v="9"/>
    <x v="9"/>
    <x v="9"/>
    <x v="2"/>
  </r>
  <r>
    <n v="498"/>
    <m/>
    <x v="9"/>
    <x v="9"/>
    <x v="9"/>
    <x v="2"/>
  </r>
  <r>
    <n v="499"/>
    <m/>
    <x v="9"/>
    <x v="9"/>
    <x v="9"/>
    <x v="2"/>
  </r>
  <r>
    <n v="500"/>
    <m/>
    <x v="9"/>
    <x v="9"/>
    <x v="9"/>
    <x v="2"/>
  </r>
  <r>
    <n v="501"/>
    <m/>
    <x v="9"/>
    <x v="9"/>
    <x v="9"/>
    <x v="2"/>
  </r>
  <r>
    <n v="502"/>
    <m/>
    <x v="9"/>
    <x v="9"/>
    <x v="9"/>
    <x v="2"/>
  </r>
  <r>
    <n v="503"/>
    <m/>
    <x v="9"/>
    <x v="9"/>
    <x v="9"/>
    <x v="2"/>
  </r>
  <r>
    <n v="504"/>
    <m/>
    <x v="9"/>
    <x v="9"/>
    <x v="9"/>
    <x v="2"/>
  </r>
  <r>
    <n v="505"/>
    <m/>
    <x v="9"/>
    <x v="9"/>
    <x v="9"/>
    <x v="2"/>
  </r>
  <r>
    <n v="506"/>
    <m/>
    <x v="9"/>
    <x v="9"/>
    <x v="9"/>
    <x v="2"/>
  </r>
  <r>
    <n v="507"/>
    <m/>
    <x v="9"/>
    <x v="9"/>
    <x v="9"/>
    <x v="2"/>
  </r>
  <r>
    <n v="508"/>
    <m/>
    <x v="9"/>
    <x v="9"/>
    <x v="9"/>
    <x v="2"/>
  </r>
  <r>
    <n v="509"/>
    <m/>
    <x v="9"/>
    <x v="9"/>
    <x v="9"/>
    <x v="2"/>
  </r>
  <r>
    <n v="510"/>
    <m/>
    <x v="9"/>
    <x v="9"/>
    <x v="9"/>
    <x v="2"/>
  </r>
  <r>
    <n v="511"/>
    <m/>
    <x v="9"/>
    <x v="9"/>
    <x v="9"/>
    <x v="2"/>
  </r>
  <r>
    <n v="512"/>
    <m/>
    <x v="9"/>
    <x v="9"/>
    <x v="9"/>
    <x v="2"/>
  </r>
  <r>
    <n v="513"/>
    <m/>
    <x v="9"/>
    <x v="9"/>
    <x v="9"/>
    <x v="2"/>
  </r>
  <r>
    <n v="514"/>
    <m/>
    <x v="9"/>
    <x v="9"/>
    <x v="9"/>
    <x v="2"/>
  </r>
  <r>
    <n v="515"/>
    <m/>
    <x v="9"/>
    <x v="9"/>
    <x v="9"/>
    <x v="2"/>
  </r>
  <r>
    <n v="516"/>
    <m/>
    <x v="9"/>
    <x v="9"/>
    <x v="9"/>
    <x v="2"/>
  </r>
  <r>
    <n v="517"/>
    <m/>
    <x v="9"/>
    <x v="9"/>
    <x v="9"/>
    <x v="2"/>
  </r>
  <r>
    <n v="518"/>
    <m/>
    <x v="9"/>
    <x v="9"/>
    <x v="9"/>
    <x v="2"/>
  </r>
  <r>
    <n v="519"/>
    <m/>
    <x v="9"/>
    <x v="9"/>
    <x v="9"/>
    <x v="2"/>
  </r>
  <r>
    <n v="520"/>
    <m/>
    <x v="9"/>
    <x v="9"/>
    <x v="9"/>
    <x v="2"/>
  </r>
  <r>
    <n v="521"/>
    <m/>
    <x v="9"/>
    <x v="9"/>
    <x v="9"/>
    <x v="2"/>
  </r>
  <r>
    <n v="522"/>
    <m/>
    <x v="9"/>
    <x v="9"/>
    <x v="9"/>
    <x v="2"/>
  </r>
  <r>
    <n v="523"/>
    <m/>
    <x v="9"/>
    <x v="9"/>
    <x v="9"/>
    <x v="2"/>
  </r>
  <r>
    <n v="524"/>
    <m/>
    <x v="9"/>
    <x v="9"/>
    <x v="9"/>
    <x v="2"/>
  </r>
  <r>
    <n v="525"/>
    <m/>
    <x v="9"/>
    <x v="9"/>
    <x v="9"/>
    <x v="2"/>
  </r>
  <r>
    <n v="526"/>
    <m/>
    <x v="9"/>
    <x v="9"/>
    <x v="9"/>
    <x v="2"/>
  </r>
  <r>
    <n v="527"/>
    <m/>
    <x v="9"/>
    <x v="9"/>
    <x v="9"/>
    <x v="2"/>
  </r>
  <r>
    <n v="528"/>
    <m/>
    <x v="9"/>
    <x v="9"/>
    <x v="9"/>
    <x v="2"/>
  </r>
  <r>
    <n v="529"/>
    <m/>
    <x v="9"/>
    <x v="9"/>
    <x v="9"/>
    <x v="2"/>
  </r>
  <r>
    <n v="530"/>
    <m/>
    <x v="9"/>
    <x v="9"/>
    <x v="9"/>
    <x v="2"/>
  </r>
  <r>
    <n v="531"/>
    <m/>
    <x v="9"/>
    <x v="9"/>
    <x v="9"/>
    <x v="2"/>
  </r>
  <r>
    <n v="532"/>
    <m/>
    <x v="9"/>
    <x v="9"/>
    <x v="9"/>
    <x v="2"/>
  </r>
  <r>
    <n v="533"/>
    <m/>
    <x v="9"/>
    <x v="9"/>
    <x v="9"/>
    <x v="2"/>
  </r>
  <r>
    <n v="534"/>
    <m/>
    <x v="9"/>
    <x v="9"/>
    <x v="9"/>
    <x v="2"/>
  </r>
  <r>
    <n v="535"/>
    <m/>
    <x v="9"/>
    <x v="9"/>
    <x v="9"/>
    <x v="2"/>
  </r>
  <r>
    <n v="536"/>
    <m/>
    <x v="9"/>
    <x v="9"/>
    <x v="9"/>
    <x v="2"/>
  </r>
  <r>
    <n v="537"/>
    <m/>
    <x v="9"/>
    <x v="9"/>
    <x v="9"/>
    <x v="2"/>
  </r>
  <r>
    <n v="538"/>
    <m/>
    <x v="9"/>
    <x v="9"/>
    <x v="9"/>
    <x v="2"/>
  </r>
  <r>
    <n v="539"/>
    <m/>
    <x v="9"/>
    <x v="9"/>
    <x v="9"/>
    <x v="2"/>
  </r>
  <r>
    <n v="540"/>
    <m/>
    <x v="9"/>
    <x v="9"/>
    <x v="9"/>
    <x v="2"/>
  </r>
  <r>
    <n v="541"/>
    <m/>
    <x v="9"/>
    <x v="9"/>
    <x v="9"/>
    <x v="2"/>
  </r>
  <r>
    <n v="542"/>
    <m/>
    <x v="9"/>
    <x v="9"/>
    <x v="9"/>
    <x v="2"/>
  </r>
  <r>
    <n v="543"/>
    <m/>
    <x v="9"/>
    <x v="9"/>
    <x v="9"/>
    <x v="2"/>
  </r>
  <r>
    <n v="544"/>
    <m/>
    <x v="9"/>
    <x v="9"/>
    <x v="9"/>
    <x v="2"/>
  </r>
  <r>
    <n v="545"/>
    <m/>
    <x v="9"/>
    <x v="9"/>
    <x v="9"/>
    <x v="2"/>
  </r>
  <r>
    <n v="546"/>
    <m/>
    <x v="9"/>
    <x v="9"/>
    <x v="9"/>
    <x v="2"/>
  </r>
  <r>
    <n v="547"/>
    <m/>
    <x v="9"/>
    <x v="9"/>
    <x v="9"/>
    <x v="2"/>
  </r>
  <r>
    <n v="548"/>
    <m/>
    <x v="9"/>
    <x v="9"/>
    <x v="9"/>
    <x v="2"/>
  </r>
  <r>
    <n v="549"/>
    <m/>
    <x v="9"/>
    <x v="9"/>
    <x v="9"/>
    <x v="2"/>
  </r>
  <r>
    <n v="550"/>
    <m/>
    <x v="9"/>
    <x v="9"/>
    <x v="9"/>
    <x v="2"/>
  </r>
  <r>
    <n v="551"/>
    <m/>
    <x v="9"/>
    <x v="9"/>
    <x v="9"/>
    <x v="2"/>
  </r>
  <r>
    <n v="552"/>
    <m/>
    <x v="9"/>
    <x v="9"/>
    <x v="9"/>
    <x v="2"/>
  </r>
  <r>
    <n v="553"/>
    <m/>
    <x v="9"/>
    <x v="9"/>
    <x v="9"/>
    <x v="2"/>
  </r>
  <r>
    <n v="554"/>
    <m/>
    <x v="9"/>
    <x v="9"/>
    <x v="9"/>
    <x v="2"/>
  </r>
  <r>
    <n v="555"/>
    <m/>
    <x v="9"/>
    <x v="9"/>
    <x v="9"/>
    <x v="2"/>
  </r>
  <r>
    <n v="556"/>
    <m/>
    <x v="9"/>
    <x v="9"/>
    <x v="9"/>
    <x v="2"/>
  </r>
  <r>
    <n v="557"/>
    <m/>
    <x v="9"/>
    <x v="9"/>
    <x v="9"/>
    <x v="2"/>
  </r>
  <r>
    <n v="558"/>
    <m/>
    <x v="9"/>
    <x v="9"/>
    <x v="9"/>
    <x v="2"/>
  </r>
  <r>
    <n v="559"/>
    <m/>
    <x v="9"/>
    <x v="9"/>
    <x v="9"/>
    <x v="2"/>
  </r>
  <r>
    <n v="560"/>
    <m/>
    <x v="9"/>
    <x v="9"/>
    <x v="9"/>
    <x v="2"/>
  </r>
  <r>
    <n v="561"/>
    <m/>
    <x v="9"/>
    <x v="9"/>
    <x v="9"/>
    <x v="2"/>
  </r>
  <r>
    <n v="562"/>
    <m/>
    <x v="9"/>
    <x v="9"/>
    <x v="9"/>
    <x v="2"/>
  </r>
  <r>
    <n v="563"/>
    <m/>
    <x v="9"/>
    <x v="9"/>
    <x v="9"/>
    <x v="2"/>
  </r>
  <r>
    <n v="564"/>
    <m/>
    <x v="9"/>
    <x v="9"/>
    <x v="9"/>
    <x v="2"/>
  </r>
  <r>
    <n v="565"/>
    <m/>
    <x v="9"/>
    <x v="9"/>
    <x v="9"/>
    <x v="2"/>
  </r>
  <r>
    <n v="566"/>
    <m/>
    <x v="9"/>
    <x v="9"/>
    <x v="9"/>
    <x v="2"/>
  </r>
  <r>
    <n v="567"/>
    <m/>
    <x v="9"/>
    <x v="9"/>
    <x v="9"/>
    <x v="2"/>
  </r>
  <r>
    <n v="568"/>
    <m/>
    <x v="9"/>
    <x v="9"/>
    <x v="9"/>
    <x v="2"/>
  </r>
  <r>
    <n v="569"/>
    <m/>
    <x v="9"/>
    <x v="9"/>
    <x v="9"/>
    <x v="2"/>
  </r>
  <r>
    <n v="570"/>
    <m/>
    <x v="9"/>
    <x v="9"/>
    <x v="9"/>
    <x v="2"/>
  </r>
  <r>
    <n v="571"/>
    <m/>
    <x v="9"/>
    <x v="9"/>
    <x v="9"/>
    <x v="2"/>
  </r>
  <r>
    <n v="572"/>
    <m/>
    <x v="9"/>
    <x v="9"/>
    <x v="9"/>
    <x v="2"/>
  </r>
  <r>
    <n v="573"/>
    <m/>
    <x v="9"/>
    <x v="9"/>
    <x v="9"/>
    <x v="2"/>
  </r>
  <r>
    <n v="574"/>
    <m/>
    <x v="9"/>
    <x v="9"/>
    <x v="9"/>
    <x v="2"/>
  </r>
  <r>
    <n v="575"/>
    <m/>
    <x v="9"/>
    <x v="9"/>
    <x v="9"/>
    <x v="2"/>
  </r>
  <r>
    <n v="576"/>
    <m/>
    <x v="9"/>
    <x v="9"/>
    <x v="9"/>
    <x v="2"/>
  </r>
  <r>
    <n v="577"/>
    <m/>
    <x v="9"/>
    <x v="9"/>
    <x v="9"/>
    <x v="2"/>
  </r>
  <r>
    <n v="578"/>
    <m/>
    <x v="9"/>
    <x v="9"/>
    <x v="9"/>
    <x v="2"/>
  </r>
  <r>
    <n v="579"/>
    <m/>
    <x v="9"/>
    <x v="9"/>
    <x v="9"/>
    <x v="2"/>
  </r>
  <r>
    <n v="580"/>
    <m/>
    <x v="9"/>
    <x v="9"/>
    <x v="9"/>
    <x v="2"/>
  </r>
  <r>
    <n v="581"/>
    <m/>
    <x v="9"/>
    <x v="9"/>
    <x v="9"/>
    <x v="2"/>
  </r>
  <r>
    <n v="582"/>
    <m/>
    <x v="9"/>
    <x v="9"/>
    <x v="9"/>
    <x v="2"/>
  </r>
  <r>
    <n v="583"/>
    <m/>
    <x v="9"/>
    <x v="9"/>
    <x v="9"/>
    <x v="2"/>
  </r>
  <r>
    <n v="584"/>
    <m/>
    <x v="9"/>
    <x v="9"/>
    <x v="9"/>
    <x v="2"/>
  </r>
  <r>
    <n v="585"/>
    <m/>
    <x v="9"/>
    <x v="9"/>
    <x v="9"/>
    <x v="2"/>
  </r>
  <r>
    <n v="586"/>
    <m/>
    <x v="9"/>
    <x v="9"/>
    <x v="9"/>
    <x v="2"/>
  </r>
  <r>
    <n v="587"/>
    <m/>
    <x v="9"/>
    <x v="9"/>
    <x v="9"/>
    <x v="2"/>
  </r>
  <r>
    <n v="588"/>
    <m/>
    <x v="9"/>
    <x v="9"/>
    <x v="9"/>
    <x v="2"/>
  </r>
  <r>
    <n v="589"/>
    <m/>
    <x v="9"/>
    <x v="9"/>
    <x v="9"/>
    <x v="2"/>
  </r>
  <r>
    <n v="590"/>
    <m/>
    <x v="9"/>
    <x v="9"/>
    <x v="9"/>
    <x v="2"/>
  </r>
  <r>
    <n v="591"/>
    <m/>
    <x v="9"/>
    <x v="9"/>
    <x v="9"/>
    <x v="2"/>
  </r>
  <r>
    <n v="592"/>
    <m/>
    <x v="9"/>
    <x v="9"/>
    <x v="9"/>
    <x v="2"/>
  </r>
  <r>
    <n v="593"/>
    <m/>
    <x v="9"/>
    <x v="9"/>
    <x v="9"/>
    <x v="2"/>
  </r>
  <r>
    <n v="594"/>
    <m/>
    <x v="9"/>
    <x v="9"/>
    <x v="9"/>
    <x v="2"/>
  </r>
  <r>
    <n v="595"/>
    <m/>
    <x v="9"/>
    <x v="9"/>
    <x v="9"/>
    <x v="2"/>
  </r>
  <r>
    <n v="596"/>
    <m/>
    <x v="9"/>
    <x v="9"/>
    <x v="9"/>
    <x v="2"/>
  </r>
  <r>
    <n v="597"/>
    <m/>
    <x v="9"/>
    <x v="9"/>
    <x v="9"/>
    <x v="2"/>
  </r>
  <r>
    <n v="598"/>
    <m/>
    <x v="9"/>
    <x v="9"/>
    <x v="9"/>
    <x v="2"/>
  </r>
  <r>
    <n v="599"/>
    <m/>
    <x v="9"/>
    <x v="9"/>
    <x v="9"/>
    <x v="2"/>
  </r>
  <r>
    <n v="600"/>
    <m/>
    <x v="9"/>
    <x v="9"/>
    <x v="9"/>
    <x v="2"/>
  </r>
  <r>
    <n v="601"/>
    <m/>
    <x v="9"/>
    <x v="9"/>
    <x v="9"/>
    <x v="2"/>
  </r>
  <r>
    <n v="602"/>
    <m/>
    <x v="9"/>
    <x v="9"/>
    <x v="9"/>
    <x v="2"/>
  </r>
  <r>
    <n v="603"/>
    <m/>
    <x v="9"/>
    <x v="9"/>
    <x v="9"/>
    <x v="2"/>
  </r>
  <r>
    <n v="604"/>
    <m/>
    <x v="9"/>
    <x v="9"/>
    <x v="9"/>
    <x v="2"/>
  </r>
  <r>
    <n v="605"/>
    <m/>
    <x v="9"/>
    <x v="9"/>
    <x v="9"/>
    <x v="2"/>
  </r>
  <r>
    <n v="606"/>
    <m/>
    <x v="9"/>
    <x v="9"/>
    <x v="9"/>
    <x v="2"/>
  </r>
  <r>
    <n v="607"/>
    <m/>
    <x v="9"/>
    <x v="9"/>
    <x v="9"/>
    <x v="2"/>
  </r>
  <r>
    <n v="608"/>
    <m/>
    <x v="9"/>
    <x v="9"/>
    <x v="9"/>
    <x v="2"/>
  </r>
  <r>
    <n v="609"/>
    <m/>
    <x v="9"/>
    <x v="9"/>
    <x v="9"/>
    <x v="2"/>
  </r>
  <r>
    <n v="610"/>
    <m/>
    <x v="9"/>
    <x v="9"/>
    <x v="9"/>
    <x v="2"/>
  </r>
  <r>
    <n v="611"/>
    <m/>
    <x v="9"/>
    <x v="9"/>
    <x v="9"/>
    <x v="2"/>
  </r>
  <r>
    <n v="612"/>
    <m/>
    <x v="9"/>
    <x v="9"/>
    <x v="9"/>
    <x v="2"/>
  </r>
  <r>
    <n v="613"/>
    <m/>
    <x v="9"/>
    <x v="9"/>
    <x v="9"/>
    <x v="2"/>
  </r>
  <r>
    <n v="614"/>
    <m/>
    <x v="9"/>
    <x v="9"/>
    <x v="9"/>
    <x v="2"/>
  </r>
  <r>
    <n v="615"/>
    <m/>
    <x v="9"/>
    <x v="9"/>
    <x v="9"/>
    <x v="2"/>
  </r>
  <r>
    <n v="616"/>
    <m/>
    <x v="9"/>
    <x v="9"/>
    <x v="9"/>
    <x v="2"/>
  </r>
  <r>
    <n v="617"/>
    <m/>
    <x v="9"/>
    <x v="9"/>
    <x v="9"/>
    <x v="2"/>
  </r>
  <r>
    <n v="618"/>
    <m/>
    <x v="9"/>
    <x v="9"/>
    <x v="9"/>
    <x v="2"/>
  </r>
  <r>
    <n v="619"/>
    <m/>
    <x v="9"/>
    <x v="9"/>
    <x v="9"/>
    <x v="2"/>
  </r>
  <r>
    <n v="620"/>
    <m/>
    <x v="9"/>
    <x v="9"/>
    <x v="9"/>
    <x v="2"/>
  </r>
  <r>
    <n v="621"/>
    <m/>
    <x v="9"/>
    <x v="9"/>
    <x v="9"/>
    <x v="2"/>
  </r>
  <r>
    <n v="622"/>
    <m/>
    <x v="9"/>
    <x v="9"/>
    <x v="9"/>
    <x v="2"/>
  </r>
  <r>
    <n v="623"/>
    <m/>
    <x v="9"/>
    <x v="9"/>
    <x v="9"/>
    <x v="2"/>
  </r>
  <r>
    <n v="624"/>
    <m/>
    <x v="9"/>
    <x v="9"/>
    <x v="9"/>
    <x v="2"/>
  </r>
  <r>
    <n v="625"/>
    <m/>
    <x v="9"/>
    <x v="9"/>
    <x v="9"/>
    <x v="2"/>
  </r>
  <r>
    <n v="626"/>
    <m/>
    <x v="9"/>
    <x v="9"/>
    <x v="9"/>
    <x v="2"/>
  </r>
  <r>
    <n v="627"/>
    <m/>
    <x v="9"/>
    <x v="9"/>
    <x v="9"/>
    <x v="2"/>
  </r>
  <r>
    <n v="628"/>
    <m/>
    <x v="9"/>
    <x v="9"/>
    <x v="9"/>
    <x v="2"/>
  </r>
  <r>
    <n v="629"/>
    <m/>
    <x v="9"/>
    <x v="9"/>
    <x v="9"/>
    <x v="2"/>
  </r>
  <r>
    <n v="630"/>
    <m/>
    <x v="9"/>
    <x v="9"/>
    <x v="9"/>
    <x v="2"/>
  </r>
  <r>
    <n v="631"/>
    <m/>
    <x v="9"/>
    <x v="9"/>
    <x v="9"/>
    <x v="2"/>
  </r>
  <r>
    <n v="632"/>
    <m/>
    <x v="9"/>
    <x v="9"/>
    <x v="9"/>
    <x v="2"/>
  </r>
  <r>
    <n v="633"/>
    <m/>
    <x v="9"/>
    <x v="9"/>
    <x v="9"/>
    <x v="2"/>
  </r>
  <r>
    <n v="634"/>
    <m/>
    <x v="9"/>
    <x v="9"/>
    <x v="9"/>
    <x v="2"/>
  </r>
  <r>
    <n v="635"/>
    <m/>
    <x v="9"/>
    <x v="9"/>
    <x v="9"/>
    <x v="2"/>
  </r>
  <r>
    <n v="636"/>
    <m/>
    <x v="9"/>
    <x v="9"/>
    <x v="9"/>
    <x v="2"/>
  </r>
  <r>
    <n v="637"/>
    <m/>
    <x v="9"/>
    <x v="9"/>
    <x v="9"/>
    <x v="2"/>
  </r>
  <r>
    <n v="638"/>
    <m/>
    <x v="9"/>
    <x v="9"/>
    <x v="9"/>
    <x v="2"/>
  </r>
  <r>
    <n v="639"/>
    <m/>
    <x v="9"/>
    <x v="9"/>
    <x v="9"/>
    <x v="2"/>
  </r>
  <r>
    <n v="640"/>
    <m/>
    <x v="9"/>
    <x v="9"/>
    <x v="9"/>
    <x v="2"/>
  </r>
  <r>
    <n v="641"/>
    <m/>
    <x v="9"/>
    <x v="9"/>
    <x v="9"/>
    <x v="2"/>
  </r>
  <r>
    <n v="642"/>
    <m/>
    <x v="9"/>
    <x v="9"/>
    <x v="9"/>
    <x v="2"/>
  </r>
  <r>
    <n v="643"/>
    <m/>
    <x v="9"/>
    <x v="9"/>
    <x v="9"/>
    <x v="2"/>
  </r>
  <r>
    <n v="644"/>
    <m/>
    <x v="9"/>
    <x v="9"/>
    <x v="9"/>
    <x v="2"/>
  </r>
  <r>
    <n v="645"/>
    <m/>
    <x v="9"/>
    <x v="9"/>
    <x v="9"/>
    <x v="2"/>
  </r>
  <r>
    <n v="646"/>
    <m/>
    <x v="9"/>
    <x v="9"/>
    <x v="9"/>
    <x v="2"/>
  </r>
  <r>
    <n v="647"/>
    <m/>
    <x v="9"/>
    <x v="9"/>
    <x v="9"/>
    <x v="2"/>
  </r>
  <r>
    <n v="648"/>
    <m/>
    <x v="9"/>
    <x v="9"/>
    <x v="9"/>
    <x v="2"/>
  </r>
  <r>
    <n v="649"/>
    <m/>
    <x v="9"/>
    <x v="9"/>
    <x v="9"/>
    <x v="2"/>
  </r>
  <r>
    <n v="650"/>
    <m/>
    <x v="9"/>
    <x v="9"/>
    <x v="9"/>
    <x v="2"/>
  </r>
  <r>
    <n v="651"/>
    <m/>
    <x v="9"/>
    <x v="9"/>
    <x v="9"/>
    <x v="2"/>
  </r>
  <r>
    <n v="652"/>
    <m/>
    <x v="9"/>
    <x v="9"/>
    <x v="9"/>
    <x v="2"/>
  </r>
  <r>
    <n v="653"/>
    <m/>
    <x v="9"/>
    <x v="9"/>
    <x v="9"/>
    <x v="2"/>
  </r>
  <r>
    <n v="654"/>
    <m/>
    <x v="9"/>
    <x v="9"/>
    <x v="9"/>
    <x v="2"/>
  </r>
  <r>
    <n v="655"/>
    <m/>
    <x v="9"/>
    <x v="9"/>
    <x v="9"/>
    <x v="2"/>
  </r>
  <r>
    <n v="656"/>
    <m/>
    <x v="9"/>
    <x v="9"/>
    <x v="9"/>
    <x v="2"/>
  </r>
  <r>
    <n v="657"/>
    <m/>
    <x v="9"/>
    <x v="9"/>
    <x v="9"/>
    <x v="2"/>
  </r>
  <r>
    <n v="658"/>
    <m/>
    <x v="9"/>
    <x v="9"/>
    <x v="9"/>
    <x v="2"/>
  </r>
  <r>
    <n v="659"/>
    <m/>
    <x v="9"/>
    <x v="9"/>
    <x v="9"/>
    <x v="2"/>
  </r>
  <r>
    <n v="660"/>
    <m/>
    <x v="9"/>
    <x v="9"/>
    <x v="9"/>
    <x v="2"/>
  </r>
  <r>
    <n v="661"/>
    <m/>
    <x v="9"/>
    <x v="9"/>
    <x v="9"/>
    <x v="2"/>
  </r>
  <r>
    <n v="662"/>
    <m/>
    <x v="9"/>
    <x v="9"/>
    <x v="9"/>
    <x v="2"/>
  </r>
  <r>
    <n v="663"/>
    <m/>
    <x v="9"/>
    <x v="9"/>
    <x v="9"/>
    <x v="2"/>
  </r>
  <r>
    <n v="664"/>
    <m/>
    <x v="9"/>
    <x v="9"/>
    <x v="9"/>
    <x v="2"/>
  </r>
  <r>
    <n v="665"/>
    <m/>
    <x v="9"/>
    <x v="9"/>
    <x v="9"/>
    <x v="2"/>
  </r>
  <r>
    <n v="666"/>
    <m/>
    <x v="9"/>
    <x v="9"/>
    <x v="9"/>
    <x v="2"/>
  </r>
  <r>
    <n v="667"/>
    <m/>
    <x v="9"/>
    <x v="9"/>
    <x v="9"/>
    <x v="2"/>
  </r>
  <r>
    <n v="668"/>
    <m/>
    <x v="9"/>
    <x v="9"/>
    <x v="9"/>
    <x v="2"/>
  </r>
  <r>
    <n v="669"/>
    <m/>
    <x v="9"/>
    <x v="9"/>
    <x v="9"/>
    <x v="2"/>
  </r>
  <r>
    <n v="670"/>
    <m/>
    <x v="9"/>
    <x v="9"/>
    <x v="9"/>
    <x v="2"/>
  </r>
  <r>
    <n v="671"/>
    <m/>
    <x v="9"/>
    <x v="9"/>
    <x v="9"/>
    <x v="2"/>
  </r>
  <r>
    <n v="672"/>
    <m/>
    <x v="9"/>
    <x v="9"/>
    <x v="9"/>
    <x v="2"/>
  </r>
  <r>
    <n v="673"/>
    <m/>
    <x v="9"/>
    <x v="9"/>
    <x v="9"/>
    <x v="2"/>
  </r>
  <r>
    <n v="674"/>
    <m/>
    <x v="9"/>
    <x v="9"/>
    <x v="9"/>
    <x v="2"/>
  </r>
  <r>
    <n v="675"/>
    <m/>
    <x v="9"/>
    <x v="9"/>
    <x v="9"/>
    <x v="2"/>
  </r>
  <r>
    <n v="676"/>
    <m/>
    <x v="9"/>
    <x v="9"/>
    <x v="9"/>
    <x v="2"/>
  </r>
  <r>
    <n v="677"/>
    <m/>
    <x v="9"/>
    <x v="9"/>
    <x v="9"/>
    <x v="2"/>
  </r>
  <r>
    <n v="678"/>
    <m/>
    <x v="9"/>
    <x v="9"/>
    <x v="9"/>
    <x v="2"/>
  </r>
  <r>
    <n v="679"/>
    <m/>
    <x v="9"/>
    <x v="9"/>
    <x v="9"/>
    <x v="2"/>
  </r>
  <r>
    <n v="680"/>
    <m/>
    <x v="9"/>
    <x v="9"/>
    <x v="9"/>
    <x v="2"/>
  </r>
  <r>
    <n v="681"/>
    <m/>
    <x v="9"/>
    <x v="9"/>
    <x v="9"/>
    <x v="2"/>
  </r>
  <r>
    <n v="682"/>
    <m/>
    <x v="9"/>
    <x v="9"/>
    <x v="9"/>
    <x v="2"/>
  </r>
  <r>
    <n v="683"/>
    <m/>
    <x v="9"/>
    <x v="9"/>
    <x v="9"/>
    <x v="2"/>
  </r>
  <r>
    <n v="684"/>
    <m/>
    <x v="9"/>
    <x v="9"/>
    <x v="9"/>
    <x v="2"/>
  </r>
  <r>
    <n v="685"/>
    <m/>
    <x v="9"/>
    <x v="9"/>
    <x v="9"/>
    <x v="2"/>
  </r>
  <r>
    <n v="686"/>
    <m/>
    <x v="9"/>
    <x v="9"/>
    <x v="9"/>
    <x v="2"/>
  </r>
  <r>
    <n v="687"/>
    <m/>
    <x v="9"/>
    <x v="9"/>
    <x v="9"/>
    <x v="2"/>
  </r>
  <r>
    <n v="688"/>
    <m/>
    <x v="9"/>
    <x v="9"/>
    <x v="9"/>
    <x v="2"/>
  </r>
  <r>
    <n v="689"/>
    <m/>
    <x v="9"/>
    <x v="9"/>
    <x v="9"/>
    <x v="2"/>
  </r>
  <r>
    <n v="690"/>
    <m/>
    <x v="9"/>
    <x v="9"/>
    <x v="9"/>
    <x v="2"/>
  </r>
  <r>
    <n v="691"/>
    <m/>
    <x v="9"/>
    <x v="9"/>
    <x v="9"/>
    <x v="2"/>
  </r>
  <r>
    <n v="692"/>
    <m/>
    <x v="9"/>
    <x v="9"/>
    <x v="9"/>
    <x v="2"/>
  </r>
  <r>
    <n v="693"/>
    <m/>
    <x v="9"/>
    <x v="9"/>
    <x v="9"/>
    <x v="2"/>
  </r>
  <r>
    <n v="694"/>
    <m/>
    <x v="9"/>
    <x v="9"/>
    <x v="9"/>
    <x v="2"/>
  </r>
  <r>
    <n v="695"/>
    <m/>
    <x v="9"/>
    <x v="9"/>
    <x v="9"/>
    <x v="2"/>
  </r>
  <r>
    <n v="696"/>
    <m/>
    <x v="9"/>
    <x v="9"/>
    <x v="9"/>
    <x v="2"/>
  </r>
  <r>
    <n v="697"/>
    <m/>
    <x v="9"/>
    <x v="9"/>
    <x v="9"/>
    <x v="2"/>
  </r>
  <r>
    <n v="698"/>
    <m/>
    <x v="9"/>
    <x v="9"/>
    <x v="9"/>
    <x v="2"/>
  </r>
  <r>
    <n v="699"/>
    <m/>
    <x v="9"/>
    <x v="9"/>
    <x v="9"/>
    <x v="2"/>
  </r>
  <r>
    <n v="700"/>
    <m/>
    <x v="9"/>
    <x v="9"/>
    <x v="9"/>
    <x v="2"/>
  </r>
  <r>
    <n v="701"/>
    <m/>
    <x v="9"/>
    <x v="9"/>
    <x v="9"/>
    <x v="2"/>
  </r>
  <r>
    <n v="702"/>
    <m/>
    <x v="9"/>
    <x v="9"/>
    <x v="9"/>
    <x v="2"/>
  </r>
  <r>
    <n v="703"/>
    <m/>
    <x v="9"/>
    <x v="9"/>
    <x v="9"/>
    <x v="2"/>
  </r>
  <r>
    <n v="704"/>
    <m/>
    <x v="9"/>
    <x v="9"/>
    <x v="9"/>
    <x v="2"/>
  </r>
  <r>
    <n v="705"/>
    <m/>
    <x v="9"/>
    <x v="9"/>
    <x v="9"/>
    <x v="2"/>
  </r>
  <r>
    <n v="706"/>
    <m/>
    <x v="9"/>
    <x v="9"/>
    <x v="9"/>
    <x v="2"/>
  </r>
  <r>
    <n v="707"/>
    <m/>
    <x v="9"/>
    <x v="9"/>
    <x v="9"/>
    <x v="2"/>
  </r>
  <r>
    <n v="708"/>
    <m/>
    <x v="9"/>
    <x v="9"/>
    <x v="9"/>
    <x v="2"/>
  </r>
  <r>
    <n v="709"/>
    <m/>
    <x v="9"/>
    <x v="9"/>
    <x v="9"/>
    <x v="2"/>
  </r>
  <r>
    <n v="710"/>
    <m/>
    <x v="9"/>
    <x v="9"/>
    <x v="9"/>
    <x v="2"/>
  </r>
  <r>
    <n v="711"/>
    <m/>
    <x v="9"/>
    <x v="9"/>
    <x v="9"/>
    <x v="2"/>
  </r>
  <r>
    <n v="712"/>
    <m/>
    <x v="9"/>
    <x v="9"/>
    <x v="9"/>
    <x v="2"/>
  </r>
  <r>
    <n v="713"/>
    <m/>
    <x v="9"/>
    <x v="9"/>
    <x v="9"/>
    <x v="2"/>
  </r>
  <r>
    <n v="714"/>
    <m/>
    <x v="9"/>
    <x v="9"/>
    <x v="9"/>
    <x v="2"/>
  </r>
  <r>
    <n v="715"/>
    <m/>
    <x v="9"/>
    <x v="9"/>
    <x v="9"/>
    <x v="2"/>
  </r>
  <r>
    <n v="716"/>
    <m/>
    <x v="9"/>
    <x v="9"/>
    <x v="9"/>
    <x v="2"/>
  </r>
  <r>
    <n v="717"/>
    <m/>
    <x v="9"/>
    <x v="9"/>
    <x v="9"/>
    <x v="2"/>
  </r>
  <r>
    <n v="718"/>
    <m/>
    <x v="9"/>
    <x v="9"/>
    <x v="9"/>
    <x v="2"/>
  </r>
  <r>
    <n v="719"/>
    <m/>
    <x v="9"/>
    <x v="9"/>
    <x v="9"/>
    <x v="2"/>
  </r>
  <r>
    <n v="720"/>
    <m/>
    <x v="9"/>
    <x v="9"/>
    <x v="9"/>
    <x v="2"/>
  </r>
  <r>
    <n v="721"/>
    <m/>
    <x v="9"/>
    <x v="9"/>
    <x v="9"/>
    <x v="2"/>
  </r>
  <r>
    <n v="722"/>
    <m/>
    <x v="9"/>
    <x v="9"/>
    <x v="9"/>
    <x v="2"/>
  </r>
  <r>
    <n v="723"/>
    <m/>
    <x v="9"/>
    <x v="9"/>
    <x v="9"/>
    <x v="2"/>
  </r>
  <r>
    <n v="724"/>
    <m/>
    <x v="9"/>
    <x v="9"/>
    <x v="9"/>
    <x v="2"/>
  </r>
  <r>
    <n v="725"/>
    <m/>
    <x v="9"/>
    <x v="9"/>
    <x v="9"/>
    <x v="2"/>
  </r>
  <r>
    <n v="726"/>
    <m/>
    <x v="9"/>
    <x v="9"/>
    <x v="9"/>
    <x v="2"/>
  </r>
  <r>
    <n v="727"/>
    <m/>
    <x v="9"/>
    <x v="9"/>
    <x v="9"/>
    <x v="2"/>
  </r>
  <r>
    <n v="728"/>
    <m/>
    <x v="9"/>
    <x v="9"/>
    <x v="9"/>
    <x v="2"/>
  </r>
  <r>
    <n v="729"/>
    <m/>
    <x v="9"/>
    <x v="9"/>
    <x v="9"/>
    <x v="2"/>
  </r>
  <r>
    <n v="730"/>
    <m/>
    <x v="9"/>
    <x v="9"/>
    <x v="9"/>
    <x v="2"/>
  </r>
  <r>
    <n v="731"/>
    <m/>
    <x v="9"/>
    <x v="9"/>
    <x v="9"/>
    <x v="2"/>
  </r>
  <r>
    <n v="732"/>
    <m/>
    <x v="9"/>
    <x v="9"/>
    <x v="9"/>
    <x v="2"/>
  </r>
  <r>
    <n v="733"/>
    <m/>
    <x v="9"/>
    <x v="9"/>
    <x v="9"/>
    <x v="2"/>
  </r>
  <r>
    <n v="734"/>
    <m/>
    <x v="9"/>
    <x v="9"/>
    <x v="9"/>
    <x v="2"/>
  </r>
  <r>
    <n v="735"/>
    <m/>
    <x v="9"/>
    <x v="9"/>
    <x v="9"/>
    <x v="2"/>
  </r>
  <r>
    <n v="736"/>
    <m/>
    <x v="9"/>
    <x v="9"/>
    <x v="9"/>
    <x v="2"/>
  </r>
  <r>
    <n v="737"/>
    <m/>
    <x v="9"/>
    <x v="9"/>
    <x v="9"/>
    <x v="2"/>
  </r>
  <r>
    <n v="738"/>
    <m/>
    <x v="9"/>
    <x v="9"/>
    <x v="9"/>
    <x v="2"/>
  </r>
  <r>
    <n v="739"/>
    <m/>
    <x v="9"/>
    <x v="9"/>
    <x v="9"/>
    <x v="2"/>
  </r>
  <r>
    <n v="740"/>
    <m/>
    <x v="9"/>
    <x v="9"/>
    <x v="9"/>
    <x v="2"/>
  </r>
  <r>
    <n v="741"/>
    <m/>
    <x v="9"/>
    <x v="9"/>
    <x v="9"/>
    <x v="2"/>
  </r>
  <r>
    <n v="742"/>
    <m/>
    <x v="9"/>
    <x v="9"/>
    <x v="9"/>
    <x v="2"/>
  </r>
  <r>
    <n v="743"/>
    <m/>
    <x v="9"/>
    <x v="9"/>
    <x v="9"/>
    <x v="2"/>
  </r>
  <r>
    <n v="744"/>
    <m/>
    <x v="9"/>
    <x v="9"/>
    <x v="9"/>
    <x v="2"/>
  </r>
  <r>
    <n v="745"/>
    <m/>
    <x v="9"/>
    <x v="9"/>
    <x v="9"/>
    <x v="2"/>
  </r>
  <r>
    <n v="746"/>
    <m/>
    <x v="9"/>
    <x v="9"/>
    <x v="9"/>
    <x v="2"/>
  </r>
  <r>
    <n v="747"/>
    <m/>
    <x v="9"/>
    <x v="9"/>
    <x v="9"/>
    <x v="2"/>
  </r>
  <r>
    <n v="748"/>
    <m/>
    <x v="9"/>
    <x v="9"/>
    <x v="9"/>
    <x v="2"/>
  </r>
  <r>
    <n v="749"/>
    <m/>
    <x v="9"/>
    <x v="9"/>
    <x v="9"/>
    <x v="2"/>
  </r>
  <r>
    <n v="750"/>
    <m/>
    <x v="9"/>
    <x v="9"/>
    <x v="9"/>
    <x v="2"/>
  </r>
  <r>
    <n v="751"/>
    <m/>
    <x v="9"/>
    <x v="9"/>
    <x v="9"/>
    <x v="2"/>
  </r>
  <r>
    <n v="752"/>
    <m/>
    <x v="9"/>
    <x v="9"/>
    <x v="9"/>
    <x v="2"/>
  </r>
  <r>
    <n v="753"/>
    <m/>
    <x v="9"/>
    <x v="9"/>
    <x v="9"/>
    <x v="2"/>
  </r>
  <r>
    <n v="754"/>
    <m/>
    <x v="9"/>
    <x v="9"/>
    <x v="9"/>
    <x v="2"/>
  </r>
  <r>
    <n v="755"/>
    <m/>
    <x v="9"/>
    <x v="9"/>
    <x v="9"/>
    <x v="2"/>
  </r>
  <r>
    <n v="756"/>
    <m/>
    <x v="9"/>
    <x v="9"/>
    <x v="9"/>
    <x v="2"/>
  </r>
  <r>
    <n v="757"/>
    <m/>
    <x v="9"/>
    <x v="9"/>
    <x v="9"/>
    <x v="2"/>
  </r>
  <r>
    <n v="758"/>
    <m/>
    <x v="9"/>
    <x v="9"/>
    <x v="9"/>
    <x v="2"/>
  </r>
  <r>
    <n v="759"/>
    <m/>
    <x v="9"/>
    <x v="9"/>
    <x v="9"/>
    <x v="2"/>
  </r>
  <r>
    <n v="760"/>
    <m/>
    <x v="9"/>
    <x v="9"/>
    <x v="9"/>
    <x v="2"/>
  </r>
  <r>
    <n v="761"/>
    <m/>
    <x v="9"/>
    <x v="9"/>
    <x v="9"/>
    <x v="2"/>
  </r>
  <r>
    <n v="762"/>
    <m/>
    <x v="9"/>
    <x v="9"/>
    <x v="9"/>
    <x v="2"/>
  </r>
  <r>
    <n v="763"/>
    <m/>
    <x v="9"/>
    <x v="9"/>
    <x v="9"/>
    <x v="2"/>
  </r>
  <r>
    <n v="764"/>
    <m/>
    <x v="9"/>
    <x v="9"/>
    <x v="9"/>
    <x v="2"/>
  </r>
  <r>
    <n v="765"/>
    <m/>
    <x v="9"/>
    <x v="9"/>
    <x v="9"/>
    <x v="2"/>
  </r>
  <r>
    <n v="766"/>
    <m/>
    <x v="9"/>
    <x v="9"/>
    <x v="9"/>
    <x v="2"/>
  </r>
  <r>
    <n v="767"/>
    <m/>
    <x v="9"/>
    <x v="9"/>
    <x v="9"/>
    <x v="2"/>
  </r>
  <r>
    <n v="768"/>
    <m/>
    <x v="9"/>
    <x v="9"/>
    <x v="9"/>
    <x v="2"/>
  </r>
  <r>
    <n v="769"/>
    <m/>
    <x v="9"/>
    <x v="9"/>
    <x v="9"/>
    <x v="2"/>
  </r>
  <r>
    <n v="770"/>
    <m/>
    <x v="9"/>
    <x v="9"/>
    <x v="9"/>
    <x v="2"/>
  </r>
  <r>
    <n v="771"/>
    <m/>
    <x v="9"/>
    <x v="9"/>
    <x v="9"/>
    <x v="2"/>
  </r>
  <r>
    <n v="772"/>
    <m/>
    <x v="9"/>
    <x v="9"/>
    <x v="9"/>
    <x v="2"/>
  </r>
  <r>
    <n v="773"/>
    <m/>
    <x v="9"/>
    <x v="9"/>
    <x v="9"/>
    <x v="2"/>
  </r>
  <r>
    <n v="774"/>
    <m/>
    <x v="9"/>
    <x v="9"/>
    <x v="9"/>
    <x v="2"/>
  </r>
  <r>
    <n v="775"/>
    <m/>
    <x v="9"/>
    <x v="9"/>
    <x v="9"/>
    <x v="2"/>
  </r>
  <r>
    <n v="776"/>
    <m/>
    <x v="9"/>
    <x v="9"/>
    <x v="9"/>
    <x v="2"/>
  </r>
  <r>
    <n v="777"/>
    <m/>
    <x v="9"/>
    <x v="9"/>
    <x v="9"/>
    <x v="2"/>
  </r>
  <r>
    <n v="778"/>
    <m/>
    <x v="9"/>
    <x v="9"/>
    <x v="9"/>
    <x v="2"/>
  </r>
  <r>
    <n v="779"/>
    <m/>
    <x v="9"/>
    <x v="9"/>
    <x v="9"/>
    <x v="2"/>
  </r>
  <r>
    <n v="780"/>
    <m/>
    <x v="9"/>
    <x v="9"/>
    <x v="9"/>
    <x v="2"/>
  </r>
  <r>
    <n v="781"/>
    <m/>
    <x v="9"/>
    <x v="9"/>
    <x v="9"/>
    <x v="2"/>
  </r>
  <r>
    <n v="782"/>
    <m/>
    <x v="9"/>
    <x v="9"/>
    <x v="9"/>
    <x v="2"/>
  </r>
  <r>
    <n v="783"/>
    <m/>
    <x v="9"/>
    <x v="9"/>
    <x v="9"/>
    <x v="2"/>
  </r>
  <r>
    <n v="784"/>
    <m/>
    <x v="9"/>
    <x v="9"/>
    <x v="9"/>
    <x v="2"/>
  </r>
  <r>
    <n v="785"/>
    <m/>
    <x v="9"/>
    <x v="9"/>
    <x v="9"/>
    <x v="2"/>
  </r>
  <r>
    <n v="786"/>
    <m/>
    <x v="9"/>
    <x v="9"/>
    <x v="9"/>
    <x v="2"/>
  </r>
  <r>
    <n v="787"/>
    <m/>
    <x v="9"/>
    <x v="9"/>
    <x v="9"/>
    <x v="2"/>
  </r>
  <r>
    <n v="788"/>
    <m/>
    <x v="9"/>
    <x v="9"/>
    <x v="9"/>
    <x v="2"/>
  </r>
  <r>
    <n v="789"/>
    <m/>
    <x v="9"/>
    <x v="9"/>
    <x v="9"/>
    <x v="2"/>
  </r>
  <r>
    <n v="790"/>
    <m/>
    <x v="9"/>
    <x v="9"/>
    <x v="9"/>
    <x v="2"/>
  </r>
  <r>
    <n v="791"/>
    <m/>
    <x v="9"/>
    <x v="9"/>
    <x v="9"/>
    <x v="2"/>
  </r>
  <r>
    <n v="792"/>
    <m/>
    <x v="9"/>
    <x v="9"/>
    <x v="9"/>
    <x v="2"/>
  </r>
  <r>
    <n v="793"/>
    <m/>
    <x v="9"/>
    <x v="9"/>
    <x v="9"/>
    <x v="2"/>
  </r>
  <r>
    <n v="794"/>
    <m/>
    <x v="9"/>
    <x v="9"/>
    <x v="9"/>
    <x v="2"/>
  </r>
  <r>
    <n v="795"/>
    <m/>
    <x v="9"/>
    <x v="9"/>
    <x v="9"/>
    <x v="2"/>
  </r>
  <r>
    <n v="796"/>
    <m/>
    <x v="9"/>
    <x v="9"/>
    <x v="9"/>
    <x v="2"/>
  </r>
  <r>
    <n v="797"/>
    <m/>
    <x v="9"/>
    <x v="9"/>
    <x v="9"/>
    <x v="2"/>
  </r>
  <r>
    <n v="798"/>
    <m/>
    <x v="9"/>
    <x v="9"/>
    <x v="9"/>
    <x v="2"/>
  </r>
  <r>
    <n v="799"/>
    <m/>
    <x v="9"/>
    <x v="9"/>
    <x v="9"/>
    <x v="2"/>
  </r>
  <r>
    <n v="800"/>
    <m/>
    <x v="9"/>
    <x v="9"/>
    <x v="9"/>
    <x v="2"/>
  </r>
  <r>
    <n v="801"/>
    <m/>
    <x v="9"/>
    <x v="9"/>
    <x v="9"/>
    <x v="2"/>
  </r>
  <r>
    <n v="802"/>
    <m/>
    <x v="9"/>
    <x v="9"/>
    <x v="9"/>
    <x v="2"/>
  </r>
  <r>
    <n v="803"/>
    <m/>
    <x v="9"/>
    <x v="9"/>
    <x v="9"/>
    <x v="2"/>
  </r>
  <r>
    <n v="804"/>
    <m/>
    <x v="9"/>
    <x v="9"/>
    <x v="9"/>
    <x v="2"/>
  </r>
  <r>
    <n v="805"/>
    <m/>
    <x v="9"/>
    <x v="9"/>
    <x v="9"/>
    <x v="2"/>
  </r>
  <r>
    <n v="806"/>
    <m/>
    <x v="9"/>
    <x v="9"/>
    <x v="9"/>
    <x v="2"/>
  </r>
  <r>
    <n v="807"/>
    <m/>
    <x v="9"/>
    <x v="9"/>
    <x v="9"/>
    <x v="2"/>
  </r>
  <r>
    <n v="808"/>
    <m/>
    <x v="9"/>
    <x v="9"/>
    <x v="9"/>
    <x v="2"/>
  </r>
  <r>
    <n v="809"/>
    <m/>
    <x v="9"/>
    <x v="9"/>
    <x v="9"/>
    <x v="2"/>
  </r>
  <r>
    <n v="810"/>
    <m/>
    <x v="9"/>
    <x v="9"/>
    <x v="9"/>
    <x v="2"/>
  </r>
  <r>
    <n v="811"/>
    <m/>
    <x v="9"/>
    <x v="9"/>
    <x v="9"/>
    <x v="2"/>
  </r>
  <r>
    <n v="812"/>
    <m/>
    <x v="9"/>
    <x v="9"/>
    <x v="9"/>
    <x v="2"/>
  </r>
  <r>
    <n v="813"/>
    <m/>
    <x v="9"/>
    <x v="9"/>
    <x v="9"/>
    <x v="2"/>
  </r>
  <r>
    <n v="814"/>
    <m/>
    <x v="9"/>
    <x v="9"/>
    <x v="9"/>
    <x v="2"/>
  </r>
  <r>
    <n v="815"/>
    <m/>
    <x v="9"/>
    <x v="9"/>
    <x v="9"/>
    <x v="2"/>
  </r>
  <r>
    <n v="816"/>
    <m/>
    <x v="9"/>
    <x v="9"/>
    <x v="9"/>
    <x v="2"/>
  </r>
  <r>
    <n v="817"/>
    <m/>
    <x v="9"/>
    <x v="9"/>
    <x v="9"/>
    <x v="2"/>
  </r>
  <r>
    <n v="818"/>
    <m/>
    <x v="9"/>
    <x v="9"/>
    <x v="9"/>
    <x v="2"/>
  </r>
  <r>
    <n v="819"/>
    <m/>
    <x v="9"/>
    <x v="9"/>
    <x v="9"/>
    <x v="2"/>
  </r>
  <r>
    <n v="820"/>
    <m/>
    <x v="9"/>
    <x v="9"/>
    <x v="9"/>
    <x v="2"/>
  </r>
  <r>
    <n v="821"/>
    <m/>
    <x v="9"/>
    <x v="9"/>
    <x v="9"/>
    <x v="2"/>
  </r>
  <r>
    <n v="822"/>
    <m/>
    <x v="9"/>
    <x v="9"/>
    <x v="9"/>
    <x v="2"/>
  </r>
  <r>
    <n v="823"/>
    <m/>
    <x v="9"/>
    <x v="9"/>
    <x v="9"/>
    <x v="2"/>
  </r>
  <r>
    <n v="824"/>
    <m/>
    <x v="9"/>
    <x v="9"/>
    <x v="9"/>
    <x v="2"/>
  </r>
  <r>
    <n v="825"/>
    <m/>
    <x v="9"/>
    <x v="9"/>
    <x v="9"/>
    <x v="2"/>
  </r>
  <r>
    <n v="826"/>
    <m/>
    <x v="9"/>
    <x v="9"/>
    <x v="9"/>
    <x v="2"/>
  </r>
  <r>
    <n v="827"/>
    <m/>
    <x v="9"/>
    <x v="9"/>
    <x v="9"/>
    <x v="2"/>
  </r>
  <r>
    <n v="828"/>
    <m/>
    <x v="9"/>
    <x v="9"/>
    <x v="9"/>
    <x v="2"/>
  </r>
  <r>
    <n v="829"/>
    <m/>
    <x v="9"/>
    <x v="9"/>
    <x v="9"/>
    <x v="2"/>
  </r>
  <r>
    <n v="830"/>
    <m/>
    <x v="9"/>
    <x v="9"/>
    <x v="9"/>
    <x v="2"/>
  </r>
  <r>
    <n v="831"/>
    <m/>
    <x v="9"/>
    <x v="9"/>
    <x v="9"/>
    <x v="2"/>
  </r>
  <r>
    <n v="832"/>
    <m/>
    <x v="9"/>
    <x v="9"/>
    <x v="9"/>
    <x v="2"/>
  </r>
  <r>
    <n v="833"/>
    <m/>
    <x v="9"/>
    <x v="9"/>
    <x v="9"/>
    <x v="2"/>
  </r>
  <r>
    <n v="834"/>
    <m/>
    <x v="9"/>
    <x v="9"/>
    <x v="9"/>
    <x v="2"/>
  </r>
  <r>
    <n v="835"/>
    <m/>
    <x v="9"/>
    <x v="9"/>
    <x v="9"/>
    <x v="2"/>
  </r>
  <r>
    <n v="836"/>
    <m/>
    <x v="9"/>
    <x v="9"/>
    <x v="9"/>
    <x v="2"/>
  </r>
  <r>
    <n v="837"/>
    <m/>
    <x v="9"/>
    <x v="9"/>
    <x v="9"/>
    <x v="2"/>
  </r>
  <r>
    <n v="838"/>
    <m/>
    <x v="9"/>
    <x v="9"/>
    <x v="9"/>
    <x v="2"/>
  </r>
  <r>
    <n v="839"/>
    <m/>
    <x v="9"/>
    <x v="9"/>
    <x v="9"/>
    <x v="2"/>
  </r>
  <r>
    <n v="840"/>
    <m/>
    <x v="9"/>
    <x v="9"/>
    <x v="9"/>
    <x v="2"/>
  </r>
  <r>
    <n v="841"/>
    <m/>
    <x v="9"/>
    <x v="9"/>
    <x v="9"/>
    <x v="2"/>
  </r>
  <r>
    <n v="842"/>
    <m/>
    <x v="9"/>
    <x v="9"/>
    <x v="9"/>
    <x v="2"/>
  </r>
  <r>
    <n v="843"/>
    <m/>
    <x v="9"/>
    <x v="9"/>
    <x v="9"/>
    <x v="2"/>
  </r>
  <r>
    <n v="844"/>
    <m/>
    <x v="9"/>
    <x v="9"/>
    <x v="9"/>
    <x v="2"/>
  </r>
  <r>
    <n v="845"/>
    <m/>
    <x v="9"/>
    <x v="9"/>
    <x v="9"/>
    <x v="2"/>
  </r>
  <r>
    <n v="846"/>
    <m/>
    <x v="9"/>
    <x v="9"/>
    <x v="9"/>
    <x v="2"/>
  </r>
  <r>
    <n v="847"/>
    <m/>
    <x v="9"/>
    <x v="9"/>
    <x v="9"/>
    <x v="2"/>
  </r>
  <r>
    <n v="848"/>
    <m/>
    <x v="9"/>
    <x v="9"/>
    <x v="9"/>
    <x v="2"/>
  </r>
  <r>
    <n v="849"/>
    <m/>
    <x v="9"/>
    <x v="9"/>
    <x v="9"/>
    <x v="2"/>
  </r>
  <r>
    <n v="850"/>
    <m/>
    <x v="9"/>
    <x v="9"/>
    <x v="9"/>
    <x v="2"/>
  </r>
  <r>
    <n v="851"/>
    <m/>
    <x v="9"/>
    <x v="9"/>
    <x v="9"/>
    <x v="2"/>
  </r>
  <r>
    <n v="852"/>
    <m/>
    <x v="9"/>
    <x v="9"/>
    <x v="9"/>
    <x v="2"/>
  </r>
  <r>
    <n v="853"/>
    <m/>
    <x v="9"/>
    <x v="9"/>
    <x v="9"/>
    <x v="2"/>
  </r>
  <r>
    <n v="854"/>
    <m/>
    <x v="9"/>
    <x v="9"/>
    <x v="9"/>
    <x v="2"/>
  </r>
  <r>
    <n v="855"/>
    <m/>
    <x v="9"/>
    <x v="9"/>
    <x v="9"/>
    <x v="2"/>
  </r>
  <r>
    <n v="856"/>
    <m/>
    <x v="9"/>
    <x v="9"/>
    <x v="9"/>
    <x v="2"/>
  </r>
  <r>
    <n v="857"/>
    <m/>
    <x v="9"/>
    <x v="9"/>
    <x v="9"/>
    <x v="2"/>
  </r>
  <r>
    <n v="858"/>
    <m/>
    <x v="9"/>
    <x v="9"/>
    <x v="9"/>
    <x v="2"/>
  </r>
  <r>
    <n v="859"/>
    <m/>
    <x v="9"/>
    <x v="9"/>
    <x v="9"/>
    <x v="2"/>
  </r>
  <r>
    <n v="860"/>
    <m/>
    <x v="9"/>
    <x v="9"/>
    <x v="9"/>
    <x v="2"/>
  </r>
  <r>
    <n v="861"/>
    <m/>
    <x v="9"/>
    <x v="9"/>
    <x v="9"/>
    <x v="2"/>
  </r>
  <r>
    <n v="862"/>
    <m/>
    <x v="9"/>
    <x v="9"/>
    <x v="9"/>
    <x v="2"/>
  </r>
  <r>
    <n v="863"/>
    <m/>
    <x v="9"/>
    <x v="9"/>
    <x v="9"/>
    <x v="2"/>
  </r>
  <r>
    <n v="864"/>
    <m/>
    <x v="9"/>
    <x v="9"/>
    <x v="9"/>
    <x v="2"/>
  </r>
  <r>
    <n v="865"/>
    <m/>
    <x v="9"/>
    <x v="9"/>
    <x v="9"/>
    <x v="2"/>
  </r>
  <r>
    <n v="866"/>
    <m/>
    <x v="9"/>
    <x v="9"/>
    <x v="9"/>
    <x v="2"/>
  </r>
  <r>
    <n v="867"/>
    <m/>
    <x v="9"/>
    <x v="9"/>
    <x v="9"/>
    <x v="2"/>
  </r>
  <r>
    <n v="868"/>
    <m/>
    <x v="9"/>
    <x v="9"/>
    <x v="9"/>
    <x v="2"/>
  </r>
  <r>
    <n v="869"/>
    <m/>
    <x v="9"/>
    <x v="9"/>
    <x v="9"/>
    <x v="2"/>
  </r>
  <r>
    <n v="870"/>
    <m/>
    <x v="9"/>
    <x v="9"/>
    <x v="9"/>
    <x v="2"/>
  </r>
  <r>
    <n v="871"/>
    <m/>
    <x v="9"/>
    <x v="9"/>
    <x v="9"/>
    <x v="2"/>
  </r>
  <r>
    <n v="872"/>
    <m/>
    <x v="9"/>
    <x v="9"/>
    <x v="9"/>
    <x v="2"/>
  </r>
  <r>
    <n v="873"/>
    <m/>
    <x v="9"/>
    <x v="9"/>
    <x v="9"/>
    <x v="2"/>
  </r>
  <r>
    <n v="874"/>
    <m/>
    <x v="9"/>
    <x v="9"/>
    <x v="9"/>
    <x v="2"/>
  </r>
  <r>
    <n v="875"/>
    <m/>
    <x v="9"/>
    <x v="9"/>
    <x v="9"/>
    <x v="2"/>
  </r>
  <r>
    <n v="876"/>
    <m/>
    <x v="9"/>
    <x v="9"/>
    <x v="9"/>
    <x v="2"/>
  </r>
  <r>
    <n v="877"/>
    <m/>
    <x v="9"/>
    <x v="9"/>
    <x v="9"/>
    <x v="2"/>
  </r>
  <r>
    <n v="878"/>
    <m/>
    <x v="9"/>
    <x v="9"/>
    <x v="9"/>
    <x v="2"/>
  </r>
  <r>
    <n v="879"/>
    <m/>
    <x v="9"/>
    <x v="9"/>
    <x v="9"/>
    <x v="2"/>
  </r>
  <r>
    <n v="880"/>
    <m/>
    <x v="9"/>
    <x v="9"/>
    <x v="9"/>
    <x v="2"/>
  </r>
  <r>
    <n v="881"/>
    <m/>
    <x v="9"/>
    <x v="9"/>
    <x v="9"/>
    <x v="2"/>
  </r>
  <r>
    <n v="882"/>
    <m/>
    <x v="9"/>
    <x v="9"/>
    <x v="9"/>
    <x v="2"/>
  </r>
  <r>
    <n v="883"/>
    <m/>
    <x v="9"/>
    <x v="9"/>
    <x v="9"/>
    <x v="2"/>
  </r>
  <r>
    <n v="884"/>
    <m/>
    <x v="9"/>
    <x v="9"/>
    <x v="9"/>
    <x v="2"/>
  </r>
  <r>
    <n v="885"/>
    <m/>
    <x v="9"/>
    <x v="9"/>
    <x v="9"/>
    <x v="2"/>
  </r>
  <r>
    <n v="886"/>
    <m/>
    <x v="9"/>
    <x v="9"/>
    <x v="9"/>
    <x v="2"/>
  </r>
  <r>
    <n v="887"/>
    <m/>
    <x v="9"/>
    <x v="9"/>
    <x v="9"/>
    <x v="2"/>
  </r>
  <r>
    <n v="888"/>
    <m/>
    <x v="9"/>
    <x v="9"/>
    <x v="9"/>
    <x v="2"/>
  </r>
  <r>
    <n v="889"/>
    <m/>
    <x v="9"/>
    <x v="9"/>
    <x v="9"/>
    <x v="2"/>
  </r>
  <r>
    <n v="890"/>
    <m/>
    <x v="9"/>
    <x v="9"/>
    <x v="9"/>
    <x v="2"/>
  </r>
  <r>
    <n v="891"/>
    <m/>
    <x v="9"/>
    <x v="9"/>
    <x v="9"/>
    <x v="2"/>
  </r>
  <r>
    <n v="892"/>
    <m/>
    <x v="9"/>
    <x v="9"/>
    <x v="9"/>
    <x v="2"/>
  </r>
  <r>
    <n v="893"/>
    <m/>
    <x v="9"/>
    <x v="9"/>
    <x v="9"/>
    <x v="2"/>
  </r>
  <r>
    <n v="894"/>
    <m/>
    <x v="9"/>
    <x v="9"/>
    <x v="9"/>
    <x v="2"/>
  </r>
  <r>
    <n v="895"/>
    <m/>
    <x v="9"/>
    <x v="9"/>
    <x v="9"/>
    <x v="2"/>
  </r>
  <r>
    <n v="896"/>
    <m/>
    <x v="9"/>
    <x v="9"/>
    <x v="9"/>
    <x v="2"/>
  </r>
  <r>
    <n v="897"/>
    <m/>
    <x v="9"/>
    <x v="9"/>
    <x v="9"/>
    <x v="2"/>
  </r>
  <r>
    <n v="898"/>
    <m/>
    <x v="9"/>
    <x v="9"/>
    <x v="9"/>
    <x v="2"/>
  </r>
  <r>
    <n v="899"/>
    <m/>
    <x v="9"/>
    <x v="9"/>
    <x v="9"/>
    <x v="2"/>
  </r>
  <r>
    <n v="900"/>
    <m/>
    <x v="9"/>
    <x v="9"/>
    <x v="9"/>
    <x v="2"/>
  </r>
  <r>
    <n v="901"/>
    <m/>
    <x v="9"/>
    <x v="9"/>
    <x v="9"/>
    <x v="2"/>
  </r>
  <r>
    <n v="902"/>
    <m/>
    <x v="9"/>
    <x v="9"/>
    <x v="9"/>
    <x v="2"/>
  </r>
  <r>
    <n v="903"/>
    <m/>
    <x v="9"/>
    <x v="9"/>
    <x v="9"/>
    <x v="2"/>
  </r>
  <r>
    <n v="904"/>
    <m/>
    <x v="9"/>
    <x v="9"/>
    <x v="9"/>
    <x v="2"/>
  </r>
  <r>
    <n v="905"/>
    <m/>
    <x v="9"/>
    <x v="9"/>
    <x v="9"/>
    <x v="2"/>
  </r>
  <r>
    <n v="906"/>
    <m/>
    <x v="9"/>
    <x v="9"/>
    <x v="9"/>
    <x v="2"/>
  </r>
  <r>
    <n v="907"/>
    <m/>
    <x v="9"/>
    <x v="9"/>
    <x v="9"/>
    <x v="2"/>
  </r>
  <r>
    <n v="908"/>
    <m/>
    <x v="9"/>
    <x v="9"/>
    <x v="9"/>
    <x v="2"/>
  </r>
  <r>
    <n v="909"/>
    <m/>
    <x v="9"/>
    <x v="9"/>
    <x v="9"/>
    <x v="2"/>
  </r>
  <r>
    <n v="910"/>
    <m/>
    <x v="9"/>
    <x v="9"/>
    <x v="9"/>
    <x v="2"/>
  </r>
  <r>
    <n v="911"/>
    <m/>
    <x v="9"/>
    <x v="9"/>
    <x v="9"/>
    <x v="2"/>
  </r>
  <r>
    <n v="912"/>
    <m/>
    <x v="9"/>
    <x v="9"/>
    <x v="9"/>
    <x v="2"/>
  </r>
  <r>
    <n v="913"/>
    <m/>
    <x v="9"/>
    <x v="9"/>
    <x v="9"/>
    <x v="2"/>
  </r>
  <r>
    <n v="914"/>
    <m/>
    <x v="9"/>
    <x v="9"/>
    <x v="9"/>
    <x v="2"/>
  </r>
  <r>
    <n v="915"/>
    <m/>
    <x v="9"/>
    <x v="9"/>
    <x v="9"/>
    <x v="2"/>
  </r>
  <r>
    <n v="916"/>
    <m/>
    <x v="9"/>
    <x v="9"/>
    <x v="9"/>
    <x v="2"/>
  </r>
  <r>
    <n v="917"/>
    <m/>
    <x v="9"/>
    <x v="9"/>
    <x v="9"/>
    <x v="2"/>
  </r>
  <r>
    <n v="918"/>
    <m/>
    <x v="9"/>
    <x v="9"/>
    <x v="9"/>
    <x v="2"/>
  </r>
  <r>
    <n v="919"/>
    <m/>
    <x v="9"/>
    <x v="9"/>
    <x v="9"/>
    <x v="2"/>
  </r>
  <r>
    <n v="920"/>
    <m/>
    <x v="9"/>
    <x v="9"/>
    <x v="9"/>
    <x v="2"/>
  </r>
  <r>
    <n v="921"/>
    <m/>
    <x v="9"/>
    <x v="9"/>
    <x v="9"/>
    <x v="2"/>
  </r>
  <r>
    <n v="922"/>
    <m/>
    <x v="9"/>
    <x v="9"/>
    <x v="9"/>
    <x v="2"/>
  </r>
  <r>
    <n v="923"/>
    <m/>
    <x v="9"/>
    <x v="9"/>
    <x v="9"/>
    <x v="2"/>
  </r>
  <r>
    <n v="924"/>
    <m/>
    <x v="9"/>
    <x v="9"/>
    <x v="9"/>
    <x v="2"/>
  </r>
  <r>
    <n v="925"/>
    <m/>
    <x v="9"/>
    <x v="9"/>
    <x v="9"/>
    <x v="2"/>
  </r>
  <r>
    <n v="926"/>
    <m/>
    <x v="9"/>
    <x v="9"/>
    <x v="9"/>
    <x v="2"/>
  </r>
  <r>
    <n v="927"/>
    <m/>
    <x v="9"/>
    <x v="9"/>
    <x v="9"/>
    <x v="2"/>
  </r>
  <r>
    <n v="928"/>
    <m/>
    <x v="9"/>
    <x v="9"/>
    <x v="9"/>
    <x v="2"/>
  </r>
  <r>
    <n v="929"/>
    <m/>
    <x v="9"/>
    <x v="9"/>
    <x v="9"/>
    <x v="2"/>
  </r>
  <r>
    <n v="930"/>
    <m/>
    <x v="9"/>
    <x v="9"/>
    <x v="9"/>
    <x v="2"/>
  </r>
  <r>
    <n v="931"/>
    <m/>
    <x v="9"/>
    <x v="9"/>
    <x v="9"/>
    <x v="2"/>
  </r>
  <r>
    <n v="932"/>
    <m/>
    <x v="9"/>
    <x v="9"/>
    <x v="9"/>
    <x v="2"/>
  </r>
  <r>
    <n v="933"/>
    <m/>
    <x v="9"/>
    <x v="9"/>
    <x v="9"/>
    <x v="2"/>
  </r>
  <r>
    <n v="934"/>
    <m/>
    <x v="9"/>
    <x v="9"/>
    <x v="9"/>
    <x v="2"/>
  </r>
  <r>
    <n v="935"/>
    <m/>
    <x v="9"/>
    <x v="9"/>
    <x v="9"/>
    <x v="2"/>
  </r>
  <r>
    <n v="936"/>
    <m/>
    <x v="9"/>
    <x v="9"/>
    <x v="9"/>
    <x v="2"/>
  </r>
  <r>
    <n v="937"/>
    <m/>
    <x v="9"/>
    <x v="9"/>
    <x v="9"/>
    <x v="2"/>
  </r>
  <r>
    <n v="938"/>
    <m/>
    <x v="9"/>
    <x v="9"/>
    <x v="9"/>
    <x v="2"/>
  </r>
  <r>
    <n v="939"/>
    <m/>
    <x v="9"/>
    <x v="9"/>
    <x v="9"/>
    <x v="2"/>
  </r>
  <r>
    <n v="940"/>
    <m/>
    <x v="9"/>
    <x v="9"/>
    <x v="9"/>
    <x v="2"/>
  </r>
  <r>
    <n v="941"/>
    <m/>
    <x v="9"/>
    <x v="9"/>
    <x v="9"/>
    <x v="2"/>
  </r>
  <r>
    <n v="942"/>
    <m/>
    <x v="9"/>
    <x v="9"/>
    <x v="9"/>
    <x v="2"/>
  </r>
  <r>
    <n v="943"/>
    <m/>
    <x v="9"/>
    <x v="9"/>
    <x v="9"/>
    <x v="2"/>
  </r>
  <r>
    <n v="944"/>
    <m/>
    <x v="9"/>
    <x v="9"/>
    <x v="9"/>
    <x v="2"/>
  </r>
  <r>
    <n v="945"/>
    <m/>
    <x v="9"/>
    <x v="9"/>
    <x v="9"/>
    <x v="2"/>
  </r>
  <r>
    <n v="946"/>
    <m/>
    <x v="9"/>
    <x v="9"/>
    <x v="9"/>
    <x v="2"/>
  </r>
  <r>
    <n v="947"/>
    <m/>
    <x v="9"/>
    <x v="9"/>
    <x v="9"/>
    <x v="2"/>
  </r>
  <r>
    <n v="948"/>
    <m/>
    <x v="9"/>
    <x v="9"/>
    <x v="9"/>
    <x v="2"/>
  </r>
  <r>
    <n v="949"/>
    <m/>
    <x v="9"/>
    <x v="9"/>
    <x v="9"/>
    <x v="2"/>
  </r>
  <r>
    <n v="950"/>
    <m/>
    <x v="9"/>
    <x v="9"/>
    <x v="9"/>
    <x v="2"/>
  </r>
  <r>
    <n v="951"/>
    <m/>
    <x v="9"/>
    <x v="9"/>
    <x v="9"/>
    <x v="2"/>
  </r>
  <r>
    <n v="952"/>
    <m/>
    <x v="9"/>
    <x v="9"/>
    <x v="9"/>
    <x v="2"/>
  </r>
  <r>
    <n v="953"/>
    <m/>
    <x v="9"/>
    <x v="9"/>
    <x v="9"/>
    <x v="2"/>
  </r>
  <r>
    <n v="954"/>
    <m/>
    <x v="9"/>
    <x v="9"/>
    <x v="9"/>
    <x v="2"/>
  </r>
  <r>
    <n v="955"/>
    <m/>
    <x v="9"/>
    <x v="9"/>
    <x v="9"/>
    <x v="2"/>
  </r>
  <r>
    <n v="956"/>
    <m/>
    <x v="9"/>
    <x v="9"/>
    <x v="9"/>
    <x v="2"/>
  </r>
  <r>
    <n v="957"/>
    <m/>
    <x v="9"/>
    <x v="9"/>
    <x v="9"/>
    <x v="2"/>
  </r>
  <r>
    <n v="958"/>
    <m/>
    <x v="9"/>
    <x v="9"/>
    <x v="9"/>
    <x v="2"/>
  </r>
  <r>
    <n v="959"/>
    <m/>
    <x v="9"/>
    <x v="9"/>
    <x v="9"/>
    <x v="2"/>
  </r>
  <r>
    <n v="960"/>
    <m/>
    <x v="9"/>
    <x v="9"/>
    <x v="9"/>
    <x v="2"/>
  </r>
  <r>
    <n v="961"/>
    <m/>
    <x v="9"/>
    <x v="9"/>
    <x v="9"/>
    <x v="2"/>
  </r>
  <r>
    <n v="962"/>
    <m/>
    <x v="9"/>
    <x v="9"/>
    <x v="9"/>
    <x v="2"/>
  </r>
  <r>
    <n v="963"/>
    <m/>
    <x v="9"/>
    <x v="9"/>
    <x v="9"/>
    <x v="2"/>
  </r>
  <r>
    <n v="964"/>
    <m/>
    <x v="9"/>
    <x v="9"/>
    <x v="9"/>
    <x v="2"/>
  </r>
  <r>
    <n v="965"/>
    <m/>
    <x v="9"/>
    <x v="9"/>
    <x v="9"/>
    <x v="2"/>
  </r>
  <r>
    <n v="966"/>
    <m/>
    <x v="9"/>
    <x v="9"/>
    <x v="9"/>
    <x v="2"/>
  </r>
  <r>
    <n v="967"/>
    <m/>
    <x v="9"/>
    <x v="9"/>
    <x v="9"/>
    <x v="2"/>
  </r>
  <r>
    <n v="968"/>
    <m/>
    <x v="9"/>
    <x v="9"/>
    <x v="9"/>
    <x v="2"/>
  </r>
  <r>
    <n v="969"/>
    <m/>
    <x v="9"/>
    <x v="9"/>
    <x v="9"/>
    <x v="2"/>
  </r>
  <r>
    <n v="970"/>
    <m/>
    <x v="9"/>
    <x v="9"/>
    <x v="9"/>
    <x v="2"/>
  </r>
  <r>
    <n v="971"/>
    <m/>
    <x v="9"/>
    <x v="9"/>
    <x v="9"/>
    <x v="2"/>
  </r>
  <r>
    <n v="972"/>
    <m/>
    <x v="9"/>
    <x v="9"/>
    <x v="9"/>
    <x v="2"/>
  </r>
  <r>
    <n v="973"/>
    <m/>
    <x v="9"/>
    <x v="9"/>
    <x v="9"/>
    <x v="2"/>
  </r>
  <r>
    <n v="974"/>
    <m/>
    <x v="9"/>
    <x v="9"/>
    <x v="9"/>
    <x v="2"/>
  </r>
  <r>
    <n v="975"/>
    <m/>
    <x v="9"/>
    <x v="9"/>
    <x v="9"/>
    <x v="2"/>
  </r>
  <r>
    <n v="976"/>
    <m/>
    <x v="9"/>
    <x v="9"/>
    <x v="9"/>
    <x v="2"/>
  </r>
  <r>
    <n v="977"/>
    <m/>
    <x v="9"/>
    <x v="9"/>
    <x v="9"/>
    <x v="2"/>
  </r>
  <r>
    <n v="978"/>
    <m/>
    <x v="9"/>
    <x v="9"/>
    <x v="9"/>
    <x v="2"/>
  </r>
  <r>
    <n v="979"/>
    <m/>
    <x v="9"/>
    <x v="9"/>
    <x v="9"/>
    <x v="2"/>
  </r>
  <r>
    <n v="980"/>
    <m/>
    <x v="9"/>
    <x v="9"/>
    <x v="9"/>
    <x v="2"/>
  </r>
  <r>
    <n v="981"/>
    <m/>
    <x v="9"/>
    <x v="9"/>
    <x v="9"/>
    <x v="2"/>
  </r>
  <r>
    <n v="982"/>
    <m/>
    <x v="9"/>
    <x v="9"/>
    <x v="9"/>
    <x v="2"/>
  </r>
  <r>
    <n v="983"/>
    <m/>
    <x v="9"/>
    <x v="9"/>
    <x v="9"/>
    <x v="2"/>
  </r>
  <r>
    <n v="984"/>
    <m/>
    <x v="9"/>
    <x v="9"/>
    <x v="9"/>
    <x v="2"/>
  </r>
  <r>
    <n v="985"/>
    <m/>
    <x v="9"/>
    <x v="9"/>
    <x v="9"/>
    <x v="2"/>
  </r>
  <r>
    <n v="986"/>
    <m/>
    <x v="9"/>
    <x v="9"/>
    <x v="9"/>
    <x v="2"/>
  </r>
  <r>
    <n v="987"/>
    <m/>
    <x v="9"/>
    <x v="9"/>
    <x v="9"/>
    <x v="2"/>
  </r>
  <r>
    <n v="988"/>
    <m/>
    <x v="9"/>
    <x v="9"/>
    <x v="9"/>
    <x v="2"/>
  </r>
  <r>
    <n v="989"/>
    <m/>
    <x v="9"/>
    <x v="9"/>
    <x v="9"/>
    <x v="2"/>
  </r>
  <r>
    <n v="990"/>
    <m/>
    <x v="9"/>
    <x v="9"/>
    <x v="9"/>
    <x v="2"/>
  </r>
  <r>
    <n v="991"/>
    <m/>
    <x v="9"/>
    <x v="9"/>
    <x v="9"/>
    <x v="2"/>
  </r>
  <r>
    <n v="992"/>
    <m/>
    <x v="9"/>
    <x v="9"/>
    <x v="9"/>
    <x v="2"/>
  </r>
  <r>
    <n v="993"/>
    <m/>
    <x v="9"/>
    <x v="9"/>
    <x v="9"/>
    <x v="2"/>
  </r>
  <r>
    <n v="994"/>
    <m/>
    <x v="9"/>
    <x v="9"/>
    <x v="9"/>
    <x v="2"/>
  </r>
  <r>
    <n v="995"/>
    <m/>
    <x v="9"/>
    <x v="9"/>
    <x v="9"/>
    <x v="2"/>
  </r>
  <r>
    <n v="996"/>
    <m/>
    <x v="9"/>
    <x v="9"/>
    <x v="9"/>
    <x v="2"/>
  </r>
  <r>
    <n v="997"/>
    <m/>
    <x v="9"/>
    <x v="9"/>
    <x v="9"/>
    <x v="2"/>
  </r>
  <r>
    <n v="998"/>
    <m/>
    <x v="9"/>
    <x v="9"/>
    <x v="9"/>
    <x v="2"/>
  </r>
  <r>
    <n v="999"/>
    <m/>
    <x v="9"/>
    <x v="9"/>
    <x v="9"/>
    <x v="2"/>
  </r>
  <r>
    <n v="1000"/>
    <m/>
    <x v="9"/>
    <x v="9"/>
    <x v="9"/>
    <x v="2"/>
  </r>
  <r>
    <n v="1001"/>
    <m/>
    <x v="9"/>
    <x v="9"/>
    <x v="9"/>
    <x v="2"/>
  </r>
  <r>
    <n v="1002"/>
    <m/>
    <x v="9"/>
    <x v="9"/>
    <x v="9"/>
    <x v="2"/>
  </r>
  <r>
    <n v="1003"/>
    <m/>
    <x v="9"/>
    <x v="9"/>
    <x v="9"/>
    <x v="2"/>
  </r>
  <r>
    <n v="1004"/>
    <m/>
    <x v="9"/>
    <x v="9"/>
    <x v="9"/>
    <x v="2"/>
  </r>
  <r>
    <n v="1005"/>
    <m/>
    <x v="9"/>
    <x v="9"/>
    <x v="9"/>
    <x v="2"/>
  </r>
  <r>
    <n v="1006"/>
    <m/>
    <x v="9"/>
    <x v="9"/>
    <x v="9"/>
    <x v="2"/>
  </r>
  <r>
    <n v="1007"/>
    <m/>
    <x v="9"/>
    <x v="9"/>
    <x v="9"/>
    <x v="2"/>
  </r>
  <r>
    <n v="1008"/>
    <m/>
    <x v="9"/>
    <x v="9"/>
    <x v="9"/>
    <x v="2"/>
  </r>
  <r>
    <n v="1009"/>
    <m/>
    <x v="9"/>
    <x v="9"/>
    <x v="9"/>
    <x v="2"/>
  </r>
  <r>
    <n v="1010"/>
    <m/>
    <x v="9"/>
    <x v="9"/>
    <x v="9"/>
    <x v="2"/>
  </r>
  <r>
    <n v="1011"/>
    <m/>
    <x v="9"/>
    <x v="9"/>
    <x v="9"/>
    <x v="2"/>
  </r>
  <r>
    <n v="1012"/>
    <m/>
    <x v="9"/>
    <x v="9"/>
    <x v="9"/>
    <x v="2"/>
  </r>
  <r>
    <n v="1013"/>
    <m/>
    <x v="9"/>
    <x v="9"/>
    <x v="9"/>
    <x v="2"/>
  </r>
  <r>
    <n v="1014"/>
    <m/>
    <x v="9"/>
    <x v="9"/>
    <x v="9"/>
    <x v="2"/>
  </r>
  <r>
    <n v="1015"/>
    <m/>
    <x v="9"/>
    <x v="9"/>
    <x v="9"/>
    <x v="2"/>
  </r>
  <r>
    <n v="1016"/>
    <m/>
    <x v="9"/>
    <x v="9"/>
    <x v="9"/>
    <x v="2"/>
  </r>
  <r>
    <n v="1017"/>
    <m/>
    <x v="9"/>
    <x v="9"/>
    <x v="9"/>
    <x v="2"/>
  </r>
  <r>
    <n v="1018"/>
    <m/>
    <x v="9"/>
    <x v="9"/>
    <x v="9"/>
    <x v="2"/>
  </r>
  <r>
    <n v="1019"/>
    <m/>
    <x v="9"/>
    <x v="9"/>
    <x v="9"/>
    <x v="2"/>
  </r>
  <r>
    <n v="1020"/>
    <m/>
    <x v="9"/>
    <x v="9"/>
    <x v="9"/>
    <x v="2"/>
  </r>
  <r>
    <n v="1021"/>
    <m/>
    <x v="9"/>
    <x v="9"/>
    <x v="9"/>
    <x v="2"/>
  </r>
  <r>
    <n v="1022"/>
    <m/>
    <x v="9"/>
    <x v="9"/>
    <x v="9"/>
    <x v="2"/>
  </r>
  <r>
    <n v="1023"/>
    <m/>
    <x v="9"/>
    <x v="9"/>
    <x v="9"/>
    <x v="2"/>
  </r>
  <r>
    <n v="1024"/>
    <m/>
    <x v="9"/>
    <x v="9"/>
    <x v="9"/>
    <x v="2"/>
  </r>
  <r>
    <n v="1025"/>
    <m/>
    <x v="9"/>
    <x v="9"/>
    <x v="9"/>
    <x v="2"/>
  </r>
  <r>
    <n v="1026"/>
    <m/>
    <x v="9"/>
    <x v="9"/>
    <x v="9"/>
    <x v="2"/>
  </r>
  <r>
    <n v="1027"/>
    <m/>
    <x v="9"/>
    <x v="9"/>
    <x v="9"/>
    <x v="2"/>
  </r>
  <r>
    <n v="1028"/>
    <m/>
    <x v="9"/>
    <x v="9"/>
    <x v="9"/>
    <x v="2"/>
  </r>
  <r>
    <n v="1029"/>
    <m/>
    <x v="9"/>
    <x v="9"/>
    <x v="9"/>
    <x v="2"/>
  </r>
  <r>
    <n v="1030"/>
    <m/>
    <x v="9"/>
    <x v="9"/>
    <x v="9"/>
    <x v="2"/>
  </r>
  <r>
    <n v="1031"/>
    <m/>
    <x v="9"/>
    <x v="9"/>
    <x v="9"/>
    <x v="2"/>
  </r>
  <r>
    <n v="1032"/>
    <m/>
    <x v="9"/>
    <x v="9"/>
    <x v="9"/>
    <x v="2"/>
  </r>
  <r>
    <n v="1033"/>
    <m/>
    <x v="9"/>
    <x v="9"/>
    <x v="9"/>
    <x v="2"/>
  </r>
  <r>
    <n v="1034"/>
    <m/>
    <x v="9"/>
    <x v="9"/>
    <x v="9"/>
    <x v="2"/>
  </r>
  <r>
    <n v="1035"/>
    <m/>
    <x v="9"/>
    <x v="9"/>
    <x v="9"/>
    <x v="2"/>
  </r>
  <r>
    <n v="1036"/>
    <m/>
    <x v="9"/>
    <x v="9"/>
    <x v="9"/>
    <x v="2"/>
  </r>
  <r>
    <n v="1037"/>
    <m/>
    <x v="9"/>
    <x v="9"/>
    <x v="9"/>
    <x v="2"/>
  </r>
  <r>
    <n v="1038"/>
    <m/>
    <x v="9"/>
    <x v="9"/>
    <x v="9"/>
    <x v="2"/>
  </r>
  <r>
    <n v="1039"/>
    <m/>
    <x v="9"/>
    <x v="9"/>
    <x v="9"/>
    <x v="2"/>
  </r>
  <r>
    <n v="1040"/>
    <m/>
    <x v="9"/>
    <x v="9"/>
    <x v="9"/>
    <x v="2"/>
  </r>
  <r>
    <n v="1041"/>
    <m/>
    <x v="9"/>
    <x v="9"/>
    <x v="9"/>
    <x v="2"/>
  </r>
  <r>
    <n v="1042"/>
    <m/>
    <x v="9"/>
    <x v="9"/>
    <x v="9"/>
    <x v="2"/>
  </r>
  <r>
    <n v="1043"/>
    <m/>
    <x v="9"/>
    <x v="9"/>
    <x v="9"/>
    <x v="2"/>
  </r>
  <r>
    <n v="1044"/>
    <m/>
    <x v="9"/>
    <x v="9"/>
    <x v="9"/>
    <x v="2"/>
  </r>
  <r>
    <n v="1045"/>
    <m/>
    <x v="9"/>
    <x v="9"/>
    <x v="9"/>
    <x v="2"/>
  </r>
  <r>
    <n v="1046"/>
    <m/>
    <x v="9"/>
    <x v="9"/>
    <x v="9"/>
    <x v="2"/>
  </r>
  <r>
    <n v="1047"/>
    <m/>
    <x v="9"/>
    <x v="9"/>
    <x v="9"/>
    <x v="2"/>
  </r>
  <r>
    <n v="1048"/>
    <m/>
    <x v="9"/>
    <x v="9"/>
    <x v="9"/>
    <x v="2"/>
  </r>
  <r>
    <n v="1049"/>
    <m/>
    <x v="9"/>
    <x v="9"/>
    <x v="9"/>
    <x v="2"/>
  </r>
  <r>
    <n v="1050"/>
    <m/>
    <x v="9"/>
    <x v="9"/>
    <x v="9"/>
    <x v="2"/>
  </r>
  <r>
    <n v="1051"/>
    <m/>
    <x v="9"/>
    <x v="9"/>
    <x v="9"/>
    <x v="2"/>
  </r>
  <r>
    <n v="1052"/>
    <m/>
    <x v="9"/>
    <x v="9"/>
    <x v="9"/>
    <x v="2"/>
  </r>
  <r>
    <n v="1053"/>
    <m/>
    <x v="9"/>
    <x v="9"/>
    <x v="9"/>
    <x v="2"/>
  </r>
  <r>
    <n v="1054"/>
    <m/>
    <x v="9"/>
    <x v="9"/>
    <x v="9"/>
    <x v="2"/>
  </r>
  <r>
    <n v="1055"/>
    <m/>
    <x v="9"/>
    <x v="9"/>
    <x v="9"/>
    <x v="2"/>
  </r>
  <r>
    <n v="1056"/>
    <m/>
    <x v="9"/>
    <x v="9"/>
    <x v="9"/>
    <x v="2"/>
  </r>
  <r>
    <n v="1057"/>
    <m/>
    <x v="9"/>
    <x v="9"/>
    <x v="9"/>
    <x v="2"/>
  </r>
  <r>
    <n v="1058"/>
    <m/>
    <x v="9"/>
    <x v="9"/>
    <x v="9"/>
    <x v="2"/>
  </r>
  <r>
    <n v="1059"/>
    <m/>
    <x v="9"/>
    <x v="9"/>
    <x v="9"/>
    <x v="2"/>
  </r>
  <r>
    <n v="1060"/>
    <m/>
    <x v="9"/>
    <x v="9"/>
    <x v="9"/>
    <x v="2"/>
  </r>
  <r>
    <n v="1061"/>
    <m/>
    <x v="9"/>
    <x v="9"/>
    <x v="9"/>
    <x v="2"/>
  </r>
  <r>
    <n v="1062"/>
    <m/>
    <x v="9"/>
    <x v="9"/>
    <x v="9"/>
    <x v="2"/>
  </r>
  <r>
    <n v="1063"/>
    <m/>
    <x v="9"/>
    <x v="9"/>
    <x v="9"/>
    <x v="2"/>
  </r>
  <r>
    <n v="1064"/>
    <m/>
    <x v="9"/>
    <x v="9"/>
    <x v="9"/>
    <x v="2"/>
  </r>
  <r>
    <n v="1065"/>
    <m/>
    <x v="9"/>
    <x v="9"/>
    <x v="9"/>
    <x v="2"/>
  </r>
  <r>
    <n v="1066"/>
    <m/>
    <x v="9"/>
    <x v="9"/>
    <x v="9"/>
    <x v="2"/>
  </r>
  <r>
    <n v="1067"/>
    <m/>
    <x v="9"/>
    <x v="9"/>
    <x v="9"/>
    <x v="2"/>
  </r>
  <r>
    <n v="1068"/>
    <m/>
    <x v="9"/>
    <x v="9"/>
    <x v="9"/>
    <x v="2"/>
  </r>
  <r>
    <n v="1069"/>
    <m/>
    <x v="9"/>
    <x v="9"/>
    <x v="9"/>
    <x v="2"/>
  </r>
  <r>
    <n v="1070"/>
    <m/>
    <x v="9"/>
    <x v="9"/>
    <x v="9"/>
    <x v="2"/>
  </r>
  <r>
    <n v="1071"/>
    <m/>
    <x v="9"/>
    <x v="9"/>
    <x v="9"/>
    <x v="2"/>
  </r>
  <r>
    <n v="1072"/>
    <m/>
    <x v="9"/>
    <x v="9"/>
    <x v="9"/>
    <x v="2"/>
  </r>
  <r>
    <n v="1073"/>
    <m/>
    <x v="9"/>
    <x v="9"/>
    <x v="9"/>
    <x v="2"/>
  </r>
  <r>
    <n v="1074"/>
    <m/>
    <x v="9"/>
    <x v="9"/>
    <x v="9"/>
    <x v="2"/>
  </r>
  <r>
    <n v="1075"/>
    <m/>
    <x v="9"/>
    <x v="9"/>
    <x v="9"/>
    <x v="2"/>
  </r>
  <r>
    <n v="1076"/>
    <m/>
    <x v="9"/>
    <x v="9"/>
    <x v="9"/>
    <x v="2"/>
  </r>
  <r>
    <n v="1077"/>
    <m/>
    <x v="9"/>
    <x v="9"/>
    <x v="9"/>
    <x v="2"/>
  </r>
  <r>
    <n v="1078"/>
    <m/>
    <x v="9"/>
    <x v="9"/>
    <x v="9"/>
    <x v="2"/>
  </r>
  <r>
    <n v="1079"/>
    <m/>
    <x v="9"/>
    <x v="9"/>
    <x v="9"/>
    <x v="2"/>
  </r>
  <r>
    <n v="1080"/>
    <m/>
    <x v="9"/>
    <x v="9"/>
    <x v="9"/>
    <x v="2"/>
  </r>
  <r>
    <n v="1081"/>
    <m/>
    <x v="9"/>
    <x v="9"/>
    <x v="9"/>
    <x v="2"/>
  </r>
  <r>
    <n v="1082"/>
    <m/>
    <x v="9"/>
    <x v="9"/>
    <x v="9"/>
    <x v="2"/>
  </r>
  <r>
    <n v="1083"/>
    <m/>
    <x v="9"/>
    <x v="9"/>
    <x v="9"/>
    <x v="2"/>
  </r>
  <r>
    <n v="1084"/>
    <m/>
    <x v="9"/>
    <x v="9"/>
    <x v="9"/>
    <x v="2"/>
  </r>
  <r>
    <n v="1085"/>
    <m/>
    <x v="9"/>
    <x v="9"/>
    <x v="9"/>
    <x v="2"/>
  </r>
  <r>
    <n v="1086"/>
    <m/>
    <x v="9"/>
    <x v="9"/>
    <x v="9"/>
    <x v="2"/>
  </r>
  <r>
    <n v="1087"/>
    <m/>
    <x v="9"/>
    <x v="9"/>
    <x v="9"/>
    <x v="2"/>
  </r>
  <r>
    <n v="1088"/>
    <m/>
    <x v="9"/>
    <x v="9"/>
    <x v="9"/>
    <x v="2"/>
  </r>
  <r>
    <n v="1089"/>
    <m/>
    <x v="9"/>
    <x v="9"/>
    <x v="9"/>
    <x v="2"/>
  </r>
  <r>
    <n v="1090"/>
    <m/>
    <x v="9"/>
    <x v="9"/>
    <x v="9"/>
    <x v="2"/>
  </r>
  <r>
    <n v="1091"/>
    <m/>
    <x v="9"/>
    <x v="9"/>
    <x v="9"/>
    <x v="2"/>
  </r>
  <r>
    <n v="1092"/>
    <m/>
    <x v="9"/>
    <x v="9"/>
    <x v="9"/>
    <x v="2"/>
  </r>
  <r>
    <n v="1093"/>
    <m/>
    <x v="9"/>
    <x v="9"/>
    <x v="9"/>
    <x v="2"/>
  </r>
  <r>
    <n v="1094"/>
    <m/>
    <x v="9"/>
    <x v="9"/>
    <x v="9"/>
    <x v="2"/>
  </r>
  <r>
    <n v="1095"/>
    <m/>
    <x v="9"/>
    <x v="9"/>
    <x v="9"/>
    <x v="2"/>
  </r>
  <r>
    <n v="1096"/>
    <m/>
    <x v="9"/>
    <x v="9"/>
    <x v="9"/>
    <x v="2"/>
  </r>
  <r>
    <n v="1097"/>
    <m/>
    <x v="9"/>
    <x v="9"/>
    <x v="9"/>
    <x v="2"/>
  </r>
  <r>
    <n v="1098"/>
    <m/>
    <x v="9"/>
    <x v="9"/>
    <x v="9"/>
    <x v="2"/>
  </r>
  <r>
    <n v="1099"/>
    <m/>
    <x v="9"/>
    <x v="9"/>
    <x v="9"/>
    <x v="2"/>
  </r>
  <r>
    <n v="1100"/>
    <m/>
    <x v="9"/>
    <x v="9"/>
    <x v="9"/>
    <x v="2"/>
  </r>
  <r>
    <n v="1101"/>
    <m/>
    <x v="9"/>
    <x v="9"/>
    <x v="9"/>
    <x v="2"/>
  </r>
  <r>
    <n v="1102"/>
    <m/>
    <x v="9"/>
    <x v="9"/>
    <x v="9"/>
    <x v="2"/>
  </r>
  <r>
    <n v="1103"/>
    <m/>
    <x v="9"/>
    <x v="9"/>
    <x v="9"/>
    <x v="2"/>
  </r>
  <r>
    <n v="1104"/>
    <m/>
    <x v="9"/>
    <x v="9"/>
    <x v="9"/>
    <x v="2"/>
  </r>
  <r>
    <n v="1105"/>
    <m/>
    <x v="9"/>
    <x v="9"/>
    <x v="9"/>
    <x v="2"/>
  </r>
  <r>
    <n v="1106"/>
    <m/>
    <x v="9"/>
    <x v="9"/>
    <x v="9"/>
    <x v="2"/>
  </r>
  <r>
    <n v="1107"/>
    <m/>
    <x v="9"/>
    <x v="9"/>
    <x v="9"/>
    <x v="2"/>
  </r>
  <r>
    <n v="1108"/>
    <m/>
    <x v="9"/>
    <x v="9"/>
    <x v="9"/>
    <x v="2"/>
  </r>
  <r>
    <n v="1109"/>
    <m/>
    <x v="9"/>
    <x v="9"/>
    <x v="9"/>
    <x v="2"/>
  </r>
  <r>
    <n v="1110"/>
    <m/>
    <x v="9"/>
    <x v="9"/>
    <x v="9"/>
    <x v="2"/>
  </r>
  <r>
    <n v="1111"/>
    <m/>
    <x v="9"/>
    <x v="9"/>
    <x v="9"/>
    <x v="2"/>
  </r>
  <r>
    <n v="1112"/>
    <m/>
    <x v="9"/>
    <x v="9"/>
    <x v="9"/>
    <x v="2"/>
  </r>
  <r>
    <n v="1113"/>
    <m/>
    <x v="9"/>
    <x v="9"/>
    <x v="9"/>
    <x v="2"/>
  </r>
  <r>
    <n v="1114"/>
    <m/>
    <x v="9"/>
    <x v="9"/>
    <x v="9"/>
    <x v="2"/>
  </r>
  <r>
    <n v="1115"/>
    <m/>
    <x v="9"/>
    <x v="9"/>
    <x v="9"/>
    <x v="2"/>
  </r>
  <r>
    <n v="1116"/>
    <m/>
    <x v="9"/>
    <x v="9"/>
    <x v="9"/>
    <x v="2"/>
  </r>
  <r>
    <n v="1117"/>
    <m/>
    <x v="9"/>
    <x v="9"/>
    <x v="9"/>
    <x v="2"/>
  </r>
  <r>
    <n v="1118"/>
    <m/>
    <x v="9"/>
    <x v="9"/>
    <x v="9"/>
    <x v="2"/>
  </r>
  <r>
    <n v="1119"/>
    <m/>
    <x v="9"/>
    <x v="9"/>
    <x v="9"/>
    <x v="2"/>
  </r>
  <r>
    <n v="1120"/>
    <m/>
    <x v="9"/>
    <x v="9"/>
    <x v="9"/>
    <x v="2"/>
  </r>
  <r>
    <n v="1121"/>
    <m/>
    <x v="9"/>
    <x v="9"/>
    <x v="9"/>
    <x v="2"/>
  </r>
  <r>
    <n v="1122"/>
    <m/>
    <x v="9"/>
    <x v="9"/>
    <x v="9"/>
    <x v="2"/>
  </r>
  <r>
    <n v="1123"/>
    <m/>
    <x v="9"/>
    <x v="9"/>
    <x v="9"/>
    <x v="2"/>
  </r>
  <r>
    <n v="1124"/>
    <m/>
    <x v="9"/>
    <x v="9"/>
    <x v="9"/>
    <x v="2"/>
  </r>
  <r>
    <n v="1125"/>
    <m/>
    <x v="9"/>
    <x v="9"/>
    <x v="9"/>
    <x v="2"/>
  </r>
  <r>
    <n v="1126"/>
    <m/>
    <x v="9"/>
    <x v="9"/>
    <x v="9"/>
    <x v="2"/>
  </r>
  <r>
    <n v="1127"/>
    <m/>
    <x v="9"/>
    <x v="9"/>
    <x v="9"/>
    <x v="2"/>
  </r>
  <r>
    <n v="1128"/>
    <m/>
    <x v="9"/>
    <x v="9"/>
    <x v="9"/>
    <x v="2"/>
  </r>
  <r>
    <n v="1129"/>
    <m/>
    <x v="9"/>
    <x v="9"/>
    <x v="9"/>
    <x v="2"/>
  </r>
  <r>
    <n v="1130"/>
    <m/>
    <x v="9"/>
    <x v="9"/>
    <x v="9"/>
    <x v="2"/>
  </r>
  <r>
    <n v="1131"/>
    <m/>
    <x v="9"/>
    <x v="9"/>
    <x v="9"/>
    <x v="2"/>
  </r>
  <r>
    <n v="1132"/>
    <m/>
    <x v="9"/>
    <x v="9"/>
    <x v="9"/>
    <x v="2"/>
  </r>
  <r>
    <n v="1133"/>
    <m/>
    <x v="9"/>
    <x v="9"/>
    <x v="9"/>
    <x v="2"/>
  </r>
  <r>
    <n v="1134"/>
    <m/>
    <x v="9"/>
    <x v="9"/>
    <x v="9"/>
    <x v="2"/>
  </r>
  <r>
    <n v="1135"/>
    <m/>
    <x v="9"/>
    <x v="9"/>
    <x v="9"/>
    <x v="2"/>
  </r>
  <r>
    <n v="1136"/>
    <m/>
    <x v="9"/>
    <x v="9"/>
    <x v="9"/>
    <x v="2"/>
  </r>
  <r>
    <n v="1137"/>
    <m/>
    <x v="9"/>
    <x v="9"/>
    <x v="9"/>
    <x v="2"/>
  </r>
  <r>
    <n v="1138"/>
    <m/>
    <x v="9"/>
    <x v="9"/>
    <x v="9"/>
    <x v="2"/>
  </r>
  <r>
    <n v="1139"/>
    <m/>
    <x v="9"/>
    <x v="9"/>
    <x v="9"/>
    <x v="2"/>
  </r>
  <r>
    <n v="1140"/>
    <m/>
    <x v="9"/>
    <x v="9"/>
    <x v="9"/>
    <x v="2"/>
  </r>
  <r>
    <n v="1141"/>
    <m/>
    <x v="9"/>
    <x v="9"/>
    <x v="9"/>
    <x v="2"/>
  </r>
  <r>
    <n v="1142"/>
    <m/>
    <x v="9"/>
    <x v="9"/>
    <x v="9"/>
    <x v="2"/>
  </r>
  <r>
    <n v="1143"/>
    <m/>
    <x v="9"/>
    <x v="9"/>
    <x v="9"/>
    <x v="2"/>
  </r>
  <r>
    <n v="1144"/>
    <m/>
    <x v="9"/>
    <x v="9"/>
    <x v="9"/>
    <x v="2"/>
  </r>
  <r>
    <n v="1145"/>
    <m/>
    <x v="9"/>
    <x v="9"/>
    <x v="9"/>
    <x v="2"/>
  </r>
  <r>
    <n v="1146"/>
    <m/>
    <x v="9"/>
    <x v="9"/>
    <x v="9"/>
    <x v="2"/>
  </r>
  <r>
    <n v="1147"/>
    <m/>
    <x v="9"/>
    <x v="9"/>
    <x v="9"/>
    <x v="2"/>
  </r>
  <r>
    <n v="1148"/>
    <m/>
    <x v="9"/>
    <x v="9"/>
    <x v="9"/>
    <x v="2"/>
  </r>
  <r>
    <n v="1149"/>
    <m/>
    <x v="9"/>
    <x v="9"/>
    <x v="9"/>
    <x v="2"/>
  </r>
  <r>
    <n v="1150"/>
    <m/>
    <x v="9"/>
    <x v="9"/>
    <x v="9"/>
    <x v="2"/>
  </r>
  <r>
    <n v="1151"/>
    <m/>
    <x v="9"/>
    <x v="9"/>
    <x v="9"/>
    <x v="2"/>
  </r>
  <r>
    <n v="1152"/>
    <m/>
    <x v="9"/>
    <x v="9"/>
    <x v="9"/>
    <x v="2"/>
  </r>
  <r>
    <n v="1153"/>
    <m/>
    <x v="9"/>
    <x v="9"/>
    <x v="9"/>
    <x v="2"/>
  </r>
  <r>
    <n v="1154"/>
    <m/>
    <x v="9"/>
    <x v="9"/>
    <x v="9"/>
    <x v="2"/>
  </r>
  <r>
    <n v="1155"/>
    <m/>
    <x v="9"/>
    <x v="9"/>
    <x v="9"/>
    <x v="2"/>
  </r>
  <r>
    <n v="1156"/>
    <m/>
    <x v="9"/>
    <x v="9"/>
    <x v="9"/>
    <x v="2"/>
  </r>
  <r>
    <n v="1157"/>
    <m/>
    <x v="9"/>
    <x v="9"/>
    <x v="9"/>
    <x v="2"/>
  </r>
  <r>
    <n v="1158"/>
    <m/>
    <x v="9"/>
    <x v="9"/>
    <x v="9"/>
    <x v="2"/>
  </r>
  <r>
    <n v="1159"/>
    <m/>
    <x v="9"/>
    <x v="9"/>
    <x v="9"/>
    <x v="2"/>
  </r>
  <r>
    <n v="1160"/>
    <m/>
    <x v="9"/>
    <x v="9"/>
    <x v="9"/>
    <x v="2"/>
  </r>
  <r>
    <n v="1161"/>
    <m/>
    <x v="9"/>
    <x v="9"/>
    <x v="9"/>
    <x v="2"/>
  </r>
  <r>
    <n v="1162"/>
    <m/>
    <x v="9"/>
    <x v="9"/>
    <x v="9"/>
    <x v="2"/>
  </r>
  <r>
    <n v="1163"/>
    <m/>
    <x v="9"/>
    <x v="9"/>
    <x v="9"/>
    <x v="2"/>
  </r>
  <r>
    <n v="1164"/>
    <m/>
    <x v="9"/>
    <x v="9"/>
    <x v="9"/>
    <x v="2"/>
  </r>
  <r>
    <n v="1165"/>
    <m/>
    <x v="9"/>
    <x v="9"/>
    <x v="9"/>
    <x v="2"/>
  </r>
  <r>
    <n v="1166"/>
    <m/>
    <x v="9"/>
    <x v="9"/>
    <x v="9"/>
    <x v="2"/>
  </r>
  <r>
    <n v="1167"/>
    <m/>
    <x v="9"/>
    <x v="9"/>
    <x v="9"/>
    <x v="2"/>
  </r>
  <r>
    <n v="1168"/>
    <m/>
    <x v="9"/>
    <x v="9"/>
    <x v="9"/>
    <x v="2"/>
  </r>
  <r>
    <n v="1169"/>
    <m/>
    <x v="9"/>
    <x v="9"/>
    <x v="9"/>
    <x v="2"/>
  </r>
  <r>
    <n v="1170"/>
    <m/>
    <x v="9"/>
    <x v="9"/>
    <x v="9"/>
    <x v="2"/>
  </r>
  <r>
    <n v="1171"/>
    <m/>
    <x v="9"/>
    <x v="9"/>
    <x v="9"/>
    <x v="2"/>
  </r>
  <r>
    <n v="1172"/>
    <m/>
    <x v="9"/>
    <x v="9"/>
    <x v="9"/>
    <x v="2"/>
  </r>
  <r>
    <n v="1173"/>
    <m/>
    <x v="9"/>
    <x v="9"/>
    <x v="9"/>
    <x v="2"/>
  </r>
  <r>
    <n v="1174"/>
    <m/>
    <x v="9"/>
    <x v="9"/>
    <x v="9"/>
    <x v="2"/>
  </r>
  <r>
    <n v="1175"/>
    <m/>
    <x v="9"/>
    <x v="9"/>
    <x v="9"/>
    <x v="2"/>
  </r>
  <r>
    <n v="1176"/>
    <m/>
    <x v="9"/>
    <x v="9"/>
    <x v="9"/>
    <x v="2"/>
  </r>
  <r>
    <n v="1177"/>
    <m/>
    <x v="9"/>
    <x v="9"/>
    <x v="9"/>
    <x v="2"/>
  </r>
  <r>
    <n v="1178"/>
    <m/>
    <x v="9"/>
    <x v="9"/>
    <x v="9"/>
    <x v="2"/>
  </r>
  <r>
    <n v="1179"/>
    <m/>
    <x v="9"/>
    <x v="9"/>
    <x v="9"/>
    <x v="2"/>
  </r>
  <r>
    <n v="1180"/>
    <m/>
    <x v="9"/>
    <x v="9"/>
    <x v="9"/>
    <x v="2"/>
  </r>
  <r>
    <n v="1181"/>
    <m/>
    <x v="9"/>
    <x v="9"/>
    <x v="9"/>
    <x v="2"/>
  </r>
  <r>
    <n v="1182"/>
    <m/>
    <x v="9"/>
    <x v="9"/>
    <x v="9"/>
    <x v="2"/>
  </r>
  <r>
    <n v="1183"/>
    <m/>
    <x v="9"/>
    <x v="9"/>
    <x v="9"/>
    <x v="2"/>
  </r>
  <r>
    <n v="1184"/>
    <m/>
    <x v="9"/>
    <x v="9"/>
    <x v="9"/>
    <x v="2"/>
  </r>
  <r>
    <n v="1185"/>
    <m/>
    <x v="9"/>
    <x v="9"/>
    <x v="9"/>
    <x v="2"/>
  </r>
  <r>
    <n v="1186"/>
    <m/>
    <x v="9"/>
    <x v="9"/>
    <x v="9"/>
    <x v="2"/>
  </r>
  <r>
    <n v="1187"/>
    <m/>
    <x v="9"/>
    <x v="9"/>
    <x v="9"/>
    <x v="2"/>
  </r>
  <r>
    <n v="1188"/>
    <m/>
    <x v="9"/>
    <x v="9"/>
    <x v="9"/>
    <x v="2"/>
  </r>
  <r>
    <n v="1189"/>
    <m/>
    <x v="9"/>
    <x v="9"/>
    <x v="9"/>
    <x v="2"/>
  </r>
  <r>
    <n v="1190"/>
    <m/>
    <x v="9"/>
    <x v="9"/>
    <x v="9"/>
    <x v="2"/>
  </r>
  <r>
    <n v="1191"/>
    <m/>
    <x v="9"/>
    <x v="9"/>
    <x v="9"/>
    <x v="2"/>
  </r>
  <r>
    <n v="1192"/>
    <m/>
    <x v="9"/>
    <x v="9"/>
    <x v="9"/>
    <x v="2"/>
  </r>
  <r>
    <n v="1193"/>
    <m/>
    <x v="9"/>
    <x v="9"/>
    <x v="9"/>
    <x v="2"/>
  </r>
  <r>
    <n v="1194"/>
    <m/>
    <x v="9"/>
    <x v="9"/>
    <x v="9"/>
    <x v="2"/>
  </r>
  <r>
    <n v="1195"/>
    <m/>
    <x v="9"/>
    <x v="9"/>
    <x v="9"/>
    <x v="2"/>
  </r>
  <r>
    <n v="1196"/>
    <m/>
    <x v="9"/>
    <x v="9"/>
    <x v="9"/>
    <x v="2"/>
  </r>
  <r>
    <n v="1197"/>
    <m/>
    <x v="9"/>
    <x v="9"/>
    <x v="9"/>
    <x v="2"/>
  </r>
  <r>
    <n v="1198"/>
    <m/>
    <x v="9"/>
    <x v="9"/>
    <x v="9"/>
    <x v="2"/>
  </r>
  <r>
    <n v="1199"/>
    <m/>
    <x v="9"/>
    <x v="9"/>
    <x v="9"/>
    <x v="2"/>
  </r>
  <r>
    <n v="1200"/>
    <m/>
    <x v="9"/>
    <x v="9"/>
    <x v="9"/>
    <x v="2"/>
  </r>
  <r>
    <n v="1201"/>
    <m/>
    <x v="9"/>
    <x v="9"/>
    <x v="9"/>
    <x v="2"/>
  </r>
  <r>
    <n v="1202"/>
    <m/>
    <x v="9"/>
    <x v="9"/>
    <x v="9"/>
    <x v="2"/>
  </r>
  <r>
    <n v="1203"/>
    <m/>
    <x v="9"/>
    <x v="9"/>
    <x v="9"/>
    <x v="2"/>
  </r>
  <r>
    <n v="1204"/>
    <m/>
    <x v="9"/>
    <x v="9"/>
    <x v="9"/>
    <x v="2"/>
  </r>
  <r>
    <n v="1205"/>
    <m/>
    <x v="9"/>
    <x v="9"/>
    <x v="9"/>
    <x v="2"/>
  </r>
  <r>
    <n v="1206"/>
    <m/>
    <x v="9"/>
    <x v="9"/>
    <x v="9"/>
    <x v="2"/>
  </r>
  <r>
    <n v="1207"/>
    <m/>
    <x v="9"/>
    <x v="9"/>
    <x v="9"/>
    <x v="2"/>
  </r>
  <r>
    <n v="1208"/>
    <m/>
    <x v="9"/>
    <x v="9"/>
    <x v="9"/>
    <x v="2"/>
  </r>
  <r>
    <n v="1209"/>
    <m/>
    <x v="9"/>
    <x v="9"/>
    <x v="9"/>
    <x v="2"/>
  </r>
  <r>
    <n v="1210"/>
    <m/>
    <x v="9"/>
    <x v="9"/>
    <x v="9"/>
    <x v="2"/>
  </r>
  <r>
    <n v="1211"/>
    <m/>
    <x v="9"/>
    <x v="9"/>
    <x v="9"/>
    <x v="2"/>
  </r>
  <r>
    <n v="1212"/>
    <m/>
    <x v="9"/>
    <x v="9"/>
    <x v="9"/>
    <x v="2"/>
  </r>
  <r>
    <n v="1213"/>
    <m/>
    <x v="9"/>
    <x v="9"/>
    <x v="9"/>
    <x v="2"/>
  </r>
  <r>
    <n v="1214"/>
    <m/>
    <x v="9"/>
    <x v="9"/>
    <x v="9"/>
    <x v="2"/>
  </r>
  <r>
    <n v="1215"/>
    <m/>
    <x v="9"/>
    <x v="9"/>
    <x v="9"/>
    <x v="2"/>
  </r>
  <r>
    <n v="1216"/>
    <m/>
    <x v="9"/>
    <x v="9"/>
    <x v="9"/>
    <x v="2"/>
  </r>
  <r>
    <n v="1217"/>
    <m/>
    <x v="9"/>
    <x v="9"/>
    <x v="9"/>
    <x v="2"/>
  </r>
  <r>
    <n v="1218"/>
    <m/>
    <x v="9"/>
    <x v="9"/>
    <x v="9"/>
    <x v="2"/>
  </r>
  <r>
    <n v="1219"/>
    <m/>
    <x v="9"/>
    <x v="9"/>
    <x v="9"/>
    <x v="2"/>
  </r>
  <r>
    <n v="1220"/>
    <m/>
    <x v="9"/>
    <x v="9"/>
    <x v="9"/>
    <x v="2"/>
  </r>
  <r>
    <n v="1221"/>
    <m/>
    <x v="9"/>
    <x v="9"/>
    <x v="9"/>
    <x v="2"/>
  </r>
  <r>
    <n v="1222"/>
    <m/>
    <x v="9"/>
    <x v="9"/>
    <x v="9"/>
    <x v="2"/>
  </r>
  <r>
    <n v="1223"/>
    <m/>
    <x v="9"/>
    <x v="9"/>
    <x v="9"/>
    <x v="2"/>
  </r>
  <r>
    <n v="1224"/>
    <m/>
    <x v="9"/>
    <x v="9"/>
    <x v="9"/>
    <x v="2"/>
  </r>
  <r>
    <n v="1225"/>
    <m/>
    <x v="9"/>
    <x v="9"/>
    <x v="9"/>
    <x v="2"/>
  </r>
  <r>
    <n v="1226"/>
    <m/>
    <x v="9"/>
    <x v="9"/>
    <x v="9"/>
    <x v="2"/>
  </r>
  <r>
    <n v="1227"/>
    <m/>
    <x v="9"/>
    <x v="9"/>
    <x v="9"/>
    <x v="2"/>
  </r>
  <r>
    <n v="1228"/>
    <m/>
    <x v="9"/>
    <x v="9"/>
    <x v="9"/>
    <x v="2"/>
  </r>
  <r>
    <n v="1229"/>
    <m/>
    <x v="9"/>
    <x v="9"/>
    <x v="9"/>
    <x v="2"/>
  </r>
  <r>
    <n v="1230"/>
    <m/>
    <x v="9"/>
    <x v="9"/>
    <x v="9"/>
    <x v="2"/>
  </r>
  <r>
    <n v="1231"/>
    <m/>
    <x v="9"/>
    <x v="9"/>
    <x v="9"/>
    <x v="2"/>
  </r>
  <r>
    <n v="1232"/>
    <m/>
    <x v="9"/>
    <x v="9"/>
    <x v="9"/>
    <x v="2"/>
  </r>
  <r>
    <n v="1233"/>
    <m/>
    <x v="9"/>
    <x v="9"/>
    <x v="9"/>
    <x v="2"/>
  </r>
  <r>
    <n v="1234"/>
    <m/>
    <x v="9"/>
    <x v="9"/>
    <x v="9"/>
    <x v="2"/>
  </r>
  <r>
    <n v="1235"/>
    <m/>
    <x v="9"/>
    <x v="9"/>
    <x v="9"/>
    <x v="2"/>
  </r>
  <r>
    <n v="1236"/>
    <m/>
    <x v="9"/>
    <x v="9"/>
    <x v="9"/>
    <x v="2"/>
  </r>
  <r>
    <n v="1237"/>
    <m/>
    <x v="9"/>
    <x v="9"/>
    <x v="9"/>
    <x v="2"/>
  </r>
  <r>
    <n v="1238"/>
    <m/>
    <x v="9"/>
    <x v="9"/>
    <x v="9"/>
    <x v="2"/>
  </r>
  <r>
    <n v="1239"/>
    <m/>
    <x v="9"/>
    <x v="9"/>
    <x v="9"/>
    <x v="2"/>
  </r>
  <r>
    <n v="1240"/>
    <m/>
    <x v="9"/>
    <x v="9"/>
    <x v="9"/>
    <x v="2"/>
  </r>
  <r>
    <n v="1241"/>
    <m/>
    <x v="9"/>
    <x v="9"/>
    <x v="9"/>
    <x v="2"/>
  </r>
  <r>
    <n v="1242"/>
    <m/>
    <x v="9"/>
    <x v="9"/>
    <x v="9"/>
    <x v="2"/>
  </r>
  <r>
    <n v="1243"/>
    <m/>
    <x v="9"/>
    <x v="9"/>
    <x v="9"/>
    <x v="2"/>
  </r>
  <r>
    <n v="1244"/>
    <m/>
    <x v="9"/>
    <x v="9"/>
    <x v="9"/>
    <x v="2"/>
  </r>
  <r>
    <n v="1245"/>
    <m/>
    <x v="9"/>
    <x v="9"/>
    <x v="9"/>
    <x v="2"/>
  </r>
  <r>
    <n v="1246"/>
    <m/>
    <x v="9"/>
    <x v="9"/>
    <x v="9"/>
    <x v="2"/>
  </r>
  <r>
    <n v="1247"/>
    <m/>
    <x v="9"/>
    <x v="9"/>
    <x v="9"/>
    <x v="2"/>
  </r>
  <r>
    <n v="1248"/>
    <m/>
    <x v="9"/>
    <x v="9"/>
    <x v="9"/>
    <x v="2"/>
  </r>
  <r>
    <n v="1249"/>
    <m/>
    <x v="9"/>
    <x v="9"/>
    <x v="9"/>
    <x v="2"/>
  </r>
  <r>
    <n v="1250"/>
    <m/>
    <x v="9"/>
    <x v="9"/>
    <x v="9"/>
    <x v="2"/>
  </r>
  <r>
    <n v="1251"/>
    <m/>
    <x v="9"/>
    <x v="9"/>
    <x v="9"/>
    <x v="2"/>
  </r>
  <r>
    <n v="1252"/>
    <m/>
    <x v="9"/>
    <x v="9"/>
    <x v="9"/>
    <x v="2"/>
  </r>
  <r>
    <n v="1253"/>
    <m/>
    <x v="9"/>
    <x v="9"/>
    <x v="9"/>
    <x v="2"/>
  </r>
  <r>
    <n v="1254"/>
    <m/>
    <x v="9"/>
    <x v="9"/>
    <x v="9"/>
    <x v="2"/>
  </r>
  <r>
    <n v="1255"/>
    <m/>
    <x v="9"/>
    <x v="9"/>
    <x v="9"/>
    <x v="2"/>
  </r>
  <r>
    <n v="1256"/>
    <m/>
    <x v="9"/>
    <x v="9"/>
    <x v="9"/>
    <x v="2"/>
  </r>
  <r>
    <n v="1257"/>
    <m/>
    <x v="9"/>
    <x v="9"/>
    <x v="9"/>
    <x v="2"/>
  </r>
  <r>
    <n v="1258"/>
    <m/>
    <x v="9"/>
    <x v="9"/>
    <x v="9"/>
    <x v="2"/>
  </r>
  <r>
    <n v="1259"/>
    <m/>
    <x v="9"/>
    <x v="9"/>
    <x v="9"/>
    <x v="2"/>
  </r>
  <r>
    <n v="1260"/>
    <m/>
    <x v="9"/>
    <x v="9"/>
    <x v="9"/>
    <x v="2"/>
  </r>
  <r>
    <n v="1261"/>
    <m/>
    <x v="9"/>
    <x v="9"/>
    <x v="9"/>
    <x v="2"/>
  </r>
  <r>
    <n v="1262"/>
    <m/>
    <x v="9"/>
    <x v="9"/>
    <x v="9"/>
    <x v="2"/>
  </r>
  <r>
    <n v="1263"/>
    <m/>
    <x v="9"/>
    <x v="9"/>
    <x v="9"/>
    <x v="2"/>
  </r>
  <r>
    <n v="1264"/>
    <m/>
    <x v="9"/>
    <x v="9"/>
    <x v="9"/>
    <x v="2"/>
  </r>
  <r>
    <n v="1265"/>
    <m/>
    <x v="9"/>
    <x v="9"/>
    <x v="9"/>
    <x v="2"/>
  </r>
  <r>
    <n v="1266"/>
    <m/>
    <x v="9"/>
    <x v="9"/>
    <x v="9"/>
    <x v="2"/>
  </r>
  <r>
    <n v="1267"/>
    <m/>
    <x v="9"/>
    <x v="9"/>
    <x v="9"/>
    <x v="2"/>
  </r>
  <r>
    <n v="1268"/>
    <m/>
    <x v="9"/>
    <x v="9"/>
    <x v="9"/>
    <x v="2"/>
  </r>
  <r>
    <n v="1269"/>
    <m/>
    <x v="9"/>
    <x v="9"/>
    <x v="9"/>
    <x v="2"/>
  </r>
  <r>
    <n v="1270"/>
    <m/>
    <x v="9"/>
    <x v="9"/>
    <x v="9"/>
    <x v="2"/>
  </r>
  <r>
    <n v="1271"/>
    <m/>
    <x v="9"/>
    <x v="9"/>
    <x v="9"/>
    <x v="2"/>
  </r>
  <r>
    <n v="1272"/>
    <m/>
    <x v="9"/>
    <x v="9"/>
    <x v="9"/>
    <x v="2"/>
  </r>
  <r>
    <n v="1273"/>
    <m/>
    <x v="9"/>
    <x v="9"/>
    <x v="9"/>
    <x v="2"/>
  </r>
  <r>
    <n v="1274"/>
    <m/>
    <x v="9"/>
    <x v="9"/>
    <x v="9"/>
    <x v="2"/>
  </r>
  <r>
    <n v="1275"/>
    <m/>
    <x v="9"/>
    <x v="9"/>
    <x v="9"/>
    <x v="2"/>
  </r>
  <r>
    <n v="1276"/>
    <m/>
    <x v="9"/>
    <x v="9"/>
    <x v="9"/>
    <x v="2"/>
  </r>
  <r>
    <n v="1277"/>
    <m/>
    <x v="9"/>
    <x v="9"/>
    <x v="9"/>
    <x v="2"/>
  </r>
  <r>
    <n v="1278"/>
    <m/>
    <x v="9"/>
    <x v="9"/>
    <x v="9"/>
    <x v="2"/>
  </r>
  <r>
    <n v="1279"/>
    <m/>
    <x v="9"/>
    <x v="9"/>
    <x v="9"/>
    <x v="2"/>
  </r>
  <r>
    <n v="1280"/>
    <m/>
    <x v="9"/>
    <x v="9"/>
    <x v="9"/>
    <x v="2"/>
  </r>
  <r>
    <n v="1281"/>
    <m/>
    <x v="9"/>
    <x v="9"/>
    <x v="9"/>
    <x v="2"/>
  </r>
  <r>
    <n v="1282"/>
    <m/>
    <x v="9"/>
    <x v="9"/>
    <x v="9"/>
    <x v="2"/>
  </r>
  <r>
    <n v="1283"/>
    <m/>
    <x v="9"/>
    <x v="9"/>
    <x v="9"/>
    <x v="2"/>
  </r>
  <r>
    <n v="1284"/>
    <m/>
    <x v="9"/>
    <x v="9"/>
    <x v="9"/>
    <x v="2"/>
  </r>
  <r>
    <n v="1285"/>
    <m/>
    <x v="9"/>
    <x v="9"/>
    <x v="9"/>
    <x v="2"/>
  </r>
  <r>
    <n v="1286"/>
    <m/>
    <x v="9"/>
    <x v="9"/>
    <x v="9"/>
    <x v="2"/>
  </r>
  <r>
    <n v="1287"/>
    <m/>
    <x v="9"/>
    <x v="9"/>
    <x v="9"/>
    <x v="2"/>
  </r>
  <r>
    <n v="1288"/>
    <m/>
    <x v="9"/>
    <x v="9"/>
    <x v="9"/>
    <x v="2"/>
  </r>
  <r>
    <n v="1289"/>
    <m/>
    <x v="9"/>
    <x v="9"/>
    <x v="9"/>
    <x v="2"/>
  </r>
  <r>
    <n v="1290"/>
    <m/>
    <x v="9"/>
    <x v="9"/>
    <x v="9"/>
    <x v="2"/>
  </r>
  <r>
    <n v="1291"/>
    <m/>
    <x v="9"/>
    <x v="9"/>
    <x v="9"/>
    <x v="2"/>
  </r>
  <r>
    <n v="1292"/>
    <m/>
    <x v="9"/>
    <x v="9"/>
    <x v="9"/>
    <x v="2"/>
  </r>
  <r>
    <n v="1293"/>
    <m/>
    <x v="9"/>
    <x v="9"/>
    <x v="9"/>
    <x v="2"/>
  </r>
  <r>
    <n v="1294"/>
    <m/>
    <x v="9"/>
    <x v="9"/>
    <x v="9"/>
    <x v="2"/>
  </r>
  <r>
    <n v="1295"/>
    <m/>
    <x v="9"/>
    <x v="9"/>
    <x v="9"/>
    <x v="2"/>
  </r>
  <r>
    <n v="1296"/>
    <m/>
    <x v="9"/>
    <x v="9"/>
    <x v="9"/>
    <x v="2"/>
  </r>
  <r>
    <n v="1297"/>
    <m/>
    <x v="9"/>
    <x v="9"/>
    <x v="9"/>
    <x v="2"/>
  </r>
  <r>
    <n v="1298"/>
    <m/>
    <x v="9"/>
    <x v="9"/>
    <x v="9"/>
    <x v="2"/>
  </r>
  <r>
    <n v="1299"/>
    <m/>
    <x v="9"/>
    <x v="9"/>
    <x v="9"/>
    <x v="2"/>
  </r>
  <r>
    <n v="1300"/>
    <m/>
    <x v="9"/>
    <x v="9"/>
    <x v="9"/>
    <x v="2"/>
  </r>
  <r>
    <n v="1301"/>
    <m/>
    <x v="9"/>
    <x v="9"/>
    <x v="9"/>
    <x v="2"/>
  </r>
  <r>
    <n v="1302"/>
    <m/>
    <x v="9"/>
    <x v="9"/>
    <x v="9"/>
    <x v="2"/>
  </r>
  <r>
    <n v="1303"/>
    <m/>
    <x v="9"/>
    <x v="9"/>
    <x v="9"/>
    <x v="2"/>
  </r>
  <r>
    <n v="1304"/>
    <m/>
    <x v="9"/>
    <x v="9"/>
    <x v="9"/>
    <x v="2"/>
  </r>
  <r>
    <n v="1305"/>
    <m/>
    <x v="9"/>
    <x v="9"/>
    <x v="9"/>
    <x v="2"/>
  </r>
  <r>
    <n v="1306"/>
    <m/>
    <x v="9"/>
    <x v="9"/>
    <x v="9"/>
    <x v="2"/>
  </r>
  <r>
    <n v="1307"/>
    <m/>
    <x v="9"/>
    <x v="9"/>
    <x v="9"/>
    <x v="2"/>
  </r>
  <r>
    <n v="1308"/>
    <m/>
    <x v="9"/>
    <x v="9"/>
    <x v="9"/>
    <x v="2"/>
  </r>
  <r>
    <n v="1309"/>
    <m/>
    <x v="9"/>
    <x v="9"/>
    <x v="9"/>
    <x v="2"/>
  </r>
  <r>
    <n v="1310"/>
    <m/>
    <x v="9"/>
    <x v="9"/>
    <x v="9"/>
    <x v="2"/>
  </r>
  <r>
    <n v="1311"/>
    <m/>
    <x v="9"/>
    <x v="9"/>
    <x v="9"/>
    <x v="2"/>
  </r>
  <r>
    <n v="1312"/>
    <m/>
    <x v="9"/>
    <x v="9"/>
    <x v="9"/>
    <x v="2"/>
  </r>
  <r>
    <n v="1313"/>
    <m/>
    <x v="9"/>
    <x v="9"/>
    <x v="9"/>
    <x v="2"/>
  </r>
  <r>
    <n v="1314"/>
    <m/>
    <x v="9"/>
    <x v="9"/>
    <x v="9"/>
    <x v="2"/>
  </r>
  <r>
    <n v="1315"/>
    <m/>
    <x v="9"/>
    <x v="9"/>
    <x v="9"/>
    <x v="2"/>
  </r>
  <r>
    <n v="1316"/>
    <m/>
    <x v="9"/>
    <x v="9"/>
    <x v="9"/>
    <x v="2"/>
  </r>
  <r>
    <n v="1317"/>
    <m/>
    <x v="9"/>
    <x v="9"/>
    <x v="9"/>
    <x v="2"/>
  </r>
  <r>
    <n v="1318"/>
    <m/>
    <x v="9"/>
    <x v="9"/>
    <x v="9"/>
    <x v="2"/>
  </r>
  <r>
    <n v="1319"/>
    <m/>
    <x v="9"/>
    <x v="9"/>
    <x v="9"/>
    <x v="2"/>
  </r>
  <r>
    <n v="1320"/>
    <m/>
    <x v="9"/>
    <x v="9"/>
    <x v="9"/>
    <x v="2"/>
  </r>
  <r>
    <n v="1321"/>
    <m/>
    <x v="9"/>
    <x v="9"/>
    <x v="9"/>
    <x v="2"/>
  </r>
  <r>
    <n v="1322"/>
    <m/>
    <x v="9"/>
    <x v="9"/>
    <x v="9"/>
    <x v="2"/>
  </r>
  <r>
    <n v="1323"/>
    <m/>
    <x v="9"/>
    <x v="9"/>
    <x v="9"/>
    <x v="2"/>
  </r>
  <r>
    <n v="1324"/>
    <m/>
    <x v="9"/>
    <x v="9"/>
    <x v="9"/>
    <x v="2"/>
  </r>
  <r>
    <n v="1325"/>
    <m/>
    <x v="9"/>
    <x v="9"/>
    <x v="9"/>
    <x v="2"/>
  </r>
  <r>
    <n v="1326"/>
    <m/>
    <x v="9"/>
    <x v="9"/>
    <x v="9"/>
    <x v="2"/>
  </r>
  <r>
    <n v="1327"/>
    <m/>
    <x v="9"/>
    <x v="9"/>
    <x v="9"/>
    <x v="2"/>
  </r>
  <r>
    <n v="1328"/>
    <m/>
    <x v="9"/>
    <x v="9"/>
    <x v="9"/>
    <x v="2"/>
  </r>
  <r>
    <n v="1329"/>
    <m/>
    <x v="9"/>
    <x v="9"/>
    <x v="9"/>
    <x v="2"/>
  </r>
  <r>
    <n v="1330"/>
    <m/>
    <x v="9"/>
    <x v="9"/>
    <x v="9"/>
    <x v="2"/>
  </r>
  <r>
    <n v="1331"/>
    <m/>
    <x v="9"/>
    <x v="9"/>
    <x v="9"/>
    <x v="2"/>
  </r>
  <r>
    <n v="1332"/>
    <m/>
    <x v="9"/>
    <x v="9"/>
    <x v="9"/>
    <x v="2"/>
  </r>
  <r>
    <n v="1333"/>
    <m/>
    <x v="9"/>
    <x v="9"/>
    <x v="9"/>
    <x v="2"/>
  </r>
  <r>
    <n v="1334"/>
    <m/>
    <x v="9"/>
    <x v="9"/>
    <x v="9"/>
    <x v="2"/>
  </r>
  <r>
    <n v="1335"/>
    <m/>
    <x v="9"/>
    <x v="9"/>
    <x v="9"/>
    <x v="2"/>
  </r>
  <r>
    <n v="1336"/>
    <m/>
    <x v="9"/>
    <x v="9"/>
    <x v="9"/>
    <x v="2"/>
  </r>
  <r>
    <n v="1337"/>
    <m/>
    <x v="9"/>
    <x v="9"/>
    <x v="9"/>
    <x v="2"/>
  </r>
  <r>
    <n v="1338"/>
    <m/>
    <x v="9"/>
    <x v="9"/>
    <x v="9"/>
    <x v="2"/>
  </r>
  <r>
    <n v="1339"/>
    <m/>
    <x v="9"/>
    <x v="9"/>
    <x v="9"/>
    <x v="2"/>
  </r>
  <r>
    <n v="1340"/>
    <m/>
    <x v="9"/>
    <x v="9"/>
    <x v="9"/>
    <x v="2"/>
  </r>
  <r>
    <n v="1341"/>
    <m/>
    <x v="9"/>
    <x v="9"/>
    <x v="9"/>
    <x v="2"/>
  </r>
  <r>
    <n v="1342"/>
    <m/>
    <x v="9"/>
    <x v="9"/>
    <x v="9"/>
    <x v="2"/>
  </r>
  <r>
    <n v="1343"/>
    <m/>
    <x v="9"/>
    <x v="9"/>
    <x v="9"/>
    <x v="2"/>
  </r>
  <r>
    <n v="1344"/>
    <m/>
    <x v="9"/>
    <x v="9"/>
    <x v="9"/>
    <x v="2"/>
  </r>
  <r>
    <n v="1345"/>
    <m/>
    <x v="9"/>
    <x v="9"/>
    <x v="9"/>
    <x v="2"/>
  </r>
  <r>
    <n v="1346"/>
    <m/>
    <x v="9"/>
    <x v="9"/>
    <x v="9"/>
    <x v="2"/>
  </r>
  <r>
    <n v="1347"/>
    <m/>
    <x v="9"/>
    <x v="9"/>
    <x v="9"/>
    <x v="2"/>
  </r>
  <r>
    <n v="1348"/>
    <m/>
    <x v="9"/>
    <x v="9"/>
    <x v="9"/>
    <x v="2"/>
  </r>
  <r>
    <n v="1349"/>
    <m/>
    <x v="9"/>
    <x v="9"/>
    <x v="9"/>
    <x v="2"/>
  </r>
  <r>
    <n v="1350"/>
    <m/>
    <x v="9"/>
    <x v="9"/>
    <x v="9"/>
    <x v="2"/>
  </r>
  <r>
    <n v="1351"/>
    <m/>
    <x v="9"/>
    <x v="9"/>
    <x v="9"/>
    <x v="2"/>
  </r>
  <r>
    <n v="1352"/>
    <m/>
    <x v="9"/>
    <x v="9"/>
    <x v="9"/>
    <x v="2"/>
  </r>
  <r>
    <n v="1353"/>
    <m/>
    <x v="9"/>
    <x v="9"/>
    <x v="9"/>
    <x v="2"/>
  </r>
  <r>
    <n v="1354"/>
    <m/>
    <x v="9"/>
    <x v="9"/>
    <x v="9"/>
    <x v="2"/>
  </r>
  <r>
    <n v="1355"/>
    <m/>
    <x v="9"/>
    <x v="9"/>
    <x v="9"/>
    <x v="2"/>
  </r>
  <r>
    <n v="1356"/>
    <m/>
    <x v="9"/>
    <x v="9"/>
    <x v="9"/>
    <x v="2"/>
  </r>
  <r>
    <n v="1357"/>
    <m/>
    <x v="9"/>
    <x v="9"/>
    <x v="9"/>
    <x v="2"/>
  </r>
  <r>
    <n v="1358"/>
    <m/>
    <x v="9"/>
    <x v="9"/>
    <x v="9"/>
    <x v="2"/>
  </r>
  <r>
    <n v="1359"/>
    <m/>
    <x v="9"/>
    <x v="9"/>
    <x v="9"/>
    <x v="2"/>
  </r>
  <r>
    <n v="1360"/>
    <m/>
    <x v="9"/>
    <x v="9"/>
    <x v="9"/>
    <x v="2"/>
  </r>
  <r>
    <n v="1361"/>
    <m/>
    <x v="9"/>
    <x v="9"/>
    <x v="9"/>
    <x v="2"/>
  </r>
  <r>
    <n v="1362"/>
    <m/>
    <x v="9"/>
    <x v="9"/>
    <x v="9"/>
    <x v="2"/>
  </r>
  <r>
    <n v="1363"/>
    <m/>
    <x v="9"/>
    <x v="9"/>
    <x v="9"/>
    <x v="2"/>
  </r>
  <r>
    <n v="1364"/>
    <m/>
    <x v="9"/>
    <x v="9"/>
    <x v="9"/>
    <x v="2"/>
  </r>
  <r>
    <n v="1365"/>
    <m/>
    <x v="9"/>
    <x v="9"/>
    <x v="9"/>
    <x v="2"/>
  </r>
  <r>
    <n v="1366"/>
    <m/>
    <x v="9"/>
    <x v="9"/>
    <x v="9"/>
    <x v="2"/>
  </r>
  <r>
    <n v="1367"/>
    <m/>
    <x v="9"/>
    <x v="9"/>
    <x v="9"/>
    <x v="2"/>
  </r>
  <r>
    <n v="1368"/>
    <m/>
    <x v="9"/>
    <x v="9"/>
    <x v="9"/>
    <x v="2"/>
  </r>
  <r>
    <n v="1369"/>
    <m/>
    <x v="9"/>
    <x v="9"/>
    <x v="9"/>
    <x v="2"/>
  </r>
  <r>
    <n v="1370"/>
    <m/>
    <x v="9"/>
    <x v="9"/>
    <x v="9"/>
    <x v="2"/>
  </r>
  <r>
    <n v="1371"/>
    <m/>
    <x v="9"/>
    <x v="9"/>
    <x v="9"/>
    <x v="2"/>
  </r>
  <r>
    <n v="1372"/>
    <m/>
    <x v="9"/>
    <x v="9"/>
    <x v="9"/>
    <x v="2"/>
  </r>
  <r>
    <n v="1373"/>
    <m/>
    <x v="9"/>
    <x v="9"/>
    <x v="9"/>
    <x v="2"/>
  </r>
  <r>
    <n v="1374"/>
    <m/>
    <x v="9"/>
    <x v="9"/>
    <x v="9"/>
    <x v="2"/>
  </r>
  <r>
    <n v="1375"/>
    <m/>
    <x v="9"/>
    <x v="9"/>
    <x v="9"/>
    <x v="2"/>
  </r>
  <r>
    <n v="1376"/>
    <m/>
    <x v="9"/>
    <x v="9"/>
    <x v="9"/>
    <x v="2"/>
  </r>
  <r>
    <n v="1377"/>
    <m/>
    <x v="9"/>
    <x v="9"/>
    <x v="9"/>
    <x v="2"/>
  </r>
  <r>
    <n v="1378"/>
    <m/>
    <x v="9"/>
    <x v="9"/>
    <x v="9"/>
    <x v="2"/>
  </r>
  <r>
    <n v="1379"/>
    <m/>
    <x v="9"/>
    <x v="9"/>
    <x v="9"/>
    <x v="2"/>
  </r>
  <r>
    <n v="1380"/>
    <m/>
    <x v="9"/>
    <x v="9"/>
    <x v="9"/>
    <x v="2"/>
  </r>
  <r>
    <n v="1381"/>
    <m/>
    <x v="9"/>
    <x v="9"/>
    <x v="9"/>
    <x v="2"/>
  </r>
  <r>
    <n v="1382"/>
    <m/>
    <x v="9"/>
    <x v="9"/>
    <x v="9"/>
    <x v="2"/>
  </r>
  <r>
    <n v="1383"/>
    <m/>
    <x v="9"/>
    <x v="9"/>
    <x v="9"/>
    <x v="2"/>
  </r>
  <r>
    <n v="1384"/>
    <m/>
    <x v="9"/>
    <x v="9"/>
    <x v="9"/>
    <x v="2"/>
  </r>
  <r>
    <n v="1385"/>
    <m/>
    <x v="9"/>
    <x v="9"/>
    <x v="9"/>
    <x v="2"/>
  </r>
  <r>
    <n v="1386"/>
    <m/>
    <x v="9"/>
    <x v="9"/>
    <x v="9"/>
    <x v="2"/>
  </r>
  <r>
    <n v="1387"/>
    <m/>
    <x v="9"/>
    <x v="9"/>
    <x v="9"/>
    <x v="2"/>
  </r>
  <r>
    <n v="1388"/>
    <m/>
    <x v="9"/>
    <x v="9"/>
    <x v="9"/>
    <x v="2"/>
  </r>
  <r>
    <n v="1389"/>
    <m/>
    <x v="9"/>
    <x v="9"/>
    <x v="9"/>
    <x v="2"/>
  </r>
  <r>
    <n v="1390"/>
    <m/>
    <x v="9"/>
    <x v="9"/>
    <x v="9"/>
    <x v="2"/>
  </r>
  <r>
    <n v="1391"/>
    <m/>
    <x v="9"/>
    <x v="9"/>
    <x v="9"/>
    <x v="2"/>
  </r>
  <r>
    <n v="1392"/>
    <m/>
    <x v="9"/>
    <x v="9"/>
    <x v="9"/>
    <x v="2"/>
  </r>
  <r>
    <n v="1393"/>
    <m/>
    <x v="9"/>
    <x v="9"/>
    <x v="9"/>
    <x v="2"/>
  </r>
  <r>
    <n v="1394"/>
    <m/>
    <x v="9"/>
    <x v="9"/>
    <x v="9"/>
    <x v="2"/>
  </r>
  <r>
    <n v="1395"/>
    <m/>
    <x v="9"/>
    <x v="9"/>
    <x v="9"/>
    <x v="2"/>
  </r>
  <r>
    <n v="1396"/>
    <m/>
    <x v="9"/>
    <x v="9"/>
    <x v="9"/>
    <x v="2"/>
  </r>
  <r>
    <n v="1397"/>
    <m/>
    <x v="9"/>
    <x v="9"/>
    <x v="9"/>
    <x v="2"/>
  </r>
  <r>
    <n v="1398"/>
    <m/>
    <x v="9"/>
    <x v="9"/>
    <x v="9"/>
    <x v="2"/>
  </r>
  <r>
    <n v="1399"/>
    <m/>
    <x v="9"/>
    <x v="9"/>
    <x v="9"/>
    <x v="2"/>
  </r>
  <r>
    <n v="1400"/>
    <m/>
    <x v="9"/>
    <x v="9"/>
    <x v="9"/>
    <x v="2"/>
  </r>
  <r>
    <n v="1401"/>
    <m/>
    <x v="9"/>
    <x v="9"/>
    <x v="9"/>
    <x v="2"/>
  </r>
  <r>
    <n v="1402"/>
    <m/>
    <x v="9"/>
    <x v="9"/>
    <x v="9"/>
    <x v="2"/>
  </r>
  <r>
    <n v="1403"/>
    <m/>
    <x v="9"/>
    <x v="9"/>
    <x v="9"/>
    <x v="2"/>
  </r>
  <r>
    <n v="1404"/>
    <m/>
    <x v="9"/>
    <x v="9"/>
    <x v="9"/>
    <x v="2"/>
  </r>
  <r>
    <n v="1405"/>
    <m/>
    <x v="9"/>
    <x v="9"/>
    <x v="9"/>
    <x v="2"/>
  </r>
  <r>
    <n v="1406"/>
    <m/>
    <x v="9"/>
    <x v="9"/>
    <x v="9"/>
    <x v="2"/>
  </r>
  <r>
    <n v="1407"/>
    <m/>
    <x v="9"/>
    <x v="9"/>
    <x v="9"/>
    <x v="2"/>
  </r>
  <r>
    <n v="1408"/>
    <m/>
    <x v="9"/>
    <x v="9"/>
    <x v="9"/>
    <x v="2"/>
  </r>
  <r>
    <n v="1409"/>
    <m/>
    <x v="9"/>
    <x v="9"/>
    <x v="9"/>
    <x v="2"/>
  </r>
  <r>
    <n v="1410"/>
    <m/>
    <x v="9"/>
    <x v="9"/>
    <x v="9"/>
    <x v="2"/>
  </r>
  <r>
    <n v="1411"/>
    <m/>
    <x v="9"/>
    <x v="9"/>
    <x v="9"/>
    <x v="2"/>
  </r>
  <r>
    <n v="1412"/>
    <m/>
    <x v="9"/>
    <x v="9"/>
    <x v="9"/>
    <x v="2"/>
  </r>
  <r>
    <n v="1413"/>
    <m/>
    <x v="9"/>
    <x v="9"/>
    <x v="9"/>
    <x v="2"/>
  </r>
  <r>
    <n v="1414"/>
    <m/>
    <x v="9"/>
    <x v="9"/>
    <x v="9"/>
    <x v="2"/>
  </r>
  <r>
    <n v="1415"/>
    <m/>
    <x v="9"/>
    <x v="9"/>
    <x v="9"/>
    <x v="2"/>
  </r>
  <r>
    <n v="1416"/>
    <m/>
    <x v="9"/>
    <x v="9"/>
    <x v="9"/>
    <x v="2"/>
  </r>
  <r>
    <n v="1417"/>
    <m/>
    <x v="9"/>
    <x v="9"/>
    <x v="9"/>
    <x v="2"/>
  </r>
  <r>
    <n v="1418"/>
    <m/>
    <x v="9"/>
    <x v="9"/>
    <x v="9"/>
    <x v="2"/>
  </r>
  <r>
    <n v="1419"/>
    <m/>
    <x v="9"/>
    <x v="9"/>
    <x v="9"/>
    <x v="2"/>
  </r>
  <r>
    <n v="1420"/>
    <m/>
    <x v="9"/>
    <x v="9"/>
    <x v="9"/>
    <x v="2"/>
  </r>
  <r>
    <n v="1421"/>
    <m/>
    <x v="9"/>
    <x v="9"/>
    <x v="9"/>
    <x v="2"/>
  </r>
  <r>
    <n v="1422"/>
    <m/>
    <x v="9"/>
    <x v="9"/>
    <x v="9"/>
    <x v="2"/>
  </r>
  <r>
    <n v="1423"/>
    <m/>
    <x v="9"/>
    <x v="9"/>
    <x v="9"/>
    <x v="2"/>
  </r>
  <r>
    <n v="1424"/>
    <m/>
    <x v="9"/>
    <x v="9"/>
    <x v="9"/>
    <x v="2"/>
  </r>
  <r>
    <n v="1425"/>
    <m/>
    <x v="9"/>
    <x v="9"/>
    <x v="9"/>
    <x v="2"/>
  </r>
  <r>
    <n v="1426"/>
    <m/>
    <x v="9"/>
    <x v="9"/>
    <x v="9"/>
    <x v="2"/>
  </r>
  <r>
    <n v="1427"/>
    <m/>
    <x v="9"/>
    <x v="9"/>
    <x v="9"/>
    <x v="2"/>
  </r>
  <r>
    <n v="1428"/>
    <m/>
    <x v="9"/>
    <x v="9"/>
    <x v="9"/>
    <x v="2"/>
  </r>
  <r>
    <n v="1429"/>
    <m/>
    <x v="9"/>
    <x v="9"/>
    <x v="9"/>
    <x v="2"/>
  </r>
  <r>
    <n v="1430"/>
    <m/>
    <x v="9"/>
    <x v="9"/>
    <x v="9"/>
    <x v="2"/>
  </r>
  <r>
    <n v="1431"/>
    <m/>
    <x v="9"/>
    <x v="9"/>
    <x v="9"/>
    <x v="2"/>
  </r>
  <r>
    <n v="1432"/>
    <m/>
    <x v="9"/>
    <x v="9"/>
    <x v="9"/>
    <x v="2"/>
  </r>
  <r>
    <n v="1433"/>
    <m/>
    <x v="9"/>
    <x v="9"/>
    <x v="9"/>
    <x v="2"/>
  </r>
  <r>
    <n v="1434"/>
    <m/>
    <x v="9"/>
    <x v="9"/>
    <x v="9"/>
    <x v="2"/>
  </r>
  <r>
    <n v="1435"/>
    <m/>
    <x v="9"/>
    <x v="9"/>
    <x v="9"/>
    <x v="2"/>
  </r>
  <r>
    <n v="1436"/>
    <m/>
    <x v="9"/>
    <x v="9"/>
    <x v="9"/>
    <x v="2"/>
  </r>
  <r>
    <n v="1437"/>
    <m/>
    <x v="9"/>
    <x v="9"/>
    <x v="9"/>
    <x v="2"/>
  </r>
  <r>
    <n v="1438"/>
    <m/>
    <x v="9"/>
    <x v="9"/>
    <x v="9"/>
    <x v="2"/>
  </r>
  <r>
    <n v="1439"/>
    <m/>
    <x v="9"/>
    <x v="9"/>
    <x v="9"/>
    <x v="2"/>
  </r>
  <r>
    <n v="1440"/>
    <m/>
    <x v="9"/>
    <x v="9"/>
    <x v="9"/>
    <x v="2"/>
  </r>
  <r>
    <n v="1441"/>
    <m/>
    <x v="9"/>
    <x v="9"/>
    <x v="9"/>
    <x v="2"/>
  </r>
  <r>
    <n v="1442"/>
    <m/>
    <x v="9"/>
    <x v="9"/>
    <x v="9"/>
    <x v="2"/>
  </r>
  <r>
    <n v="1443"/>
    <m/>
    <x v="9"/>
    <x v="9"/>
    <x v="9"/>
    <x v="2"/>
  </r>
  <r>
    <n v="1444"/>
    <m/>
    <x v="9"/>
    <x v="9"/>
    <x v="9"/>
    <x v="2"/>
  </r>
  <r>
    <n v="1445"/>
    <m/>
    <x v="9"/>
    <x v="9"/>
    <x v="9"/>
    <x v="2"/>
  </r>
  <r>
    <n v="1446"/>
    <m/>
    <x v="9"/>
    <x v="9"/>
    <x v="9"/>
    <x v="2"/>
  </r>
  <r>
    <n v="1447"/>
    <m/>
    <x v="9"/>
    <x v="9"/>
    <x v="9"/>
    <x v="2"/>
  </r>
  <r>
    <n v="1448"/>
    <m/>
    <x v="9"/>
    <x v="9"/>
    <x v="9"/>
    <x v="2"/>
  </r>
  <r>
    <n v="1449"/>
    <m/>
    <x v="9"/>
    <x v="9"/>
    <x v="9"/>
    <x v="2"/>
  </r>
  <r>
    <n v="1450"/>
    <m/>
    <x v="9"/>
    <x v="9"/>
    <x v="9"/>
    <x v="2"/>
  </r>
  <r>
    <n v="1451"/>
    <m/>
    <x v="9"/>
    <x v="9"/>
    <x v="9"/>
    <x v="2"/>
  </r>
  <r>
    <n v="1452"/>
    <m/>
    <x v="9"/>
    <x v="9"/>
    <x v="9"/>
    <x v="2"/>
  </r>
  <r>
    <n v="1453"/>
    <m/>
    <x v="9"/>
    <x v="9"/>
    <x v="9"/>
    <x v="2"/>
  </r>
  <r>
    <n v="1454"/>
    <m/>
    <x v="9"/>
    <x v="9"/>
    <x v="9"/>
    <x v="2"/>
  </r>
  <r>
    <n v="1455"/>
    <m/>
    <x v="9"/>
    <x v="9"/>
    <x v="9"/>
    <x v="2"/>
  </r>
  <r>
    <n v="1456"/>
    <m/>
    <x v="9"/>
    <x v="9"/>
    <x v="9"/>
    <x v="2"/>
  </r>
  <r>
    <n v="1457"/>
    <m/>
    <x v="9"/>
    <x v="9"/>
    <x v="9"/>
    <x v="2"/>
  </r>
  <r>
    <n v="1458"/>
    <m/>
    <x v="9"/>
    <x v="9"/>
    <x v="9"/>
    <x v="2"/>
  </r>
  <r>
    <n v="1459"/>
    <m/>
    <x v="9"/>
    <x v="9"/>
    <x v="9"/>
    <x v="2"/>
  </r>
  <r>
    <n v="1460"/>
    <m/>
    <x v="9"/>
    <x v="9"/>
    <x v="9"/>
    <x v="2"/>
  </r>
  <r>
    <n v="1461"/>
    <m/>
    <x v="9"/>
    <x v="9"/>
    <x v="9"/>
    <x v="2"/>
  </r>
  <r>
    <n v="1462"/>
    <m/>
    <x v="9"/>
    <x v="9"/>
    <x v="9"/>
    <x v="2"/>
  </r>
  <r>
    <n v="1463"/>
    <m/>
    <x v="9"/>
    <x v="9"/>
    <x v="9"/>
    <x v="2"/>
  </r>
  <r>
    <n v="1464"/>
    <m/>
    <x v="9"/>
    <x v="9"/>
    <x v="9"/>
    <x v="2"/>
  </r>
  <r>
    <n v="1465"/>
    <m/>
    <x v="9"/>
    <x v="9"/>
    <x v="9"/>
    <x v="2"/>
  </r>
  <r>
    <n v="1466"/>
    <m/>
    <x v="9"/>
    <x v="9"/>
    <x v="9"/>
    <x v="2"/>
  </r>
  <r>
    <n v="1467"/>
    <m/>
    <x v="9"/>
    <x v="9"/>
    <x v="9"/>
    <x v="2"/>
  </r>
  <r>
    <n v="1468"/>
    <m/>
    <x v="9"/>
    <x v="9"/>
    <x v="9"/>
    <x v="2"/>
  </r>
  <r>
    <n v="1469"/>
    <m/>
    <x v="9"/>
    <x v="9"/>
    <x v="9"/>
    <x v="2"/>
  </r>
  <r>
    <n v="1470"/>
    <m/>
    <x v="9"/>
    <x v="9"/>
    <x v="9"/>
    <x v="2"/>
  </r>
  <r>
    <n v="1471"/>
    <m/>
    <x v="9"/>
    <x v="9"/>
    <x v="9"/>
    <x v="2"/>
  </r>
  <r>
    <n v="1472"/>
    <m/>
    <x v="9"/>
    <x v="9"/>
    <x v="9"/>
    <x v="2"/>
  </r>
  <r>
    <n v="1473"/>
    <m/>
    <x v="9"/>
    <x v="9"/>
    <x v="9"/>
    <x v="2"/>
  </r>
  <r>
    <n v="1474"/>
    <m/>
    <x v="9"/>
    <x v="9"/>
    <x v="9"/>
    <x v="2"/>
  </r>
  <r>
    <n v="1475"/>
    <m/>
    <x v="9"/>
    <x v="9"/>
    <x v="9"/>
    <x v="2"/>
  </r>
  <r>
    <n v="1476"/>
    <m/>
    <x v="9"/>
    <x v="9"/>
    <x v="9"/>
    <x v="2"/>
  </r>
  <r>
    <n v="1477"/>
    <m/>
    <x v="9"/>
    <x v="9"/>
    <x v="9"/>
    <x v="2"/>
  </r>
  <r>
    <n v="1478"/>
    <m/>
    <x v="9"/>
    <x v="9"/>
    <x v="9"/>
    <x v="2"/>
  </r>
  <r>
    <n v="1479"/>
    <m/>
    <x v="9"/>
    <x v="9"/>
    <x v="9"/>
    <x v="2"/>
  </r>
  <r>
    <n v="1480"/>
    <m/>
    <x v="9"/>
    <x v="9"/>
    <x v="9"/>
    <x v="2"/>
  </r>
  <r>
    <n v="1481"/>
    <m/>
    <x v="9"/>
    <x v="9"/>
    <x v="9"/>
    <x v="2"/>
  </r>
  <r>
    <n v="1482"/>
    <m/>
    <x v="9"/>
    <x v="9"/>
    <x v="9"/>
    <x v="2"/>
  </r>
  <r>
    <n v="1483"/>
    <m/>
    <x v="9"/>
    <x v="9"/>
    <x v="9"/>
    <x v="2"/>
  </r>
  <r>
    <n v="1484"/>
    <m/>
    <x v="9"/>
    <x v="9"/>
    <x v="9"/>
    <x v="2"/>
  </r>
  <r>
    <n v="1485"/>
    <m/>
    <x v="9"/>
    <x v="9"/>
    <x v="9"/>
    <x v="2"/>
  </r>
  <r>
    <n v="1486"/>
    <m/>
    <x v="9"/>
    <x v="9"/>
    <x v="9"/>
    <x v="2"/>
  </r>
  <r>
    <n v="1487"/>
    <m/>
    <x v="9"/>
    <x v="9"/>
    <x v="9"/>
    <x v="2"/>
  </r>
  <r>
    <n v="1488"/>
    <m/>
    <x v="9"/>
    <x v="9"/>
    <x v="9"/>
    <x v="2"/>
  </r>
  <r>
    <n v="1489"/>
    <m/>
    <x v="9"/>
    <x v="9"/>
    <x v="9"/>
    <x v="2"/>
  </r>
  <r>
    <n v="1490"/>
    <m/>
    <x v="9"/>
    <x v="9"/>
    <x v="9"/>
    <x v="2"/>
  </r>
  <r>
    <n v="1491"/>
    <m/>
    <x v="9"/>
    <x v="9"/>
    <x v="9"/>
    <x v="2"/>
  </r>
  <r>
    <n v="1492"/>
    <m/>
    <x v="9"/>
    <x v="9"/>
    <x v="9"/>
    <x v="2"/>
  </r>
  <r>
    <n v="1493"/>
    <m/>
    <x v="9"/>
    <x v="9"/>
    <x v="9"/>
    <x v="2"/>
  </r>
  <r>
    <n v="1494"/>
    <m/>
    <x v="9"/>
    <x v="9"/>
    <x v="9"/>
    <x v="2"/>
  </r>
  <r>
    <n v="1495"/>
    <m/>
    <x v="9"/>
    <x v="9"/>
    <x v="9"/>
    <x v="2"/>
  </r>
  <r>
    <n v="1496"/>
    <m/>
    <x v="9"/>
    <x v="9"/>
    <x v="9"/>
    <x v="2"/>
  </r>
  <r>
    <n v="1497"/>
    <m/>
    <x v="9"/>
    <x v="9"/>
    <x v="9"/>
    <x v="2"/>
  </r>
  <r>
    <n v="1498"/>
    <m/>
    <x v="9"/>
    <x v="9"/>
    <x v="9"/>
    <x v="2"/>
  </r>
  <r>
    <n v="1499"/>
    <m/>
    <x v="9"/>
    <x v="9"/>
    <x v="9"/>
    <x v="2"/>
  </r>
  <r>
    <n v="1500"/>
    <m/>
    <x v="9"/>
    <x v="9"/>
    <x v="9"/>
    <x v="2"/>
  </r>
  <r>
    <n v="1501"/>
    <m/>
    <x v="9"/>
    <x v="9"/>
    <x v="9"/>
    <x v="2"/>
  </r>
  <r>
    <n v="1502"/>
    <m/>
    <x v="9"/>
    <x v="9"/>
    <x v="9"/>
    <x v="2"/>
  </r>
  <r>
    <n v="1503"/>
    <m/>
    <x v="9"/>
    <x v="9"/>
    <x v="9"/>
    <x v="2"/>
  </r>
  <r>
    <n v="1504"/>
    <m/>
    <x v="9"/>
    <x v="9"/>
    <x v="9"/>
    <x v="2"/>
  </r>
  <r>
    <n v="1505"/>
    <m/>
    <x v="9"/>
    <x v="9"/>
    <x v="9"/>
    <x v="2"/>
  </r>
  <r>
    <n v="1506"/>
    <m/>
    <x v="9"/>
    <x v="9"/>
    <x v="9"/>
    <x v="2"/>
  </r>
  <r>
    <n v="1507"/>
    <m/>
    <x v="9"/>
    <x v="9"/>
    <x v="9"/>
    <x v="2"/>
  </r>
  <r>
    <n v="1508"/>
    <m/>
    <x v="9"/>
    <x v="9"/>
    <x v="9"/>
    <x v="2"/>
  </r>
  <r>
    <n v="1509"/>
    <m/>
    <x v="9"/>
    <x v="9"/>
    <x v="9"/>
    <x v="2"/>
  </r>
  <r>
    <n v="1510"/>
    <m/>
    <x v="9"/>
    <x v="9"/>
    <x v="9"/>
    <x v="2"/>
  </r>
  <r>
    <n v="1511"/>
    <m/>
    <x v="9"/>
    <x v="9"/>
    <x v="9"/>
    <x v="2"/>
  </r>
  <r>
    <n v="1512"/>
    <m/>
    <x v="9"/>
    <x v="9"/>
    <x v="9"/>
    <x v="2"/>
  </r>
  <r>
    <n v="1513"/>
    <m/>
    <x v="9"/>
    <x v="9"/>
    <x v="9"/>
    <x v="2"/>
  </r>
  <r>
    <n v="1514"/>
    <m/>
    <x v="9"/>
    <x v="9"/>
    <x v="9"/>
    <x v="2"/>
  </r>
  <r>
    <n v="1515"/>
    <m/>
    <x v="9"/>
    <x v="9"/>
    <x v="9"/>
    <x v="2"/>
  </r>
  <r>
    <n v="1516"/>
    <m/>
    <x v="9"/>
    <x v="9"/>
    <x v="9"/>
    <x v="2"/>
  </r>
  <r>
    <n v="1517"/>
    <m/>
    <x v="9"/>
    <x v="9"/>
    <x v="9"/>
    <x v="2"/>
  </r>
  <r>
    <n v="1518"/>
    <m/>
    <x v="9"/>
    <x v="9"/>
    <x v="9"/>
    <x v="2"/>
  </r>
  <r>
    <n v="1519"/>
    <m/>
    <x v="9"/>
    <x v="9"/>
    <x v="9"/>
    <x v="2"/>
  </r>
  <r>
    <n v="1520"/>
    <m/>
    <x v="9"/>
    <x v="9"/>
    <x v="9"/>
    <x v="2"/>
  </r>
  <r>
    <n v="1521"/>
    <m/>
    <x v="9"/>
    <x v="9"/>
    <x v="9"/>
    <x v="2"/>
  </r>
  <r>
    <n v="1522"/>
    <m/>
    <x v="9"/>
    <x v="9"/>
    <x v="9"/>
    <x v="2"/>
  </r>
  <r>
    <n v="1523"/>
    <m/>
    <x v="9"/>
    <x v="9"/>
    <x v="9"/>
    <x v="2"/>
  </r>
  <r>
    <n v="1524"/>
    <m/>
    <x v="9"/>
    <x v="9"/>
    <x v="9"/>
    <x v="2"/>
  </r>
  <r>
    <n v="1525"/>
    <m/>
    <x v="9"/>
    <x v="9"/>
    <x v="9"/>
    <x v="2"/>
  </r>
  <r>
    <n v="1526"/>
    <m/>
    <x v="9"/>
    <x v="9"/>
    <x v="9"/>
    <x v="2"/>
  </r>
  <r>
    <n v="1527"/>
    <m/>
    <x v="9"/>
    <x v="9"/>
    <x v="9"/>
    <x v="2"/>
  </r>
  <r>
    <n v="1528"/>
    <m/>
    <x v="9"/>
    <x v="9"/>
    <x v="9"/>
    <x v="2"/>
  </r>
  <r>
    <n v="1529"/>
    <m/>
    <x v="9"/>
    <x v="9"/>
    <x v="9"/>
    <x v="2"/>
  </r>
  <r>
    <n v="1530"/>
    <m/>
    <x v="9"/>
    <x v="9"/>
    <x v="9"/>
    <x v="2"/>
  </r>
  <r>
    <n v="1531"/>
    <m/>
    <x v="9"/>
    <x v="9"/>
    <x v="9"/>
    <x v="2"/>
  </r>
  <r>
    <n v="1532"/>
    <m/>
    <x v="9"/>
    <x v="9"/>
    <x v="9"/>
    <x v="2"/>
  </r>
  <r>
    <n v="1533"/>
    <m/>
    <x v="9"/>
    <x v="9"/>
    <x v="9"/>
    <x v="2"/>
  </r>
  <r>
    <n v="1534"/>
    <m/>
    <x v="9"/>
    <x v="9"/>
    <x v="9"/>
    <x v="2"/>
  </r>
  <r>
    <n v="1535"/>
    <m/>
    <x v="9"/>
    <x v="9"/>
    <x v="9"/>
    <x v="2"/>
  </r>
  <r>
    <n v="1536"/>
    <m/>
    <x v="9"/>
    <x v="9"/>
    <x v="9"/>
    <x v="2"/>
  </r>
  <r>
    <n v="1537"/>
    <m/>
    <x v="9"/>
    <x v="9"/>
    <x v="9"/>
    <x v="2"/>
  </r>
  <r>
    <n v="1538"/>
    <m/>
    <x v="9"/>
    <x v="9"/>
    <x v="9"/>
    <x v="2"/>
  </r>
  <r>
    <n v="1539"/>
    <m/>
    <x v="9"/>
    <x v="9"/>
    <x v="9"/>
    <x v="2"/>
  </r>
  <r>
    <n v="1540"/>
    <m/>
    <x v="9"/>
    <x v="9"/>
    <x v="9"/>
    <x v="2"/>
  </r>
  <r>
    <n v="1541"/>
    <m/>
    <x v="9"/>
    <x v="9"/>
    <x v="9"/>
    <x v="2"/>
  </r>
  <r>
    <n v="1542"/>
    <m/>
    <x v="9"/>
    <x v="9"/>
    <x v="9"/>
    <x v="2"/>
  </r>
  <r>
    <n v="1543"/>
    <m/>
    <x v="9"/>
    <x v="9"/>
    <x v="9"/>
    <x v="2"/>
  </r>
  <r>
    <n v="1544"/>
    <m/>
    <x v="9"/>
    <x v="9"/>
    <x v="9"/>
    <x v="2"/>
  </r>
  <r>
    <n v="1545"/>
    <m/>
    <x v="9"/>
    <x v="9"/>
    <x v="9"/>
    <x v="2"/>
  </r>
  <r>
    <n v="1546"/>
    <m/>
    <x v="9"/>
    <x v="9"/>
    <x v="9"/>
    <x v="2"/>
  </r>
  <r>
    <n v="1547"/>
    <m/>
    <x v="9"/>
    <x v="9"/>
    <x v="9"/>
    <x v="2"/>
  </r>
  <r>
    <n v="1548"/>
    <m/>
    <x v="9"/>
    <x v="9"/>
    <x v="9"/>
    <x v="2"/>
  </r>
  <r>
    <n v="1549"/>
    <m/>
    <x v="9"/>
    <x v="9"/>
    <x v="9"/>
    <x v="2"/>
  </r>
  <r>
    <n v="1550"/>
    <m/>
    <x v="9"/>
    <x v="9"/>
    <x v="9"/>
    <x v="2"/>
  </r>
  <r>
    <n v="1551"/>
    <m/>
    <x v="9"/>
    <x v="9"/>
    <x v="9"/>
    <x v="2"/>
  </r>
  <r>
    <n v="1552"/>
    <m/>
    <x v="9"/>
    <x v="9"/>
    <x v="9"/>
    <x v="2"/>
  </r>
  <r>
    <n v="1553"/>
    <m/>
    <x v="9"/>
    <x v="9"/>
    <x v="9"/>
    <x v="2"/>
  </r>
  <r>
    <n v="1554"/>
    <m/>
    <x v="9"/>
    <x v="9"/>
    <x v="9"/>
    <x v="2"/>
  </r>
  <r>
    <n v="1555"/>
    <m/>
    <x v="9"/>
    <x v="9"/>
    <x v="9"/>
    <x v="2"/>
  </r>
  <r>
    <n v="1556"/>
    <m/>
    <x v="9"/>
    <x v="9"/>
    <x v="9"/>
    <x v="2"/>
  </r>
  <r>
    <n v="1557"/>
    <m/>
    <x v="9"/>
    <x v="9"/>
    <x v="9"/>
    <x v="2"/>
  </r>
  <r>
    <n v="1558"/>
    <m/>
    <x v="9"/>
    <x v="9"/>
    <x v="9"/>
    <x v="2"/>
  </r>
  <r>
    <n v="1559"/>
    <m/>
    <x v="9"/>
    <x v="9"/>
    <x v="9"/>
    <x v="2"/>
  </r>
  <r>
    <n v="1560"/>
    <m/>
    <x v="9"/>
    <x v="9"/>
    <x v="9"/>
    <x v="2"/>
  </r>
  <r>
    <n v="1561"/>
    <m/>
    <x v="9"/>
    <x v="9"/>
    <x v="9"/>
    <x v="2"/>
  </r>
  <r>
    <n v="1562"/>
    <m/>
    <x v="9"/>
    <x v="9"/>
    <x v="9"/>
    <x v="2"/>
  </r>
  <r>
    <n v="1563"/>
    <m/>
    <x v="9"/>
    <x v="9"/>
    <x v="9"/>
    <x v="2"/>
  </r>
  <r>
    <n v="1564"/>
    <m/>
    <x v="9"/>
    <x v="9"/>
    <x v="9"/>
    <x v="2"/>
  </r>
  <r>
    <n v="1565"/>
    <m/>
    <x v="9"/>
    <x v="9"/>
    <x v="9"/>
    <x v="2"/>
  </r>
  <r>
    <n v="1566"/>
    <m/>
    <x v="9"/>
    <x v="9"/>
    <x v="9"/>
    <x v="2"/>
  </r>
  <r>
    <n v="1567"/>
    <m/>
    <x v="9"/>
    <x v="9"/>
    <x v="9"/>
    <x v="2"/>
  </r>
  <r>
    <n v="1568"/>
    <m/>
    <x v="9"/>
    <x v="9"/>
    <x v="9"/>
    <x v="2"/>
  </r>
  <r>
    <n v="1569"/>
    <m/>
    <x v="9"/>
    <x v="9"/>
    <x v="9"/>
    <x v="2"/>
  </r>
  <r>
    <n v="1570"/>
    <m/>
    <x v="9"/>
    <x v="9"/>
    <x v="9"/>
    <x v="2"/>
  </r>
  <r>
    <n v="1571"/>
    <m/>
    <x v="9"/>
    <x v="9"/>
    <x v="9"/>
    <x v="2"/>
  </r>
  <r>
    <n v="1572"/>
    <m/>
    <x v="9"/>
    <x v="9"/>
    <x v="9"/>
    <x v="2"/>
  </r>
  <r>
    <n v="1573"/>
    <m/>
    <x v="9"/>
    <x v="9"/>
    <x v="9"/>
    <x v="2"/>
  </r>
  <r>
    <n v="1574"/>
    <m/>
    <x v="9"/>
    <x v="9"/>
    <x v="9"/>
    <x v="2"/>
  </r>
  <r>
    <n v="1575"/>
    <m/>
    <x v="9"/>
    <x v="9"/>
    <x v="9"/>
    <x v="2"/>
  </r>
  <r>
    <n v="1576"/>
    <m/>
    <x v="9"/>
    <x v="9"/>
    <x v="9"/>
    <x v="2"/>
  </r>
  <r>
    <n v="1577"/>
    <m/>
    <x v="9"/>
    <x v="9"/>
    <x v="9"/>
    <x v="2"/>
  </r>
  <r>
    <n v="1578"/>
    <m/>
    <x v="9"/>
    <x v="9"/>
    <x v="9"/>
    <x v="2"/>
  </r>
  <r>
    <n v="1579"/>
    <m/>
    <x v="9"/>
    <x v="9"/>
    <x v="9"/>
    <x v="2"/>
  </r>
  <r>
    <n v="1580"/>
    <m/>
    <x v="9"/>
    <x v="9"/>
    <x v="9"/>
    <x v="2"/>
  </r>
  <r>
    <n v="1581"/>
    <m/>
    <x v="9"/>
    <x v="9"/>
    <x v="9"/>
    <x v="2"/>
  </r>
  <r>
    <n v="1582"/>
    <m/>
    <x v="9"/>
    <x v="9"/>
    <x v="9"/>
    <x v="2"/>
  </r>
  <r>
    <n v="1583"/>
    <m/>
    <x v="9"/>
    <x v="9"/>
    <x v="9"/>
    <x v="2"/>
  </r>
  <r>
    <n v="1584"/>
    <m/>
    <x v="9"/>
    <x v="9"/>
    <x v="9"/>
    <x v="2"/>
  </r>
  <r>
    <n v="1585"/>
    <m/>
    <x v="9"/>
    <x v="9"/>
    <x v="9"/>
    <x v="2"/>
  </r>
  <r>
    <n v="1586"/>
    <m/>
    <x v="9"/>
    <x v="9"/>
    <x v="9"/>
    <x v="2"/>
  </r>
  <r>
    <n v="1587"/>
    <m/>
    <x v="9"/>
    <x v="9"/>
    <x v="9"/>
    <x v="2"/>
  </r>
  <r>
    <n v="1588"/>
    <m/>
    <x v="9"/>
    <x v="9"/>
    <x v="9"/>
    <x v="2"/>
  </r>
  <r>
    <n v="1589"/>
    <m/>
    <x v="9"/>
    <x v="9"/>
    <x v="9"/>
    <x v="2"/>
  </r>
  <r>
    <n v="1590"/>
    <m/>
    <x v="9"/>
    <x v="9"/>
    <x v="9"/>
    <x v="2"/>
  </r>
  <r>
    <n v="1591"/>
    <m/>
    <x v="9"/>
    <x v="9"/>
    <x v="9"/>
    <x v="2"/>
  </r>
  <r>
    <n v="1592"/>
    <m/>
    <x v="9"/>
    <x v="9"/>
    <x v="9"/>
    <x v="2"/>
  </r>
  <r>
    <n v="1593"/>
    <m/>
    <x v="9"/>
    <x v="9"/>
    <x v="9"/>
    <x v="2"/>
  </r>
  <r>
    <n v="1594"/>
    <m/>
    <x v="9"/>
    <x v="9"/>
    <x v="9"/>
    <x v="2"/>
  </r>
  <r>
    <n v="1595"/>
    <m/>
    <x v="9"/>
    <x v="9"/>
    <x v="9"/>
    <x v="2"/>
  </r>
  <r>
    <n v="1596"/>
    <m/>
    <x v="9"/>
    <x v="9"/>
    <x v="9"/>
    <x v="2"/>
  </r>
  <r>
    <n v="1597"/>
    <m/>
    <x v="9"/>
    <x v="9"/>
    <x v="9"/>
    <x v="2"/>
  </r>
  <r>
    <n v="1598"/>
    <m/>
    <x v="9"/>
    <x v="9"/>
    <x v="9"/>
    <x v="2"/>
  </r>
  <r>
    <n v="1599"/>
    <m/>
    <x v="9"/>
    <x v="9"/>
    <x v="9"/>
    <x v="2"/>
  </r>
  <r>
    <n v="1600"/>
    <m/>
    <x v="9"/>
    <x v="9"/>
    <x v="9"/>
    <x v="2"/>
  </r>
  <r>
    <n v="1601"/>
    <m/>
    <x v="9"/>
    <x v="9"/>
    <x v="9"/>
    <x v="2"/>
  </r>
  <r>
    <n v="1602"/>
    <m/>
    <x v="9"/>
    <x v="9"/>
    <x v="9"/>
    <x v="2"/>
  </r>
  <r>
    <n v="1603"/>
    <m/>
    <x v="9"/>
    <x v="9"/>
    <x v="9"/>
    <x v="2"/>
  </r>
  <r>
    <n v="1604"/>
    <m/>
    <x v="9"/>
    <x v="9"/>
    <x v="9"/>
    <x v="2"/>
  </r>
  <r>
    <n v="1605"/>
    <m/>
    <x v="9"/>
    <x v="9"/>
    <x v="9"/>
    <x v="2"/>
  </r>
  <r>
    <n v="1606"/>
    <m/>
    <x v="9"/>
    <x v="9"/>
    <x v="9"/>
    <x v="2"/>
  </r>
  <r>
    <n v="1607"/>
    <m/>
    <x v="9"/>
    <x v="9"/>
    <x v="9"/>
    <x v="2"/>
  </r>
  <r>
    <n v="1608"/>
    <m/>
    <x v="9"/>
    <x v="9"/>
    <x v="9"/>
    <x v="2"/>
  </r>
  <r>
    <n v="1609"/>
    <m/>
    <x v="9"/>
    <x v="9"/>
    <x v="9"/>
    <x v="2"/>
  </r>
  <r>
    <n v="1610"/>
    <m/>
    <x v="9"/>
    <x v="9"/>
    <x v="9"/>
    <x v="2"/>
  </r>
  <r>
    <n v="1611"/>
    <m/>
    <x v="9"/>
    <x v="9"/>
    <x v="9"/>
    <x v="2"/>
  </r>
  <r>
    <n v="1612"/>
    <m/>
    <x v="9"/>
    <x v="9"/>
    <x v="9"/>
    <x v="2"/>
  </r>
  <r>
    <n v="1613"/>
    <m/>
    <x v="9"/>
    <x v="9"/>
    <x v="9"/>
    <x v="2"/>
  </r>
  <r>
    <n v="1614"/>
    <m/>
    <x v="9"/>
    <x v="9"/>
    <x v="9"/>
    <x v="2"/>
  </r>
  <r>
    <n v="1615"/>
    <m/>
    <x v="9"/>
    <x v="9"/>
    <x v="9"/>
    <x v="2"/>
  </r>
  <r>
    <n v="1616"/>
    <m/>
    <x v="9"/>
    <x v="9"/>
    <x v="9"/>
    <x v="2"/>
  </r>
  <r>
    <n v="1617"/>
    <m/>
    <x v="9"/>
    <x v="9"/>
    <x v="9"/>
    <x v="2"/>
  </r>
  <r>
    <n v="1618"/>
    <m/>
    <x v="9"/>
    <x v="9"/>
    <x v="9"/>
    <x v="2"/>
  </r>
  <r>
    <n v="1619"/>
    <m/>
    <x v="9"/>
    <x v="9"/>
    <x v="9"/>
    <x v="2"/>
  </r>
  <r>
    <n v="1620"/>
    <m/>
    <x v="9"/>
    <x v="9"/>
    <x v="9"/>
    <x v="2"/>
  </r>
  <r>
    <n v="1621"/>
    <m/>
    <x v="9"/>
    <x v="9"/>
    <x v="9"/>
    <x v="2"/>
  </r>
  <r>
    <n v="1622"/>
    <m/>
    <x v="9"/>
    <x v="9"/>
    <x v="9"/>
    <x v="2"/>
  </r>
  <r>
    <n v="1623"/>
    <m/>
    <x v="9"/>
    <x v="9"/>
    <x v="9"/>
    <x v="2"/>
  </r>
  <r>
    <n v="1624"/>
    <m/>
    <x v="9"/>
    <x v="9"/>
    <x v="9"/>
    <x v="2"/>
  </r>
  <r>
    <n v="1625"/>
    <m/>
    <x v="9"/>
    <x v="9"/>
    <x v="9"/>
    <x v="2"/>
  </r>
  <r>
    <n v="1626"/>
    <m/>
    <x v="9"/>
    <x v="9"/>
    <x v="9"/>
    <x v="2"/>
  </r>
  <r>
    <n v="1627"/>
    <m/>
    <x v="9"/>
    <x v="9"/>
    <x v="9"/>
    <x v="2"/>
  </r>
  <r>
    <n v="1628"/>
    <m/>
    <x v="9"/>
    <x v="9"/>
    <x v="9"/>
    <x v="2"/>
  </r>
  <r>
    <n v="1629"/>
    <m/>
    <x v="9"/>
    <x v="9"/>
    <x v="9"/>
    <x v="2"/>
  </r>
  <r>
    <n v="1630"/>
    <m/>
    <x v="9"/>
    <x v="9"/>
    <x v="9"/>
    <x v="2"/>
  </r>
  <r>
    <n v="1631"/>
    <m/>
    <x v="9"/>
    <x v="9"/>
    <x v="9"/>
    <x v="2"/>
  </r>
  <r>
    <n v="1632"/>
    <m/>
    <x v="9"/>
    <x v="9"/>
    <x v="9"/>
    <x v="2"/>
  </r>
  <r>
    <n v="1633"/>
    <m/>
    <x v="9"/>
    <x v="9"/>
    <x v="9"/>
    <x v="2"/>
  </r>
  <r>
    <n v="1634"/>
    <m/>
    <x v="9"/>
    <x v="9"/>
    <x v="9"/>
    <x v="2"/>
  </r>
  <r>
    <n v="1635"/>
    <m/>
    <x v="9"/>
    <x v="9"/>
    <x v="9"/>
    <x v="2"/>
  </r>
  <r>
    <n v="1636"/>
    <m/>
    <x v="9"/>
    <x v="9"/>
    <x v="9"/>
    <x v="2"/>
  </r>
  <r>
    <n v="1637"/>
    <m/>
    <x v="9"/>
    <x v="9"/>
    <x v="9"/>
    <x v="2"/>
  </r>
  <r>
    <n v="1638"/>
    <m/>
    <x v="9"/>
    <x v="9"/>
    <x v="9"/>
    <x v="2"/>
  </r>
  <r>
    <n v="1639"/>
    <m/>
    <x v="9"/>
    <x v="9"/>
    <x v="9"/>
    <x v="2"/>
  </r>
  <r>
    <n v="1640"/>
    <m/>
    <x v="9"/>
    <x v="9"/>
    <x v="9"/>
    <x v="2"/>
  </r>
  <r>
    <n v="1641"/>
    <m/>
    <x v="9"/>
    <x v="9"/>
    <x v="9"/>
    <x v="2"/>
  </r>
  <r>
    <n v="1642"/>
    <m/>
    <x v="9"/>
    <x v="9"/>
    <x v="9"/>
    <x v="2"/>
  </r>
  <r>
    <n v="1643"/>
    <m/>
    <x v="9"/>
    <x v="9"/>
    <x v="9"/>
    <x v="2"/>
  </r>
  <r>
    <n v="1644"/>
    <m/>
    <x v="9"/>
    <x v="9"/>
    <x v="9"/>
    <x v="2"/>
  </r>
  <r>
    <n v="1645"/>
    <m/>
    <x v="9"/>
    <x v="9"/>
    <x v="9"/>
    <x v="2"/>
  </r>
  <r>
    <n v="1646"/>
    <m/>
    <x v="9"/>
    <x v="9"/>
    <x v="9"/>
    <x v="2"/>
  </r>
  <r>
    <n v="1647"/>
    <m/>
    <x v="9"/>
    <x v="9"/>
    <x v="9"/>
    <x v="2"/>
  </r>
  <r>
    <n v="1648"/>
    <m/>
    <x v="9"/>
    <x v="9"/>
    <x v="9"/>
    <x v="2"/>
  </r>
  <r>
    <n v="1649"/>
    <m/>
    <x v="9"/>
    <x v="9"/>
    <x v="9"/>
    <x v="2"/>
  </r>
  <r>
    <n v="1650"/>
    <m/>
    <x v="9"/>
    <x v="9"/>
    <x v="9"/>
    <x v="2"/>
  </r>
  <r>
    <n v="1651"/>
    <m/>
    <x v="9"/>
    <x v="9"/>
    <x v="9"/>
    <x v="2"/>
  </r>
  <r>
    <n v="1652"/>
    <m/>
    <x v="9"/>
    <x v="9"/>
    <x v="9"/>
    <x v="2"/>
  </r>
  <r>
    <n v="1653"/>
    <m/>
    <x v="9"/>
    <x v="9"/>
    <x v="9"/>
    <x v="2"/>
  </r>
  <r>
    <n v="1654"/>
    <m/>
    <x v="9"/>
    <x v="9"/>
    <x v="9"/>
    <x v="2"/>
  </r>
  <r>
    <n v="1655"/>
    <m/>
    <x v="9"/>
    <x v="9"/>
    <x v="9"/>
    <x v="2"/>
  </r>
  <r>
    <n v="1656"/>
    <m/>
    <x v="9"/>
    <x v="9"/>
    <x v="9"/>
    <x v="2"/>
  </r>
  <r>
    <n v="1657"/>
    <m/>
    <x v="9"/>
    <x v="9"/>
    <x v="9"/>
    <x v="2"/>
  </r>
  <r>
    <n v="1658"/>
    <m/>
    <x v="9"/>
    <x v="9"/>
    <x v="9"/>
    <x v="2"/>
  </r>
  <r>
    <n v="1659"/>
    <m/>
    <x v="9"/>
    <x v="9"/>
    <x v="9"/>
    <x v="2"/>
  </r>
  <r>
    <n v="1660"/>
    <m/>
    <x v="9"/>
    <x v="9"/>
    <x v="9"/>
    <x v="2"/>
  </r>
  <r>
    <n v="1661"/>
    <m/>
    <x v="9"/>
    <x v="9"/>
    <x v="9"/>
    <x v="2"/>
  </r>
  <r>
    <n v="1662"/>
    <m/>
    <x v="9"/>
    <x v="9"/>
    <x v="9"/>
    <x v="2"/>
  </r>
  <r>
    <n v="1663"/>
    <m/>
    <x v="9"/>
    <x v="9"/>
    <x v="9"/>
    <x v="2"/>
  </r>
  <r>
    <n v="1664"/>
    <m/>
    <x v="9"/>
    <x v="9"/>
    <x v="9"/>
    <x v="2"/>
  </r>
  <r>
    <n v="1665"/>
    <m/>
    <x v="9"/>
    <x v="9"/>
    <x v="9"/>
    <x v="2"/>
  </r>
  <r>
    <n v="1666"/>
    <m/>
    <x v="9"/>
    <x v="9"/>
    <x v="9"/>
    <x v="2"/>
  </r>
  <r>
    <n v="1667"/>
    <m/>
    <x v="9"/>
    <x v="9"/>
    <x v="9"/>
    <x v="2"/>
  </r>
  <r>
    <n v="1668"/>
    <m/>
    <x v="9"/>
    <x v="9"/>
    <x v="9"/>
    <x v="2"/>
  </r>
  <r>
    <n v="1669"/>
    <m/>
    <x v="9"/>
    <x v="9"/>
    <x v="9"/>
    <x v="2"/>
  </r>
  <r>
    <n v="1670"/>
    <m/>
    <x v="9"/>
    <x v="9"/>
    <x v="9"/>
    <x v="2"/>
  </r>
  <r>
    <n v="1671"/>
    <m/>
    <x v="9"/>
    <x v="9"/>
    <x v="9"/>
    <x v="2"/>
  </r>
  <r>
    <n v="1672"/>
    <m/>
    <x v="9"/>
    <x v="9"/>
    <x v="9"/>
    <x v="2"/>
  </r>
  <r>
    <n v="1673"/>
    <m/>
    <x v="9"/>
    <x v="9"/>
    <x v="9"/>
    <x v="2"/>
  </r>
  <r>
    <n v="1674"/>
    <m/>
    <x v="9"/>
    <x v="9"/>
    <x v="9"/>
    <x v="2"/>
  </r>
  <r>
    <n v="1675"/>
    <m/>
    <x v="9"/>
    <x v="9"/>
    <x v="9"/>
    <x v="2"/>
  </r>
  <r>
    <n v="1676"/>
    <m/>
    <x v="9"/>
    <x v="9"/>
    <x v="9"/>
    <x v="2"/>
  </r>
  <r>
    <n v="1677"/>
    <m/>
    <x v="9"/>
    <x v="9"/>
    <x v="9"/>
    <x v="2"/>
  </r>
  <r>
    <n v="1678"/>
    <m/>
    <x v="9"/>
    <x v="9"/>
    <x v="9"/>
    <x v="2"/>
  </r>
  <r>
    <n v="1679"/>
    <m/>
    <x v="9"/>
    <x v="9"/>
    <x v="9"/>
    <x v="2"/>
  </r>
  <r>
    <n v="1680"/>
    <m/>
    <x v="9"/>
    <x v="9"/>
    <x v="9"/>
    <x v="2"/>
  </r>
  <r>
    <n v="1681"/>
    <m/>
    <x v="9"/>
    <x v="9"/>
    <x v="9"/>
    <x v="2"/>
  </r>
  <r>
    <n v="1682"/>
    <m/>
    <x v="9"/>
    <x v="9"/>
    <x v="9"/>
    <x v="2"/>
  </r>
  <r>
    <n v="1683"/>
    <m/>
    <x v="9"/>
    <x v="9"/>
    <x v="9"/>
    <x v="2"/>
  </r>
  <r>
    <n v="1684"/>
    <m/>
    <x v="9"/>
    <x v="9"/>
    <x v="9"/>
    <x v="2"/>
  </r>
  <r>
    <n v="1685"/>
    <m/>
    <x v="9"/>
    <x v="9"/>
    <x v="9"/>
    <x v="2"/>
  </r>
  <r>
    <n v="1686"/>
    <m/>
    <x v="9"/>
    <x v="9"/>
    <x v="9"/>
    <x v="2"/>
  </r>
  <r>
    <n v="1687"/>
    <m/>
    <x v="9"/>
    <x v="9"/>
    <x v="9"/>
    <x v="2"/>
  </r>
  <r>
    <n v="1688"/>
    <m/>
    <x v="9"/>
    <x v="9"/>
    <x v="9"/>
    <x v="2"/>
  </r>
  <r>
    <n v="1689"/>
    <m/>
    <x v="9"/>
    <x v="9"/>
    <x v="9"/>
    <x v="2"/>
  </r>
  <r>
    <n v="1690"/>
    <m/>
    <x v="9"/>
    <x v="9"/>
    <x v="9"/>
    <x v="2"/>
  </r>
  <r>
    <n v="1691"/>
    <m/>
    <x v="9"/>
    <x v="9"/>
    <x v="9"/>
    <x v="2"/>
  </r>
  <r>
    <n v="1692"/>
    <m/>
    <x v="9"/>
    <x v="9"/>
    <x v="9"/>
    <x v="2"/>
  </r>
  <r>
    <n v="1693"/>
    <m/>
    <x v="9"/>
    <x v="9"/>
    <x v="9"/>
    <x v="2"/>
  </r>
  <r>
    <n v="1694"/>
    <m/>
    <x v="9"/>
    <x v="9"/>
    <x v="9"/>
    <x v="2"/>
  </r>
  <r>
    <n v="1695"/>
    <m/>
    <x v="9"/>
    <x v="9"/>
    <x v="9"/>
    <x v="2"/>
  </r>
  <r>
    <n v="1696"/>
    <m/>
    <x v="9"/>
    <x v="9"/>
    <x v="9"/>
    <x v="2"/>
  </r>
  <r>
    <n v="1697"/>
    <m/>
    <x v="9"/>
    <x v="9"/>
    <x v="9"/>
    <x v="2"/>
  </r>
  <r>
    <n v="1698"/>
    <m/>
    <x v="9"/>
    <x v="9"/>
    <x v="9"/>
    <x v="2"/>
  </r>
  <r>
    <n v="1699"/>
    <m/>
    <x v="9"/>
    <x v="9"/>
    <x v="9"/>
    <x v="2"/>
  </r>
  <r>
    <n v="1700"/>
    <m/>
    <x v="9"/>
    <x v="9"/>
    <x v="9"/>
    <x v="2"/>
  </r>
  <r>
    <n v="1701"/>
    <m/>
    <x v="9"/>
    <x v="9"/>
    <x v="9"/>
    <x v="2"/>
  </r>
  <r>
    <n v="1702"/>
    <m/>
    <x v="9"/>
    <x v="9"/>
    <x v="9"/>
    <x v="2"/>
  </r>
  <r>
    <n v="1703"/>
    <m/>
    <x v="9"/>
    <x v="9"/>
    <x v="9"/>
    <x v="2"/>
  </r>
  <r>
    <n v="1704"/>
    <m/>
    <x v="9"/>
    <x v="9"/>
    <x v="9"/>
    <x v="2"/>
  </r>
  <r>
    <n v="1705"/>
    <m/>
    <x v="9"/>
    <x v="9"/>
    <x v="9"/>
    <x v="2"/>
  </r>
  <r>
    <n v="1706"/>
    <m/>
    <x v="9"/>
    <x v="9"/>
    <x v="9"/>
    <x v="2"/>
  </r>
  <r>
    <n v="1707"/>
    <m/>
    <x v="9"/>
    <x v="9"/>
    <x v="9"/>
    <x v="2"/>
  </r>
  <r>
    <n v="1708"/>
    <m/>
    <x v="9"/>
    <x v="9"/>
    <x v="9"/>
    <x v="2"/>
  </r>
  <r>
    <n v="1709"/>
    <m/>
    <x v="9"/>
    <x v="9"/>
    <x v="9"/>
    <x v="2"/>
  </r>
  <r>
    <n v="1710"/>
    <m/>
    <x v="9"/>
    <x v="9"/>
    <x v="9"/>
    <x v="2"/>
  </r>
  <r>
    <n v="1711"/>
    <m/>
    <x v="9"/>
    <x v="9"/>
    <x v="9"/>
    <x v="2"/>
  </r>
  <r>
    <n v="1712"/>
    <m/>
    <x v="9"/>
    <x v="9"/>
    <x v="9"/>
    <x v="2"/>
  </r>
  <r>
    <n v="1713"/>
    <m/>
    <x v="9"/>
    <x v="9"/>
    <x v="9"/>
    <x v="2"/>
  </r>
  <r>
    <n v="1714"/>
    <m/>
    <x v="9"/>
    <x v="9"/>
    <x v="9"/>
    <x v="2"/>
  </r>
  <r>
    <n v="1715"/>
    <m/>
    <x v="9"/>
    <x v="9"/>
    <x v="9"/>
    <x v="2"/>
  </r>
  <r>
    <n v="1716"/>
    <m/>
    <x v="9"/>
    <x v="9"/>
    <x v="9"/>
    <x v="2"/>
  </r>
  <r>
    <n v="1717"/>
    <m/>
    <x v="9"/>
    <x v="9"/>
    <x v="9"/>
    <x v="2"/>
  </r>
  <r>
    <n v="1718"/>
    <m/>
    <x v="9"/>
    <x v="9"/>
    <x v="9"/>
    <x v="2"/>
  </r>
  <r>
    <n v="1719"/>
    <m/>
    <x v="9"/>
    <x v="9"/>
    <x v="9"/>
    <x v="2"/>
  </r>
  <r>
    <n v="1720"/>
    <m/>
    <x v="9"/>
    <x v="9"/>
    <x v="9"/>
    <x v="2"/>
  </r>
  <r>
    <n v="1721"/>
    <m/>
    <x v="9"/>
    <x v="9"/>
    <x v="9"/>
    <x v="2"/>
  </r>
  <r>
    <n v="1722"/>
    <m/>
    <x v="9"/>
    <x v="9"/>
    <x v="9"/>
    <x v="2"/>
  </r>
  <r>
    <n v="1723"/>
    <m/>
    <x v="9"/>
    <x v="9"/>
    <x v="9"/>
    <x v="2"/>
  </r>
  <r>
    <n v="1724"/>
    <m/>
    <x v="9"/>
    <x v="9"/>
    <x v="9"/>
    <x v="2"/>
  </r>
  <r>
    <n v="1725"/>
    <m/>
    <x v="9"/>
    <x v="9"/>
    <x v="9"/>
    <x v="2"/>
  </r>
  <r>
    <n v="1726"/>
    <m/>
    <x v="9"/>
    <x v="9"/>
    <x v="9"/>
    <x v="2"/>
  </r>
  <r>
    <n v="1727"/>
    <m/>
    <x v="9"/>
    <x v="9"/>
    <x v="9"/>
    <x v="2"/>
  </r>
  <r>
    <n v="1728"/>
    <m/>
    <x v="9"/>
    <x v="9"/>
    <x v="9"/>
    <x v="2"/>
  </r>
  <r>
    <n v="1729"/>
    <m/>
    <x v="9"/>
    <x v="9"/>
    <x v="9"/>
    <x v="2"/>
  </r>
  <r>
    <n v="1730"/>
    <m/>
    <x v="9"/>
    <x v="9"/>
    <x v="9"/>
    <x v="2"/>
  </r>
  <r>
    <n v="1731"/>
    <m/>
    <x v="9"/>
    <x v="9"/>
    <x v="9"/>
    <x v="2"/>
  </r>
  <r>
    <n v="1732"/>
    <m/>
    <x v="9"/>
    <x v="9"/>
    <x v="9"/>
    <x v="2"/>
  </r>
  <r>
    <n v="1733"/>
    <m/>
    <x v="9"/>
    <x v="9"/>
    <x v="9"/>
    <x v="2"/>
  </r>
  <r>
    <n v="1734"/>
    <m/>
    <x v="9"/>
    <x v="9"/>
    <x v="9"/>
    <x v="2"/>
  </r>
  <r>
    <n v="1735"/>
    <m/>
    <x v="9"/>
    <x v="9"/>
    <x v="9"/>
    <x v="2"/>
  </r>
  <r>
    <n v="1736"/>
    <m/>
    <x v="9"/>
    <x v="9"/>
    <x v="9"/>
    <x v="2"/>
  </r>
  <r>
    <n v="1737"/>
    <m/>
    <x v="9"/>
    <x v="9"/>
    <x v="9"/>
    <x v="2"/>
  </r>
  <r>
    <n v="1738"/>
    <m/>
    <x v="9"/>
    <x v="9"/>
    <x v="9"/>
    <x v="2"/>
  </r>
  <r>
    <n v="1739"/>
    <m/>
    <x v="9"/>
    <x v="9"/>
    <x v="9"/>
    <x v="2"/>
  </r>
  <r>
    <n v="1740"/>
    <m/>
    <x v="9"/>
    <x v="9"/>
    <x v="9"/>
    <x v="2"/>
  </r>
  <r>
    <n v="1741"/>
    <m/>
    <x v="9"/>
    <x v="9"/>
    <x v="9"/>
    <x v="2"/>
  </r>
  <r>
    <n v="1742"/>
    <m/>
    <x v="9"/>
    <x v="9"/>
    <x v="9"/>
    <x v="2"/>
  </r>
  <r>
    <n v="1743"/>
    <m/>
    <x v="9"/>
    <x v="9"/>
    <x v="9"/>
    <x v="2"/>
  </r>
  <r>
    <n v="1744"/>
    <m/>
    <x v="9"/>
    <x v="9"/>
    <x v="9"/>
    <x v="2"/>
  </r>
  <r>
    <n v="1745"/>
    <m/>
    <x v="9"/>
    <x v="9"/>
    <x v="9"/>
    <x v="2"/>
  </r>
  <r>
    <n v="1746"/>
    <m/>
    <x v="9"/>
    <x v="9"/>
    <x v="9"/>
    <x v="2"/>
  </r>
  <r>
    <n v="1747"/>
    <m/>
    <x v="9"/>
    <x v="9"/>
    <x v="9"/>
    <x v="2"/>
  </r>
  <r>
    <n v="1748"/>
    <m/>
    <x v="9"/>
    <x v="9"/>
    <x v="9"/>
    <x v="2"/>
  </r>
  <r>
    <n v="1749"/>
    <m/>
    <x v="9"/>
    <x v="9"/>
    <x v="9"/>
    <x v="2"/>
  </r>
  <r>
    <n v="1750"/>
    <m/>
    <x v="9"/>
    <x v="9"/>
    <x v="9"/>
    <x v="2"/>
  </r>
  <r>
    <n v="1751"/>
    <m/>
    <x v="9"/>
    <x v="9"/>
    <x v="9"/>
    <x v="2"/>
  </r>
  <r>
    <n v="1752"/>
    <m/>
    <x v="9"/>
    <x v="9"/>
    <x v="9"/>
    <x v="2"/>
  </r>
  <r>
    <n v="1753"/>
    <m/>
    <x v="9"/>
    <x v="9"/>
    <x v="9"/>
    <x v="2"/>
  </r>
  <r>
    <n v="1754"/>
    <m/>
    <x v="9"/>
    <x v="9"/>
    <x v="9"/>
    <x v="2"/>
  </r>
  <r>
    <n v="1755"/>
    <m/>
    <x v="9"/>
    <x v="9"/>
    <x v="9"/>
    <x v="2"/>
  </r>
  <r>
    <n v="1756"/>
    <m/>
    <x v="9"/>
    <x v="9"/>
    <x v="9"/>
    <x v="2"/>
  </r>
  <r>
    <n v="1757"/>
    <m/>
    <x v="9"/>
    <x v="9"/>
    <x v="9"/>
    <x v="2"/>
  </r>
  <r>
    <n v="1758"/>
    <m/>
    <x v="9"/>
    <x v="9"/>
    <x v="9"/>
    <x v="2"/>
  </r>
  <r>
    <n v="1759"/>
    <m/>
    <x v="9"/>
    <x v="9"/>
    <x v="9"/>
    <x v="2"/>
  </r>
  <r>
    <n v="1760"/>
    <m/>
    <x v="9"/>
    <x v="9"/>
    <x v="9"/>
    <x v="2"/>
  </r>
  <r>
    <n v="1761"/>
    <m/>
    <x v="9"/>
    <x v="9"/>
    <x v="9"/>
    <x v="2"/>
  </r>
  <r>
    <n v="1762"/>
    <m/>
    <x v="9"/>
    <x v="9"/>
    <x v="9"/>
    <x v="2"/>
  </r>
  <r>
    <n v="1763"/>
    <m/>
    <x v="9"/>
    <x v="9"/>
    <x v="9"/>
    <x v="2"/>
  </r>
  <r>
    <n v="1764"/>
    <m/>
    <x v="9"/>
    <x v="9"/>
    <x v="9"/>
    <x v="2"/>
  </r>
  <r>
    <n v="1765"/>
    <m/>
    <x v="9"/>
    <x v="9"/>
    <x v="9"/>
    <x v="2"/>
  </r>
  <r>
    <n v="1766"/>
    <m/>
    <x v="9"/>
    <x v="9"/>
    <x v="9"/>
    <x v="2"/>
  </r>
  <r>
    <n v="1767"/>
    <m/>
    <x v="9"/>
    <x v="9"/>
    <x v="9"/>
    <x v="2"/>
  </r>
  <r>
    <n v="1768"/>
    <m/>
    <x v="9"/>
    <x v="9"/>
    <x v="9"/>
    <x v="2"/>
  </r>
  <r>
    <n v="1769"/>
    <m/>
    <x v="9"/>
    <x v="9"/>
    <x v="9"/>
    <x v="2"/>
  </r>
  <r>
    <n v="1770"/>
    <m/>
    <x v="9"/>
    <x v="9"/>
    <x v="9"/>
    <x v="2"/>
  </r>
  <r>
    <n v="1771"/>
    <m/>
    <x v="9"/>
    <x v="9"/>
    <x v="9"/>
    <x v="2"/>
  </r>
  <r>
    <n v="1772"/>
    <m/>
    <x v="9"/>
    <x v="9"/>
    <x v="9"/>
    <x v="2"/>
  </r>
  <r>
    <n v="1773"/>
    <m/>
    <x v="9"/>
    <x v="9"/>
    <x v="9"/>
    <x v="2"/>
  </r>
  <r>
    <n v="1774"/>
    <m/>
    <x v="9"/>
    <x v="9"/>
    <x v="9"/>
    <x v="2"/>
  </r>
  <r>
    <n v="1775"/>
    <m/>
    <x v="9"/>
    <x v="9"/>
    <x v="9"/>
    <x v="2"/>
  </r>
  <r>
    <n v="1776"/>
    <m/>
    <x v="9"/>
    <x v="9"/>
    <x v="9"/>
    <x v="2"/>
  </r>
  <r>
    <n v="1777"/>
    <m/>
    <x v="9"/>
    <x v="9"/>
    <x v="9"/>
    <x v="2"/>
  </r>
  <r>
    <n v="1778"/>
    <m/>
    <x v="9"/>
    <x v="9"/>
    <x v="9"/>
    <x v="2"/>
  </r>
  <r>
    <n v="1779"/>
    <m/>
    <x v="9"/>
    <x v="9"/>
    <x v="9"/>
    <x v="2"/>
  </r>
  <r>
    <n v="1780"/>
    <m/>
    <x v="9"/>
    <x v="9"/>
    <x v="9"/>
    <x v="2"/>
  </r>
  <r>
    <n v="1781"/>
    <m/>
    <x v="9"/>
    <x v="9"/>
    <x v="9"/>
    <x v="2"/>
  </r>
  <r>
    <n v="1782"/>
    <m/>
    <x v="9"/>
    <x v="9"/>
    <x v="9"/>
    <x v="2"/>
  </r>
  <r>
    <n v="1783"/>
    <m/>
    <x v="9"/>
    <x v="9"/>
    <x v="9"/>
    <x v="2"/>
  </r>
  <r>
    <n v="1784"/>
    <m/>
    <x v="9"/>
    <x v="9"/>
    <x v="9"/>
    <x v="2"/>
  </r>
  <r>
    <n v="1785"/>
    <m/>
    <x v="9"/>
    <x v="9"/>
    <x v="9"/>
    <x v="2"/>
  </r>
  <r>
    <n v="1786"/>
    <m/>
    <x v="9"/>
    <x v="9"/>
    <x v="9"/>
    <x v="2"/>
  </r>
  <r>
    <n v="1787"/>
    <m/>
    <x v="9"/>
    <x v="9"/>
    <x v="9"/>
    <x v="2"/>
  </r>
  <r>
    <n v="1788"/>
    <m/>
    <x v="9"/>
    <x v="9"/>
    <x v="9"/>
    <x v="2"/>
  </r>
  <r>
    <n v="1789"/>
    <m/>
    <x v="9"/>
    <x v="9"/>
    <x v="9"/>
    <x v="2"/>
  </r>
  <r>
    <n v="1790"/>
    <m/>
    <x v="9"/>
    <x v="9"/>
    <x v="9"/>
    <x v="2"/>
  </r>
  <r>
    <n v="1791"/>
    <m/>
    <x v="9"/>
    <x v="9"/>
    <x v="9"/>
    <x v="2"/>
  </r>
  <r>
    <n v="1792"/>
    <m/>
    <x v="9"/>
    <x v="9"/>
    <x v="9"/>
    <x v="2"/>
  </r>
  <r>
    <n v="1793"/>
    <m/>
    <x v="9"/>
    <x v="9"/>
    <x v="9"/>
    <x v="2"/>
  </r>
  <r>
    <n v="1794"/>
    <m/>
    <x v="9"/>
    <x v="9"/>
    <x v="9"/>
    <x v="2"/>
  </r>
  <r>
    <n v="1795"/>
    <m/>
    <x v="9"/>
    <x v="9"/>
    <x v="9"/>
    <x v="2"/>
  </r>
  <r>
    <n v="1796"/>
    <m/>
    <x v="9"/>
    <x v="9"/>
    <x v="9"/>
    <x v="2"/>
  </r>
  <r>
    <n v="1797"/>
    <m/>
    <x v="9"/>
    <x v="9"/>
    <x v="9"/>
    <x v="2"/>
  </r>
  <r>
    <n v="1798"/>
    <m/>
    <x v="9"/>
    <x v="9"/>
    <x v="9"/>
    <x v="2"/>
  </r>
  <r>
    <n v="1799"/>
    <m/>
    <x v="9"/>
    <x v="9"/>
    <x v="9"/>
    <x v="2"/>
  </r>
  <r>
    <n v="1800"/>
    <m/>
    <x v="9"/>
    <x v="9"/>
    <x v="9"/>
    <x v="2"/>
  </r>
  <r>
    <n v="1801"/>
    <m/>
    <x v="9"/>
    <x v="9"/>
    <x v="9"/>
    <x v="2"/>
  </r>
  <r>
    <n v="1802"/>
    <m/>
    <x v="9"/>
    <x v="9"/>
    <x v="9"/>
    <x v="2"/>
  </r>
  <r>
    <n v="1803"/>
    <m/>
    <x v="9"/>
    <x v="9"/>
    <x v="9"/>
    <x v="2"/>
  </r>
  <r>
    <n v="1804"/>
    <m/>
    <x v="9"/>
    <x v="9"/>
    <x v="9"/>
    <x v="2"/>
  </r>
  <r>
    <n v="1805"/>
    <m/>
    <x v="9"/>
    <x v="9"/>
    <x v="9"/>
    <x v="2"/>
  </r>
  <r>
    <n v="1806"/>
    <m/>
    <x v="9"/>
    <x v="9"/>
    <x v="9"/>
    <x v="2"/>
  </r>
  <r>
    <n v="1807"/>
    <m/>
    <x v="9"/>
    <x v="9"/>
    <x v="9"/>
    <x v="2"/>
  </r>
  <r>
    <n v="1808"/>
    <m/>
    <x v="9"/>
    <x v="9"/>
    <x v="9"/>
    <x v="2"/>
  </r>
  <r>
    <n v="1809"/>
    <m/>
    <x v="9"/>
    <x v="9"/>
    <x v="9"/>
    <x v="2"/>
  </r>
  <r>
    <n v="1810"/>
    <m/>
    <x v="9"/>
    <x v="9"/>
    <x v="9"/>
    <x v="2"/>
  </r>
  <r>
    <n v="1811"/>
    <m/>
    <x v="9"/>
    <x v="9"/>
    <x v="9"/>
    <x v="2"/>
  </r>
  <r>
    <n v="1812"/>
    <m/>
    <x v="9"/>
    <x v="9"/>
    <x v="9"/>
    <x v="2"/>
  </r>
  <r>
    <n v="1813"/>
    <m/>
    <x v="9"/>
    <x v="9"/>
    <x v="9"/>
    <x v="2"/>
  </r>
  <r>
    <n v="1814"/>
    <m/>
    <x v="9"/>
    <x v="9"/>
    <x v="9"/>
    <x v="2"/>
  </r>
  <r>
    <n v="1815"/>
    <m/>
    <x v="9"/>
    <x v="9"/>
    <x v="9"/>
    <x v="2"/>
  </r>
  <r>
    <n v="1816"/>
    <m/>
    <x v="9"/>
    <x v="9"/>
    <x v="9"/>
    <x v="2"/>
  </r>
  <r>
    <n v="1817"/>
    <m/>
    <x v="9"/>
    <x v="9"/>
    <x v="9"/>
    <x v="2"/>
  </r>
  <r>
    <n v="1818"/>
    <m/>
    <x v="9"/>
    <x v="9"/>
    <x v="9"/>
    <x v="2"/>
  </r>
  <r>
    <n v="1819"/>
    <m/>
    <x v="9"/>
    <x v="9"/>
    <x v="9"/>
    <x v="2"/>
  </r>
  <r>
    <n v="1820"/>
    <m/>
    <x v="9"/>
    <x v="9"/>
    <x v="9"/>
    <x v="2"/>
  </r>
  <r>
    <n v="1821"/>
    <m/>
    <x v="9"/>
    <x v="9"/>
    <x v="9"/>
    <x v="2"/>
  </r>
  <r>
    <n v="1822"/>
    <m/>
    <x v="9"/>
    <x v="9"/>
    <x v="9"/>
    <x v="2"/>
  </r>
  <r>
    <n v="1823"/>
    <m/>
    <x v="9"/>
    <x v="9"/>
    <x v="9"/>
    <x v="2"/>
  </r>
  <r>
    <n v="1824"/>
    <m/>
    <x v="9"/>
    <x v="9"/>
    <x v="9"/>
    <x v="2"/>
  </r>
  <r>
    <n v="1825"/>
    <m/>
    <x v="9"/>
    <x v="9"/>
    <x v="9"/>
    <x v="2"/>
  </r>
  <r>
    <n v="1826"/>
    <m/>
    <x v="9"/>
    <x v="9"/>
    <x v="9"/>
    <x v="2"/>
  </r>
  <r>
    <n v="1827"/>
    <m/>
    <x v="9"/>
    <x v="9"/>
    <x v="9"/>
    <x v="2"/>
  </r>
  <r>
    <n v="1828"/>
    <m/>
    <x v="9"/>
    <x v="9"/>
    <x v="9"/>
    <x v="2"/>
  </r>
  <r>
    <n v="1829"/>
    <m/>
    <x v="9"/>
    <x v="9"/>
    <x v="9"/>
    <x v="2"/>
  </r>
  <r>
    <n v="1830"/>
    <m/>
    <x v="9"/>
    <x v="9"/>
    <x v="9"/>
    <x v="2"/>
  </r>
  <r>
    <n v="1831"/>
    <m/>
    <x v="9"/>
    <x v="9"/>
    <x v="9"/>
    <x v="2"/>
  </r>
  <r>
    <n v="1832"/>
    <m/>
    <x v="9"/>
    <x v="9"/>
    <x v="9"/>
    <x v="2"/>
  </r>
  <r>
    <n v="1833"/>
    <m/>
    <x v="9"/>
    <x v="9"/>
    <x v="9"/>
    <x v="2"/>
  </r>
  <r>
    <n v="1834"/>
    <m/>
    <x v="9"/>
    <x v="9"/>
    <x v="9"/>
    <x v="2"/>
  </r>
  <r>
    <n v="1835"/>
    <m/>
    <x v="9"/>
    <x v="9"/>
    <x v="9"/>
    <x v="2"/>
  </r>
  <r>
    <n v="1836"/>
    <m/>
    <x v="9"/>
    <x v="9"/>
    <x v="9"/>
    <x v="2"/>
  </r>
  <r>
    <n v="1837"/>
    <m/>
    <x v="9"/>
    <x v="9"/>
    <x v="9"/>
    <x v="2"/>
  </r>
  <r>
    <n v="1838"/>
    <m/>
    <x v="9"/>
    <x v="9"/>
    <x v="9"/>
    <x v="2"/>
  </r>
  <r>
    <n v="1839"/>
    <m/>
    <x v="9"/>
    <x v="9"/>
    <x v="9"/>
    <x v="2"/>
  </r>
  <r>
    <n v="1840"/>
    <m/>
    <x v="9"/>
    <x v="9"/>
    <x v="9"/>
    <x v="2"/>
  </r>
  <r>
    <n v="1841"/>
    <m/>
    <x v="9"/>
    <x v="9"/>
    <x v="9"/>
    <x v="2"/>
  </r>
  <r>
    <n v="1842"/>
    <m/>
    <x v="9"/>
    <x v="9"/>
    <x v="9"/>
    <x v="2"/>
  </r>
  <r>
    <n v="1843"/>
    <m/>
    <x v="9"/>
    <x v="9"/>
    <x v="9"/>
    <x v="2"/>
  </r>
  <r>
    <n v="1844"/>
    <m/>
    <x v="9"/>
    <x v="9"/>
    <x v="9"/>
    <x v="2"/>
  </r>
  <r>
    <n v="1845"/>
    <m/>
    <x v="9"/>
    <x v="9"/>
    <x v="9"/>
    <x v="2"/>
  </r>
  <r>
    <n v="1846"/>
    <m/>
    <x v="9"/>
    <x v="9"/>
    <x v="9"/>
    <x v="2"/>
  </r>
  <r>
    <n v="1847"/>
    <m/>
    <x v="9"/>
    <x v="9"/>
    <x v="9"/>
    <x v="2"/>
  </r>
  <r>
    <n v="1848"/>
    <m/>
    <x v="9"/>
    <x v="9"/>
    <x v="9"/>
    <x v="2"/>
  </r>
  <r>
    <n v="1849"/>
    <m/>
    <x v="9"/>
    <x v="9"/>
    <x v="9"/>
    <x v="2"/>
  </r>
  <r>
    <n v="1850"/>
    <m/>
    <x v="9"/>
    <x v="9"/>
    <x v="9"/>
    <x v="2"/>
  </r>
  <r>
    <n v="1851"/>
    <m/>
    <x v="9"/>
    <x v="9"/>
    <x v="9"/>
    <x v="2"/>
  </r>
  <r>
    <n v="1852"/>
    <m/>
    <x v="9"/>
    <x v="9"/>
    <x v="9"/>
    <x v="2"/>
  </r>
  <r>
    <n v="1853"/>
    <m/>
    <x v="9"/>
    <x v="9"/>
    <x v="9"/>
    <x v="2"/>
  </r>
  <r>
    <n v="1854"/>
    <m/>
    <x v="9"/>
    <x v="9"/>
    <x v="9"/>
    <x v="2"/>
  </r>
  <r>
    <n v="1855"/>
    <m/>
    <x v="9"/>
    <x v="9"/>
    <x v="9"/>
    <x v="2"/>
  </r>
  <r>
    <n v="1856"/>
    <m/>
    <x v="9"/>
    <x v="9"/>
    <x v="9"/>
    <x v="2"/>
  </r>
  <r>
    <n v="1857"/>
    <m/>
    <x v="9"/>
    <x v="9"/>
    <x v="9"/>
    <x v="2"/>
  </r>
  <r>
    <n v="1858"/>
    <m/>
    <x v="9"/>
    <x v="9"/>
    <x v="9"/>
    <x v="2"/>
  </r>
  <r>
    <n v="1859"/>
    <m/>
    <x v="9"/>
    <x v="9"/>
    <x v="9"/>
    <x v="2"/>
  </r>
  <r>
    <n v="1860"/>
    <m/>
    <x v="9"/>
    <x v="9"/>
    <x v="9"/>
    <x v="2"/>
  </r>
  <r>
    <n v="1861"/>
    <m/>
    <x v="9"/>
    <x v="9"/>
    <x v="9"/>
    <x v="2"/>
  </r>
  <r>
    <n v="1862"/>
    <m/>
    <x v="9"/>
    <x v="9"/>
    <x v="9"/>
    <x v="2"/>
  </r>
  <r>
    <n v="1863"/>
    <m/>
    <x v="9"/>
    <x v="9"/>
    <x v="9"/>
    <x v="2"/>
  </r>
  <r>
    <n v="1864"/>
    <m/>
    <x v="9"/>
    <x v="9"/>
    <x v="9"/>
    <x v="2"/>
  </r>
  <r>
    <n v="1865"/>
    <m/>
    <x v="9"/>
    <x v="9"/>
    <x v="9"/>
    <x v="2"/>
  </r>
  <r>
    <n v="1866"/>
    <m/>
    <x v="9"/>
    <x v="9"/>
    <x v="9"/>
    <x v="2"/>
  </r>
  <r>
    <n v="1867"/>
    <m/>
    <x v="9"/>
    <x v="9"/>
    <x v="9"/>
    <x v="2"/>
  </r>
  <r>
    <n v="1868"/>
    <m/>
    <x v="9"/>
    <x v="9"/>
    <x v="9"/>
    <x v="2"/>
  </r>
  <r>
    <n v="1869"/>
    <m/>
    <x v="9"/>
    <x v="9"/>
    <x v="9"/>
    <x v="2"/>
  </r>
  <r>
    <n v="1870"/>
    <m/>
    <x v="9"/>
    <x v="9"/>
    <x v="9"/>
    <x v="2"/>
  </r>
  <r>
    <n v="1871"/>
    <m/>
    <x v="9"/>
    <x v="9"/>
    <x v="9"/>
    <x v="2"/>
  </r>
  <r>
    <n v="1872"/>
    <m/>
    <x v="9"/>
    <x v="9"/>
    <x v="9"/>
    <x v="2"/>
  </r>
  <r>
    <n v="1873"/>
    <m/>
    <x v="9"/>
    <x v="9"/>
    <x v="9"/>
    <x v="2"/>
  </r>
  <r>
    <n v="1874"/>
    <m/>
    <x v="9"/>
    <x v="9"/>
    <x v="9"/>
    <x v="2"/>
  </r>
  <r>
    <n v="1875"/>
    <m/>
    <x v="9"/>
    <x v="9"/>
    <x v="9"/>
    <x v="2"/>
  </r>
  <r>
    <n v="1876"/>
    <m/>
    <x v="9"/>
    <x v="9"/>
    <x v="9"/>
    <x v="2"/>
  </r>
  <r>
    <n v="1877"/>
    <m/>
    <x v="9"/>
    <x v="9"/>
    <x v="9"/>
    <x v="2"/>
  </r>
  <r>
    <n v="1878"/>
    <m/>
    <x v="9"/>
    <x v="9"/>
    <x v="9"/>
    <x v="2"/>
  </r>
  <r>
    <n v="1879"/>
    <m/>
    <x v="9"/>
    <x v="9"/>
    <x v="9"/>
    <x v="2"/>
  </r>
  <r>
    <n v="1880"/>
    <m/>
    <x v="9"/>
    <x v="9"/>
    <x v="9"/>
    <x v="2"/>
  </r>
  <r>
    <n v="1881"/>
    <m/>
    <x v="9"/>
    <x v="9"/>
    <x v="9"/>
    <x v="2"/>
  </r>
  <r>
    <n v="1882"/>
    <m/>
    <x v="9"/>
    <x v="9"/>
    <x v="9"/>
    <x v="2"/>
  </r>
  <r>
    <n v="1883"/>
    <m/>
    <x v="9"/>
    <x v="9"/>
    <x v="9"/>
    <x v="2"/>
  </r>
  <r>
    <n v="1884"/>
    <m/>
    <x v="9"/>
    <x v="9"/>
    <x v="9"/>
    <x v="2"/>
  </r>
  <r>
    <n v="1885"/>
    <m/>
    <x v="9"/>
    <x v="9"/>
    <x v="9"/>
    <x v="2"/>
  </r>
  <r>
    <n v="1886"/>
    <m/>
    <x v="9"/>
    <x v="9"/>
    <x v="9"/>
    <x v="2"/>
  </r>
  <r>
    <n v="1887"/>
    <m/>
    <x v="9"/>
    <x v="9"/>
    <x v="9"/>
    <x v="2"/>
  </r>
  <r>
    <n v="1888"/>
    <m/>
    <x v="9"/>
    <x v="9"/>
    <x v="9"/>
    <x v="2"/>
  </r>
  <r>
    <n v="1889"/>
    <m/>
    <x v="9"/>
    <x v="9"/>
    <x v="9"/>
    <x v="2"/>
  </r>
  <r>
    <n v="1890"/>
    <m/>
    <x v="9"/>
    <x v="9"/>
    <x v="9"/>
    <x v="2"/>
  </r>
  <r>
    <n v="1891"/>
    <m/>
    <x v="9"/>
    <x v="9"/>
    <x v="9"/>
    <x v="2"/>
  </r>
  <r>
    <n v="1892"/>
    <m/>
    <x v="9"/>
    <x v="9"/>
    <x v="9"/>
    <x v="2"/>
  </r>
  <r>
    <n v="1893"/>
    <m/>
    <x v="9"/>
    <x v="9"/>
    <x v="9"/>
    <x v="2"/>
  </r>
  <r>
    <n v="1894"/>
    <m/>
    <x v="9"/>
    <x v="9"/>
    <x v="9"/>
    <x v="2"/>
  </r>
  <r>
    <n v="1895"/>
    <m/>
    <x v="9"/>
    <x v="9"/>
    <x v="9"/>
    <x v="2"/>
  </r>
  <r>
    <n v="1896"/>
    <m/>
    <x v="9"/>
    <x v="9"/>
    <x v="9"/>
    <x v="2"/>
  </r>
  <r>
    <n v="1897"/>
    <m/>
    <x v="9"/>
    <x v="9"/>
    <x v="9"/>
    <x v="2"/>
  </r>
  <r>
    <n v="1898"/>
    <m/>
    <x v="9"/>
    <x v="9"/>
    <x v="9"/>
    <x v="2"/>
  </r>
  <r>
    <n v="1899"/>
    <m/>
    <x v="9"/>
    <x v="9"/>
    <x v="9"/>
    <x v="2"/>
  </r>
  <r>
    <n v="1900"/>
    <m/>
    <x v="9"/>
    <x v="9"/>
    <x v="9"/>
    <x v="2"/>
  </r>
  <r>
    <n v="1901"/>
    <m/>
    <x v="9"/>
    <x v="9"/>
    <x v="9"/>
    <x v="2"/>
  </r>
  <r>
    <n v="1902"/>
    <m/>
    <x v="9"/>
    <x v="9"/>
    <x v="9"/>
    <x v="2"/>
  </r>
  <r>
    <n v="1903"/>
    <m/>
    <x v="9"/>
    <x v="9"/>
    <x v="9"/>
    <x v="2"/>
  </r>
  <r>
    <n v="1904"/>
    <m/>
    <x v="9"/>
    <x v="9"/>
    <x v="9"/>
    <x v="2"/>
  </r>
  <r>
    <n v="1905"/>
    <m/>
    <x v="9"/>
    <x v="9"/>
    <x v="9"/>
    <x v="2"/>
  </r>
  <r>
    <n v="1906"/>
    <m/>
    <x v="9"/>
    <x v="9"/>
    <x v="9"/>
    <x v="2"/>
  </r>
  <r>
    <n v="1907"/>
    <m/>
    <x v="9"/>
    <x v="9"/>
    <x v="9"/>
    <x v="2"/>
  </r>
  <r>
    <n v="1908"/>
    <m/>
    <x v="9"/>
    <x v="9"/>
    <x v="9"/>
    <x v="2"/>
  </r>
  <r>
    <n v="1909"/>
    <m/>
    <x v="9"/>
    <x v="9"/>
    <x v="9"/>
    <x v="2"/>
  </r>
  <r>
    <n v="1910"/>
    <m/>
    <x v="9"/>
    <x v="9"/>
    <x v="9"/>
    <x v="2"/>
  </r>
  <r>
    <n v="1911"/>
    <m/>
    <x v="9"/>
    <x v="9"/>
    <x v="9"/>
    <x v="2"/>
  </r>
  <r>
    <n v="1912"/>
    <m/>
    <x v="9"/>
    <x v="9"/>
    <x v="9"/>
    <x v="2"/>
  </r>
  <r>
    <n v="1913"/>
    <m/>
    <x v="9"/>
    <x v="9"/>
    <x v="9"/>
    <x v="2"/>
  </r>
  <r>
    <n v="1914"/>
    <m/>
    <x v="9"/>
    <x v="9"/>
    <x v="9"/>
    <x v="2"/>
  </r>
  <r>
    <n v="1915"/>
    <m/>
    <x v="9"/>
    <x v="9"/>
    <x v="9"/>
    <x v="2"/>
  </r>
  <r>
    <n v="1916"/>
    <m/>
    <x v="9"/>
    <x v="9"/>
    <x v="9"/>
    <x v="2"/>
  </r>
  <r>
    <n v="1917"/>
    <m/>
    <x v="9"/>
    <x v="9"/>
    <x v="9"/>
    <x v="2"/>
  </r>
  <r>
    <n v="1918"/>
    <m/>
    <x v="9"/>
    <x v="9"/>
    <x v="9"/>
    <x v="2"/>
  </r>
  <r>
    <n v="1919"/>
    <m/>
    <x v="9"/>
    <x v="9"/>
    <x v="9"/>
    <x v="2"/>
  </r>
  <r>
    <n v="1920"/>
    <m/>
    <x v="9"/>
    <x v="9"/>
    <x v="9"/>
    <x v="2"/>
  </r>
  <r>
    <n v="1921"/>
    <m/>
    <x v="9"/>
    <x v="9"/>
    <x v="9"/>
    <x v="2"/>
  </r>
  <r>
    <n v="1922"/>
    <m/>
    <x v="9"/>
    <x v="9"/>
    <x v="9"/>
    <x v="2"/>
  </r>
  <r>
    <n v="1923"/>
    <m/>
    <x v="9"/>
    <x v="9"/>
    <x v="9"/>
    <x v="2"/>
  </r>
  <r>
    <n v="1924"/>
    <m/>
    <x v="9"/>
    <x v="9"/>
    <x v="9"/>
    <x v="2"/>
  </r>
  <r>
    <n v="1925"/>
    <m/>
    <x v="9"/>
    <x v="9"/>
    <x v="9"/>
    <x v="2"/>
  </r>
  <r>
    <n v="1926"/>
    <m/>
    <x v="9"/>
    <x v="9"/>
    <x v="9"/>
    <x v="2"/>
  </r>
  <r>
    <n v="1927"/>
    <m/>
    <x v="9"/>
    <x v="9"/>
    <x v="9"/>
    <x v="2"/>
  </r>
  <r>
    <n v="1928"/>
    <m/>
    <x v="9"/>
    <x v="9"/>
    <x v="9"/>
    <x v="2"/>
  </r>
  <r>
    <n v="1929"/>
    <m/>
    <x v="9"/>
    <x v="9"/>
    <x v="9"/>
    <x v="2"/>
  </r>
  <r>
    <n v="1930"/>
    <m/>
    <x v="9"/>
    <x v="9"/>
    <x v="9"/>
    <x v="2"/>
  </r>
  <r>
    <n v="1931"/>
    <m/>
    <x v="9"/>
    <x v="9"/>
    <x v="9"/>
    <x v="2"/>
  </r>
  <r>
    <n v="1932"/>
    <m/>
    <x v="9"/>
    <x v="9"/>
    <x v="9"/>
    <x v="2"/>
  </r>
  <r>
    <n v="1933"/>
    <m/>
    <x v="9"/>
    <x v="9"/>
    <x v="9"/>
    <x v="2"/>
  </r>
  <r>
    <n v="1934"/>
    <m/>
    <x v="9"/>
    <x v="9"/>
    <x v="9"/>
    <x v="2"/>
  </r>
  <r>
    <n v="1935"/>
    <m/>
    <x v="9"/>
    <x v="9"/>
    <x v="9"/>
    <x v="2"/>
  </r>
  <r>
    <n v="1936"/>
    <m/>
    <x v="9"/>
    <x v="9"/>
    <x v="9"/>
    <x v="2"/>
  </r>
  <r>
    <n v="1937"/>
    <m/>
    <x v="9"/>
    <x v="9"/>
    <x v="9"/>
    <x v="2"/>
  </r>
  <r>
    <n v="1938"/>
    <m/>
    <x v="9"/>
    <x v="9"/>
    <x v="9"/>
    <x v="2"/>
  </r>
  <r>
    <n v="1939"/>
    <m/>
    <x v="9"/>
    <x v="9"/>
    <x v="9"/>
    <x v="2"/>
  </r>
  <r>
    <n v="1940"/>
    <m/>
    <x v="9"/>
    <x v="9"/>
    <x v="9"/>
    <x v="2"/>
  </r>
  <r>
    <n v="1941"/>
    <m/>
    <x v="9"/>
    <x v="9"/>
    <x v="9"/>
    <x v="2"/>
  </r>
  <r>
    <n v="1942"/>
    <m/>
    <x v="9"/>
    <x v="9"/>
    <x v="9"/>
    <x v="2"/>
  </r>
  <r>
    <n v="1943"/>
    <m/>
    <x v="9"/>
    <x v="9"/>
    <x v="9"/>
    <x v="2"/>
  </r>
  <r>
    <n v="1944"/>
    <m/>
    <x v="9"/>
    <x v="9"/>
    <x v="9"/>
    <x v="2"/>
  </r>
  <r>
    <n v="1945"/>
    <m/>
    <x v="9"/>
    <x v="9"/>
    <x v="9"/>
    <x v="2"/>
  </r>
  <r>
    <n v="1946"/>
    <m/>
    <x v="9"/>
    <x v="9"/>
    <x v="9"/>
    <x v="2"/>
  </r>
  <r>
    <n v="1947"/>
    <m/>
    <x v="9"/>
    <x v="9"/>
    <x v="9"/>
    <x v="2"/>
  </r>
  <r>
    <n v="1948"/>
    <m/>
    <x v="9"/>
    <x v="9"/>
    <x v="9"/>
    <x v="2"/>
  </r>
  <r>
    <n v="1949"/>
    <m/>
    <x v="9"/>
    <x v="9"/>
    <x v="9"/>
    <x v="2"/>
  </r>
  <r>
    <n v="1950"/>
    <m/>
    <x v="9"/>
    <x v="9"/>
    <x v="9"/>
    <x v="2"/>
  </r>
  <r>
    <n v="1951"/>
    <m/>
    <x v="9"/>
    <x v="9"/>
    <x v="9"/>
    <x v="2"/>
  </r>
  <r>
    <n v="1952"/>
    <m/>
    <x v="9"/>
    <x v="9"/>
    <x v="9"/>
    <x v="2"/>
  </r>
  <r>
    <n v="1953"/>
    <m/>
    <x v="9"/>
    <x v="9"/>
    <x v="9"/>
    <x v="2"/>
  </r>
  <r>
    <n v="1954"/>
    <m/>
    <x v="9"/>
    <x v="9"/>
    <x v="9"/>
    <x v="2"/>
  </r>
  <r>
    <n v="1955"/>
    <m/>
    <x v="9"/>
    <x v="9"/>
    <x v="9"/>
    <x v="2"/>
  </r>
  <r>
    <n v="1956"/>
    <m/>
    <x v="9"/>
    <x v="9"/>
    <x v="9"/>
    <x v="2"/>
  </r>
  <r>
    <n v="1957"/>
    <m/>
    <x v="9"/>
    <x v="9"/>
    <x v="9"/>
    <x v="2"/>
  </r>
  <r>
    <n v="1958"/>
    <m/>
    <x v="9"/>
    <x v="9"/>
    <x v="9"/>
    <x v="2"/>
  </r>
  <r>
    <n v="1959"/>
    <m/>
    <x v="9"/>
    <x v="9"/>
    <x v="9"/>
    <x v="2"/>
  </r>
  <r>
    <n v="1960"/>
    <m/>
    <x v="9"/>
    <x v="9"/>
    <x v="9"/>
    <x v="2"/>
  </r>
  <r>
    <n v="1961"/>
    <m/>
    <x v="9"/>
    <x v="9"/>
    <x v="9"/>
    <x v="2"/>
  </r>
  <r>
    <n v="1962"/>
    <m/>
    <x v="9"/>
    <x v="9"/>
    <x v="9"/>
    <x v="2"/>
  </r>
  <r>
    <n v="1963"/>
    <m/>
    <x v="9"/>
    <x v="9"/>
    <x v="9"/>
    <x v="2"/>
  </r>
  <r>
    <n v="1964"/>
    <m/>
    <x v="9"/>
    <x v="9"/>
    <x v="9"/>
    <x v="2"/>
  </r>
  <r>
    <n v="1965"/>
    <m/>
    <x v="9"/>
    <x v="9"/>
    <x v="9"/>
    <x v="2"/>
  </r>
  <r>
    <n v="1966"/>
    <m/>
    <x v="9"/>
    <x v="9"/>
    <x v="9"/>
    <x v="2"/>
  </r>
  <r>
    <n v="1967"/>
    <m/>
    <x v="9"/>
    <x v="9"/>
    <x v="9"/>
    <x v="2"/>
  </r>
  <r>
    <n v="1968"/>
    <m/>
    <x v="9"/>
    <x v="9"/>
    <x v="9"/>
    <x v="2"/>
  </r>
  <r>
    <n v="1969"/>
    <m/>
    <x v="9"/>
    <x v="9"/>
    <x v="9"/>
    <x v="2"/>
  </r>
  <r>
    <n v="1970"/>
    <m/>
    <x v="9"/>
    <x v="9"/>
    <x v="9"/>
    <x v="2"/>
  </r>
  <r>
    <n v="1971"/>
    <m/>
    <x v="9"/>
    <x v="9"/>
    <x v="9"/>
    <x v="2"/>
  </r>
  <r>
    <n v="1972"/>
    <m/>
    <x v="9"/>
    <x v="9"/>
    <x v="9"/>
    <x v="2"/>
  </r>
  <r>
    <n v="1973"/>
    <m/>
    <x v="9"/>
    <x v="9"/>
    <x v="9"/>
    <x v="2"/>
  </r>
  <r>
    <n v="1974"/>
    <m/>
    <x v="9"/>
    <x v="9"/>
    <x v="9"/>
    <x v="2"/>
  </r>
  <r>
    <n v="1975"/>
    <m/>
    <x v="9"/>
    <x v="9"/>
    <x v="9"/>
    <x v="2"/>
  </r>
  <r>
    <n v="1976"/>
    <m/>
    <x v="9"/>
    <x v="9"/>
    <x v="9"/>
    <x v="2"/>
  </r>
  <r>
    <n v="1977"/>
    <m/>
    <x v="9"/>
    <x v="9"/>
    <x v="9"/>
    <x v="2"/>
  </r>
  <r>
    <n v="1978"/>
    <m/>
    <x v="9"/>
    <x v="9"/>
    <x v="9"/>
    <x v="2"/>
  </r>
  <r>
    <n v="1979"/>
    <m/>
    <x v="9"/>
    <x v="9"/>
    <x v="9"/>
    <x v="2"/>
  </r>
  <r>
    <n v="1980"/>
    <m/>
    <x v="9"/>
    <x v="9"/>
    <x v="9"/>
    <x v="2"/>
  </r>
  <r>
    <n v="1981"/>
    <m/>
    <x v="9"/>
    <x v="9"/>
    <x v="9"/>
    <x v="2"/>
  </r>
  <r>
    <n v="1982"/>
    <m/>
    <x v="9"/>
    <x v="9"/>
    <x v="9"/>
    <x v="2"/>
  </r>
  <r>
    <n v="1983"/>
    <m/>
    <x v="9"/>
    <x v="9"/>
    <x v="9"/>
    <x v="2"/>
  </r>
  <r>
    <n v="1984"/>
    <m/>
    <x v="9"/>
    <x v="9"/>
    <x v="9"/>
    <x v="2"/>
  </r>
  <r>
    <n v="1985"/>
    <m/>
    <x v="9"/>
    <x v="9"/>
    <x v="9"/>
    <x v="2"/>
  </r>
  <r>
    <n v="1986"/>
    <m/>
    <x v="9"/>
    <x v="9"/>
    <x v="9"/>
    <x v="2"/>
  </r>
  <r>
    <n v="1987"/>
    <m/>
    <x v="9"/>
    <x v="9"/>
    <x v="9"/>
    <x v="2"/>
  </r>
  <r>
    <n v="1988"/>
    <m/>
    <x v="9"/>
    <x v="9"/>
    <x v="9"/>
    <x v="2"/>
  </r>
  <r>
    <n v="1989"/>
    <m/>
    <x v="9"/>
    <x v="9"/>
    <x v="9"/>
    <x v="2"/>
  </r>
  <r>
    <n v="1990"/>
    <m/>
    <x v="9"/>
    <x v="9"/>
    <x v="9"/>
    <x v="2"/>
  </r>
  <r>
    <n v="1991"/>
    <m/>
    <x v="9"/>
    <x v="9"/>
    <x v="9"/>
    <x v="2"/>
  </r>
  <r>
    <n v="1992"/>
    <m/>
    <x v="9"/>
    <x v="9"/>
    <x v="9"/>
    <x v="2"/>
  </r>
  <r>
    <n v="1993"/>
    <m/>
    <x v="9"/>
    <x v="9"/>
    <x v="9"/>
    <x v="2"/>
  </r>
  <r>
    <n v="1994"/>
    <m/>
    <x v="9"/>
    <x v="9"/>
    <x v="9"/>
    <x v="2"/>
  </r>
  <r>
    <n v="1995"/>
    <m/>
    <x v="9"/>
    <x v="9"/>
    <x v="9"/>
    <x v="2"/>
  </r>
  <r>
    <n v="1996"/>
    <m/>
    <x v="9"/>
    <x v="9"/>
    <x v="9"/>
    <x v="2"/>
  </r>
  <r>
    <n v="1997"/>
    <m/>
    <x v="9"/>
    <x v="9"/>
    <x v="9"/>
    <x v="2"/>
  </r>
  <r>
    <n v="1998"/>
    <m/>
    <x v="9"/>
    <x v="9"/>
    <x v="9"/>
    <x v="2"/>
  </r>
  <r>
    <n v="1999"/>
    <m/>
    <x v="9"/>
    <x v="9"/>
    <x v="9"/>
    <x v="2"/>
  </r>
  <r>
    <n v="2000"/>
    <m/>
    <x v="9"/>
    <x v="9"/>
    <x v="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377F01-ECA1-4CB1-A05D-D01DCF24F2F2}" name="PivotTable2" cacheId="0" applyNumberFormats="0" applyBorderFormats="0" applyFontFormats="0" applyPatternFormats="0" applyAlignmentFormats="0" applyWidthHeightFormats="1" dataCaption="Values" showMissing="0" updatedVersion="8" minRefreshableVersion="3" showDrill="0" showDataTips="0" useAutoFormatting="1" rowGrandTotals="0" colGrandTotals="0" itemPrintTitles="1" createdVersion="8" indent="0" compact="0" compactData="0" gridDropZones="1">
  <location ref="F24:G34" firstHeaderRow="2" firstDataRow="2" firstDataCol="1"/>
  <pivotFields count="6">
    <pivotField dataField="1" compact="0" outline="0" showAll="0"/>
    <pivotField compact="0" outline="0" showAll="0"/>
    <pivotField compact="0" outline="0" showAll="0"/>
    <pivotField compact="0" outline="0" showAll="0"/>
    <pivotField axis="axisRow" compact="0" outline="0" showAll="0" defaultSubtotal="0">
      <items count="10">
        <item h="1" x="9"/>
        <item x="2"/>
        <item x="4"/>
        <item x="1"/>
        <item x="6"/>
        <item x="7"/>
        <item x="3"/>
        <item x="0"/>
        <item x="5"/>
        <item x="8"/>
      </items>
    </pivotField>
    <pivotField compact="0" outline="0" showAll="0">
      <items count="4">
        <item x="0"/>
        <item x="1"/>
        <item x="2"/>
        <item t="default"/>
      </items>
    </pivotField>
  </pivotFields>
  <rowFields count="1">
    <field x="4"/>
  </rowFields>
  <rowItems count="9">
    <i>
      <x v="1"/>
    </i>
    <i>
      <x v="2"/>
    </i>
    <i>
      <x v="3"/>
    </i>
    <i>
      <x v="4"/>
    </i>
    <i>
      <x v="5"/>
    </i>
    <i>
      <x v="6"/>
    </i>
    <i>
      <x v="7"/>
    </i>
    <i>
      <x v="8"/>
    </i>
    <i>
      <x v="9"/>
    </i>
  </rowItems>
  <colItems count="1">
    <i/>
  </colItems>
  <dataFields count="1">
    <dataField name="Ringkasan Kunjungan Per Program Studi " fld="0" subtotal="count" baseField="5" baseItem="0"/>
  </dataFields>
  <formats count="15">
    <format dxfId="66">
      <pivotArea outline="0" collapsedLevelsAreSubtotals="1" fieldPosition="0"/>
    </format>
    <format dxfId="65">
      <pivotArea field="4" type="button" dataOnly="0" labelOnly="1" outline="0" axis="axisRow" fieldPosition="0"/>
    </format>
    <format dxfId="64">
      <pivotArea field="5" type="button" dataOnly="0" labelOnly="1" outline="0"/>
    </format>
    <format dxfId="63">
      <pivotArea dataOnly="0" labelOnly="1" outline="0" fieldPosition="0">
        <references count="1">
          <reference field="4" count="0"/>
        </references>
      </pivotArea>
    </format>
    <format dxfId="62">
      <pivotArea outline="0" collapsedLevelsAreSubtotals="1" fieldPosition="0"/>
    </format>
    <format dxfId="61">
      <pivotArea field="4" type="button" dataOnly="0" labelOnly="1" outline="0" axis="axisRow" fieldPosition="0"/>
    </format>
    <format dxfId="60">
      <pivotArea field="5" type="button" dataOnly="0" labelOnly="1" outline="0"/>
    </format>
    <format dxfId="59">
      <pivotArea dataOnly="0" labelOnly="1" outline="0" fieldPosition="0">
        <references count="1">
          <reference field="4" count="0"/>
        </references>
      </pivotArea>
    </format>
    <format dxfId="58">
      <pivotArea field="4" type="button" dataOnly="0" labelOnly="1" outline="0" axis="axisRow" fieldPosition="0"/>
    </format>
    <format dxfId="57">
      <pivotArea field="5" type="button" dataOnly="0" labelOnly="1" outline="0"/>
    </format>
    <format dxfId="56">
      <pivotArea type="origin" dataOnly="0" labelOnly="1" outline="0" fieldPosition="0"/>
    </format>
    <format dxfId="55">
      <pivotArea type="topRight" dataOnly="0" labelOnly="1" outline="0" fieldPosition="0"/>
    </format>
    <format dxfId="54">
      <pivotArea type="origin" dataOnly="0" labelOnly="1" outline="0" fieldPosition="0"/>
    </format>
    <format dxfId="53">
      <pivotArea type="topRight" dataOnly="0" labelOnly="1" outline="0" fieldPosition="0"/>
    </format>
    <format dxfId="52">
      <pivotArea field="4"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2D47AC-599C-4E80-929F-41848DA2F5C3}" name="PivotTable1" cacheId="0" applyNumberFormats="0" applyBorderFormats="0" applyFontFormats="0" applyPatternFormats="0" applyAlignmentFormats="0" applyWidthHeightFormats="1" dataCaption="Values" updatedVersion="8" minRefreshableVersion="3" showDrill="0" showDataTips="0" useAutoFormatting="1" rowGrandTotals="0" colGrandTotals="0" itemPrintTitles="1" createdVersion="8" indent="0" compact="0" compactData="0" gridDropZones="1" fieldListSortAscending="1">
  <location ref="B24:D34" firstHeaderRow="2" firstDataRow="2" firstDataCol="2"/>
  <pivotFields count="6">
    <pivotField dataField="1" compact="0" outline="0" showAll="0"/>
    <pivotField compact="0" outline="0" showAll="0"/>
    <pivotField axis="axisRow" compact="0" outline="0" showAll="0" sortType="ascending" defaultSubtotal="0">
      <items count="10">
        <item x="0"/>
        <item x="3"/>
        <item x="4"/>
        <item x="1"/>
        <item x="2"/>
        <item x="6"/>
        <item x="5"/>
        <item x="7"/>
        <item x="8"/>
        <item h="1" x="9"/>
      </items>
    </pivotField>
    <pivotField axis="axisRow" compact="0" outline="0" showAll="0">
      <items count="11">
        <item x="9"/>
        <item x="0"/>
        <item x="3"/>
        <item x="4"/>
        <item x="1"/>
        <item x="2"/>
        <item x="6"/>
        <item x="5"/>
        <item x="7"/>
        <item x="8"/>
        <item t="default"/>
      </items>
    </pivotField>
    <pivotField compact="0" outline="0" showAll="0"/>
    <pivotField compact="0" outline="0" showAll="0"/>
  </pivotFields>
  <rowFields count="2">
    <field x="2"/>
    <field x="3"/>
  </rowFields>
  <rowItems count="9">
    <i>
      <x/>
      <x v="1"/>
    </i>
    <i>
      <x v="1"/>
      <x v="2"/>
    </i>
    <i>
      <x v="2"/>
      <x v="3"/>
    </i>
    <i>
      <x v="3"/>
      <x v="4"/>
    </i>
    <i>
      <x v="4"/>
      <x v="5"/>
    </i>
    <i>
      <x v="5"/>
      <x v="6"/>
    </i>
    <i>
      <x v="6"/>
      <x v="7"/>
    </i>
    <i>
      <x v="7"/>
      <x v="8"/>
    </i>
    <i>
      <x v="8"/>
      <x v="9"/>
    </i>
  </rowItems>
  <colItems count="1">
    <i/>
  </colItems>
  <dataFields count="1">
    <dataField name="Ringkasan Kunjungan Praja" fld="0" subtotal="count" baseField="3" baseItem="1"/>
  </dataFields>
  <formats count="33">
    <format dxfId="99">
      <pivotArea outline="0" collapsedLevelsAreSubtotals="1" fieldPosition="0"/>
    </format>
    <format dxfId="98">
      <pivotArea field="2" type="button" dataOnly="0" labelOnly="1" outline="0" axis="axisRow" fieldPosition="0"/>
    </format>
    <format dxfId="97">
      <pivotArea field="3" type="button" dataOnly="0" labelOnly="1" outline="0" axis="axisRow" fieldPosition="1"/>
    </format>
    <format dxfId="96">
      <pivotArea dataOnly="0" labelOnly="1" outline="0" fieldPosition="0">
        <references count="1">
          <reference field="2" count="0"/>
        </references>
      </pivotArea>
    </format>
    <format dxfId="95">
      <pivotArea dataOnly="0" labelOnly="1" outline="0" fieldPosition="0">
        <references count="2">
          <reference field="2" count="1" selected="0">
            <x v="0"/>
          </reference>
          <reference field="3" count="1">
            <x v="1"/>
          </reference>
        </references>
      </pivotArea>
    </format>
    <format dxfId="94">
      <pivotArea dataOnly="0" labelOnly="1" outline="0" fieldPosition="0">
        <references count="2">
          <reference field="2" count="1" selected="0">
            <x v="1"/>
          </reference>
          <reference field="3" count="1">
            <x v="2"/>
          </reference>
        </references>
      </pivotArea>
    </format>
    <format dxfId="93">
      <pivotArea dataOnly="0" labelOnly="1" outline="0" fieldPosition="0">
        <references count="2">
          <reference field="2" count="1" selected="0">
            <x v="2"/>
          </reference>
          <reference field="3" count="1">
            <x v="3"/>
          </reference>
        </references>
      </pivotArea>
    </format>
    <format dxfId="92">
      <pivotArea dataOnly="0" labelOnly="1" outline="0" fieldPosition="0">
        <references count="2">
          <reference field="2" count="1" selected="0">
            <x v="3"/>
          </reference>
          <reference field="3" count="1">
            <x v="4"/>
          </reference>
        </references>
      </pivotArea>
    </format>
    <format dxfId="91">
      <pivotArea dataOnly="0" labelOnly="1" outline="0" fieldPosition="0">
        <references count="2">
          <reference field="2" count="1" selected="0">
            <x v="4"/>
          </reference>
          <reference field="3" count="1">
            <x v="5"/>
          </reference>
        </references>
      </pivotArea>
    </format>
    <format dxfId="90">
      <pivotArea dataOnly="0" labelOnly="1" outline="0" fieldPosition="0">
        <references count="2">
          <reference field="2" count="1" selected="0">
            <x v="5"/>
          </reference>
          <reference field="3" count="1">
            <x v="6"/>
          </reference>
        </references>
      </pivotArea>
    </format>
    <format dxfId="89">
      <pivotArea dataOnly="0" labelOnly="1" outline="0" fieldPosition="0">
        <references count="2">
          <reference field="2" count="1" selected="0">
            <x v="6"/>
          </reference>
          <reference field="3" count="1">
            <x v="7"/>
          </reference>
        </references>
      </pivotArea>
    </format>
    <format dxfId="88">
      <pivotArea dataOnly="0" labelOnly="1" outline="0" fieldPosition="0">
        <references count="2">
          <reference field="2" count="1" selected="0">
            <x v="7"/>
          </reference>
          <reference field="3" count="1">
            <x v="8"/>
          </reference>
        </references>
      </pivotArea>
    </format>
    <format dxfId="87">
      <pivotArea type="origin" dataOnly="0" labelOnly="1" outline="0" fieldPosition="0"/>
    </format>
    <format dxfId="86">
      <pivotArea type="topRight" dataOnly="0" labelOnly="1" outline="0" fieldPosition="0"/>
    </format>
    <format dxfId="85">
      <pivotArea field="2" type="button" dataOnly="0" labelOnly="1" outline="0" axis="axisRow" fieldPosition="0"/>
    </format>
    <format dxfId="84">
      <pivotArea field="3" type="button" dataOnly="0" labelOnly="1" outline="0" axis="axisRow" fieldPosition="1"/>
    </format>
    <format dxfId="83">
      <pivotArea outline="0" collapsedLevelsAreSubtotals="1" fieldPosition="0"/>
    </format>
    <format dxfId="82">
      <pivotArea dataOnly="0" labelOnly="1" outline="0" fieldPosition="0">
        <references count="1">
          <reference field="2" count="0"/>
        </references>
      </pivotArea>
    </format>
    <format dxfId="81">
      <pivotArea dataOnly="0" labelOnly="1" outline="0" fieldPosition="0">
        <references count="2">
          <reference field="2" count="1" selected="0">
            <x v="0"/>
          </reference>
          <reference field="3" count="1">
            <x v="1"/>
          </reference>
        </references>
      </pivotArea>
    </format>
    <format dxfId="80">
      <pivotArea dataOnly="0" labelOnly="1" outline="0" fieldPosition="0">
        <references count="2">
          <reference field="2" count="1" selected="0">
            <x v="1"/>
          </reference>
          <reference field="3" count="1">
            <x v="2"/>
          </reference>
        </references>
      </pivotArea>
    </format>
    <format dxfId="79">
      <pivotArea dataOnly="0" labelOnly="1" outline="0" fieldPosition="0">
        <references count="2">
          <reference field="2" count="1" selected="0">
            <x v="2"/>
          </reference>
          <reference field="3" count="1">
            <x v="3"/>
          </reference>
        </references>
      </pivotArea>
    </format>
    <format dxfId="78">
      <pivotArea dataOnly="0" labelOnly="1" outline="0" fieldPosition="0">
        <references count="2">
          <reference field="2" count="1" selected="0">
            <x v="3"/>
          </reference>
          <reference field="3" count="1">
            <x v="4"/>
          </reference>
        </references>
      </pivotArea>
    </format>
    <format dxfId="77">
      <pivotArea dataOnly="0" labelOnly="1" outline="0" fieldPosition="0">
        <references count="2">
          <reference field="2" count="1" selected="0">
            <x v="4"/>
          </reference>
          <reference field="3" count="1">
            <x v="5"/>
          </reference>
        </references>
      </pivotArea>
    </format>
    <format dxfId="76">
      <pivotArea dataOnly="0" labelOnly="1" outline="0" fieldPosition="0">
        <references count="2">
          <reference field="2" count="1" selected="0">
            <x v="5"/>
          </reference>
          <reference field="3" count="1">
            <x v="6"/>
          </reference>
        </references>
      </pivotArea>
    </format>
    <format dxfId="75">
      <pivotArea dataOnly="0" labelOnly="1" outline="0" fieldPosition="0">
        <references count="2">
          <reference field="2" count="1" selected="0">
            <x v="6"/>
          </reference>
          <reference field="3" count="1">
            <x v="7"/>
          </reference>
        </references>
      </pivotArea>
    </format>
    <format dxfId="74">
      <pivotArea dataOnly="0" labelOnly="1" outline="0" fieldPosition="0">
        <references count="2">
          <reference field="2" count="1" selected="0">
            <x v="7"/>
          </reference>
          <reference field="3" count="1">
            <x v="8"/>
          </reference>
        </references>
      </pivotArea>
    </format>
    <format dxfId="73">
      <pivotArea field="2" type="button" dataOnly="0" labelOnly="1" outline="0" axis="axisRow" fieldPosition="0"/>
    </format>
    <format dxfId="72">
      <pivotArea field="3" type="button" dataOnly="0" labelOnly="1" outline="0" axis="axisRow" fieldPosition="1"/>
    </format>
    <format dxfId="71">
      <pivotArea type="origin" dataOnly="0" labelOnly="1" outline="0" fieldPosition="0"/>
    </format>
    <format dxfId="70">
      <pivotArea type="topRight" dataOnly="0" labelOnly="1" outline="0" fieldPosition="0"/>
    </format>
    <format dxfId="69">
      <pivotArea field="2" type="button" dataOnly="0" labelOnly="1" outline="0" axis="axisRow" fieldPosition="0"/>
    </format>
    <format dxfId="68">
      <pivotArea field="3" type="button" dataOnly="0" labelOnly="1" outline="0" axis="axisRow" fieldPosition="1"/>
    </format>
    <format dxfId="67">
      <pivotArea dataOnly="0" labelOnly="1" outline="0" fieldPosition="0">
        <references count="2">
          <reference field="2" count="1" selected="0">
            <x v="8"/>
          </reference>
          <reference field="3" count="1">
            <x v="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CA6E5E-80DA-45EB-A4C5-529B04872F03}" name="Table1" displayName="Table1" ref="B10:G2010" totalsRowShown="0" headerRowDxfId="131" headerRowBorderDxfId="130" tableBorderDxfId="129" totalsRowBorderDxfId="128">
  <autoFilter ref="B10:G2010" xr:uid="{95CA6E5E-80DA-45EB-A4C5-529B04872F03}"/>
  <tableColumns count="6">
    <tableColumn id="1" xr3:uid="{3DA02D7E-B7C4-4C4E-9A1B-354482003ACE}" name=" No" dataDxfId="127"/>
    <tableColumn id="2" xr3:uid="{9607125C-B4A7-4C39-B1F3-6CD6D53B8B53}" name="Nomor Induk" dataDxfId="126"/>
    <tableColumn id="3" xr3:uid="{96D6EEAC-5E91-4946-AB71-D96C484DFF79}" name="Nama Praja" dataDxfId="125"/>
    <tableColumn id="4" xr3:uid="{BA83DF7A-8D25-4512-9C15-7AC9F8570626}" name="Nomor Telepon" dataDxfId="124"/>
    <tableColumn id="6" xr3:uid="{CF7D099F-8734-4A98-AE15-537BAE23B364}" name="Program Studi" dataDxfId="123"/>
    <tableColumn id="5" xr3:uid="{C43609A9-1025-4718-B3DC-831C28D0BB65}" name="Angkatan" dataDxfId="122"/>
  </tableColumns>
  <tableStyleInfo name="TableStyleMedium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047F4B-A75C-4452-959B-BC6247B29AFE}" name="Table2" displayName="Table2" ref="B9:J2009" totalsRowShown="0" headerRowDxfId="121" headerRowBorderDxfId="120" tableBorderDxfId="119" totalsRowBorderDxfId="118">
  <autoFilter ref="B9:J2009" xr:uid="{06047F4B-A75C-4452-959B-BC6247B29AFE}"/>
  <tableColumns count="9">
    <tableColumn id="1" xr3:uid="{61378389-6DCD-42A1-BADF-DFF3559B6BD6}" name="NO" dataDxfId="117"/>
    <tableColumn id="2" xr3:uid="{2094FAD2-587C-490C-814B-2B6CA422687D}" name="KODE" dataDxfId="116"/>
    <tableColumn id="3" xr3:uid="{FFEC63E5-B5FE-4005-89F1-6B63F74F19DA}" name="TIPE" dataDxfId="115"/>
    <tableColumn id="4" xr3:uid="{17D6AB03-A8C3-4248-A5D6-93A69609AFBC}" name="JUDUL SKRIPSI" dataDxfId="114"/>
    <tableColumn id="5" xr3:uid="{74E3CA65-80A3-4797-9B14-575DA52E0AB1}" name="PENGARANG" dataDxfId="113"/>
    <tableColumn id="9" xr3:uid="{CC293943-841C-4B74-846A-363816C00506}" name="Program Studi" dataDxfId="0"/>
    <tableColumn id="6" xr3:uid="{CB9C10CB-3232-4B02-96E3-150CD106422D}" name="Angkatan" dataDxfId="112"/>
    <tableColumn id="7" xr3:uid="{19668694-A734-42F4-BC17-1AD8D38B2B06}" name="Tahun Terbit" dataDxfId="111"/>
    <tableColumn id="8" xr3:uid="{9DE5352F-54F5-4DD4-9182-95FFB9CF20A6}" name="JUMLAH" dataDxfId="110"/>
  </tableColumns>
  <tableStyleInfo name="TableStyleMedium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696A6C-81A6-4308-882D-DB7F8B036A80}" name="Table3" displayName="Table3" ref="B9:G2009" totalsRowShown="0" headerRowDxfId="109" headerRowBorderDxfId="108" tableBorderDxfId="107" totalsRowBorderDxfId="106">
  <autoFilter ref="B9:G2009" xr:uid="{C9696A6C-81A6-4308-882D-DB7F8B036A80}"/>
  <tableColumns count="6">
    <tableColumn id="1" xr3:uid="{55A13CC1-EB7D-4296-B3A3-114FFC59E5D5}" name="No" dataDxfId="105"/>
    <tableColumn id="2" xr3:uid="{DAC3FBAA-20D2-4CCD-85C9-FF55FC02B0DD}" name="Tanggal" dataDxfId="104"/>
    <tableColumn id="3" xr3:uid="{B9B2F645-32FB-4E9E-8A8A-1E813C51DC3C}" name="Nomor Induk" dataDxfId="103"/>
    <tableColumn id="4" xr3:uid="{418950E4-6BE3-4930-AFC0-EEC86CAC306F}" name="Nama Siswa" dataDxfId="102">
      <calculatedColumnFormula>IF(D10="","",VLOOKUP($D10,Praja!$C$11:$H$2010,2,FALSE))</calculatedColumnFormula>
    </tableColumn>
    <tableColumn id="5" xr3:uid="{9EDC7AB1-1557-449A-8238-CE13829EE562}" name="Jurusan" dataDxfId="101">
      <calculatedColumnFormula>IF(E10="","",VLOOKUP($D10,Praja!$C$11:$H$2010,4,FALSE))</calculatedColumnFormula>
    </tableColumn>
    <tableColumn id="6" xr3:uid="{D8F07036-2A03-40D0-871D-8818128068FD}" name="Angkatan" dataDxfId="100">
      <calculatedColumnFormula>IF(F10="","",VLOOKUP($D10,Praja!$C$11:$H$2010,5,FALSE))</calculatedColumnFormula>
    </tableColumn>
  </tableColumns>
  <tableStyleInfo name="TableStyleMedium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7A14CDD-869D-4493-9721-3052F37A8C62}" name="Table4" displayName="Table4" ref="B9:H2009" totalsRowShown="0" headerRowDxfId="51" headerRowBorderDxfId="50" tableBorderDxfId="49" totalsRowBorderDxfId="48">
  <autoFilter ref="B9:H2009" xr:uid="{67A14CDD-869D-4493-9721-3052F37A8C62}"/>
  <tableColumns count="7">
    <tableColumn id="1" xr3:uid="{80DEC4DA-F76B-42E4-95B4-CE6C8A4784CC}" name="No." dataDxfId="47"/>
    <tableColumn id="2" xr3:uid="{4809FD6C-8C7D-4764-B0F7-7C7AFAA3EFF3}" name="Tanggal" dataDxfId="46"/>
    <tableColumn id="3" xr3:uid="{443B790A-2CAB-4102-9C3F-BB16191BCD85}" name="NIS" dataDxfId="45"/>
    <tableColumn id="4" xr3:uid="{80BB81BD-0433-40E1-B73C-8FDBAF089821}" name="Nama Siswa" dataDxfId="44">
      <calculatedColumnFormula>IF(D10="","",VLOOKUP($D10,Praja!$C$11:$H$2010,2,FALSE))</calculatedColumnFormula>
    </tableColumn>
    <tableColumn id="5" xr3:uid="{D25C9D1E-021B-4EB0-83A9-AC285FB459A1}" name="Kode Buku" dataDxfId="43"/>
    <tableColumn id="6" xr3:uid="{477587EA-4F97-4897-91DD-09FA5777F79B}" name="Judul Buku" dataDxfId="42">
      <calculatedColumnFormula>IF(F10="","",VLOOKUP($F10,Katalog!$C$10:$J$2009,2,FALSE))</calculatedColumnFormula>
    </tableColumn>
    <tableColumn id="7" xr3:uid="{740D936B-4128-4A93-88E1-CF400839F428}" name="Jumlah" dataDxfId="41"/>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B054DFD-C59F-4D01-90BE-507E296011FA}" name="Table5" displayName="Table5" ref="B9:L2009" totalsRowShown="0" headerRowDxfId="40" dataDxfId="38" headerRowBorderDxfId="39" tableBorderDxfId="37" totalsRowBorderDxfId="36">
  <autoFilter ref="B9:L2009" xr:uid="{DB054DFD-C59F-4D01-90BE-507E296011FA}"/>
  <tableColumns count="11">
    <tableColumn id="1" xr3:uid="{ECA259CD-40AB-4692-AA0F-06E5418B0A21}" name="No" dataDxfId="35"/>
    <tableColumn id="2" xr3:uid="{6AAC56FB-E230-4B0F-934F-15167B5471B6}" name="Tanggal Kembali" dataDxfId="34"/>
    <tableColumn id="3" xr3:uid="{D9AD502D-AC16-4B5A-BEFB-E87613863270}" name="No Peminjaman" dataDxfId="33"/>
    <tableColumn id="4" xr3:uid="{6A5E5DC2-133D-4197-B357-E1B395D918E9}" name="Tanggal Peminjaman" dataDxfId="32"/>
    <tableColumn id="5" xr3:uid="{F7537785-4290-4092-98C6-28E28B8859C7}" name="NIS" dataDxfId="31"/>
    <tableColumn id="6" xr3:uid="{7FF96A98-9AC1-413C-A779-39DF8201E10B}" name="Nama Siswa" dataDxfId="30">
      <calculatedColumnFormula>IF(F10="","",VLOOKUP($F10,Praja!$C$11:$H$2010,2,FALSE))</calculatedColumnFormula>
    </tableColumn>
    <tableColumn id="7" xr3:uid="{C3DE12D1-98B9-412A-8290-11F8FCF04F06}" name="Kode Buku" dataDxfId="29"/>
    <tableColumn id="8" xr3:uid="{5157FE30-85A3-4D40-9962-7F9EA61CF8F8}" name="Judul Buku" dataDxfId="28">
      <calculatedColumnFormula>IF(H10="","",VLOOKUP($H10,Katalog!$C$10:$J$2009,2,FALSE))</calculatedColumnFormula>
    </tableColumn>
    <tableColumn id="9" xr3:uid="{6A16C5F9-8037-417E-B36E-EB9000AD79FB}" name="Jumlah" dataDxfId="27"/>
    <tableColumn id="10" xr3:uid="{8BBE729C-0173-41D0-973D-8AB75C5DBCB1}" name="Jumlah Hari" dataDxfId="26"/>
    <tableColumn id="11" xr3:uid="{09A44887-7572-4D0A-9B73-309FDC00CB32}" name="Denda" dataDxfId="25"/>
  </tableColumns>
  <tableStyleInfo name="TableStyleMedium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A2A5357-D06C-4750-AB6E-1CA80DF9D7B7}" name="Table6" displayName="Table6" ref="B9:H2009" totalsRowShown="0" headerRowDxfId="14" headerRowBorderDxfId="23" tableBorderDxfId="24" totalsRowBorderDxfId="22">
  <autoFilter ref="B9:H2009" xr:uid="{4A2A5357-D06C-4750-AB6E-1CA80DF9D7B7}"/>
  <tableColumns count="7">
    <tableColumn id="1" xr3:uid="{7239B414-AC3F-4CEC-966A-4916F3CFF4F2}" name="No" dataDxfId="21"/>
    <tableColumn id="2" xr3:uid="{4461A8E1-73F8-45D0-ADCB-00541B67E1F5}" name="NIS" dataDxfId="20">
      <calculatedColumnFormula>IF(Praja!C11="","",Praja!C11)</calculatedColumnFormula>
    </tableColumn>
    <tableColumn id="3" xr3:uid="{DD1B59AD-7E56-4F7E-9050-44C32DC5DD6F}" name="Nama Siswa" dataDxfId="19">
      <calculatedColumnFormula>IF(Praja!D11="","",Praja!D11)</calculatedColumnFormula>
    </tableColumn>
    <tableColumn id="4" xr3:uid="{1C42C7EC-8720-4EDF-A157-FF7E136D1C82}" name="Meminjam" dataDxfId="18"/>
    <tableColumn id="5" xr3:uid="{5331FA0B-4E63-4122-9F8B-93AE7903E2E8}" name="Mengembalikan" dataDxfId="17"/>
    <tableColumn id="6" xr3:uid="{1D210EB6-4DE8-4418-B078-7DCF737F651C}" name="Belum Mengembalikan" dataDxfId="16"/>
    <tableColumn id="7" xr3:uid="{6C57CB1C-8BDF-4AEB-A9D0-ED83DAA63945}" name="Keterangan" dataDxfId="15"/>
  </tableColumns>
  <tableStyleInfo name="TableStyleMedium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4B2895C-13B0-4DBE-B1D0-D4128F479AA6}" name="Table7" displayName="Table7" ref="B9:J2009" totalsRowShown="0" headerRowDxfId="10" headerRowBorderDxfId="12" tableBorderDxfId="13" totalsRowBorderDxfId="11">
  <autoFilter ref="B9:J2009" xr:uid="{94B2895C-13B0-4DBE-B1D0-D4128F479AA6}"/>
  <tableColumns count="9">
    <tableColumn id="1" xr3:uid="{59EFE6F4-0179-4AA9-8EDB-9003B6364737}" name="No" dataDxfId="9"/>
    <tableColumn id="2" xr3:uid="{76F602AB-13F3-4C60-B173-06F90478D75A}" name="Kode Buku" dataDxfId="8">
      <calculatedColumnFormula>IF(Katalog!C10="","",Katalog!C10)</calculatedColumnFormula>
    </tableColumn>
    <tableColumn id="3" xr3:uid="{CAC2CBCB-0A32-412C-BE01-88B341A2A17A}" name="Tipe" dataDxfId="7">
      <calculatedColumnFormula>IF(Katalog!D10="","",Katalog!D10)</calculatedColumnFormula>
    </tableColumn>
    <tableColumn id="4" xr3:uid="{D8CB9CD1-E732-4EDD-ABFB-AD91532967F3}" name="Judul" dataDxfId="6">
      <calculatedColumnFormula>IF(Katalog!E10="","",Katalog!E10)</calculatedColumnFormula>
    </tableColumn>
    <tableColumn id="5" xr3:uid="{43E0803D-A3D7-4DB4-AAEC-D0B873AB62A4}" name="Jumlah Buku" dataDxfId="5">
      <calculatedColumnFormula>IF(Katalog!I10="","",Katalog!I10)</calculatedColumnFormula>
    </tableColumn>
    <tableColumn id="6" xr3:uid="{F7EEE6A6-6A81-46F4-A5EE-CEB18F9D0655}" name="Dipinjam" dataDxfId="4">
      <calculatedColumnFormula>IF(F10="","",SUMIF(Peminjaman!$F$10:$F$509,C10,Peminjaman!$H$10:$H$509))</calculatedColumnFormula>
    </tableColumn>
    <tableColumn id="7" xr3:uid="{BDB9C142-CE23-4FB7-A6EE-5DF798D7B8B2}" name="Dikembalikan" dataDxfId="3">
      <calculatedColumnFormula>IF(F10="","",SUMIF(Pengembalian!$H$10:$H$509,C10,Pengembalian!$J$10:$J$509))</calculatedColumnFormula>
    </tableColumn>
    <tableColumn id="8" xr3:uid="{B4C2A443-6EF7-4C7A-99C3-5FD3EDCB0CE6}" name="Ready Stock" dataDxfId="2">
      <calculatedColumnFormula>IF(F10="","",F10-G10+H10)</calculatedColumnFormula>
    </tableColumn>
    <tableColumn id="9" xr3:uid="{C7AE784E-EDAB-4AD2-A17A-B8BC166D182C}" name="Keterangan" dataDxfId="1">
      <calculatedColumnFormula>IF(F10="","",IF(I10=0,"Kosong","Ada"))</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7.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B08BD-AD95-453B-9107-08FE4108073A}">
  <dimension ref="A1:Q29"/>
  <sheetViews>
    <sheetView tabSelected="1" zoomScale="80" zoomScaleNormal="80" workbookViewId="0"/>
  </sheetViews>
  <sheetFormatPr defaultRowHeight="15" x14ac:dyDescent="0.25"/>
  <cols>
    <col min="1" max="1" width="38.7109375" customWidth="1"/>
    <col min="6" max="6" width="19" customWidth="1"/>
    <col min="7" max="7" width="17.28515625" customWidth="1"/>
    <col min="8" max="8" width="8.7109375" customWidth="1"/>
    <col min="11" max="11" width="18.5703125" customWidth="1"/>
    <col min="12" max="12" width="18.140625" customWidth="1"/>
    <col min="16" max="16" width="21.85546875" customWidth="1"/>
    <col min="17" max="17" width="19.7109375" customWidth="1"/>
  </cols>
  <sheetData>
    <row r="1" spans="1:17" ht="18.75" x14ac:dyDescent="0.3">
      <c r="A1" s="48"/>
      <c r="B1" s="13"/>
      <c r="C1" s="13"/>
      <c r="D1" s="13"/>
      <c r="E1" s="13"/>
      <c r="F1" s="13"/>
      <c r="G1" s="13"/>
      <c r="H1" s="13"/>
      <c r="I1" s="13"/>
      <c r="J1" s="13"/>
      <c r="K1" s="13"/>
      <c r="L1" s="13"/>
      <c r="M1" s="13"/>
      <c r="N1" s="13"/>
      <c r="O1" s="13"/>
      <c r="P1" s="13"/>
      <c r="Q1" s="13"/>
    </row>
    <row r="2" spans="1:17" x14ac:dyDescent="0.25">
      <c r="A2" s="13"/>
      <c r="B2" s="13"/>
      <c r="C2" s="13"/>
      <c r="D2" s="13"/>
      <c r="E2" s="13"/>
      <c r="F2" s="66" t="s">
        <v>72</v>
      </c>
      <c r="G2" s="67"/>
      <c r="H2" s="67"/>
      <c r="I2" s="67"/>
      <c r="J2" s="67"/>
      <c r="K2" s="67"/>
      <c r="L2" s="67"/>
      <c r="M2" s="13"/>
      <c r="N2" s="13"/>
      <c r="O2" s="13"/>
      <c r="P2" s="13"/>
      <c r="Q2" s="13"/>
    </row>
    <row r="3" spans="1:17" x14ac:dyDescent="0.25">
      <c r="A3" s="13"/>
      <c r="B3" s="13"/>
      <c r="C3" s="13"/>
      <c r="D3" s="13"/>
      <c r="E3" s="13"/>
      <c r="F3" s="67"/>
      <c r="G3" s="67"/>
      <c r="H3" s="67"/>
      <c r="I3" s="67"/>
      <c r="J3" s="67"/>
      <c r="K3" s="67"/>
      <c r="L3" s="67"/>
      <c r="M3" s="13"/>
      <c r="N3" s="13"/>
      <c r="O3" s="13"/>
      <c r="P3" s="13"/>
      <c r="Q3" s="13"/>
    </row>
    <row r="4" spans="1:17" x14ac:dyDescent="0.25">
      <c r="A4" s="13"/>
      <c r="B4" s="13"/>
      <c r="C4" s="13"/>
      <c r="D4" s="13"/>
      <c r="E4" s="13"/>
      <c r="F4" s="67"/>
      <c r="G4" s="67"/>
      <c r="H4" s="67"/>
      <c r="I4" s="67"/>
      <c r="J4" s="67"/>
      <c r="K4" s="67"/>
      <c r="L4" s="67"/>
      <c r="M4" s="13"/>
      <c r="N4" s="13"/>
      <c r="O4" s="13"/>
      <c r="P4" s="13"/>
      <c r="Q4" s="13"/>
    </row>
    <row r="5" spans="1:17" x14ac:dyDescent="0.25">
      <c r="A5" s="13"/>
      <c r="B5" s="13"/>
      <c r="C5" s="13"/>
      <c r="D5" s="13"/>
      <c r="E5" s="13"/>
      <c r="F5" s="13"/>
      <c r="G5" s="13"/>
      <c r="H5" s="13"/>
      <c r="I5" s="13"/>
      <c r="J5" s="13"/>
      <c r="K5" s="13"/>
      <c r="L5" s="13"/>
      <c r="M5" s="13"/>
      <c r="N5" s="13"/>
      <c r="O5" s="13"/>
      <c r="P5" s="13"/>
      <c r="Q5" s="13"/>
    </row>
    <row r="6" spans="1:17" ht="15.75" thickBot="1" x14ac:dyDescent="0.3">
      <c r="A6" s="13"/>
      <c r="B6" s="13"/>
      <c r="C6" s="13"/>
      <c r="D6" s="13"/>
      <c r="E6" s="13"/>
      <c r="F6" s="13"/>
      <c r="G6" s="13"/>
      <c r="H6" s="13"/>
      <c r="I6" s="13"/>
      <c r="J6" s="13"/>
      <c r="K6" s="13"/>
      <c r="L6" s="13"/>
      <c r="M6" s="13"/>
      <c r="N6" s="13"/>
      <c r="O6" s="13"/>
      <c r="P6" s="13"/>
      <c r="Q6" s="13"/>
    </row>
    <row r="7" spans="1:17" ht="21.75" thickBot="1" x14ac:dyDescent="0.3">
      <c r="A7" s="13"/>
      <c r="B7" s="13"/>
      <c r="C7" s="13"/>
      <c r="D7" s="13"/>
      <c r="E7" s="14"/>
      <c r="F7" s="15"/>
      <c r="G7" s="15"/>
      <c r="H7" s="16"/>
      <c r="I7" s="17"/>
      <c r="J7" s="14"/>
      <c r="K7" s="15"/>
      <c r="L7" s="15"/>
      <c r="M7" s="16"/>
      <c r="N7" s="13"/>
      <c r="O7" s="13"/>
      <c r="P7" s="13"/>
      <c r="Q7" s="13"/>
    </row>
    <row r="8" spans="1:17" ht="28.15" customHeight="1" thickBot="1" x14ac:dyDescent="0.3">
      <c r="A8" s="13"/>
      <c r="B8" s="13"/>
      <c r="C8" s="13"/>
      <c r="D8" s="13"/>
      <c r="E8" s="18"/>
      <c r="F8" s="70" t="s">
        <v>60</v>
      </c>
      <c r="G8" s="71"/>
      <c r="H8" s="19"/>
      <c r="I8" s="17"/>
      <c r="J8" s="18"/>
      <c r="K8" s="70" t="s">
        <v>62</v>
      </c>
      <c r="L8" s="71"/>
      <c r="M8" s="19"/>
      <c r="N8" s="13"/>
      <c r="O8" s="13"/>
      <c r="P8" s="13"/>
      <c r="Q8" s="13"/>
    </row>
    <row r="9" spans="1:17" ht="21.75" thickBot="1" x14ac:dyDescent="0.3">
      <c r="A9" s="13"/>
      <c r="B9" s="13"/>
      <c r="C9" s="13"/>
      <c r="D9" s="13"/>
      <c r="E9" s="18"/>
      <c r="F9" s="20"/>
      <c r="G9" s="20"/>
      <c r="H9" s="19"/>
      <c r="I9" s="17"/>
      <c r="J9" s="18"/>
      <c r="K9" s="20"/>
      <c r="L9" s="20"/>
      <c r="M9" s="19"/>
      <c r="N9" s="13"/>
      <c r="O9" s="13"/>
      <c r="P9" s="13"/>
      <c r="Q9" s="13"/>
    </row>
    <row r="10" spans="1:17" ht="27.6" customHeight="1" thickBot="1" x14ac:dyDescent="0.3">
      <c r="A10" s="13"/>
      <c r="B10" s="13"/>
      <c r="C10" s="13"/>
      <c r="D10" s="13"/>
      <c r="E10" s="18"/>
      <c r="F10" s="68" t="s">
        <v>64</v>
      </c>
      <c r="G10" s="69"/>
      <c r="H10" s="21"/>
      <c r="I10" s="17"/>
      <c r="J10" s="18"/>
      <c r="K10" s="68" t="s">
        <v>67</v>
      </c>
      <c r="L10" s="69"/>
      <c r="M10" s="19"/>
      <c r="N10" s="13"/>
      <c r="O10" s="13"/>
      <c r="P10" s="13"/>
      <c r="Q10" s="13"/>
    </row>
    <row r="11" spans="1:17" ht="21.75" thickBot="1" x14ac:dyDescent="0.3">
      <c r="A11" s="13"/>
      <c r="B11" s="13"/>
      <c r="C11" s="13"/>
      <c r="D11" s="13"/>
      <c r="E11" s="18"/>
      <c r="F11" s="20"/>
      <c r="G11" s="20"/>
      <c r="H11" s="19"/>
      <c r="I11" s="17"/>
      <c r="J11" s="18"/>
      <c r="K11" s="20"/>
      <c r="L11" s="20"/>
      <c r="M11" s="19"/>
      <c r="N11" s="13"/>
      <c r="O11" s="13"/>
      <c r="P11" s="13"/>
      <c r="Q11" s="13"/>
    </row>
    <row r="12" spans="1:17" ht="28.15" customHeight="1" thickBot="1" x14ac:dyDescent="0.3">
      <c r="A12" s="13"/>
      <c r="B12" s="13"/>
      <c r="C12" s="13"/>
      <c r="D12" s="13"/>
      <c r="E12" s="18"/>
      <c r="F12" s="68" t="s">
        <v>18</v>
      </c>
      <c r="G12" s="69"/>
      <c r="H12" s="21"/>
      <c r="I12" s="17"/>
      <c r="J12" s="18"/>
      <c r="K12" s="68" t="s">
        <v>68</v>
      </c>
      <c r="L12" s="69"/>
      <c r="M12" s="19"/>
      <c r="N12" s="13"/>
      <c r="O12" s="13"/>
      <c r="P12" s="13"/>
      <c r="Q12" s="13"/>
    </row>
    <row r="13" spans="1:17" ht="21.75" thickBot="1" x14ac:dyDescent="0.3">
      <c r="A13" s="13"/>
      <c r="B13" s="13"/>
      <c r="C13" s="13"/>
      <c r="D13" s="13"/>
      <c r="E13" s="22"/>
      <c r="F13" s="23"/>
      <c r="G13" s="23"/>
      <c r="H13" s="24"/>
      <c r="I13" s="17"/>
      <c r="J13" s="22"/>
      <c r="K13" s="23"/>
      <c r="L13" s="23"/>
      <c r="M13" s="24"/>
      <c r="N13" s="13"/>
      <c r="O13" s="13"/>
      <c r="P13" s="13"/>
      <c r="Q13" s="13"/>
    </row>
    <row r="14" spans="1:17" ht="21.75" thickBot="1" x14ac:dyDescent="0.3">
      <c r="A14" s="13"/>
      <c r="B14" s="13"/>
      <c r="C14" s="13"/>
      <c r="D14" s="13"/>
      <c r="E14" s="17"/>
      <c r="F14" s="17"/>
      <c r="G14" s="17"/>
      <c r="H14" s="17"/>
      <c r="I14" s="17"/>
      <c r="J14" s="17"/>
      <c r="K14" s="17"/>
      <c r="L14" s="17"/>
      <c r="M14" s="17"/>
      <c r="N14" s="13"/>
      <c r="O14" s="13"/>
      <c r="P14" s="13"/>
      <c r="Q14" s="13"/>
    </row>
    <row r="15" spans="1:17" ht="21.75" thickBot="1" x14ac:dyDescent="0.3">
      <c r="A15" s="13"/>
      <c r="B15" s="13"/>
      <c r="C15" s="13"/>
      <c r="D15" s="13"/>
      <c r="E15" s="14"/>
      <c r="F15" s="15"/>
      <c r="G15" s="15"/>
      <c r="H15" s="16"/>
      <c r="I15" s="17"/>
      <c r="J15" s="14"/>
      <c r="K15" s="15"/>
      <c r="L15" s="15"/>
      <c r="M15" s="16"/>
      <c r="N15" s="13"/>
      <c r="O15" s="13"/>
      <c r="P15" s="13"/>
      <c r="Q15" s="13"/>
    </row>
    <row r="16" spans="1:17" ht="28.15" customHeight="1" thickBot="1" x14ac:dyDescent="0.3">
      <c r="A16" s="13"/>
      <c r="B16" s="13"/>
      <c r="C16" s="13"/>
      <c r="D16" s="13"/>
      <c r="E16" s="18"/>
      <c r="F16" s="70" t="s">
        <v>61</v>
      </c>
      <c r="G16" s="71"/>
      <c r="H16" s="19"/>
      <c r="I16" s="17"/>
      <c r="J16" s="18"/>
      <c r="K16" s="70" t="s">
        <v>63</v>
      </c>
      <c r="L16" s="71"/>
      <c r="M16" s="19"/>
      <c r="N16" s="13"/>
      <c r="O16" s="13"/>
      <c r="P16" s="13"/>
      <c r="Q16" s="13"/>
    </row>
    <row r="17" spans="1:17" ht="21.75" thickBot="1" x14ac:dyDescent="0.3">
      <c r="A17" s="13"/>
      <c r="B17" s="13"/>
      <c r="C17" s="13"/>
      <c r="D17" s="13"/>
      <c r="E17" s="18"/>
      <c r="F17" s="20"/>
      <c r="G17" s="20"/>
      <c r="H17" s="19"/>
      <c r="I17" s="17"/>
      <c r="J17" s="18"/>
      <c r="K17" s="20"/>
      <c r="L17" s="20"/>
      <c r="M17" s="19"/>
      <c r="N17" s="13"/>
      <c r="O17" s="13"/>
      <c r="P17" s="13"/>
      <c r="Q17" s="13"/>
    </row>
    <row r="18" spans="1:17" ht="31.15" customHeight="1" thickBot="1" x14ac:dyDescent="0.3">
      <c r="A18" s="13"/>
      <c r="B18" s="13"/>
      <c r="C18" s="13"/>
      <c r="D18" s="13"/>
      <c r="E18" s="18"/>
      <c r="F18" s="68" t="s">
        <v>65</v>
      </c>
      <c r="G18" s="69"/>
      <c r="H18" s="21"/>
      <c r="I18" s="17"/>
      <c r="J18" s="18"/>
      <c r="K18" s="68" t="s">
        <v>69</v>
      </c>
      <c r="L18" s="69"/>
      <c r="M18" s="19"/>
      <c r="N18" s="13"/>
      <c r="O18" s="13"/>
      <c r="P18" s="13"/>
      <c r="Q18" s="13"/>
    </row>
    <row r="19" spans="1:17" ht="21.75" thickBot="1" x14ac:dyDescent="0.3">
      <c r="A19" s="13"/>
      <c r="B19" s="13"/>
      <c r="C19" s="13"/>
      <c r="D19" s="13"/>
      <c r="E19" s="18"/>
      <c r="F19" s="20"/>
      <c r="G19" s="20"/>
      <c r="H19" s="19"/>
      <c r="I19" s="17"/>
      <c r="J19" s="18"/>
      <c r="K19" s="20"/>
      <c r="L19" s="20"/>
      <c r="M19" s="19"/>
      <c r="N19" s="13"/>
      <c r="O19" s="13"/>
      <c r="P19" s="13"/>
      <c r="Q19" s="13"/>
    </row>
    <row r="20" spans="1:17" ht="31.9" customHeight="1" thickBot="1" x14ac:dyDescent="0.3">
      <c r="A20" s="13"/>
      <c r="B20" s="13"/>
      <c r="C20" s="13"/>
      <c r="D20" s="13"/>
      <c r="E20" s="18"/>
      <c r="F20" s="68" t="s">
        <v>66</v>
      </c>
      <c r="G20" s="69"/>
      <c r="H20" s="21"/>
      <c r="I20" s="17"/>
      <c r="J20" s="18"/>
      <c r="K20" s="68" t="s">
        <v>70</v>
      </c>
      <c r="L20" s="69"/>
      <c r="M20" s="19"/>
      <c r="N20" s="13"/>
      <c r="O20" s="13"/>
      <c r="P20" s="13"/>
      <c r="Q20" s="13"/>
    </row>
    <row r="21" spans="1:17" ht="21.75" thickBot="1" x14ac:dyDescent="0.3">
      <c r="A21" s="13"/>
      <c r="B21" s="13"/>
      <c r="C21" s="13"/>
      <c r="D21" s="13"/>
      <c r="E21" s="18"/>
      <c r="F21" s="20"/>
      <c r="G21" s="20"/>
      <c r="H21" s="19"/>
      <c r="I21" s="17"/>
      <c r="J21" s="18"/>
      <c r="K21" s="20"/>
      <c r="L21" s="20"/>
      <c r="M21" s="19"/>
      <c r="N21" s="13"/>
      <c r="O21" s="13"/>
      <c r="P21" s="13"/>
      <c r="Q21" s="13"/>
    </row>
    <row r="22" spans="1:17" ht="29.45" customHeight="1" thickBot="1" x14ac:dyDescent="0.3">
      <c r="A22" s="13"/>
      <c r="B22" s="13"/>
      <c r="C22" s="13"/>
      <c r="D22" s="13"/>
      <c r="E22" s="18"/>
      <c r="F22" s="68" t="s">
        <v>36</v>
      </c>
      <c r="G22" s="69"/>
      <c r="H22" s="21"/>
      <c r="I22" s="17"/>
      <c r="J22" s="18"/>
      <c r="K22" s="68" t="s">
        <v>71</v>
      </c>
      <c r="L22" s="69"/>
      <c r="M22" s="19"/>
      <c r="N22" s="13"/>
      <c r="O22" s="13"/>
      <c r="P22" s="13"/>
      <c r="Q22" s="13"/>
    </row>
    <row r="23" spans="1:17" ht="21.75" thickBot="1" x14ac:dyDescent="0.3">
      <c r="A23" s="13"/>
      <c r="B23" s="13"/>
      <c r="C23" s="13"/>
      <c r="D23" s="13"/>
      <c r="E23" s="22"/>
      <c r="F23" s="23"/>
      <c r="G23" s="23"/>
      <c r="H23" s="24"/>
      <c r="I23" s="17"/>
      <c r="J23" s="22"/>
      <c r="K23" s="23"/>
      <c r="L23" s="23"/>
      <c r="M23" s="24"/>
      <c r="N23" s="13"/>
      <c r="O23" s="13"/>
      <c r="P23" s="13"/>
      <c r="Q23" s="13"/>
    </row>
    <row r="24" spans="1:17" x14ac:dyDescent="0.25">
      <c r="A24" s="13"/>
      <c r="B24" s="13"/>
      <c r="C24" s="13"/>
      <c r="D24" s="13"/>
      <c r="E24" s="13"/>
      <c r="F24" s="13"/>
      <c r="G24" s="13"/>
      <c r="H24" s="13"/>
      <c r="I24" s="13"/>
      <c r="J24" s="13"/>
      <c r="K24" s="13"/>
      <c r="L24" s="13"/>
      <c r="M24" s="13"/>
      <c r="N24" s="13"/>
      <c r="O24" s="13"/>
      <c r="P24" s="13"/>
      <c r="Q24" s="13"/>
    </row>
    <row r="25" spans="1:17" x14ac:dyDescent="0.25">
      <c r="A25" s="13"/>
      <c r="B25" s="13"/>
      <c r="C25" s="13"/>
      <c r="D25" s="13"/>
      <c r="E25" s="13"/>
      <c r="F25" s="13"/>
      <c r="G25" s="13"/>
      <c r="H25" s="13"/>
      <c r="I25" s="13"/>
      <c r="J25" s="13"/>
      <c r="K25" s="13"/>
      <c r="L25" s="13"/>
      <c r="M25" s="13"/>
      <c r="N25" s="13"/>
      <c r="O25" s="13"/>
      <c r="P25" s="13"/>
      <c r="Q25" s="13"/>
    </row>
    <row r="26" spans="1:17" x14ac:dyDescent="0.25">
      <c r="A26" s="13"/>
      <c r="B26" s="13"/>
      <c r="C26" s="13"/>
      <c r="D26" s="13"/>
      <c r="E26" s="13"/>
      <c r="F26" s="13"/>
      <c r="G26" s="13"/>
      <c r="H26" s="13"/>
      <c r="I26" s="13"/>
      <c r="J26" s="13"/>
      <c r="K26" s="13"/>
      <c r="L26" s="13"/>
      <c r="M26" s="13"/>
      <c r="N26" s="13"/>
      <c r="O26" s="13"/>
      <c r="P26" s="13"/>
      <c r="Q26" s="13"/>
    </row>
    <row r="27" spans="1:17" x14ac:dyDescent="0.25">
      <c r="A27" s="13"/>
      <c r="B27" s="13"/>
      <c r="C27" s="13"/>
      <c r="D27" s="13"/>
      <c r="E27" s="13" t="s">
        <v>74</v>
      </c>
      <c r="F27" s="13"/>
      <c r="G27" s="13"/>
      <c r="H27" s="13"/>
      <c r="I27" s="13"/>
      <c r="J27" s="13"/>
      <c r="K27" s="13"/>
      <c r="L27" s="13"/>
      <c r="M27" s="13"/>
      <c r="N27" s="13"/>
      <c r="O27" s="13"/>
      <c r="P27" s="13"/>
      <c r="Q27" s="13"/>
    </row>
    <row r="28" spans="1:17" x14ac:dyDescent="0.25">
      <c r="A28" s="13"/>
      <c r="B28" s="13"/>
      <c r="C28" s="13"/>
      <c r="D28" s="13"/>
      <c r="E28" s="13"/>
      <c r="F28" s="13"/>
      <c r="G28" s="13"/>
      <c r="H28" s="13"/>
      <c r="I28" s="13"/>
      <c r="J28" s="13"/>
      <c r="K28" s="13"/>
      <c r="L28" s="13"/>
      <c r="M28" s="13"/>
      <c r="N28" s="13"/>
      <c r="O28" s="13"/>
      <c r="P28" s="13"/>
      <c r="Q28" s="13"/>
    </row>
    <row r="29" spans="1:17" ht="93" customHeight="1" x14ac:dyDescent="0.25">
      <c r="A29" s="13"/>
      <c r="B29" s="13"/>
      <c r="C29" s="13"/>
      <c r="D29" s="13"/>
      <c r="E29" s="13"/>
      <c r="F29" s="13"/>
      <c r="G29" s="13"/>
      <c r="H29" s="13"/>
      <c r="I29" s="13"/>
      <c r="J29" s="13"/>
      <c r="K29" s="13"/>
      <c r="L29" s="13"/>
      <c r="M29" s="13"/>
      <c r="N29" s="13"/>
      <c r="O29" s="13"/>
      <c r="P29" s="13"/>
      <c r="Q29" s="13"/>
    </row>
  </sheetData>
  <mergeCells count="15">
    <mergeCell ref="F2:L4"/>
    <mergeCell ref="F22:G22"/>
    <mergeCell ref="K8:L8"/>
    <mergeCell ref="K10:L10"/>
    <mergeCell ref="K12:L12"/>
    <mergeCell ref="K16:L16"/>
    <mergeCell ref="K18:L18"/>
    <mergeCell ref="K20:L20"/>
    <mergeCell ref="K22:L22"/>
    <mergeCell ref="F10:G10"/>
    <mergeCell ref="F8:G8"/>
    <mergeCell ref="F12:G12"/>
    <mergeCell ref="F16:G16"/>
    <mergeCell ref="F18:G18"/>
    <mergeCell ref="F20:G20"/>
  </mergeCells>
  <hyperlinks>
    <hyperlink ref="F10" location="NIS!A1" display="Anggota Perpustakaan" xr:uid="{910FD92A-CED4-4088-8A19-6E9332E1C07F}"/>
    <hyperlink ref="F12" location="Katalog!A1" display="Katalog Buku" xr:uid="{806EC819-8C2A-4A5D-9F12-E3651E5AF747}"/>
    <hyperlink ref="F18" location="Peminjaman!A1" display="Peminjaman" xr:uid="{01D91E29-0DE5-4051-92D6-822938632FCC}"/>
    <hyperlink ref="F20" location="Pengembalian!A1" display="Pengembalian" xr:uid="{D51F048F-9182-420F-92D8-AE0B04B9900E}"/>
    <hyperlink ref="F22" location="Cetak!A1" display="Cetak Transaksi Peminjaman" xr:uid="{960CAEC2-AF05-4F79-BC5C-32FEC6355437}"/>
    <hyperlink ref="K10" location="Pengunjung!A1" display="Input Pengunjung" xr:uid="{61F2F00F-3463-4F40-BCBB-626FEBF0BE52}"/>
    <hyperlink ref="K12" location="R_Pengunjung!A1" display="Ringkasan Pengunjung" xr:uid="{40BC221D-1FA0-474D-AEED-83D1E9F65A52}"/>
    <hyperlink ref="K18" location="Lap_Peminjaman!A1" display="Laporan Peminjaman" xr:uid="{AF4D14AE-2E54-4DC6-8611-4415C578BF55}"/>
    <hyperlink ref="K20" location="Lap_Buku!A1" display="Laporan Posisi Buku" xr:uid="{5B49CFA3-6B6A-4B64-9660-F2F0D09529CE}"/>
    <hyperlink ref="K22" location="Setup!A1" display="Setup User" xr:uid="{E2EEAAC1-F221-437B-93E6-D8E252EBEBEB}"/>
    <hyperlink ref="F10:G10" location="Praja!G5" display="Anggota Perpustakaan" xr:uid="{311A8893-3565-4217-B832-64480B093129}"/>
    <hyperlink ref="F12:G12" location="Katalog!H4" display="Katalog Buku" xr:uid="{17FAF3AC-4F34-4FEE-B991-A2257068B687}"/>
    <hyperlink ref="K10:L10" location="Pengunjung!G4" display="Input Pengunjung" xr:uid="{D3FC0892-B70D-4292-A8E3-925E48347C15}"/>
    <hyperlink ref="K12:L12" location="'Ringkasan Pengunjung'!H5" display="Ringkasan Pengunjung" xr:uid="{5AAE6953-2DE2-4C55-B6D0-55C040BA7893}"/>
    <hyperlink ref="K22:L22" location="Setup!B2" display="Setup User" xr:uid="{1DB20C86-B714-4188-8D25-85E823C94701}"/>
    <hyperlink ref="F18:G18" location="Peminjaman!H4" display="Peminjaman" xr:uid="{AF87C6F4-1170-4059-9101-0B237C5DDA41}"/>
    <hyperlink ref="F20:G20" location="Pengembalian!L4" display="Pengembalian" xr:uid="{3C56808D-8B2D-4D06-92A2-829F98AC37B7}"/>
    <hyperlink ref="K18:L18" location="Lap_Peminjaman!H4" display="Laporan Peminjaman" xr:uid="{A849DE57-F25E-44CD-B232-B282FACD02E6}"/>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91635-EDB5-4CB2-8BF0-09B8A4C35D4F}">
  <dimension ref="A1:I2009"/>
  <sheetViews>
    <sheetView topLeftCell="A4" zoomScale="85" zoomScaleNormal="85" workbookViewId="0">
      <selection activeCell="H4" sqref="H4"/>
    </sheetView>
  </sheetViews>
  <sheetFormatPr defaultRowHeight="15" x14ac:dyDescent="0.25"/>
  <cols>
    <col min="1" max="1" width="32.5703125" style="35" customWidth="1"/>
    <col min="2" max="2" width="9.140625" style="35"/>
    <col min="3" max="3" width="23.5703125" style="35" customWidth="1"/>
    <col min="4" max="4" width="40.42578125" style="35" customWidth="1"/>
    <col min="5" max="5" width="15.42578125" style="35" customWidth="1"/>
    <col min="6" max="6" width="18.140625" style="35" customWidth="1"/>
    <col min="7" max="7" width="26.5703125" style="35" customWidth="1"/>
    <col min="8" max="8" width="25.42578125" style="35" customWidth="1"/>
    <col min="9" max="9" width="30.85546875" style="35" customWidth="1"/>
  </cols>
  <sheetData>
    <row r="1" spans="2:8" ht="31.5" customHeight="1" x14ac:dyDescent="0.25"/>
    <row r="2" spans="2:8" ht="27" customHeight="1" x14ac:dyDescent="0.25">
      <c r="B2" s="92" t="str">
        <f>Setup!C7</f>
        <v>IPDN</v>
      </c>
      <c r="C2" s="93"/>
      <c r="D2" s="94"/>
    </row>
    <row r="3" spans="2:8" ht="15.75" thickBot="1" x14ac:dyDescent="0.3">
      <c r="B3" s="89" t="str">
        <f>Setup!C8</f>
        <v>Perpustakaan</v>
      </c>
      <c r="C3" s="104"/>
      <c r="D3" s="91"/>
    </row>
    <row r="4" spans="2:8" ht="25.5" thickBot="1" x14ac:dyDescent="0.55000000000000004">
      <c r="B4" s="86" t="str">
        <f>Setup!C9</f>
        <v>Jl. Ampera Raya, Jakarta Selatan</v>
      </c>
      <c r="C4" s="87"/>
      <c r="D4" s="88"/>
      <c r="H4" s="61" t="s">
        <v>0</v>
      </c>
    </row>
    <row r="7" spans="2:8" ht="22.5" x14ac:dyDescent="0.3">
      <c r="B7" s="72" t="s">
        <v>50</v>
      </c>
      <c r="C7" s="72"/>
      <c r="D7" s="72"/>
      <c r="E7" s="72"/>
      <c r="F7" s="72"/>
      <c r="G7" s="72"/>
      <c r="H7" s="72"/>
    </row>
    <row r="9" spans="2:8" x14ac:dyDescent="0.25">
      <c r="B9" s="101" t="s">
        <v>40</v>
      </c>
      <c r="C9" s="102" t="s">
        <v>14</v>
      </c>
      <c r="D9" s="102" t="s">
        <v>15</v>
      </c>
      <c r="E9" s="102" t="s">
        <v>51</v>
      </c>
      <c r="F9" s="102" t="s">
        <v>52</v>
      </c>
      <c r="G9" s="102" t="s">
        <v>53</v>
      </c>
      <c r="H9" s="103" t="s">
        <v>54</v>
      </c>
    </row>
    <row r="10" spans="2:8" x14ac:dyDescent="0.25">
      <c r="B10" s="39">
        <v>1</v>
      </c>
      <c r="C10" s="5" t="str">
        <f>IF(Praja!C11="","",Praja!C11)</f>
        <v>nim1</v>
      </c>
      <c r="D10" s="5" t="str">
        <f>IF(Praja!D11="","",Praja!D11)</f>
        <v>Mahasiswa 1</v>
      </c>
      <c r="E10" s="5">
        <f>SUMIF(Peminjaman!$D$10:$D$509,C10,Peminjaman!$H$10:$H$509)</f>
        <v>2</v>
      </c>
      <c r="F10" s="5">
        <f>SUMIF(Pengembalian!$F$10:$F$509,C10,Pengembalian!$J$10:$J$509)</f>
        <v>2</v>
      </c>
      <c r="G10" s="5">
        <f t="shared" ref="G10:G14" si="0">E10-F10</f>
        <v>0</v>
      </c>
      <c r="H10" s="26" t="str">
        <f t="shared" ref="H10:H14" si="1">IF(G10=0,"","belum mengembalikan")</f>
        <v/>
      </c>
    </row>
    <row r="11" spans="2:8" x14ac:dyDescent="0.25">
      <c r="B11" s="39">
        <v>2</v>
      </c>
      <c r="C11" s="5" t="str">
        <f>IF(Praja!C12="","",Praja!C12)</f>
        <v>nim2</v>
      </c>
      <c r="D11" s="5" t="str">
        <f>IF(Praja!D12="","",Praja!D12)</f>
        <v>Mahasiswa 2</v>
      </c>
      <c r="E11" s="5">
        <f>SUMIF(Peminjaman!$D$10:$D$509,C11,Peminjaman!$H$10:$H$509)</f>
        <v>0</v>
      </c>
      <c r="F11" s="5">
        <f>SUMIF(Pengembalian!$F$10:$F$509,C11,Pengembalian!$J$10:$J$509)</f>
        <v>0</v>
      </c>
      <c r="G11" s="5">
        <f t="shared" si="0"/>
        <v>0</v>
      </c>
      <c r="H11" s="26" t="str">
        <f t="shared" si="1"/>
        <v/>
      </c>
    </row>
    <row r="12" spans="2:8" x14ac:dyDescent="0.25">
      <c r="B12" s="39">
        <v>3</v>
      </c>
      <c r="C12" s="5" t="str">
        <f>IF(Praja!C13="","",Praja!C13)</f>
        <v>nim3</v>
      </c>
      <c r="D12" s="5" t="str">
        <f>IF(Praja!D13="","",Praja!D13)</f>
        <v>Mahasiswa 3</v>
      </c>
      <c r="E12" s="5">
        <f>SUMIF(Peminjaman!$D$10:$D$509,C12,Peminjaman!$H$10:$H$509)</f>
        <v>0</v>
      </c>
      <c r="F12" s="5">
        <f>SUMIF(Pengembalian!$F$10:$F$509,C12,Pengembalian!$J$10:$J$509)</f>
        <v>0</v>
      </c>
      <c r="G12" s="5">
        <f t="shared" si="0"/>
        <v>0</v>
      </c>
      <c r="H12" s="26" t="str">
        <f t="shared" si="1"/>
        <v/>
      </c>
    </row>
    <row r="13" spans="2:8" x14ac:dyDescent="0.25">
      <c r="B13" s="39">
        <v>4</v>
      </c>
      <c r="C13" s="5" t="str">
        <f>IF(Praja!C14="","",Praja!C14)</f>
        <v>nim4</v>
      </c>
      <c r="D13" s="5" t="str">
        <f>IF(Praja!D14="","",Praja!D14)</f>
        <v>Mahasiswa 4</v>
      </c>
      <c r="E13" s="5">
        <f>SUMIF(Peminjaman!$D$10:$D$509,C13,Peminjaman!$H$10:$H$509)</f>
        <v>2</v>
      </c>
      <c r="F13" s="5">
        <f>SUMIF(Pengembalian!$F$10:$F$509,C13,Pengembalian!$J$10:$J$509)</f>
        <v>0</v>
      </c>
      <c r="G13" s="5">
        <f t="shared" si="0"/>
        <v>2</v>
      </c>
      <c r="H13" s="26" t="str">
        <f t="shared" si="1"/>
        <v>belum mengembalikan</v>
      </c>
    </row>
    <row r="14" spans="2:8" x14ac:dyDescent="0.25">
      <c r="B14" s="39">
        <v>5</v>
      </c>
      <c r="C14" s="5" t="str">
        <f>IF(Praja!C15="","",Praja!C15)</f>
        <v>nim5</v>
      </c>
      <c r="D14" s="5" t="str">
        <f>IF(Praja!D15="","",Praja!D15)</f>
        <v>Mahasiswa 5</v>
      </c>
      <c r="E14" s="5">
        <f>SUMIF(Peminjaman!$D$10:$D$509,C14,Peminjaman!$H$10:$H$509)</f>
        <v>1</v>
      </c>
      <c r="F14" s="5">
        <f>SUMIF(Pengembalian!$F$10:$F$509,C14,Pengembalian!$J$10:$J$509)</f>
        <v>0</v>
      </c>
      <c r="G14" s="5">
        <f t="shared" si="0"/>
        <v>1</v>
      </c>
      <c r="H14" s="26" t="str">
        <f t="shared" si="1"/>
        <v>belum mengembalikan</v>
      </c>
    </row>
    <row r="15" spans="2:8" x14ac:dyDescent="0.25">
      <c r="B15" s="39">
        <v>6</v>
      </c>
      <c r="C15" s="5" t="str">
        <f>IF(Praja!C16="","",Praja!C16)</f>
        <v>nim6</v>
      </c>
      <c r="D15" s="5" t="str">
        <f>IF(Praja!D16="","",Praja!D16)</f>
        <v>Mahasiswa 6</v>
      </c>
      <c r="E15" s="5"/>
      <c r="F15" s="5"/>
      <c r="G15" s="5"/>
      <c r="H15" s="26"/>
    </row>
    <row r="16" spans="2:8" x14ac:dyDescent="0.25">
      <c r="B16" s="39">
        <v>7</v>
      </c>
      <c r="C16" s="5" t="str">
        <f>IF(Praja!C17="","",Praja!C17)</f>
        <v>nim7</v>
      </c>
      <c r="D16" s="5" t="str">
        <f>IF(Praja!D17="","",Praja!D17)</f>
        <v>Mahasiswa 7</v>
      </c>
      <c r="E16" s="5"/>
      <c r="F16" s="5"/>
      <c r="G16" s="5"/>
      <c r="H16" s="26"/>
    </row>
    <row r="17" spans="2:8" x14ac:dyDescent="0.25">
      <c r="B17" s="39">
        <v>8</v>
      </c>
      <c r="C17" s="5" t="str">
        <f>IF(Praja!C18="","",Praja!C18)</f>
        <v>nim8</v>
      </c>
      <c r="D17" s="5" t="str">
        <f>IF(Praja!D18="","",Praja!D18)</f>
        <v>Mahasiswa 8</v>
      </c>
      <c r="E17" s="5"/>
      <c r="F17" s="5"/>
      <c r="G17" s="5"/>
      <c r="H17" s="26"/>
    </row>
    <row r="18" spans="2:8" x14ac:dyDescent="0.25">
      <c r="B18" s="39">
        <v>9</v>
      </c>
      <c r="C18" s="5" t="str">
        <f>IF(Praja!C19="","",Praja!C19)</f>
        <v>nim9</v>
      </c>
      <c r="D18" s="5" t="str">
        <f>IF(Praja!D19="","",Praja!D19)</f>
        <v>Mahasiswa 9</v>
      </c>
      <c r="E18" s="5"/>
      <c r="F18" s="5"/>
      <c r="G18" s="5"/>
      <c r="H18" s="26"/>
    </row>
    <row r="19" spans="2:8" x14ac:dyDescent="0.25">
      <c r="B19" s="39">
        <v>10</v>
      </c>
      <c r="C19" s="5" t="str">
        <f>IF(Praja!C20="","",Praja!C20)</f>
        <v>nim10</v>
      </c>
      <c r="D19" s="5" t="str">
        <f>IF(Praja!D20="","",Praja!D20)</f>
        <v>Mahasiswa 10</v>
      </c>
      <c r="E19" s="5"/>
      <c r="F19" s="5"/>
      <c r="G19" s="5"/>
      <c r="H19" s="26"/>
    </row>
    <row r="20" spans="2:8" x14ac:dyDescent="0.25">
      <c r="B20" s="39">
        <v>11</v>
      </c>
      <c r="C20" s="5" t="str">
        <f>IF(Praja!C21="","",Praja!C21)</f>
        <v/>
      </c>
      <c r="D20" s="5" t="str">
        <f>IF(Praja!D21="","",Praja!D21)</f>
        <v/>
      </c>
      <c r="E20" s="5"/>
      <c r="F20" s="5"/>
      <c r="G20" s="5"/>
      <c r="H20" s="26"/>
    </row>
    <row r="21" spans="2:8" x14ac:dyDescent="0.25">
      <c r="B21" s="39">
        <v>12</v>
      </c>
      <c r="C21" s="5" t="str">
        <f>IF(Praja!C22="","",Praja!C22)</f>
        <v/>
      </c>
      <c r="D21" s="5" t="str">
        <f>IF(Praja!D22="","",Praja!D22)</f>
        <v/>
      </c>
      <c r="E21" s="5"/>
      <c r="F21" s="5"/>
      <c r="G21" s="5"/>
      <c r="H21" s="26"/>
    </row>
    <row r="22" spans="2:8" x14ac:dyDescent="0.25">
      <c r="B22" s="39">
        <v>13</v>
      </c>
      <c r="C22" s="5" t="str">
        <f>IF(Praja!C23="","",Praja!C23)</f>
        <v/>
      </c>
      <c r="D22" s="5" t="str">
        <f>IF(Praja!D23="","",Praja!D23)</f>
        <v/>
      </c>
      <c r="E22" s="5"/>
      <c r="F22" s="5"/>
      <c r="G22" s="5"/>
      <c r="H22" s="26"/>
    </row>
    <row r="23" spans="2:8" x14ac:dyDescent="0.25">
      <c r="B23" s="39">
        <v>14</v>
      </c>
      <c r="C23" s="5" t="str">
        <f>IF(Praja!C24="","",Praja!C24)</f>
        <v/>
      </c>
      <c r="D23" s="5" t="str">
        <f>IF(Praja!D24="","",Praja!D24)</f>
        <v/>
      </c>
      <c r="E23" s="5"/>
      <c r="F23" s="5"/>
      <c r="G23" s="5"/>
      <c r="H23" s="26"/>
    </row>
    <row r="24" spans="2:8" x14ac:dyDescent="0.25">
      <c r="B24" s="39">
        <v>15</v>
      </c>
      <c r="C24" s="5" t="str">
        <f>IF(Praja!C25="","",Praja!C25)</f>
        <v/>
      </c>
      <c r="D24" s="5" t="str">
        <f>IF(Praja!D25="","",Praja!D25)</f>
        <v/>
      </c>
      <c r="E24" s="5"/>
      <c r="F24" s="5"/>
      <c r="G24" s="5"/>
      <c r="H24" s="26"/>
    </row>
    <row r="25" spans="2:8" x14ac:dyDescent="0.25">
      <c r="B25" s="39">
        <v>16</v>
      </c>
      <c r="C25" s="5" t="str">
        <f>IF(Praja!C26="","",Praja!C26)</f>
        <v/>
      </c>
      <c r="D25" s="5" t="str">
        <f>IF(Praja!D26="","",Praja!D26)</f>
        <v/>
      </c>
      <c r="E25" s="5"/>
      <c r="F25" s="5"/>
      <c r="G25" s="5"/>
      <c r="H25" s="26"/>
    </row>
    <row r="26" spans="2:8" x14ac:dyDescent="0.25">
      <c r="B26" s="39">
        <v>17</v>
      </c>
      <c r="C26" s="5" t="str">
        <f>IF(Praja!C27="","",Praja!C27)</f>
        <v/>
      </c>
      <c r="D26" s="5" t="str">
        <f>IF(Praja!D27="","",Praja!D27)</f>
        <v/>
      </c>
      <c r="E26" s="5"/>
      <c r="F26" s="5"/>
      <c r="G26" s="5"/>
      <c r="H26" s="26"/>
    </row>
    <row r="27" spans="2:8" x14ac:dyDescent="0.25">
      <c r="B27" s="39">
        <v>18</v>
      </c>
      <c r="C27" s="5" t="str">
        <f>IF(Praja!C28="","",Praja!C28)</f>
        <v/>
      </c>
      <c r="D27" s="5" t="str">
        <f>IF(Praja!D28="","",Praja!D28)</f>
        <v/>
      </c>
      <c r="E27" s="5"/>
      <c r="F27" s="5"/>
      <c r="G27" s="5"/>
      <c r="H27" s="26"/>
    </row>
    <row r="28" spans="2:8" x14ac:dyDescent="0.25">
      <c r="B28" s="39">
        <v>19</v>
      </c>
      <c r="C28" s="5" t="str">
        <f>IF(Praja!C29="","",Praja!C29)</f>
        <v/>
      </c>
      <c r="D28" s="5" t="str">
        <f>IF(Praja!D29="","",Praja!D29)</f>
        <v/>
      </c>
      <c r="E28" s="5"/>
      <c r="F28" s="5"/>
      <c r="G28" s="5"/>
      <c r="H28" s="26"/>
    </row>
    <row r="29" spans="2:8" x14ac:dyDescent="0.25">
      <c r="B29" s="39">
        <v>20</v>
      </c>
      <c r="C29" s="5" t="str">
        <f>IF(Praja!C30="","",Praja!C30)</f>
        <v/>
      </c>
      <c r="D29" s="5" t="str">
        <f>IF(Praja!D30="","",Praja!D30)</f>
        <v/>
      </c>
      <c r="E29" s="5"/>
      <c r="F29" s="5"/>
      <c r="G29" s="5"/>
      <c r="H29" s="26"/>
    </row>
    <row r="30" spans="2:8" x14ac:dyDescent="0.25">
      <c r="B30" s="39">
        <v>21</v>
      </c>
      <c r="C30" s="5" t="str">
        <f>IF(Praja!C31="","",Praja!C31)</f>
        <v/>
      </c>
      <c r="D30" s="5" t="str">
        <f>IF(Praja!D31="","",Praja!D31)</f>
        <v/>
      </c>
      <c r="E30" s="5"/>
      <c r="F30" s="5"/>
      <c r="G30" s="5"/>
      <c r="H30" s="26"/>
    </row>
    <row r="31" spans="2:8" x14ac:dyDescent="0.25">
      <c r="B31" s="39">
        <v>22</v>
      </c>
      <c r="C31" s="5" t="str">
        <f>IF(Praja!C32="","",Praja!C32)</f>
        <v/>
      </c>
      <c r="D31" s="5" t="str">
        <f>IF(Praja!D32="","",Praja!D32)</f>
        <v/>
      </c>
      <c r="E31" s="5"/>
      <c r="F31" s="5"/>
      <c r="G31" s="5"/>
      <c r="H31" s="26"/>
    </row>
    <row r="32" spans="2:8" x14ac:dyDescent="0.25">
      <c r="B32" s="39">
        <v>23</v>
      </c>
      <c r="C32" s="5" t="str">
        <f>IF(Praja!C33="","",Praja!C33)</f>
        <v/>
      </c>
      <c r="D32" s="5" t="str">
        <f>IF(Praja!D33="","",Praja!D33)</f>
        <v/>
      </c>
      <c r="E32" s="5"/>
      <c r="F32" s="5"/>
      <c r="G32" s="5"/>
      <c r="H32" s="26"/>
    </row>
    <row r="33" spans="2:8" x14ac:dyDescent="0.25">
      <c r="B33" s="39">
        <v>24</v>
      </c>
      <c r="C33" s="5" t="str">
        <f>IF(Praja!C34="","",Praja!C34)</f>
        <v/>
      </c>
      <c r="D33" s="5" t="str">
        <f>IF(Praja!D34="","",Praja!D34)</f>
        <v/>
      </c>
      <c r="E33" s="5"/>
      <c r="F33" s="5"/>
      <c r="G33" s="5"/>
      <c r="H33" s="26"/>
    </row>
    <row r="34" spans="2:8" x14ac:dyDescent="0.25">
      <c r="B34" s="39">
        <v>25</v>
      </c>
      <c r="C34" s="5" t="str">
        <f>IF(Praja!C35="","",Praja!C35)</f>
        <v/>
      </c>
      <c r="D34" s="5" t="str">
        <f>IF(Praja!D35="","",Praja!D35)</f>
        <v/>
      </c>
      <c r="E34" s="5"/>
      <c r="F34" s="5"/>
      <c r="G34" s="5"/>
      <c r="H34" s="26"/>
    </row>
    <row r="35" spans="2:8" x14ac:dyDescent="0.25">
      <c r="B35" s="39">
        <v>26</v>
      </c>
      <c r="C35" s="5" t="str">
        <f>IF(Praja!C36="","",Praja!C36)</f>
        <v/>
      </c>
      <c r="D35" s="5" t="str">
        <f>IF(Praja!D36="","",Praja!D36)</f>
        <v/>
      </c>
      <c r="E35" s="5"/>
      <c r="F35" s="5"/>
      <c r="G35" s="5"/>
      <c r="H35" s="26"/>
    </row>
    <row r="36" spans="2:8" x14ac:dyDescent="0.25">
      <c r="B36" s="39">
        <v>27</v>
      </c>
      <c r="C36" s="5" t="str">
        <f>IF(Praja!C37="","",Praja!C37)</f>
        <v/>
      </c>
      <c r="D36" s="5" t="str">
        <f>IF(Praja!D37="","",Praja!D37)</f>
        <v/>
      </c>
      <c r="E36" s="5"/>
      <c r="F36" s="5"/>
      <c r="G36" s="5"/>
      <c r="H36" s="26"/>
    </row>
    <row r="37" spans="2:8" x14ac:dyDescent="0.25">
      <c r="B37" s="39">
        <v>28</v>
      </c>
      <c r="C37" s="5" t="str">
        <f>IF(Praja!C38="","",Praja!C38)</f>
        <v/>
      </c>
      <c r="D37" s="5" t="str">
        <f>IF(Praja!D38="","",Praja!D38)</f>
        <v/>
      </c>
      <c r="E37" s="5"/>
      <c r="F37" s="5"/>
      <c r="G37" s="5"/>
      <c r="H37" s="26"/>
    </row>
    <row r="38" spans="2:8" x14ac:dyDescent="0.25">
      <c r="B38" s="39">
        <v>29</v>
      </c>
      <c r="C38" s="5" t="str">
        <f>IF(Praja!C39="","",Praja!C39)</f>
        <v/>
      </c>
      <c r="D38" s="5" t="str">
        <f>IF(Praja!D39="","",Praja!D39)</f>
        <v/>
      </c>
      <c r="E38" s="5"/>
      <c r="F38" s="5"/>
      <c r="G38" s="5"/>
      <c r="H38" s="26"/>
    </row>
    <row r="39" spans="2:8" x14ac:dyDescent="0.25">
      <c r="B39" s="39">
        <v>30</v>
      </c>
      <c r="C39" s="5" t="str">
        <f>IF(Praja!C40="","",Praja!C40)</f>
        <v/>
      </c>
      <c r="D39" s="5" t="str">
        <f>IF(Praja!D40="","",Praja!D40)</f>
        <v/>
      </c>
      <c r="E39" s="5"/>
      <c r="F39" s="5"/>
      <c r="G39" s="5"/>
      <c r="H39" s="26"/>
    </row>
    <row r="40" spans="2:8" x14ac:dyDescent="0.25">
      <c r="B40" s="39">
        <v>31</v>
      </c>
      <c r="C40" s="5" t="str">
        <f>IF(Praja!C41="","",Praja!C41)</f>
        <v/>
      </c>
      <c r="D40" s="5" t="str">
        <f>IF(Praja!D41="","",Praja!D41)</f>
        <v/>
      </c>
      <c r="E40" s="5"/>
      <c r="F40" s="5"/>
      <c r="G40" s="5"/>
      <c r="H40" s="26"/>
    </row>
    <row r="41" spans="2:8" x14ac:dyDescent="0.25">
      <c r="B41" s="39">
        <v>32</v>
      </c>
      <c r="C41" s="5" t="str">
        <f>IF(Praja!C42="","",Praja!C42)</f>
        <v/>
      </c>
      <c r="D41" s="5" t="str">
        <f>IF(Praja!D42="","",Praja!D42)</f>
        <v/>
      </c>
      <c r="E41" s="5"/>
      <c r="F41" s="5"/>
      <c r="G41" s="5"/>
      <c r="H41" s="26"/>
    </row>
    <row r="42" spans="2:8" x14ac:dyDescent="0.25">
      <c r="B42" s="39">
        <v>33</v>
      </c>
      <c r="C42" s="5" t="str">
        <f>IF(Praja!C43="","",Praja!C43)</f>
        <v/>
      </c>
      <c r="D42" s="5" t="str">
        <f>IF(Praja!D43="","",Praja!D43)</f>
        <v/>
      </c>
      <c r="E42" s="5"/>
      <c r="F42" s="5"/>
      <c r="G42" s="5"/>
      <c r="H42" s="26"/>
    </row>
    <row r="43" spans="2:8" x14ac:dyDescent="0.25">
      <c r="B43" s="39">
        <v>34</v>
      </c>
      <c r="C43" s="5" t="str">
        <f>IF(Praja!C44="","",Praja!C44)</f>
        <v/>
      </c>
      <c r="D43" s="5" t="str">
        <f>IF(Praja!D44="","",Praja!D44)</f>
        <v/>
      </c>
      <c r="E43" s="5"/>
      <c r="F43" s="5"/>
      <c r="G43" s="5"/>
      <c r="H43" s="26"/>
    </row>
    <row r="44" spans="2:8" x14ac:dyDescent="0.25">
      <c r="B44" s="39">
        <v>35</v>
      </c>
      <c r="C44" s="5" t="str">
        <f>IF(Praja!C45="","",Praja!C45)</f>
        <v/>
      </c>
      <c r="D44" s="5" t="str">
        <f>IF(Praja!D45="","",Praja!D45)</f>
        <v/>
      </c>
      <c r="E44" s="5"/>
      <c r="F44" s="5"/>
      <c r="G44" s="5"/>
      <c r="H44" s="26"/>
    </row>
    <row r="45" spans="2:8" x14ac:dyDescent="0.25">
      <c r="B45" s="39">
        <v>36</v>
      </c>
      <c r="C45" s="5" t="str">
        <f>IF(Praja!C46="","",Praja!C46)</f>
        <v/>
      </c>
      <c r="D45" s="5" t="str">
        <f>IF(Praja!D46="","",Praja!D46)</f>
        <v/>
      </c>
      <c r="E45" s="5"/>
      <c r="F45" s="5"/>
      <c r="G45" s="5"/>
      <c r="H45" s="26"/>
    </row>
    <row r="46" spans="2:8" x14ac:dyDescent="0.25">
      <c r="B46" s="39">
        <v>37</v>
      </c>
      <c r="C46" s="5" t="str">
        <f>IF(Praja!C47="","",Praja!C47)</f>
        <v/>
      </c>
      <c r="D46" s="5" t="str">
        <f>IF(Praja!D47="","",Praja!D47)</f>
        <v/>
      </c>
      <c r="E46" s="5"/>
      <c r="F46" s="5"/>
      <c r="G46" s="5"/>
      <c r="H46" s="26"/>
    </row>
    <row r="47" spans="2:8" x14ac:dyDescent="0.25">
      <c r="B47" s="39">
        <v>38</v>
      </c>
      <c r="C47" s="5" t="str">
        <f>IF(Praja!C48="","",Praja!C48)</f>
        <v/>
      </c>
      <c r="D47" s="5" t="str">
        <f>IF(Praja!D48="","",Praja!D48)</f>
        <v/>
      </c>
      <c r="E47" s="5"/>
      <c r="F47" s="5"/>
      <c r="G47" s="5"/>
      <c r="H47" s="26"/>
    </row>
    <row r="48" spans="2:8" x14ac:dyDescent="0.25">
      <c r="B48" s="39">
        <v>39</v>
      </c>
      <c r="C48" s="5" t="str">
        <f>IF(Praja!C49="","",Praja!C49)</f>
        <v/>
      </c>
      <c r="D48" s="5" t="str">
        <f>IF(Praja!D49="","",Praja!D49)</f>
        <v/>
      </c>
      <c r="E48" s="5"/>
      <c r="F48" s="5"/>
      <c r="G48" s="5"/>
      <c r="H48" s="26"/>
    </row>
    <row r="49" spans="2:8" x14ac:dyDescent="0.25">
      <c r="B49" s="39">
        <v>40</v>
      </c>
      <c r="C49" s="5" t="str">
        <f>IF(Praja!C50="","",Praja!C50)</f>
        <v/>
      </c>
      <c r="D49" s="5" t="str">
        <f>IF(Praja!D50="","",Praja!D50)</f>
        <v/>
      </c>
      <c r="E49" s="5"/>
      <c r="F49" s="5"/>
      <c r="G49" s="5"/>
      <c r="H49" s="26"/>
    </row>
    <row r="50" spans="2:8" x14ac:dyDescent="0.25">
      <c r="B50" s="39">
        <v>41</v>
      </c>
      <c r="C50" s="5" t="str">
        <f>IF(Praja!C51="","",Praja!C51)</f>
        <v/>
      </c>
      <c r="D50" s="5" t="str">
        <f>IF(Praja!D51="","",Praja!D51)</f>
        <v/>
      </c>
      <c r="E50" s="5"/>
      <c r="F50" s="5"/>
      <c r="G50" s="5"/>
      <c r="H50" s="26"/>
    </row>
    <row r="51" spans="2:8" x14ac:dyDescent="0.25">
      <c r="B51" s="39">
        <v>42</v>
      </c>
      <c r="C51" s="5" t="str">
        <f>IF(Praja!C52="","",Praja!C52)</f>
        <v/>
      </c>
      <c r="D51" s="5" t="str">
        <f>IF(Praja!D52="","",Praja!D52)</f>
        <v/>
      </c>
      <c r="E51" s="5"/>
      <c r="F51" s="5"/>
      <c r="G51" s="5"/>
      <c r="H51" s="26"/>
    </row>
    <row r="52" spans="2:8" x14ac:dyDescent="0.25">
      <c r="B52" s="39">
        <v>43</v>
      </c>
      <c r="C52" s="5" t="str">
        <f>IF(Praja!C53="","",Praja!C53)</f>
        <v/>
      </c>
      <c r="D52" s="5" t="str">
        <f>IF(Praja!D53="","",Praja!D53)</f>
        <v/>
      </c>
      <c r="E52" s="5"/>
      <c r="F52" s="5"/>
      <c r="G52" s="5"/>
      <c r="H52" s="26"/>
    </row>
    <row r="53" spans="2:8" x14ac:dyDescent="0.25">
      <c r="B53" s="39">
        <v>44</v>
      </c>
      <c r="C53" s="5" t="str">
        <f>IF(Praja!C54="","",Praja!C54)</f>
        <v/>
      </c>
      <c r="D53" s="5" t="str">
        <f>IF(Praja!D54="","",Praja!D54)</f>
        <v/>
      </c>
      <c r="E53" s="5"/>
      <c r="F53" s="5"/>
      <c r="G53" s="5"/>
      <c r="H53" s="26"/>
    </row>
    <row r="54" spans="2:8" x14ac:dyDescent="0.25">
      <c r="B54" s="39">
        <v>45</v>
      </c>
      <c r="C54" s="5" t="str">
        <f>IF(Praja!C55="","",Praja!C55)</f>
        <v/>
      </c>
      <c r="D54" s="5" t="str">
        <f>IF(Praja!D55="","",Praja!D55)</f>
        <v/>
      </c>
      <c r="E54" s="5"/>
      <c r="F54" s="5"/>
      <c r="G54" s="5"/>
      <c r="H54" s="26"/>
    </row>
    <row r="55" spans="2:8" x14ac:dyDescent="0.25">
      <c r="B55" s="39">
        <v>46</v>
      </c>
      <c r="C55" s="5" t="str">
        <f>IF(Praja!C56="","",Praja!C56)</f>
        <v/>
      </c>
      <c r="D55" s="5" t="str">
        <f>IF(Praja!D56="","",Praja!D56)</f>
        <v/>
      </c>
      <c r="E55" s="5"/>
      <c r="F55" s="5"/>
      <c r="G55" s="5"/>
      <c r="H55" s="26"/>
    </row>
    <row r="56" spans="2:8" x14ac:dyDescent="0.25">
      <c r="B56" s="39">
        <v>47</v>
      </c>
      <c r="C56" s="5" t="str">
        <f>IF(Praja!C57="","",Praja!C57)</f>
        <v/>
      </c>
      <c r="D56" s="5" t="str">
        <f>IF(Praja!D57="","",Praja!D57)</f>
        <v/>
      </c>
      <c r="E56" s="5"/>
      <c r="F56" s="5"/>
      <c r="G56" s="5"/>
      <c r="H56" s="26"/>
    </row>
    <row r="57" spans="2:8" x14ac:dyDescent="0.25">
      <c r="B57" s="39">
        <v>48</v>
      </c>
      <c r="C57" s="5" t="str">
        <f>IF(Praja!C58="","",Praja!C58)</f>
        <v/>
      </c>
      <c r="D57" s="5" t="str">
        <f>IF(Praja!D58="","",Praja!D58)</f>
        <v/>
      </c>
      <c r="E57" s="5"/>
      <c r="F57" s="5"/>
      <c r="G57" s="5"/>
      <c r="H57" s="26"/>
    </row>
    <row r="58" spans="2:8" x14ac:dyDescent="0.25">
      <c r="B58" s="39">
        <v>49</v>
      </c>
      <c r="C58" s="5" t="str">
        <f>IF(Praja!C59="","",Praja!C59)</f>
        <v/>
      </c>
      <c r="D58" s="5" t="str">
        <f>IF(Praja!D59="","",Praja!D59)</f>
        <v/>
      </c>
      <c r="E58" s="5"/>
      <c r="F58" s="5"/>
      <c r="G58" s="5"/>
      <c r="H58" s="26"/>
    </row>
    <row r="59" spans="2:8" x14ac:dyDescent="0.25">
      <c r="B59" s="39">
        <v>50</v>
      </c>
      <c r="C59" s="5" t="str">
        <f>IF(Praja!C60="","",Praja!C60)</f>
        <v/>
      </c>
      <c r="D59" s="5" t="str">
        <f>IF(Praja!D60="","",Praja!D60)</f>
        <v/>
      </c>
      <c r="E59" s="5"/>
      <c r="F59" s="5"/>
      <c r="G59" s="5"/>
      <c r="H59" s="26"/>
    </row>
    <row r="60" spans="2:8" x14ac:dyDescent="0.25">
      <c r="B60" s="39">
        <v>51</v>
      </c>
      <c r="C60" s="5" t="str">
        <f>IF(Praja!C61="","",Praja!C61)</f>
        <v/>
      </c>
      <c r="D60" s="5" t="str">
        <f>IF(Praja!D61="","",Praja!D61)</f>
        <v/>
      </c>
      <c r="E60" s="5"/>
      <c r="F60" s="5"/>
      <c r="G60" s="5"/>
      <c r="H60" s="26"/>
    </row>
    <row r="61" spans="2:8" x14ac:dyDescent="0.25">
      <c r="B61" s="39">
        <v>52</v>
      </c>
      <c r="C61" s="5" t="str">
        <f>IF(Praja!C62="","",Praja!C62)</f>
        <v/>
      </c>
      <c r="D61" s="5" t="str">
        <f>IF(Praja!D62="","",Praja!D62)</f>
        <v/>
      </c>
      <c r="E61" s="5"/>
      <c r="F61" s="5"/>
      <c r="G61" s="5"/>
      <c r="H61" s="26"/>
    </row>
    <row r="62" spans="2:8" x14ac:dyDescent="0.25">
      <c r="B62" s="39">
        <v>53</v>
      </c>
      <c r="C62" s="5" t="str">
        <f>IF(Praja!C63="","",Praja!C63)</f>
        <v/>
      </c>
      <c r="D62" s="5" t="str">
        <f>IF(Praja!D63="","",Praja!D63)</f>
        <v/>
      </c>
      <c r="E62" s="5"/>
      <c r="F62" s="5"/>
      <c r="G62" s="5"/>
      <c r="H62" s="26"/>
    </row>
    <row r="63" spans="2:8" x14ac:dyDescent="0.25">
      <c r="B63" s="39">
        <v>54</v>
      </c>
      <c r="C63" s="5" t="str">
        <f>IF(Praja!C64="","",Praja!C64)</f>
        <v/>
      </c>
      <c r="D63" s="5" t="str">
        <f>IF(Praja!D64="","",Praja!D64)</f>
        <v/>
      </c>
      <c r="E63" s="5"/>
      <c r="F63" s="5"/>
      <c r="G63" s="5"/>
      <c r="H63" s="26"/>
    </row>
    <row r="64" spans="2:8" x14ac:dyDescent="0.25">
      <c r="B64" s="39">
        <v>55</v>
      </c>
      <c r="C64" s="5" t="str">
        <f>IF(Praja!C65="","",Praja!C65)</f>
        <v/>
      </c>
      <c r="D64" s="5" t="str">
        <f>IF(Praja!D65="","",Praja!D65)</f>
        <v/>
      </c>
      <c r="E64" s="5"/>
      <c r="F64" s="5"/>
      <c r="G64" s="5"/>
      <c r="H64" s="26"/>
    </row>
    <row r="65" spans="2:8" x14ac:dyDescent="0.25">
      <c r="B65" s="39">
        <v>56</v>
      </c>
      <c r="C65" s="5" t="str">
        <f>IF(Praja!C66="","",Praja!C66)</f>
        <v/>
      </c>
      <c r="D65" s="5" t="str">
        <f>IF(Praja!D66="","",Praja!D66)</f>
        <v/>
      </c>
      <c r="E65" s="5"/>
      <c r="F65" s="5"/>
      <c r="G65" s="5"/>
      <c r="H65" s="26"/>
    </row>
    <row r="66" spans="2:8" x14ac:dyDescent="0.25">
      <c r="B66" s="39">
        <v>57</v>
      </c>
      <c r="C66" s="5" t="str">
        <f>IF(Praja!C67="","",Praja!C67)</f>
        <v/>
      </c>
      <c r="D66" s="5" t="str">
        <f>IF(Praja!D67="","",Praja!D67)</f>
        <v/>
      </c>
      <c r="E66" s="5"/>
      <c r="F66" s="5"/>
      <c r="G66" s="5"/>
      <c r="H66" s="26"/>
    </row>
    <row r="67" spans="2:8" x14ac:dyDescent="0.25">
      <c r="B67" s="39">
        <v>58</v>
      </c>
      <c r="C67" s="5" t="str">
        <f>IF(Praja!C68="","",Praja!C68)</f>
        <v/>
      </c>
      <c r="D67" s="5" t="str">
        <f>IF(Praja!D68="","",Praja!D68)</f>
        <v/>
      </c>
      <c r="E67" s="5"/>
      <c r="F67" s="5"/>
      <c r="G67" s="5"/>
      <c r="H67" s="26"/>
    </row>
    <row r="68" spans="2:8" x14ac:dyDescent="0.25">
      <c r="B68" s="39">
        <v>59</v>
      </c>
      <c r="C68" s="5" t="str">
        <f>IF(Praja!C69="","",Praja!C69)</f>
        <v/>
      </c>
      <c r="D68" s="5" t="str">
        <f>IF(Praja!D69="","",Praja!D69)</f>
        <v/>
      </c>
      <c r="E68" s="5"/>
      <c r="F68" s="5"/>
      <c r="G68" s="5"/>
      <c r="H68" s="26"/>
    </row>
    <row r="69" spans="2:8" x14ac:dyDescent="0.25">
      <c r="B69" s="39">
        <v>60</v>
      </c>
      <c r="C69" s="5" t="str">
        <f>IF(Praja!C70="","",Praja!C70)</f>
        <v/>
      </c>
      <c r="D69" s="5" t="str">
        <f>IF(Praja!D70="","",Praja!D70)</f>
        <v/>
      </c>
      <c r="E69" s="5"/>
      <c r="F69" s="5"/>
      <c r="G69" s="5"/>
      <c r="H69" s="26"/>
    </row>
    <row r="70" spans="2:8" x14ac:dyDescent="0.25">
      <c r="B70" s="39">
        <v>61</v>
      </c>
      <c r="C70" s="5" t="str">
        <f>IF(Praja!C71="","",Praja!C71)</f>
        <v/>
      </c>
      <c r="D70" s="5" t="str">
        <f>IF(Praja!D71="","",Praja!D71)</f>
        <v/>
      </c>
      <c r="E70" s="5"/>
      <c r="F70" s="5"/>
      <c r="G70" s="5"/>
      <c r="H70" s="26"/>
    </row>
    <row r="71" spans="2:8" x14ac:dyDescent="0.25">
      <c r="B71" s="39">
        <v>62</v>
      </c>
      <c r="C71" s="5" t="str">
        <f>IF(Praja!C72="","",Praja!C72)</f>
        <v/>
      </c>
      <c r="D71" s="5" t="str">
        <f>IF(Praja!D72="","",Praja!D72)</f>
        <v/>
      </c>
      <c r="E71" s="5"/>
      <c r="F71" s="5"/>
      <c r="G71" s="5"/>
      <c r="H71" s="26"/>
    </row>
    <row r="72" spans="2:8" x14ac:dyDescent="0.25">
      <c r="B72" s="39">
        <v>63</v>
      </c>
      <c r="C72" s="5" t="str">
        <f>IF(Praja!C73="","",Praja!C73)</f>
        <v/>
      </c>
      <c r="D72" s="5" t="str">
        <f>IF(Praja!D73="","",Praja!D73)</f>
        <v/>
      </c>
      <c r="E72" s="5"/>
      <c r="F72" s="5"/>
      <c r="G72" s="5"/>
      <c r="H72" s="26"/>
    </row>
    <row r="73" spans="2:8" x14ac:dyDescent="0.25">
      <c r="B73" s="39">
        <v>64</v>
      </c>
      <c r="C73" s="5" t="str">
        <f>IF(Praja!C74="","",Praja!C74)</f>
        <v/>
      </c>
      <c r="D73" s="5" t="str">
        <f>IF(Praja!D74="","",Praja!D74)</f>
        <v/>
      </c>
      <c r="E73" s="5"/>
      <c r="F73" s="5"/>
      <c r="G73" s="5"/>
      <c r="H73" s="26"/>
    </row>
    <row r="74" spans="2:8" x14ac:dyDescent="0.25">
      <c r="B74" s="39">
        <v>65</v>
      </c>
      <c r="C74" s="5" t="str">
        <f>IF(Praja!C75="","",Praja!C75)</f>
        <v/>
      </c>
      <c r="D74" s="5" t="str">
        <f>IF(Praja!D75="","",Praja!D75)</f>
        <v/>
      </c>
      <c r="E74" s="5"/>
      <c r="F74" s="5"/>
      <c r="G74" s="5"/>
      <c r="H74" s="26"/>
    </row>
    <row r="75" spans="2:8" x14ac:dyDescent="0.25">
      <c r="B75" s="39">
        <v>66</v>
      </c>
      <c r="C75" s="5" t="str">
        <f>IF(Praja!C76="","",Praja!C76)</f>
        <v/>
      </c>
      <c r="D75" s="5" t="str">
        <f>IF(Praja!D76="","",Praja!D76)</f>
        <v/>
      </c>
      <c r="E75" s="5"/>
      <c r="F75" s="5"/>
      <c r="G75" s="5"/>
      <c r="H75" s="26"/>
    </row>
    <row r="76" spans="2:8" x14ac:dyDescent="0.25">
      <c r="B76" s="39">
        <v>67</v>
      </c>
      <c r="C76" s="5" t="str">
        <f>IF(Praja!C77="","",Praja!C77)</f>
        <v/>
      </c>
      <c r="D76" s="5" t="str">
        <f>IF(Praja!D77="","",Praja!D77)</f>
        <v/>
      </c>
      <c r="E76" s="5"/>
      <c r="F76" s="5"/>
      <c r="G76" s="5"/>
      <c r="H76" s="26"/>
    </row>
    <row r="77" spans="2:8" x14ac:dyDescent="0.25">
      <c r="B77" s="39">
        <v>68</v>
      </c>
      <c r="C77" s="5" t="str">
        <f>IF(Praja!C78="","",Praja!C78)</f>
        <v/>
      </c>
      <c r="D77" s="5" t="str">
        <f>IF(Praja!D78="","",Praja!D78)</f>
        <v/>
      </c>
      <c r="E77" s="5"/>
      <c r="F77" s="5"/>
      <c r="G77" s="5"/>
      <c r="H77" s="26"/>
    </row>
    <row r="78" spans="2:8" x14ac:dyDescent="0.25">
      <c r="B78" s="39">
        <v>69</v>
      </c>
      <c r="C78" s="5" t="str">
        <f>IF(Praja!C79="","",Praja!C79)</f>
        <v/>
      </c>
      <c r="D78" s="5" t="str">
        <f>IF(Praja!D79="","",Praja!D79)</f>
        <v/>
      </c>
      <c r="E78" s="5"/>
      <c r="F78" s="5"/>
      <c r="G78" s="5"/>
      <c r="H78" s="26"/>
    </row>
    <row r="79" spans="2:8" x14ac:dyDescent="0.25">
      <c r="B79" s="39">
        <v>70</v>
      </c>
      <c r="C79" s="5" t="str">
        <f>IF(Praja!C80="","",Praja!C80)</f>
        <v/>
      </c>
      <c r="D79" s="5" t="str">
        <f>IF(Praja!D80="","",Praja!D80)</f>
        <v/>
      </c>
      <c r="E79" s="5"/>
      <c r="F79" s="5"/>
      <c r="G79" s="5"/>
      <c r="H79" s="26"/>
    </row>
    <row r="80" spans="2:8" x14ac:dyDescent="0.25">
      <c r="B80" s="39">
        <v>71</v>
      </c>
      <c r="C80" s="5" t="str">
        <f>IF(Praja!C81="","",Praja!C81)</f>
        <v/>
      </c>
      <c r="D80" s="5" t="str">
        <f>IF(Praja!D81="","",Praja!D81)</f>
        <v/>
      </c>
      <c r="E80" s="5"/>
      <c r="F80" s="5"/>
      <c r="G80" s="5"/>
      <c r="H80" s="26"/>
    </row>
    <row r="81" spans="2:8" x14ac:dyDescent="0.25">
      <c r="B81" s="39">
        <v>72</v>
      </c>
      <c r="C81" s="5" t="str">
        <f>IF(Praja!C82="","",Praja!C82)</f>
        <v/>
      </c>
      <c r="D81" s="5" t="str">
        <f>IF(Praja!D82="","",Praja!D82)</f>
        <v/>
      </c>
      <c r="E81" s="5"/>
      <c r="F81" s="5"/>
      <c r="G81" s="5"/>
      <c r="H81" s="26"/>
    </row>
    <row r="82" spans="2:8" x14ac:dyDescent="0.25">
      <c r="B82" s="39">
        <v>73</v>
      </c>
      <c r="C82" s="5" t="str">
        <f>IF(Praja!C83="","",Praja!C83)</f>
        <v/>
      </c>
      <c r="D82" s="5" t="str">
        <f>IF(Praja!D83="","",Praja!D83)</f>
        <v/>
      </c>
      <c r="E82" s="5"/>
      <c r="F82" s="5"/>
      <c r="G82" s="5"/>
      <c r="H82" s="26"/>
    </row>
    <row r="83" spans="2:8" x14ac:dyDescent="0.25">
      <c r="B83" s="39">
        <v>74</v>
      </c>
      <c r="C83" s="5" t="str">
        <f>IF(Praja!C84="","",Praja!C84)</f>
        <v/>
      </c>
      <c r="D83" s="5" t="str">
        <f>IF(Praja!D84="","",Praja!D84)</f>
        <v/>
      </c>
      <c r="E83" s="5"/>
      <c r="F83" s="5"/>
      <c r="G83" s="5"/>
      <c r="H83" s="26"/>
    </row>
    <row r="84" spans="2:8" x14ac:dyDescent="0.25">
      <c r="B84" s="39">
        <v>75</v>
      </c>
      <c r="C84" s="5" t="str">
        <f>IF(Praja!C85="","",Praja!C85)</f>
        <v/>
      </c>
      <c r="D84" s="5" t="str">
        <f>IF(Praja!D85="","",Praja!D85)</f>
        <v/>
      </c>
      <c r="E84" s="5"/>
      <c r="F84" s="5"/>
      <c r="G84" s="5"/>
      <c r="H84" s="26"/>
    </row>
    <row r="85" spans="2:8" x14ac:dyDescent="0.25">
      <c r="B85" s="39">
        <v>76</v>
      </c>
      <c r="C85" s="5" t="str">
        <f>IF(Praja!C86="","",Praja!C86)</f>
        <v/>
      </c>
      <c r="D85" s="5" t="str">
        <f>IF(Praja!D86="","",Praja!D86)</f>
        <v/>
      </c>
      <c r="E85" s="5"/>
      <c r="F85" s="5"/>
      <c r="G85" s="5"/>
      <c r="H85" s="26"/>
    </row>
    <row r="86" spans="2:8" x14ac:dyDescent="0.25">
      <c r="B86" s="39">
        <v>77</v>
      </c>
      <c r="C86" s="5" t="str">
        <f>IF(Praja!C87="","",Praja!C87)</f>
        <v/>
      </c>
      <c r="D86" s="5" t="str">
        <f>IF(Praja!D87="","",Praja!D87)</f>
        <v/>
      </c>
      <c r="E86" s="5"/>
      <c r="F86" s="5"/>
      <c r="G86" s="5"/>
      <c r="H86" s="26"/>
    </row>
    <row r="87" spans="2:8" x14ac:dyDescent="0.25">
      <c r="B87" s="39">
        <v>78</v>
      </c>
      <c r="C87" s="5" t="str">
        <f>IF(Praja!C88="","",Praja!C88)</f>
        <v/>
      </c>
      <c r="D87" s="5" t="str">
        <f>IF(Praja!D88="","",Praja!D88)</f>
        <v/>
      </c>
      <c r="E87" s="5"/>
      <c r="F87" s="5"/>
      <c r="G87" s="5"/>
      <c r="H87" s="26"/>
    </row>
    <row r="88" spans="2:8" x14ac:dyDescent="0.25">
      <c r="B88" s="39">
        <v>79</v>
      </c>
      <c r="C88" s="5" t="str">
        <f>IF(Praja!C89="","",Praja!C89)</f>
        <v/>
      </c>
      <c r="D88" s="5" t="str">
        <f>IF(Praja!D89="","",Praja!D89)</f>
        <v/>
      </c>
      <c r="E88" s="5"/>
      <c r="F88" s="5"/>
      <c r="G88" s="5"/>
      <c r="H88" s="26"/>
    </row>
    <row r="89" spans="2:8" x14ac:dyDescent="0.25">
      <c r="B89" s="39">
        <v>80</v>
      </c>
      <c r="C89" s="5" t="str">
        <f>IF(Praja!C90="","",Praja!C90)</f>
        <v/>
      </c>
      <c r="D89" s="5" t="str">
        <f>IF(Praja!D90="","",Praja!D90)</f>
        <v/>
      </c>
      <c r="E89" s="5"/>
      <c r="F89" s="5"/>
      <c r="G89" s="5"/>
      <c r="H89" s="26"/>
    </row>
    <row r="90" spans="2:8" x14ac:dyDescent="0.25">
      <c r="B90" s="39">
        <v>81</v>
      </c>
      <c r="C90" s="5" t="str">
        <f>IF(Praja!C91="","",Praja!C91)</f>
        <v/>
      </c>
      <c r="D90" s="5" t="str">
        <f>IF(Praja!D91="","",Praja!D91)</f>
        <v/>
      </c>
      <c r="E90" s="5"/>
      <c r="F90" s="5"/>
      <c r="G90" s="5"/>
      <c r="H90" s="26"/>
    </row>
    <row r="91" spans="2:8" x14ac:dyDescent="0.25">
      <c r="B91" s="39">
        <v>82</v>
      </c>
      <c r="C91" s="5" t="str">
        <f>IF(Praja!C92="","",Praja!C92)</f>
        <v/>
      </c>
      <c r="D91" s="5" t="str">
        <f>IF(Praja!D92="","",Praja!D92)</f>
        <v/>
      </c>
      <c r="E91" s="5"/>
      <c r="F91" s="5"/>
      <c r="G91" s="5"/>
      <c r="H91" s="26"/>
    </row>
    <row r="92" spans="2:8" x14ac:dyDescent="0.25">
      <c r="B92" s="39">
        <v>83</v>
      </c>
      <c r="C92" s="5" t="str">
        <f>IF(Praja!C93="","",Praja!C93)</f>
        <v/>
      </c>
      <c r="D92" s="5" t="str">
        <f>IF(Praja!D93="","",Praja!D93)</f>
        <v/>
      </c>
      <c r="E92" s="5"/>
      <c r="F92" s="5"/>
      <c r="G92" s="5"/>
      <c r="H92" s="26"/>
    </row>
    <row r="93" spans="2:8" x14ac:dyDescent="0.25">
      <c r="B93" s="39">
        <v>84</v>
      </c>
      <c r="C93" s="5" t="str">
        <f>IF(Praja!C94="","",Praja!C94)</f>
        <v/>
      </c>
      <c r="D93" s="5" t="str">
        <f>IF(Praja!D94="","",Praja!D94)</f>
        <v/>
      </c>
      <c r="E93" s="5"/>
      <c r="F93" s="5"/>
      <c r="G93" s="5"/>
      <c r="H93" s="26"/>
    </row>
    <row r="94" spans="2:8" x14ac:dyDescent="0.25">
      <c r="B94" s="39">
        <v>85</v>
      </c>
      <c r="C94" s="5" t="str">
        <f>IF(Praja!C95="","",Praja!C95)</f>
        <v/>
      </c>
      <c r="D94" s="5" t="str">
        <f>IF(Praja!D95="","",Praja!D95)</f>
        <v/>
      </c>
      <c r="E94" s="5"/>
      <c r="F94" s="5"/>
      <c r="G94" s="5"/>
      <c r="H94" s="26"/>
    </row>
    <row r="95" spans="2:8" x14ac:dyDescent="0.25">
      <c r="B95" s="39">
        <v>86</v>
      </c>
      <c r="C95" s="5" t="str">
        <f>IF(Praja!C96="","",Praja!C96)</f>
        <v/>
      </c>
      <c r="D95" s="5" t="str">
        <f>IF(Praja!D96="","",Praja!D96)</f>
        <v/>
      </c>
      <c r="E95" s="5"/>
      <c r="F95" s="5"/>
      <c r="G95" s="5"/>
      <c r="H95" s="26"/>
    </row>
    <row r="96" spans="2:8" x14ac:dyDescent="0.25">
      <c r="B96" s="39">
        <v>87</v>
      </c>
      <c r="C96" s="5" t="str">
        <f>IF(Praja!C97="","",Praja!C97)</f>
        <v/>
      </c>
      <c r="D96" s="5" t="str">
        <f>IF(Praja!D97="","",Praja!D97)</f>
        <v/>
      </c>
      <c r="E96" s="5"/>
      <c r="F96" s="5"/>
      <c r="G96" s="5"/>
      <c r="H96" s="26"/>
    </row>
    <row r="97" spans="2:8" x14ac:dyDescent="0.25">
      <c r="B97" s="39">
        <v>88</v>
      </c>
      <c r="C97" s="5" t="str">
        <f>IF(Praja!C98="","",Praja!C98)</f>
        <v/>
      </c>
      <c r="D97" s="5" t="str">
        <f>IF(Praja!D98="","",Praja!D98)</f>
        <v/>
      </c>
      <c r="E97" s="5"/>
      <c r="F97" s="5"/>
      <c r="G97" s="5"/>
      <c r="H97" s="26"/>
    </row>
    <row r="98" spans="2:8" x14ac:dyDescent="0.25">
      <c r="B98" s="39">
        <v>89</v>
      </c>
      <c r="C98" s="5" t="str">
        <f>IF(Praja!C99="","",Praja!C99)</f>
        <v/>
      </c>
      <c r="D98" s="5" t="str">
        <f>IF(Praja!D99="","",Praja!D99)</f>
        <v/>
      </c>
      <c r="E98" s="5"/>
      <c r="F98" s="5"/>
      <c r="G98" s="5"/>
      <c r="H98" s="26"/>
    </row>
    <row r="99" spans="2:8" x14ac:dyDescent="0.25">
      <c r="B99" s="39">
        <v>90</v>
      </c>
      <c r="C99" s="5" t="str">
        <f>IF(Praja!C100="","",Praja!C100)</f>
        <v/>
      </c>
      <c r="D99" s="5" t="str">
        <f>IF(Praja!D100="","",Praja!D100)</f>
        <v/>
      </c>
      <c r="E99" s="5"/>
      <c r="F99" s="5"/>
      <c r="G99" s="5"/>
      <c r="H99" s="26"/>
    </row>
    <row r="100" spans="2:8" x14ac:dyDescent="0.25">
      <c r="B100" s="39">
        <v>91</v>
      </c>
      <c r="C100" s="5" t="str">
        <f>IF(Praja!C101="","",Praja!C101)</f>
        <v/>
      </c>
      <c r="D100" s="5" t="str">
        <f>IF(Praja!D101="","",Praja!D101)</f>
        <v/>
      </c>
      <c r="E100" s="5"/>
      <c r="F100" s="5"/>
      <c r="G100" s="5"/>
      <c r="H100" s="26"/>
    </row>
    <row r="101" spans="2:8" x14ac:dyDescent="0.25">
      <c r="B101" s="39">
        <v>92</v>
      </c>
      <c r="C101" s="5" t="str">
        <f>IF(Praja!C102="","",Praja!C102)</f>
        <v/>
      </c>
      <c r="D101" s="5" t="str">
        <f>IF(Praja!D102="","",Praja!D102)</f>
        <v/>
      </c>
      <c r="E101" s="5"/>
      <c r="F101" s="5"/>
      <c r="G101" s="5"/>
      <c r="H101" s="26"/>
    </row>
    <row r="102" spans="2:8" x14ac:dyDescent="0.25">
      <c r="B102" s="39">
        <v>93</v>
      </c>
      <c r="C102" s="5" t="str">
        <f>IF(Praja!C103="","",Praja!C103)</f>
        <v/>
      </c>
      <c r="D102" s="5" t="str">
        <f>IF(Praja!D103="","",Praja!D103)</f>
        <v/>
      </c>
      <c r="E102" s="5"/>
      <c r="F102" s="5"/>
      <c r="G102" s="5"/>
      <c r="H102" s="26"/>
    </row>
    <row r="103" spans="2:8" x14ac:dyDescent="0.25">
      <c r="B103" s="39">
        <v>94</v>
      </c>
      <c r="C103" s="5" t="str">
        <f>IF(Praja!C104="","",Praja!C104)</f>
        <v/>
      </c>
      <c r="D103" s="5" t="str">
        <f>IF(Praja!D104="","",Praja!D104)</f>
        <v/>
      </c>
      <c r="E103" s="5"/>
      <c r="F103" s="5"/>
      <c r="G103" s="5"/>
      <c r="H103" s="26"/>
    </row>
    <row r="104" spans="2:8" x14ac:dyDescent="0.25">
      <c r="B104" s="39">
        <v>95</v>
      </c>
      <c r="C104" s="5" t="str">
        <f>IF(Praja!C105="","",Praja!C105)</f>
        <v/>
      </c>
      <c r="D104" s="5" t="str">
        <f>IF(Praja!D105="","",Praja!D105)</f>
        <v/>
      </c>
      <c r="E104" s="5"/>
      <c r="F104" s="5"/>
      <c r="G104" s="5"/>
      <c r="H104" s="26"/>
    </row>
    <row r="105" spans="2:8" x14ac:dyDescent="0.25">
      <c r="B105" s="39">
        <v>96</v>
      </c>
      <c r="C105" s="5" t="str">
        <f>IF(Praja!C106="","",Praja!C106)</f>
        <v/>
      </c>
      <c r="D105" s="5" t="str">
        <f>IF(Praja!D106="","",Praja!D106)</f>
        <v/>
      </c>
      <c r="E105" s="5"/>
      <c r="F105" s="5"/>
      <c r="G105" s="5"/>
      <c r="H105" s="26"/>
    </row>
    <row r="106" spans="2:8" x14ac:dyDescent="0.25">
      <c r="B106" s="39">
        <v>97</v>
      </c>
      <c r="C106" s="5" t="str">
        <f>IF(Praja!C107="","",Praja!C107)</f>
        <v/>
      </c>
      <c r="D106" s="5" t="str">
        <f>IF(Praja!D107="","",Praja!D107)</f>
        <v/>
      </c>
      <c r="E106" s="5"/>
      <c r="F106" s="5"/>
      <c r="G106" s="5"/>
      <c r="H106" s="26"/>
    </row>
    <row r="107" spans="2:8" x14ac:dyDescent="0.25">
      <c r="B107" s="39">
        <v>98</v>
      </c>
      <c r="C107" s="5" t="str">
        <f>IF(Praja!C108="","",Praja!C108)</f>
        <v/>
      </c>
      <c r="D107" s="5" t="str">
        <f>IF(Praja!D108="","",Praja!D108)</f>
        <v/>
      </c>
      <c r="E107" s="5"/>
      <c r="F107" s="5"/>
      <c r="G107" s="5"/>
      <c r="H107" s="26"/>
    </row>
    <row r="108" spans="2:8" x14ac:dyDescent="0.25">
      <c r="B108" s="39">
        <v>99</v>
      </c>
      <c r="C108" s="5" t="str">
        <f>IF(Praja!C109="","",Praja!C109)</f>
        <v/>
      </c>
      <c r="D108" s="5" t="str">
        <f>IF(Praja!D109="","",Praja!D109)</f>
        <v/>
      </c>
      <c r="E108" s="5"/>
      <c r="F108" s="5"/>
      <c r="G108" s="5"/>
      <c r="H108" s="26"/>
    </row>
    <row r="109" spans="2:8" x14ac:dyDescent="0.25">
      <c r="B109" s="39">
        <v>100</v>
      </c>
      <c r="C109" s="5" t="str">
        <f>IF(Praja!C110="","",Praja!C110)</f>
        <v/>
      </c>
      <c r="D109" s="5" t="str">
        <f>IF(Praja!D110="","",Praja!D110)</f>
        <v/>
      </c>
      <c r="E109" s="5"/>
      <c r="F109" s="5"/>
      <c r="G109" s="5"/>
      <c r="H109" s="26"/>
    </row>
    <row r="110" spans="2:8" x14ac:dyDescent="0.25">
      <c r="B110" s="39">
        <v>101</v>
      </c>
      <c r="C110" s="5" t="str">
        <f>IF(Praja!C111="","",Praja!C111)</f>
        <v/>
      </c>
      <c r="D110" s="5" t="str">
        <f>IF(Praja!D111="","",Praja!D111)</f>
        <v/>
      </c>
      <c r="E110" s="5"/>
      <c r="F110" s="5"/>
      <c r="G110" s="5"/>
      <c r="H110" s="26"/>
    </row>
    <row r="111" spans="2:8" x14ac:dyDescent="0.25">
      <c r="B111" s="39">
        <v>102</v>
      </c>
      <c r="C111" s="5" t="str">
        <f>IF(Praja!C112="","",Praja!C112)</f>
        <v/>
      </c>
      <c r="D111" s="5" t="str">
        <f>IF(Praja!D112="","",Praja!D112)</f>
        <v/>
      </c>
      <c r="E111" s="5"/>
      <c r="F111" s="5"/>
      <c r="G111" s="5"/>
      <c r="H111" s="26"/>
    </row>
    <row r="112" spans="2:8" x14ac:dyDescent="0.25">
      <c r="B112" s="39">
        <v>103</v>
      </c>
      <c r="C112" s="5" t="str">
        <f>IF(Praja!C113="","",Praja!C113)</f>
        <v/>
      </c>
      <c r="D112" s="5" t="str">
        <f>IF(Praja!D113="","",Praja!D113)</f>
        <v/>
      </c>
      <c r="E112" s="5"/>
      <c r="F112" s="5"/>
      <c r="G112" s="5"/>
      <c r="H112" s="26"/>
    </row>
    <row r="113" spans="2:8" x14ac:dyDescent="0.25">
      <c r="B113" s="39">
        <v>104</v>
      </c>
      <c r="C113" s="5" t="str">
        <f>IF(Praja!C114="","",Praja!C114)</f>
        <v/>
      </c>
      <c r="D113" s="5" t="str">
        <f>IF(Praja!D114="","",Praja!D114)</f>
        <v/>
      </c>
      <c r="E113" s="5"/>
      <c r="F113" s="5"/>
      <c r="G113" s="5"/>
      <c r="H113" s="26"/>
    </row>
    <row r="114" spans="2:8" x14ac:dyDescent="0.25">
      <c r="B114" s="39">
        <v>105</v>
      </c>
      <c r="C114" s="5" t="str">
        <f>IF(Praja!C115="","",Praja!C115)</f>
        <v/>
      </c>
      <c r="D114" s="5" t="str">
        <f>IF(Praja!D115="","",Praja!D115)</f>
        <v/>
      </c>
      <c r="E114" s="5"/>
      <c r="F114" s="5"/>
      <c r="G114" s="5"/>
      <c r="H114" s="26"/>
    </row>
    <row r="115" spans="2:8" x14ac:dyDescent="0.25">
      <c r="B115" s="39">
        <v>106</v>
      </c>
      <c r="C115" s="5" t="str">
        <f>IF(Praja!C116="","",Praja!C116)</f>
        <v/>
      </c>
      <c r="D115" s="5" t="str">
        <f>IF(Praja!D116="","",Praja!D116)</f>
        <v/>
      </c>
      <c r="E115" s="5"/>
      <c r="F115" s="5"/>
      <c r="G115" s="5"/>
      <c r="H115" s="26"/>
    </row>
    <row r="116" spans="2:8" x14ac:dyDescent="0.25">
      <c r="B116" s="39">
        <v>107</v>
      </c>
      <c r="C116" s="5" t="str">
        <f>IF(Praja!C117="","",Praja!C117)</f>
        <v/>
      </c>
      <c r="D116" s="5" t="str">
        <f>IF(Praja!D117="","",Praja!D117)</f>
        <v/>
      </c>
      <c r="E116" s="5"/>
      <c r="F116" s="5"/>
      <c r="G116" s="5"/>
      <c r="H116" s="26"/>
    </row>
    <row r="117" spans="2:8" x14ac:dyDescent="0.25">
      <c r="B117" s="39">
        <v>108</v>
      </c>
      <c r="C117" s="5" t="str">
        <f>IF(Praja!C118="","",Praja!C118)</f>
        <v/>
      </c>
      <c r="D117" s="5" t="str">
        <f>IF(Praja!D118="","",Praja!D118)</f>
        <v/>
      </c>
      <c r="E117" s="5"/>
      <c r="F117" s="5"/>
      <c r="G117" s="5"/>
      <c r="H117" s="26"/>
    </row>
    <row r="118" spans="2:8" x14ac:dyDescent="0.25">
      <c r="B118" s="39">
        <v>109</v>
      </c>
      <c r="C118" s="5" t="str">
        <f>IF(Praja!C119="","",Praja!C119)</f>
        <v/>
      </c>
      <c r="D118" s="5" t="str">
        <f>IF(Praja!D119="","",Praja!D119)</f>
        <v/>
      </c>
      <c r="E118" s="5"/>
      <c r="F118" s="5"/>
      <c r="G118" s="5"/>
      <c r="H118" s="26"/>
    </row>
    <row r="119" spans="2:8" x14ac:dyDescent="0.25">
      <c r="B119" s="39">
        <v>110</v>
      </c>
      <c r="C119" s="5" t="str">
        <f>IF(Praja!C120="","",Praja!C120)</f>
        <v/>
      </c>
      <c r="D119" s="5" t="str">
        <f>IF(Praja!D120="","",Praja!D120)</f>
        <v/>
      </c>
      <c r="E119" s="5"/>
      <c r="F119" s="5"/>
      <c r="G119" s="5"/>
      <c r="H119" s="26"/>
    </row>
    <row r="120" spans="2:8" x14ac:dyDescent="0.25">
      <c r="B120" s="39">
        <v>111</v>
      </c>
      <c r="C120" s="5" t="str">
        <f>IF(Praja!C121="","",Praja!C121)</f>
        <v/>
      </c>
      <c r="D120" s="5" t="str">
        <f>IF(Praja!D121="","",Praja!D121)</f>
        <v/>
      </c>
      <c r="E120" s="5"/>
      <c r="F120" s="5"/>
      <c r="G120" s="5"/>
      <c r="H120" s="26"/>
    </row>
    <row r="121" spans="2:8" x14ac:dyDescent="0.25">
      <c r="B121" s="39">
        <v>112</v>
      </c>
      <c r="C121" s="5" t="str">
        <f>IF(Praja!C122="","",Praja!C122)</f>
        <v/>
      </c>
      <c r="D121" s="5" t="str">
        <f>IF(Praja!D122="","",Praja!D122)</f>
        <v/>
      </c>
      <c r="E121" s="5"/>
      <c r="F121" s="5"/>
      <c r="G121" s="5"/>
      <c r="H121" s="26"/>
    </row>
    <row r="122" spans="2:8" x14ac:dyDescent="0.25">
      <c r="B122" s="39">
        <v>113</v>
      </c>
      <c r="C122" s="5" t="str">
        <f>IF(Praja!C123="","",Praja!C123)</f>
        <v/>
      </c>
      <c r="D122" s="5" t="str">
        <f>IF(Praja!D123="","",Praja!D123)</f>
        <v/>
      </c>
      <c r="E122" s="5"/>
      <c r="F122" s="5"/>
      <c r="G122" s="5"/>
      <c r="H122" s="26"/>
    </row>
    <row r="123" spans="2:8" x14ac:dyDescent="0.25">
      <c r="B123" s="39">
        <v>114</v>
      </c>
      <c r="C123" s="5" t="str">
        <f>IF(Praja!C124="","",Praja!C124)</f>
        <v/>
      </c>
      <c r="D123" s="5" t="str">
        <f>IF(Praja!D124="","",Praja!D124)</f>
        <v/>
      </c>
      <c r="E123" s="5"/>
      <c r="F123" s="5"/>
      <c r="G123" s="5"/>
      <c r="H123" s="26"/>
    </row>
    <row r="124" spans="2:8" x14ac:dyDescent="0.25">
      <c r="B124" s="39">
        <v>115</v>
      </c>
      <c r="C124" s="5" t="str">
        <f>IF(Praja!C125="","",Praja!C125)</f>
        <v/>
      </c>
      <c r="D124" s="5" t="str">
        <f>IF(Praja!D125="","",Praja!D125)</f>
        <v/>
      </c>
      <c r="E124" s="5"/>
      <c r="F124" s="5"/>
      <c r="G124" s="5"/>
      <c r="H124" s="26"/>
    </row>
    <row r="125" spans="2:8" x14ac:dyDescent="0.25">
      <c r="B125" s="39">
        <v>116</v>
      </c>
      <c r="C125" s="5" t="str">
        <f>IF(Praja!C126="","",Praja!C126)</f>
        <v/>
      </c>
      <c r="D125" s="5" t="str">
        <f>IF(Praja!D126="","",Praja!D126)</f>
        <v/>
      </c>
      <c r="E125" s="5"/>
      <c r="F125" s="5"/>
      <c r="G125" s="5"/>
      <c r="H125" s="26"/>
    </row>
    <row r="126" spans="2:8" x14ac:dyDescent="0.25">
      <c r="B126" s="39">
        <v>117</v>
      </c>
      <c r="C126" s="5" t="str">
        <f>IF(Praja!C127="","",Praja!C127)</f>
        <v/>
      </c>
      <c r="D126" s="5" t="str">
        <f>IF(Praja!D127="","",Praja!D127)</f>
        <v/>
      </c>
      <c r="E126" s="5"/>
      <c r="F126" s="5"/>
      <c r="G126" s="5"/>
      <c r="H126" s="26"/>
    </row>
    <row r="127" spans="2:8" x14ac:dyDescent="0.25">
      <c r="B127" s="39">
        <v>118</v>
      </c>
      <c r="C127" s="5" t="str">
        <f>IF(Praja!C128="","",Praja!C128)</f>
        <v/>
      </c>
      <c r="D127" s="5" t="str">
        <f>IF(Praja!D128="","",Praja!D128)</f>
        <v/>
      </c>
      <c r="E127" s="5"/>
      <c r="F127" s="5"/>
      <c r="G127" s="5"/>
      <c r="H127" s="26"/>
    </row>
    <row r="128" spans="2:8" x14ac:dyDescent="0.25">
      <c r="B128" s="39">
        <v>119</v>
      </c>
      <c r="C128" s="5" t="str">
        <f>IF(Praja!C129="","",Praja!C129)</f>
        <v/>
      </c>
      <c r="D128" s="5" t="str">
        <f>IF(Praja!D129="","",Praja!D129)</f>
        <v/>
      </c>
      <c r="E128" s="5"/>
      <c r="F128" s="5"/>
      <c r="G128" s="5"/>
      <c r="H128" s="26"/>
    </row>
    <row r="129" spans="2:8" x14ac:dyDescent="0.25">
      <c r="B129" s="39">
        <v>120</v>
      </c>
      <c r="C129" s="5" t="str">
        <f>IF(Praja!C130="","",Praja!C130)</f>
        <v/>
      </c>
      <c r="D129" s="5" t="str">
        <f>IF(Praja!D130="","",Praja!D130)</f>
        <v/>
      </c>
      <c r="E129" s="5"/>
      <c r="F129" s="5"/>
      <c r="G129" s="5"/>
      <c r="H129" s="26"/>
    </row>
    <row r="130" spans="2:8" x14ac:dyDescent="0.25">
      <c r="B130" s="39">
        <v>121</v>
      </c>
      <c r="C130" s="5" t="str">
        <f>IF(Praja!C131="","",Praja!C131)</f>
        <v/>
      </c>
      <c r="D130" s="5" t="str">
        <f>IF(Praja!D131="","",Praja!D131)</f>
        <v/>
      </c>
      <c r="E130" s="5"/>
      <c r="F130" s="5"/>
      <c r="G130" s="5"/>
      <c r="H130" s="26"/>
    </row>
    <row r="131" spans="2:8" x14ac:dyDescent="0.25">
      <c r="B131" s="39">
        <v>122</v>
      </c>
      <c r="C131" s="5" t="str">
        <f>IF(Praja!C132="","",Praja!C132)</f>
        <v/>
      </c>
      <c r="D131" s="5" t="str">
        <f>IF(Praja!D132="","",Praja!D132)</f>
        <v/>
      </c>
      <c r="E131" s="5"/>
      <c r="F131" s="5"/>
      <c r="G131" s="5"/>
      <c r="H131" s="26"/>
    </row>
    <row r="132" spans="2:8" x14ac:dyDescent="0.25">
      <c r="B132" s="39">
        <v>123</v>
      </c>
      <c r="C132" s="5" t="str">
        <f>IF(Praja!C133="","",Praja!C133)</f>
        <v/>
      </c>
      <c r="D132" s="5" t="str">
        <f>IF(Praja!D133="","",Praja!D133)</f>
        <v/>
      </c>
      <c r="E132" s="5"/>
      <c r="F132" s="5"/>
      <c r="G132" s="5"/>
      <c r="H132" s="26"/>
    </row>
    <row r="133" spans="2:8" x14ac:dyDescent="0.25">
      <c r="B133" s="39">
        <v>124</v>
      </c>
      <c r="C133" s="5" t="str">
        <f>IF(Praja!C134="","",Praja!C134)</f>
        <v/>
      </c>
      <c r="D133" s="5" t="str">
        <f>IF(Praja!D134="","",Praja!D134)</f>
        <v/>
      </c>
      <c r="E133" s="5"/>
      <c r="F133" s="5"/>
      <c r="G133" s="5"/>
      <c r="H133" s="26"/>
    </row>
    <row r="134" spans="2:8" x14ac:dyDescent="0.25">
      <c r="B134" s="39">
        <v>125</v>
      </c>
      <c r="C134" s="5" t="str">
        <f>IF(Praja!C135="","",Praja!C135)</f>
        <v/>
      </c>
      <c r="D134" s="5" t="str">
        <f>IF(Praja!D135="","",Praja!D135)</f>
        <v/>
      </c>
      <c r="E134" s="5"/>
      <c r="F134" s="5"/>
      <c r="G134" s="5"/>
      <c r="H134" s="26"/>
    </row>
    <row r="135" spans="2:8" x14ac:dyDescent="0.25">
      <c r="B135" s="39">
        <v>126</v>
      </c>
      <c r="C135" s="5" t="str">
        <f>IF(Praja!C136="","",Praja!C136)</f>
        <v/>
      </c>
      <c r="D135" s="5" t="str">
        <f>IF(Praja!D136="","",Praja!D136)</f>
        <v/>
      </c>
      <c r="E135" s="5"/>
      <c r="F135" s="5"/>
      <c r="G135" s="5"/>
      <c r="H135" s="26"/>
    </row>
    <row r="136" spans="2:8" x14ac:dyDescent="0.25">
      <c r="B136" s="39">
        <v>127</v>
      </c>
      <c r="C136" s="5" t="str">
        <f>IF(Praja!C137="","",Praja!C137)</f>
        <v/>
      </c>
      <c r="D136" s="5" t="str">
        <f>IF(Praja!D137="","",Praja!D137)</f>
        <v/>
      </c>
      <c r="E136" s="5"/>
      <c r="F136" s="5"/>
      <c r="G136" s="5"/>
      <c r="H136" s="26"/>
    </row>
    <row r="137" spans="2:8" x14ac:dyDescent="0.25">
      <c r="B137" s="39">
        <v>128</v>
      </c>
      <c r="C137" s="5" t="str">
        <f>IF(Praja!C138="","",Praja!C138)</f>
        <v/>
      </c>
      <c r="D137" s="5" t="str">
        <f>IF(Praja!D138="","",Praja!D138)</f>
        <v/>
      </c>
      <c r="E137" s="5"/>
      <c r="F137" s="5"/>
      <c r="G137" s="5"/>
      <c r="H137" s="26"/>
    </row>
    <row r="138" spans="2:8" x14ac:dyDescent="0.25">
      <c r="B138" s="39">
        <v>129</v>
      </c>
      <c r="C138" s="5" t="str">
        <f>IF(Praja!C139="","",Praja!C139)</f>
        <v/>
      </c>
      <c r="D138" s="5" t="str">
        <f>IF(Praja!D139="","",Praja!D139)</f>
        <v/>
      </c>
      <c r="E138" s="5"/>
      <c r="F138" s="5"/>
      <c r="G138" s="5"/>
      <c r="H138" s="26"/>
    </row>
    <row r="139" spans="2:8" x14ac:dyDescent="0.25">
      <c r="B139" s="39">
        <v>130</v>
      </c>
      <c r="C139" s="5" t="str">
        <f>IF(Praja!C140="","",Praja!C140)</f>
        <v/>
      </c>
      <c r="D139" s="5" t="str">
        <f>IF(Praja!D140="","",Praja!D140)</f>
        <v/>
      </c>
      <c r="E139" s="5"/>
      <c r="F139" s="5"/>
      <c r="G139" s="5"/>
      <c r="H139" s="26"/>
    </row>
    <row r="140" spans="2:8" x14ac:dyDescent="0.25">
      <c r="B140" s="39">
        <v>131</v>
      </c>
      <c r="C140" s="5" t="str">
        <f>IF(Praja!C141="","",Praja!C141)</f>
        <v/>
      </c>
      <c r="D140" s="5" t="str">
        <f>IF(Praja!D141="","",Praja!D141)</f>
        <v/>
      </c>
      <c r="E140" s="5"/>
      <c r="F140" s="5"/>
      <c r="G140" s="5"/>
      <c r="H140" s="26"/>
    </row>
    <row r="141" spans="2:8" x14ac:dyDescent="0.25">
      <c r="B141" s="39">
        <v>132</v>
      </c>
      <c r="C141" s="5" t="str">
        <f>IF(Praja!C142="","",Praja!C142)</f>
        <v/>
      </c>
      <c r="D141" s="5" t="str">
        <f>IF(Praja!D142="","",Praja!D142)</f>
        <v/>
      </c>
      <c r="E141" s="5"/>
      <c r="F141" s="5"/>
      <c r="G141" s="5"/>
      <c r="H141" s="26"/>
    </row>
    <row r="142" spans="2:8" x14ac:dyDescent="0.25">
      <c r="B142" s="39">
        <v>133</v>
      </c>
      <c r="C142" s="5" t="str">
        <f>IF(Praja!C143="","",Praja!C143)</f>
        <v/>
      </c>
      <c r="D142" s="5" t="str">
        <f>IF(Praja!D143="","",Praja!D143)</f>
        <v/>
      </c>
      <c r="E142" s="5"/>
      <c r="F142" s="5"/>
      <c r="G142" s="5"/>
      <c r="H142" s="26"/>
    </row>
    <row r="143" spans="2:8" x14ac:dyDescent="0.25">
      <c r="B143" s="39">
        <v>134</v>
      </c>
      <c r="C143" s="5" t="str">
        <f>IF(Praja!C144="","",Praja!C144)</f>
        <v/>
      </c>
      <c r="D143" s="5" t="str">
        <f>IF(Praja!D144="","",Praja!D144)</f>
        <v/>
      </c>
      <c r="E143" s="5"/>
      <c r="F143" s="5"/>
      <c r="G143" s="5"/>
      <c r="H143" s="26"/>
    </row>
    <row r="144" spans="2:8" x14ac:dyDescent="0.25">
      <c r="B144" s="39">
        <v>135</v>
      </c>
      <c r="C144" s="5" t="str">
        <f>IF(Praja!C145="","",Praja!C145)</f>
        <v/>
      </c>
      <c r="D144" s="5" t="str">
        <f>IF(Praja!D145="","",Praja!D145)</f>
        <v/>
      </c>
      <c r="E144" s="5"/>
      <c r="F144" s="5"/>
      <c r="G144" s="5"/>
      <c r="H144" s="26"/>
    </row>
    <row r="145" spans="2:8" x14ac:dyDescent="0.25">
      <c r="B145" s="39">
        <v>136</v>
      </c>
      <c r="C145" s="5" t="str">
        <f>IF(Praja!C146="","",Praja!C146)</f>
        <v/>
      </c>
      <c r="D145" s="5" t="str">
        <f>IF(Praja!D146="","",Praja!D146)</f>
        <v/>
      </c>
      <c r="E145" s="5"/>
      <c r="F145" s="5"/>
      <c r="G145" s="5"/>
      <c r="H145" s="26"/>
    </row>
    <row r="146" spans="2:8" x14ac:dyDescent="0.25">
      <c r="B146" s="39">
        <v>137</v>
      </c>
      <c r="C146" s="5" t="str">
        <f>IF(Praja!C147="","",Praja!C147)</f>
        <v/>
      </c>
      <c r="D146" s="5" t="str">
        <f>IF(Praja!D147="","",Praja!D147)</f>
        <v/>
      </c>
      <c r="E146" s="5"/>
      <c r="F146" s="5"/>
      <c r="G146" s="5"/>
      <c r="H146" s="26"/>
    </row>
    <row r="147" spans="2:8" x14ac:dyDescent="0.25">
      <c r="B147" s="39">
        <v>138</v>
      </c>
      <c r="C147" s="5" t="str">
        <f>IF(Praja!C148="","",Praja!C148)</f>
        <v/>
      </c>
      <c r="D147" s="5" t="str">
        <f>IF(Praja!D148="","",Praja!D148)</f>
        <v/>
      </c>
      <c r="E147" s="5"/>
      <c r="F147" s="5"/>
      <c r="G147" s="5"/>
      <c r="H147" s="26"/>
    </row>
    <row r="148" spans="2:8" x14ac:dyDescent="0.25">
      <c r="B148" s="39">
        <v>139</v>
      </c>
      <c r="C148" s="5" t="str">
        <f>IF(Praja!C149="","",Praja!C149)</f>
        <v/>
      </c>
      <c r="D148" s="5" t="str">
        <f>IF(Praja!D149="","",Praja!D149)</f>
        <v/>
      </c>
      <c r="E148" s="5"/>
      <c r="F148" s="5"/>
      <c r="G148" s="5"/>
      <c r="H148" s="26"/>
    </row>
    <row r="149" spans="2:8" x14ac:dyDescent="0.25">
      <c r="B149" s="39">
        <v>140</v>
      </c>
      <c r="C149" s="5" t="str">
        <f>IF(Praja!C150="","",Praja!C150)</f>
        <v/>
      </c>
      <c r="D149" s="5" t="str">
        <f>IF(Praja!D150="","",Praja!D150)</f>
        <v/>
      </c>
      <c r="E149" s="5"/>
      <c r="F149" s="5"/>
      <c r="G149" s="5"/>
      <c r="H149" s="26"/>
    </row>
    <row r="150" spans="2:8" x14ac:dyDescent="0.25">
      <c r="B150" s="39">
        <v>141</v>
      </c>
      <c r="C150" s="5" t="str">
        <f>IF(Praja!C151="","",Praja!C151)</f>
        <v/>
      </c>
      <c r="D150" s="5" t="str">
        <f>IF(Praja!D151="","",Praja!D151)</f>
        <v/>
      </c>
      <c r="E150" s="5"/>
      <c r="F150" s="5"/>
      <c r="G150" s="5"/>
      <c r="H150" s="26"/>
    </row>
    <row r="151" spans="2:8" x14ac:dyDescent="0.25">
      <c r="B151" s="39">
        <v>142</v>
      </c>
      <c r="C151" s="5" t="str">
        <f>IF(Praja!C152="","",Praja!C152)</f>
        <v/>
      </c>
      <c r="D151" s="5" t="str">
        <f>IF(Praja!D152="","",Praja!D152)</f>
        <v/>
      </c>
      <c r="E151" s="5"/>
      <c r="F151" s="5"/>
      <c r="G151" s="5"/>
      <c r="H151" s="26"/>
    </row>
    <row r="152" spans="2:8" x14ac:dyDescent="0.25">
      <c r="B152" s="39">
        <v>143</v>
      </c>
      <c r="C152" s="5" t="str">
        <f>IF(Praja!C153="","",Praja!C153)</f>
        <v/>
      </c>
      <c r="D152" s="5" t="str">
        <f>IF(Praja!D153="","",Praja!D153)</f>
        <v/>
      </c>
      <c r="E152" s="5"/>
      <c r="F152" s="5"/>
      <c r="G152" s="5"/>
      <c r="H152" s="26"/>
    </row>
    <row r="153" spans="2:8" x14ac:dyDescent="0.25">
      <c r="B153" s="39">
        <v>144</v>
      </c>
      <c r="C153" s="5" t="str">
        <f>IF(Praja!C154="","",Praja!C154)</f>
        <v/>
      </c>
      <c r="D153" s="5" t="str">
        <f>IF(Praja!D154="","",Praja!D154)</f>
        <v/>
      </c>
      <c r="E153" s="5"/>
      <c r="F153" s="5"/>
      <c r="G153" s="5"/>
      <c r="H153" s="26"/>
    </row>
    <row r="154" spans="2:8" x14ac:dyDescent="0.25">
      <c r="B154" s="39">
        <v>145</v>
      </c>
      <c r="C154" s="5" t="str">
        <f>IF(Praja!C155="","",Praja!C155)</f>
        <v/>
      </c>
      <c r="D154" s="5" t="str">
        <f>IF(Praja!D155="","",Praja!D155)</f>
        <v/>
      </c>
      <c r="E154" s="5"/>
      <c r="F154" s="5"/>
      <c r="G154" s="5"/>
      <c r="H154" s="26"/>
    </row>
    <row r="155" spans="2:8" x14ac:dyDescent="0.25">
      <c r="B155" s="39">
        <v>146</v>
      </c>
      <c r="C155" s="5" t="str">
        <f>IF(Praja!C156="","",Praja!C156)</f>
        <v/>
      </c>
      <c r="D155" s="5" t="str">
        <f>IF(Praja!D156="","",Praja!D156)</f>
        <v/>
      </c>
      <c r="E155" s="5"/>
      <c r="F155" s="5"/>
      <c r="G155" s="5"/>
      <c r="H155" s="26"/>
    </row>
    <row r="156" spans="2:8" x14ac:dyDescent="0.25">
      <c r="B156" s="39">
        <v>147</v>
      </c>
      <c r="C156" s="5" t="str">
        <f>IF(Praja!C157="","",Praja!C157)</f>
        <v/>
      </c>
      <c r="D156" s="5" t="str">
        <f>IF(Praja!D157="","",Praja!D157)</f>
        <v/>
      </c>
      <c r="E156" s="5"/>
      <c r="F156" s="5"/>
      <c r="G156" s="5"/>
      <c r="H156" s="26"/>
    </row>
    <row r="157" spans="2:8" x14ac:dyDescent="0.25">
      <c r="B157" s="39">
        <v>148</v>
      </c>
      <c r="C157" s="5" t="str">
        <f>IF(Praja!C158="","",Praja!C158)</f>
        <v/>
      </c>
      <c r="D157" s="5" t="str">
        <f>IF(Praja!D158="","",Praja!D158)</f>
        <v/>
      </c>
      <c r="E157" s="5"/>
      <c r="F157" s="5"/>
      <c r="G157" s="5"/>
      <c r="H157" s="26"/>
    </row>
    <row r="158" spans="2:8" x14ac:dyDescent="0.25">
      <c r="B158" s="39">
        <v>149</v>
      </c>
      <c r="C158" s="5" t="str">
        <f>IF(Praja!C159="","",Praja!C159)</f>
        <v/>
      </c>
      <c r="D158" s="5" t="str">
        <f>IF(Praja!D159="","",Praja!D159)</f>
        <v/>
      </c>
      <c r="E158" s="5"/>
      <c r="F158" s="5"/>
      <c r="G158" s="5"/>
      <c r="H158" s="26"/>
    </row>
    <row r="159" spans="2:8" x14ac:dyDescent="0.25">
      <c r="B159" s="39">
        <v>150</v>
      </c>
      <c r="C159" s="5" t="str">
        <f>IF(Praja!C160="","",Praja!C160)</f>
        <v/>
      </c>
      <c r="D159" s="5" t="str">
        <f>IF(Praja!D160="","",Praja!D160)</f>
        <v/>
      </c>
      <c r="E159" s="5"/>
      <c r="F159" s="5"/>
      <c r="G159" s="5"/>
      <c r="H159" s="26"/>
    </row>
    <row r="160" spans="2:8" x14ac:dyDescent="0.25">
      <c r="B160" s="39">
        <v>151</v>
      </c>
      <c r="C160" s="5" t="str">
        <f>IF(Praja!C161="","",Praja!C161)</f>
        <v/>
      </c>
      <c r="D160" s="5" t="str">
        <f>IF(Praja!D161="","",Praja!D161)</f>
        <v/>
      </c>
      <c r="E160" s="5"/>
      <c r="F160" s="5"/>
      <c r="G160" s="5"/>
      <c r="H160" s="26"/>
    </row>
    <row r="161" spans="2:8" x14ac:dyDescent="0.25">
      <c r="B161" s="39">
        <v>152</v>
      </c>
      <c r="C161" s="5" t="str">
        <f>IF(Praja!C162="","",Praja!C162)</f>
        <v/>
      </c>
      <c r="D161" s="5" t="str">
        <f>IF(Praja!D162="","",Praja!D162)</f>
        <v/>
      </c>
      <c r="E161" s="5"/>
      <c r="F161" s="5"/>
      <c r="G161" s="5"/>
      <c r="H161" s="26"/>
    </row>
    <row r="162" spans="2:8" x14ac:dyDescent="0.25">
      <c r="B162" s="39">
        <v>153</v>
      </c>
      <c r="C162" s="5" t="str">
        <f>IF(Praja!C163="","",Praja!C163)</f>
        <v/>
      </c>
      <c r="D162" s="5" t="str">
        <f>IF(Praja!D163="","",Praja!D163)</f>
        <v/>
      </c>
      <c r="E162" s="5"/>
      <c r="F162" s="5"/>
      <c r="G162" s="5"/>
      <c r="H162" s="26"/>
    </row>
    <row r="163" spans="2:8" x14ac:dyDescent="0.25">
      <c r="B163" s="39">
        <v>154</v>
      </c>
      <c r="C163" s="5" t="str">
        <f>IF(Praja!C164="","",Praja!C164)</f>
        <v/>
      </c>
      <c r="D163" s="5" t="str">
        <f>IF(Praja!D164="","",Praja!D164)</f>
        <v/>
      </c>
      <c r="E163" s="5"/>
      <c r="F163" s="5"/>
      <c r="G163" s="5"/>
      <c r="H163" s="26"/>
    </row>
    <row r="164" spans="2:8" x14ac:dyDescent="0.25">
      <c r="B164" s="39">
        <v>155</v>
      </c>
      <c r="C164" s="5" t="str">
        <f>IF(Praja!C165="","",Praja!C165)</f>
        <v/>
      </c>
      <c r="D164" s="5" t="str">
        <f>IF(Praja!D165="","",Praja!D165)</f>
        <v/>
      </c>
      <c r="E164" s="5"/>
      <c r="F164" s="5"/>
      <c r="G164" s="5"/>
      <c r="H164" s="26"/>
    </row>
    <row r="165" spans="2:8" x14ac:dyDescent="0.25">
      <c r="B165" s="39">
        <v>156</v>
      </c>
      <c r="C165" s="5" t="str">
        <f>IF(Praja!C166="","",Praja!C166)</f>
        <v/>
      </c>
      <c r="D165" s="5" t="str">
        <f>IF(Praja!D166="","",Praja!D166)</f>
        <v/>
      </c>
      <c r="E165" s="5"/>
      <c r="F165" s="5"/>
      <c r="G165" s="5"/>
      <c r="H165" s="26"/>
    </row>
    <row r="166" spans="2:8" x14ac:dyDescent="0.25">
      <c r="B166" s="39">
        <v>157</v>
      </c>
      <c r="C166" s="5" t="str">
        <f>IF(Praja!C167="","",Praja!C167)</f>
        <v/>
      </c>
      <c r="D166" s="5" t="str">
        <f>IF(Praja!D167="","",Praja!D167)</f>
        <v/>
      </c>
      <c r="E166" s="5"/>
      <c r="F166" s="5"/>
      <c r="G166" s="5"/>
      <c r="H166" s="26"/>
    </row>
    <row r="167" spans="2:8" x14ac:dyDescent="0.25">
      <c r="B167" s="39">
        <v>158</v>
      </c>
      <c r="C167" s="5" t="str">
        <f>IF(Praja!C168="","",Praja!C168)</f>
        <v/>
      </c>
      <c r="D167" s="5" t="str">
        <f>IF(Praja!D168="","",Praja!D168)</f>
        <v/>
      </c>
      <c r="E167" s="5"/>
      <c r="F167" s="5"/>
      <c r="G167" s="5"/>
      <c r="H167" s="26"/>
    </row>
    <row r="168" spans="2:8" x14ac:dyDescent="0.25">
      <c r="B168" s="39">
        <v>159</v>
      </c>
      <c r="C168" s="5" t="str">
        <f>IF(Praja!C169="","",Praja!C169)</f>
        <v/>
      </c>
      <c r="D168" s="5" t="str">
        <f>IF(Praja!D169="","",Praja!D169)</f>
        <v/>
      </c>
      <c r="E168" s="5"/>
      <c r="F168" s="5"/>
      <c r="G168" s="5"/>
      <c r="H168" s="26"/>
    </row>
    <row r="169" spans="2:8" x14ac:dyDescent="0.25">
      <c r="B169" s="39">
        <v>160</v>
      </c>
      <c r="C169" s="5" t="str">
        <f>IF(Praja!C170="","",Praja!C170)</f>
        <v/>
      </c>
      <c r="D169" s="5" t="str">
        <f>IF(Praja!D170="","",Praja!D170)</f>
        <v/>
      </c>
      <c r="E169" s="5"/>
      <c r="F169" s="5"/>
      <c r="G169" s="5"/>
      <c r="H169" s="26"/>
    </row>
    <row r="170" spans="2:8" x14ac:dyDescent="0.25">
      <c r="B170" s="39">
        <v>161</v>
      </c>
      <c r="C170" s="5" t="str">
        <f>IF(Praja!C171="","",Praja!C171)</f>
        <v/>
      </c>
      <c r="D170" s="5" t="str">
        <f>IF(Praja!D171="","",Praja!D171)</f>
        <v/>
      </c>
      <c r="E170" s="5"/>
      <c r="F170" s="5"/>
      <c r="G170" s="5"/>
      <c r="H170" s="26"/>
    </row>
    <row r="171" spans="2:8" x14ac:dyDescent="0.25">
      <c r="B171" s="39">
        <v>162</v>
      </c>
      <c r="C171" s="5" t="str">
        <f>IF(Praja!C172="","",Praja!C172)</f>
        <v/>
      </c>
      <c r="D171" s="5" t="str">
        <f>IF(Praja!D172="","",Praja!D172)</f>
        <v/>
      </c>
      <c r="E171" s="5"/>
      <c r="F171" s="5"/>
      <c r="G171" s="5"/>
      <c r="H171" s="26"/>
    </row>
    <row r="172" spans="2:8" x14ac:dyDescent="0.25">
      <c r="B172" s="39">
        <v>163</v>
      </c>
      <c r="C172" s="5" t="str">
        <f>IF(Praja!C173="","",Praja!C173)</f>
        <v/>
      </c>
      <c r="D172" s="5" t="str">
        <f>IF(Praja!D173="","",Praja!D173)</f>
        <v/>
      </c>
      <c r="E172" s="5"/>
      <c r="F172" s="5"/>
      <c r="G172" s="5"/>
      <c r="H172" s="26"/>
    </row>
    <row r="173" spans="2:8" x14ac:dyDescent="0.25">
      <c r="B173" s="39">
        <v>164</v>
      </c>
      <c r="C173" s="5" t="str">
        <f>IF(Praja!C174="","",Praja!C174)</f>
        <v/>
      </c>
      <c r="D173" s="5" t="str">
        <f>IF(Praja!D174="","",Praja!D174)</f>
        <v/>
      </c>
      <c r="E173" s="5"/>
      <c r="F173" s="5"/>
      <c r="G173" s="5"/>
      <c r="H173" s="26"/>
    </row>
    <row r="174" spans="2:8" x14ac:dyDescent="0.25">
      <c r="B174" s="39">
        <v>165</v>
      </c>
      <c r="C174" s="5" t="str">
        <f>IF(Praja!C175="","",Praja!C175)</f>
        <v/>
      </c>
      <c r="D174" s="5" t="str">
        <f>IF(Praja!D175="","",Praja!D175)</f>
        <v/>
      </c>
      <c r="E174" s="5"/>
      <c r="F174" s="5"/>
      <c r="G174" s="5"/>
      <c r="H174" s="26"/>
    </row>
    <row r="175" spans="2:8" x14ac:dyDescent="0.25">
      <c r="B175" s="39">
        <v>166</v>
      </c>
      <c r="C175" s="5" t="str">
        <f>IF(Praja!C176="","",Praja!C176)</f>
        <v/>
      </c>
      <c r="D175" s="5" t="str">
        <f>IF(Praja!D176="","",Praja!D176)</f>
        <v/>
      </c>
      <c r="E175" s="5"/>
      <c r="F175" s="5"/>
      <c r="G175" s="5"/>
      <c r="H175" s="26"/>
    </row>
    <row r="176" spans="2:8" x14ac:dyDescent="0.25">
      <c r="B176" s="39">
        <v>167</v>
      </c>
      <c r="C176" s="5" t="str">
        <f>IF(Praja!C177="","",Praja!C177)</f>
        <v/>
      </c>
      <c r="D176" s="5" t="str">
        <f>IF(Praja!D177="","",Praja!D177)</f>
        <v/>
      </c>
      <c r="E176" s="5"/>
      <c r="F176" s="5"/>
      <c r="G176" s="5"/>
      <c r="H176" s="26"/>
    </row>
    <row r="177" spans="2:8" x14ac:dyDescent="0.25">
      <c r="B177" s="39">
        <v>168</v>
      </c>
      <c r="C177" s="5" t="str">
        <f>IF(Praja!C178="","",Praja!C178)</f>
        <v/>
      </c>
      <c r="D177" s="5" t="str">
        <f>IF(Praja!D178="","",Praja!D178)</f>
        <v/>
      </c>
      <c r="E177" s="5"/>
      <c r="F177" s="5"/>
      <c r="G177" s="5"/>
      <c r="H177" s="26"/>
    </row>
    <row r="178" spans="2:8" x14ac:dyDescent="0.25">
      <c r="B178" s="39">
        <v>169</v>
      </c>
      <c r="C178" s="5" t="str">
        <f>IF(Praja!C179="","",Praja!C179)</f>
        <v/>
      </c>
      <c r="D178" s="5" t="str">
        <f>IF(Praja!D179="","",Praja!D179)</f>
        <v/>
      </c>
      <c r="E178" s="5"/>
      <c r="F178" s="5"/>
      <c r="G178" s="5"/>
      <c r="H178" s="26"/>
    </row>
    <row r="179" spans="2:8" x14ac:dyDescent="0.25">
      <c r="B179" s="39">
        <v>170</v>
      </c>
      <c r="C179" s="5" t="str">
        <f>IF(Praja!C180="","",Praja!C180)</f>
        <v/>
      </c>
      <c r="D179" s="5" t="str">
        <f>IF(Praja!D180="","",Praja!D180)</f>
        <v/>
      </c>
      <c r="E179" s="5"/>
      <c r="F179" s="5"/>
      <c r="G179" s="5"/>
      <c r="H179" s="26"/>
    </row>
    <row r="180" spans="2:8" x14ac:dyDescent="0.25">
      <c r="B180" s="39">
        <v>171</v>
      </c>
      <c r="C180" s="5" t="str">
        <f>IF(Praja!C181="","",Praja!C181)</f>
        <v/>
      </c>
      <c r="D180" s="5" t="str">
        <f>IF(Praja!D181="","",Praja!D181)</f>
        <v/>
      </c>
      <c r="E180" s="5"/>
      <c r="F180" s="5"/>
      <c r="G180" s="5"/>
      <c r="H180" s="26"/>
    </row>
    <row r="181" spans="2:8" x14ac:dyDescent="0.25">
      <c r="B181" s="39">
        <v>172</v>
      </c>
      <c r="C181" s="5" t="str">
        <f>IF(Praja!C182="","",Praja!C182)</f>
        <v/>
      </c>
      <c r="D181" s="5" t="str">
        <f>IF(Praja!D182="","",Praja!D182)</f>
        <v/>
      </c>
      <c r="E181" s="5"/>
      <c r="F181" s="5"/>
      <c r="G181" s="5"/>
      <c r="H181" s="26"/>
    </row>
    <row r="182" spans="2:8" x14ac:dyDescent="0.25">
      <c r="B182" s="39">
        <v>173</v>
      </c>
      <c r="C182" s="5" t="str">
        <f>IF(Praja!C183="","",Praja!C183)</f>
        <v/>
      </c>
      <c r="D182" s="5" t="str">
        <f>IF(Praja!D183="","",Praja!D183)</f>
        <v/>
      </c>
      <c r="E182" s="5"/>
      <c r="F182" s="5"/>
      <c r="G182" s="5"/>
      <c r="H182" s="26"/>
    </row>
    <row r="183" spans="2:8" x14ac:dyDescent="0.25">
      <c r="B183" s="39">
        <v>174</v>
      </c>
      <c r="C183" s="5" t="str">
        <f>IF(Praja!C184="","",Praja!C184)</f>
        <v/>
      </c>
      <c r="D183" s="5" t="str">
        <f>IF(Praja!D184="","",Praja!D184)</f>
        <v/>
      </c>
      <c r="E183" s="5"/>
      <c r="F183" s="5"/>
      <c r="G183" s="5"/>
      <c r="H183" s="26"/>
    </row>
    <row r="184" spans="2:8" x14ac:dyDescent="0.25">
      <c r="B184" s="39">
        <v>175</v>
      </c>
      <c r="C184" s="5" t="str">
        <f>IF(Praja!C185="","",Praja!C185)</f>
        <v/>
      </c>
      <c r="D184" s="5" t="str">
        <f>IF(Praja!D185="","",Praja!D185)</f>
        <v/>
      </c>
      <c r="E184" s="5"/>
      <c r="F184" s="5"/>
      <c r="G184" s="5"/>
      <c r="H184" s="26"/>
    </row>
    <row r="185" spans="2:8" x14ac:dyDescent="0.25">
      <c r="B185" s="39">
        <v>176</v>
      </c>
      <c r="C185" s="5" t="str">
        <f>IF(Praja!C186="","",Praja!C186)</f>
        <v/>
      </c>
      <c r="D185" s="5" t="str">
        <f>IF(Praja!D186="","",Praja!D186)</f>
        <v/>
      </c>
      <c r="E185" s="5"/>
      <c r="F185" s="5"/>
      <c r="G185" s="5"/>
      <c r="H185" s="26"/>
    </row>
    <row r="186" spans="2:8" x14ac:dyDescent="0.25">
      <c r="B186" s="39">
        <v>177</v>
      </c>
      <c r="C186" s="5" t="str">
        <f>IF(Praja!C187="","",Praja!C187)</f>
        <v/>
      </c>
      <c r="D186" s="5" t="str">
        <f>IF(Praja!D187="","",Praja!D187)</f>
        <v/>
      </c>
      <c r="E186" s="5"/>
      <c r="F186" s="5"/>
      <c r="G186" s="5"/>
      <c r="H186" s="26"/>
    </row>
    <row r="187" spans="2:8" x14ac:dyDescent="0.25">
      <c r="B187" s="39">
        <v>178</v>
      </c>
      <c r="C187" s="5" t="str">
        <f>IF(Praja!C188="","",Praja!C188)</f>
        <v/>
      </c>
      <c r="D187" s="5" t="str">
        <f>IF(Praja!D188="","",Praja!D188)</f>
        <v/>
      </c>
      <c r="E187" s="5"/>
      <c r="F187" s="5"/>
      <c r="G187" s="5"/>
      <c r="H187" s="26"/>
    </row>
    <row r="188" spans="2:8" x14ac:dyDescent="0.25">
      <c r="B188" s="39">
        <v>179</v>
      </c>
      <c r="C188" s="5" t="str">
        <f>IF(Praja!C189="","",Praja!C189)</f>
        <v/>
      </c>
      <c r="D188" s="5" t="str">
        <f>IF(Praja!D189="","",Praja!D189)</f>
        <v/>
      </c>
      <c r="E188" s="5"/>
      <c r="F188" s="5"/>
      <c r="G188" s="5"/>
      <c r="H188" s="26"/>
    </row>
    <row r="189" spans="2:8" x14ac:dyDescent="0.25">
      <c r="B189" s="39">
        <v>180</v>
      </c>
      <c r="C189" s="5" t="str">
        <f>IF(Praja!C190="","",Praja!C190)</f>
        <v/>
      </c>
      <c r="D189" s="5" t="str">
        <f>IF(Praja!D190="","",Praja!D190)</f>
        <v/>
      </c>
      <c r="E189" s="5"/>
      <c r="F189" s="5"/>
      <c r="G189" s="5"/>
      <c r="H189" s="26"/>
    </row>
    <row r="190" spans="2:8" x14ac:dyDescent="0.25">
      <c r="B190" s="39">
        <v>181</v>
      </c>
      <c r="C190" s="5" t="str">
        <f>IF(Praja!C191="","",Praja!C191)</f>
        <v/>
      </c>
      <c r="D190" s="5" t="str">
        <f>IF(Praja!D191="","",Praja!D191)</f>
        <v/>
      </c>
      <c r="E190" s="5"/>
      <c r="F190" s="5"/>
      <c r="G190" s="5"/>
      <c r="H190" s="26"/>
    </row>
    <row r="191" spans="2:8" x14ac:dyDescent="0.25">
      <c r="B191" s="39">
        <v>182</v>
      </c>
      <c r="C191" s="5" t="str">
        <f>IF(Praja!C192="","",Praja!C192)</f>
        <v/>
      </c>
      <c r="D191" s="5" t="str">
        <f>IF(Praja!D192="","",Praja!D192)</f>
        <v/>
      </c>
      <c r="E191" s="5"/>
      <c r="F191" s="5"/>
      <c r="G191" s="5"/>
      <c r="H191" s="26"/>
    </row>
    <row r="192" spans="2:8" x14ac:dyDescent="0.25">
      <c r="B192" s="39">
        <v>183</v>
      </c>
      <c r="C192" s="5" t="str">
        <f>IF(Praja!C193="","",Praja!C193)</f>
        <v/>
      </c>
      <c r="D192" s="5" t="str">
        <f>IF(Praja!D193="","",Praja!D193)</f>
        <v/>
      </c>
      <c r="E192" s="5"/>
      <c r="F192" s="5"/>
      <c r="G192" s="5"/>
      <c r="H192" s="26"/>
    </row>
    <row r="193" spans="2:8" x14ac:dyDescent="0.25">
      <c r="B193" s="39">
        <v>184</v>
      </c>
      <c r="C193" s="5" t="str">
        <f>IF(Praja!C194="","",Praja!C194)</f>
        <v/>
      </c>
      <c r="D193" s="5" t="str">
        <f>IF(Praja!D194="","",Praja!D194)</f>
        <v/>
      </c>
      <c r="E193" s="5"/>
      <c r="F193" s="5"/>
      <c r="G193" s="5"/>
      <c r="H193" s="26"/>
    </row>
    <row r="194" spans="2:8" x14ac:dyDescent="0.25">
      <c r="B194" s="39">
        <v>185</v>
      </c>
      <c r="C194" s="5" t="str">
        <f>IF(Praja!C195="","",Praja!C195)</f>
        <v/>
      </c>
      <c r="D194" s="5" t="str">
        <f>IF(Praja!D195="","",Praja!D195)</f>
        <v/>
      </c>
      <c r="E194" s="5"/>
      <c r="F194" s="5"/>
      <c r="G194" s="5"/>
      <c r="H194" s="26"/>
    </row>
    <row r="195" spans="2:8" x14ac:dyDescent="0.25">
      <c r="B195" s="39">
        <v>186</v>
      </c>
      <c r="C195" s="5" t="str">
        <f>IF(Praja!C196="","",Praja!C196)</f>
        <v/>
      </c>
      <c r="D195" s="5" t="str">
        <f>IF(Praja!D196="","",Praja!D196)</f>
        <v/>
      </c>
      <c r="E195" s="5"/>
      <c r="F195" s="5"/>
      <c r="G195" s="5"/>
      <c r="H195" s="26"/>
    </row>
    <row r="196" spans="2:8" x14ac:dyDescent="0.25">
      <c r="B196" s="39">
        <v>187</v>
      </c>
      <c r="C196" s="5" t="str">
        <f>IF(Praja!C197="","",Praja!C197)</f>
        <v/>
      </c>
      <c r="D196" s="5" t="str">
        <f>IF(Praja!D197="","",Praja!D197)</f>
        <v/>
      </c>
      <c r="E196" s="5"/>
      <c r="F196" s="5"/>
      <c r="G196" s="5"/>
      <c r="H196" s="26"/>
    </row>
    <row r="197" spans="2:8" x14ac:dyDescent="0.25">
      <c r="B197" s="39">
        <v>188</v>
      </c>
      <c r="C197" s="5" t="str">
        <f>IF(Praja!C198="","",Praja!C198)</f>
        <v/>
      </c>
      <c r="D197" s="5" t="str">
        <f>IF(Praja!D198="","",Praja!D198)</f>
        <v/>
      </c>
      <c r="E197" s="5"/>
      <c r="F197" s="5"/>
      <c r="G197" s="5"/>
      <c r="H197" s="26"/>
    </row>
    <row r="198" spans="2:8" x14ac:dyDescent="0.25">
      <c r="B198" s="39">
        <v>189</v>
      </c>
      <c r="C198" s="5" t="str">
        <f>IF(Praja!C199="","",Praja!C199)</f>
        <v/>
      </c>
      <c r="D198" s="5" t="str">
        <f>IF(Praja!D199="","",Praja!D199)</f>
        <v/>
      </c>
      <c r="E198" s="5"/>
      <c r="F198" s="5"/>
      <c r="G198" s="5"/>
      <c r="H198" s="26"/>
    </row>
    <row r="199" spans="2:8" x14ac:dyDescent="0.25">
      <c r="B199" s="39">
        <v>190</v>
      </c>
      <c r="C199" s="5" t="str">
        <f>IF(Praja!C200="","",Praja!C200)</f>
        <v/>
      </c>
      <c r="D199" s="5" t="str">
        <f>IF(Praja!D200="","",Praja!D200)</f>
        <v/>
      </c>
      <c r="E199" s="5"/>
      <c r="F199" s="5"/>
      <c r="G199" s="5"/>
      <c r="H199" s="26"/>
    </row>
    <row r="200" spans="2:8" x14ac:dyDescent="0.25">
      <c r="B200" s="39">
        <v>191</v>
      </c>
      <c r="C200" s="5" t="str">
        <f>IF(Praja!C201="","",Praja!C201)</f>
        <v/>
      </c>
      <c r="D200" s="5" t="str">
        <f>IF(Praja!D201="","",Praja!D201)</f>
        <v/>
      </c>
      <c r="E200" s="5"/>
      <c r="F200" s="5"/>
      <c r="G200" s="5"/>
      <c r="H200" s="26"/>
    </row>
    <row r="201" spans="2:8" x14ac:dyDescent="0.25">
      <c r="B201" s="39">
        <v>192</v>
      </c>
      <c r="C201" s="5" t="str">
        <f>IF(Praja!C202="","",Praja!C202)</f>
        <v/>
      </c>
      <c r="D201" s="5" t="str">
        <f>IF(Praja!D202="","",Praja!D202)</f>
        <v/>
      </c>
      <c r="E201" s="5"/>
      <c r="F201" s="5"/>
      <c r="G201" s="5"/>
      <c r="H201" s="26"/>
    </row>
    <row r="202" spans="2:8" x14ac:dyDescent="0.25">
      <c r="B202" s="39">
        <v>193</v>
      </c>
      <c r="C202" s="5" t="str">
        <f>IF(Praja!C203="","",Praja!C203)</f>
        <v/>
      </c>
      <c r="D202" s="5" t="str">
        <f>IF(Praja!D203="","",Praja!D203)</f>
        <v/>
      </c>
      <c r="E202" s="5"/>
      <c r="F202" s="5"/>
      <c r="G202" s="5"/>
      <c r="H202" s="26"/>
    </row>
    <row r="203" spans="2:8" x14ac:dyDescent="0.25">
      <c r="B203" s="39">
        <v>194</v>
      </c>
      <c r="C203" s="5" t="str">
        <f>IF(Praja!C204="","",Praja!C204)</f>
        <v/>
      </c>
      <c r="D203" s="5" t="str">
        <f>IF(Praja!D204="","",Praja!D204)</f>
        <v/>
      </c>
      <c r="E203" s="5"/>
      <c r="F203" s="5"/>
      <c r="G203" s="5"/>
      <c r="H203" s="26"/>
    </row>
    <row r="204" spans="2:8" x14ac:dyDescent="0.25">
      <c r="B204" s="39">
        <v>195</v>
      </c>
      <c r="C204" s="5" t="str">
        <f>IF(Praja!C205="","",Praja!C205)</f>
        <v/>
      </c>
      <c r="D204" s="5" t="str">
        <f>IF(Praja!D205="","",Praja!D205)</f>
        <v/>
      </c>
      <c r="E204" s="5"/>
      <c r="F204" s="5"/>
      <c r="G204" s="5"/>
      <c r="H204" s="26"/>
    </row>
    <row r="205" spans="2:8" x14ac:dyDescent="0.25">
      <c r="B205" s="39">
        <v>196</v>
      </c>
      <c r="C205" s="5" t="str">
        <f>IF(Praja!C206="","",Praja!C206)</f>
        <v/>
      </c>
      <c r="D205" s="5" t="str">
        <f>IF(Praja!D206="","",Praja!D206)</f>
        <v/>
      </c>
      <c r="E205" s="5"/>
      <c r="F205" s="5"/>
      <c r="G205" s="5"/>
      <c r="H205" s="26"/>
    </row>
    <row r="206" spans="2:8" x14ac:dyDescent="0.25">
      <c r="B206" s="39">
        <v>197</v>
      </c>
      <c r="C206" s="5" t="str">
        <f>IF(Praja!C207="","",Praja!C207)</f>
        <v/>
      </c>
      <c r="D206" s="5" t="str">
        <f>IF(Praja!D207="","",Praja!D207)</f>
        <v/>
      </c>
      <c r="E206" s="5"/>
      <c r="F206" s="5"/>
      <c r="G206" s="5"/>
      <c r="H206" s="26"/>
    </row>
    <row r="207" spans="2:8" x14ac:dyDescent="0.25">
      <c r="B207" s="39">
        <v>198</v>
      </c>
      <c r="C207" s="5" t="str">
        <f>IF(Praja!C208="","",Praja!C208)</f>
        <v/>
      </c>
      <c r="D207" s="5" t="str">
        <f>IF(Praja!D208="","",Praja!D208)</f>
        <v/>
      </c>
      <c r="E207" s="5"/>
      <c r="F207" s="5"/>
      <c r="G207" s="5"/>
      <c r="H207" s="26"/>
    </row>
    <row r="208" spans="2:8" x14ac:dyDescent="0.25">
      <c r="B208" s="39">
        <v>199</v>
      </c>
      <c r="C208" s="5" t="str">
        <f>IF(Praja!C209="","",Praja!C209)</f>
        <v/>
      </c>
      <c r="D208" s="5" t="str">
        <f>IF(Praja!D209="","",Praja!D209)</f>
        <v/>
      </c>
      <c r="E208" s="5"/>
      <c r="F208" s="5"/>
      <c r="G208" s="5"/>
      <c r="H208" s="26"/>
    </row>
    <row r="209" spans="2:8" x14ac:dyDescent="0.25">
      <c r="B209" s="39">
        <v>200</v>
      </c>
      <c r="C209" s="5" t="str">
        <f>IF(Praja!C210="","",Praja!C210)</f>
        <v/>
      </c>
      <c r="D209" s="5" t="str">
        <f>IF(Praja!D210="","",Praja!D210)</f>
        <v/>
      </c>
      <c r="E209" s="5"/>
      <c r="F209" s="5"/>
      <c r="G209" s="5"/>
      <c r="H209" s="26"/>
    </row>
    <row r="210" spans="2:8" x14ac:dyDescent="0.25">
      <c r="B210" s="39">
        <v>201</v>
      </c>
      <c r="C210" s="5" t="str">
        <f>IF(Praja!C211="","",Praja!C211)</f>
        <v/>
      </c>
      <c r="D210" s="5" t="str">
        <f>IF(Praja!D211="","",Praja!D211)</f>
        <v/>
      </c>
      <c r="E210" s="5"/>
      <c r="F210" s="5"/>
      <c r="G210" s="5"/>
      <c r="H210" s="26"/>
    </row>
    <row r="211" spans="2:8" x14ac:dyDescent="0.25">
      <c r="B211" s="39">
        <v>202</v>
      </c>
      <c r="C211" s="5" t="str">
        <f>IF(Praja!C212="","",Praja!C212)</f>
        <v/>
      </c>
      <c r="D211" s="5" t="str">
        <f>IF(Praja!D212="","",Praja!D212)</f>
        <v/>
      </c>
      <c r="E211" s="5"/>
      <c r="F211" s="5"/>
      <c r="G211" s="5"/>
      <c r="H211" s="26"/>
    </row>
    <row r="212" spans="2:8" x14ac:dyDescent="0.25">
      <c r="B212" s="39">
        <v>203</v>
      </c>
      <c r="C212" s="5" t="str">
        <f>IF(Praja!C213="","",Praja!C213)</f>
        <v/>
      </c>
      <c r="D212" s="5" t="str">
        <f>IF(Praja!D213="","",Praja!D213)</f>
        <v/>
      </c>
      <c r="E212" s="5"/>
      <c r="F212" s="5"/>
      <c r="G212" s="5"/>
      <c r="H212" s="26"/>
    </row>
    <row r="213" spans="2:8" x14ac:dyDescent="0.25">
      <c r="B213" s="39">
        <v>204</v>
      </c>
      <c r="C213" s="5" t="str">
        <f>IF(Praja!C214="","",Praja!C214)</f>
        <v/>
      </c>
      <c r="D213" s="5" t="str">
        <f>IF(Praja!D214="","",Praja!D214)</f>
        <v/>
      </c>
      <c r="E213" s="5"/>
      <c r="F213" s="5"/>
      <c r="G213" s="5"/>
      <c r="H213" s="26"/>
    </row>
    <row r="214" spans="2:8" x14ac:dyDescent="0.25">
      <c r="B214" s="39">
        <v>205</v>
      </c>
      <c r="C214" s="5" t="str">
        <f>IF(Praja!C215="","",Praja!C215)</f>
        <v/>
      </c>
      <c r="D214" s="5" t="str">
        <f>IF(Praja!D215="","",Praja!D215)</f>
        <v/>
      </c>
      <c r="E214" s="5"/>
      <c r="F214" s="5"/>
      <c r="G214" s="5"/>
      <c r="H214" s="26"/>
    </row>
    <row r="215" spans="2:8" x14ac:dyDescent="0.25">
      <c r="B215" s="39">
        <v>206</v>
      </c>
      <c r="C215" s="5" t="str">
        <f>IF(Praja!C216="","",Praja!C216)</f>
        <v/>
      </c>
      <c r="D215" s="5" t="str">
        <f>IF(Praja!D216="","",Praja!D216)</f>
        <v/>
      </c>
      <c r="E215" s="5"/>
      <c r="F215" s="5"/>
      <c r="G215" s="5"/>
      <c r="H215" s="26"/>
    </row>
    <row r="216" spans="2:8" x14ac:dyDescent="0.25">
      <c r="B216" s="39">
        <v>207</v>
      </c>
      <c r="C216" s="5" t="str">
        <f>IF(Praja!C217="","",Praja!C217)</f>
        <v/>
      </c>
      <c r="D216" s="5" t="str">
        <f>IF(Praja!D217="","",Praja!D217)</f>
        <v/>
      </c>
      <c r="E216" s="5"/>
      <c r="F216" s="5"/>
      <c r="G216" s="5"/>
      <c r="H216" s="26"/>
    </row>
    <row r="217" spans="2:8" x14ac:dyDescent="0.25">
      <c r="B217" s="39">
        <v>208</v>
      </c>
      <c r="C217" s="5" t="str">
        <f>IF(Praja!C218="","",Praja!C218)</f>
        <v/>
      </c>
      <c r="D217" s="5" t="str">
        <f>IF(Praja!D218="","",Praja!D218)</f>
        <v/>
      </c>
      <c r="E217" s="5"/>
      <c r="F217" s="5"/>
      <c r="G217" s="5"/>
      <c r="H217" s="26"/>
    </row>
    <row r="218" spans="2:8" x14ac:dyDescent="0.25">
      <c r="B218" s="39">
        <v>209</v>
      </c>
      <c r="C218" s="5" t="str">
        <f>IF(Praja!C219="","",Praja!C219)</f>
        <v/>
      </c>
      <c r="D218" s="5" t="str">
        <f>IF(Praja!D219="","",Praja!D219)</f>
        <v/>
      </c>
      <c r="E218" s="5"/>
      <c r="F218" s="5"/>
      <c r="G218" s="5"/>
      <c r="H218" s="26"/>
    </row>
    <row r="219" spans="2:8" x14ac:dyDescent="0.25">
      <c r="B219" s="39">
        <v>210</v>
      </c>
      <c r="C219" s="5" t="str">
        <f>IF(Praja!C220="","",Praja!C220)</f>
        <v/>
      </c>
      <c r="D219" s="5" t="str">
        <f>IF(Praja!D220="","",Praja!D220)</f>
        <v/>
      </c>
      <c r="E219" s="5"/>
      <c r="F219" s="5"/>
      <c r="G219" s="5"/>
      <c r="H219" s="26"/>
    </row>
    <row r="220" spans="2:8" x14ac:dyDescent="0.25">
      <c r="B220" s="39">
        <v>211</v>
      </c>
      <c r="C220" s="5" t="str">
        <f>IF(Praja!C221="","",Praja!C221)</f>
        <v/>
      </c>
      <c r="D220" s="5" t="str">
        <f>IF(Praja!D221="","",Praja!D221)</f>
        <v/>
      </c>
      <c r="E220" s="5"/>
      <c r="F220" s="5"/>
      <c r="G220" s="5"/>
      <c r="H220" s="26"/>
    </row>
    <row r="221" spans="2:8" x14ac:dyDescent="0.25">
      <c r="B221" s="39">
        <v>212</v>
      </c>
      <c r="C221" s="5" t="str">
        <f>IF(Praja!C222="","",Praja!C222)</f>
        <v/>
      </c>
      <c r="D221" s="5" t="str">
        <f>IF(Praja!D222="","",Praja!D222)</f>
        <v/>
      </c>
      <c r="E221" s="5"/>
      <c r="F221" s="5"/>
      <c r="G221" s="5"/>
      <c r="H221" s="26"/>
    </row>
    <row r="222" spans="2:8" x14ac:dyDescent="0.25">
      <c r="B222" s="39">
        <v>213</v>
      </c>
      <c r="C222" s="5" t="str">
        <f>IF(Praja!C223="","",Praja!C223)</f>
        <v/>
      </c>
      <c r="D222" s="5" t="str">
        <f>IF(Praja!D223="","",Praja!D223)</f>
        <v/>
      </c>
      <c r="E222" s="5"/>
      <c r="F222" s="5"/>
      <c r="G222" s="5"/>
      <c r="H222" s="26"/>
    </row>
    <row r="223" spans="2:8" x14ac:dyDescent="0.25">
      <c r="B223" s="39">
        <v>214</v>
      </c>
      <c r="C223" s="5" t="str">
        <f>IF(Praja!C224="","",Praja!C224)</f>
        <v/>
      </c>
      <c r="D223" s="5" t="str">
        <f>IF(Praja!D224="","",Praja!D224)</f>
        <v/>
      </c>
      <c r="E223" s="5"/>
      <c r="F223" s="5"/>
      <c r="G223" s="5"/>
      <c r="H223" s="26"/>
    </row>
    <row r="224" spans="2:8" x14ac:dyDescent="0.25">
      <c r="B224" s="39">
        <v>215</v>
      </c>
      <c r="C224" s="5" t="str">
        <f>IF(Praja!C225="","",Praja!C225)</f>
        <v/>
      </c>
      <c r="D224" s="5" t="str">
        <f>IF(Praja!D225="","",Praja!D225)</f>
        <v/>
      </c>
      <c r="E224" s="5"/>
      <c r="F224" s="5"/>
      <c r="G224" s="5"/>
      <c r="H224" s="26"/>
    </row>
    <row r="225" spans="2:8" x14ac:dyDescent="0.25">
      <c r="B225" s="39">
        <v>216</v>
      </c>
      <c r="C225" s="5" t="str">
        <f>IF(Praja!C226="","",Praja!C226)</f>
        <v/>
      </c>
      <c r="D225" s="5" t="str">
        <f>IF(Praja!D226="","",Praja!D226)</f>
        <v/>
      </c>
      <c r="E225" s="5"/>
      <c r="F225" s="5"/>
      <c r="G225" s="5"/>
      <c r="H225" s="26"/>
    </row>
    <row r="226" spans="2:8" x14ac:dyDescent="0.25">
      <c r="B226" s="39">
        <v>217</v>
      </c>
      <c r="C226" s="5" t="str">
        <f>IF(Praja!C227="","",Praja!C227)</f>
        <v/>
      </c>
      <c r="D226" s="5" t="str">
        <f>IF(Praja!D227="","",Praja!D227)</f>
        <v/>
      </c>
      <c r="E226" s="5"/>
      <c r="F226" s="5"/>
      <c r="G226" s="5"/>
      <c r="H226" s="26"/>
    </row>
    <row r="227" spans="2:8" x14ac:dyDescent="0.25">
      <c r="B227" s="39">
        <v>218</v>
      </c>
      <c r="C227" s="5" t="str">
        <f>IF(Praja!C228="","",Praja!C228)</f>
        <v/>
      </c>
      <c r="D227" s="5" t="str">
        <f>IF(Praja!D228="","",Praja!D228)</f>
        <v/>
      </c>
      <c r="E227" s="5"/>
      <c r="F227" s="5"/>
      <c r="G227" s="5"/>
      <c r="H227" s="26"/>
    </row>
    <row r="228" spans="2:8" x14ac:dyDescent="0.25">
      <c r="B228" s="39">
        <v>219</v>
      </c>
      <c r="C228" s="5" t="str">
        <f>IF(Praja!C229="","",Praja!C229)</f>
        <v/>
      </c>
      <c r="D228" s="5" t="str">
        <f>IF(Praja!D229="","",Praja!D229)</f>
        <v/>
      </c>
      <c r="E228" s="5"/>
      <c r="F228" s="5"/>
      <c r="G228" s="5"/>
      <c r="H228" s="26"/>
    </row>
    <row r="229" spans="2:8" x14ac:dyDescent="0.25">
      <c r="B229" s="39">
        <v>220</v>
      </c>
      <c r="C229" s="5" t="str">
        <f>IF(Praja!C230="","",Praja!C230)</f>
        <v/>
      </c>
      <c r="D229" s="5" t="str">
        <f>IF(Praja!D230="","",Praja!D230)</f>
        <v/>
      </c>
      <c r="E229" s="5"/>
      <c r="F229" s="5"/>
      <c r="G229" s="5"/>
      <c r="H229" s="26"/>
    </row>
    <row r="230" spans="2:8" x14ac:dyDescent="0.25">
      <c r="B230" s="39">
        <v>221</v>
      </c>
      <c r="C230" s="5" t="str">
        <f>IF(Praja!C231="","",Praja!C231)</f>
        <v/>
      </c>
      <c r="D230" s="5" t="str">
        <f>IF(Praja!D231="","",Praja!D231)</f>
        <v/>
      </c>
      <c r="E230" s="5"/>
      <c r="F230" s="5"/>
      <c r="G230" s="5"/>
      <c r="H230" s="26"/>
    </row>
    <row r="231" spans="2:8" x14ac:dyDescent="0.25">
      <c r="B231" s="39">
        <v>222</v>
      </c>
      <c r="C231" s="5" t="str">
        <f>IF(Praja!C232="","",Praja!C232)</f>
        <v/>
      </c>
      <c r="D231" s="5" t="str">
        <f>IF(Praja!D232="","",Praja!D232)</f>
        <v/>
      </c>
      <c r="E231" s="5"/>
      <c r="F231" s="5"/>
      <c r="G231" s="5"/>
      <c r="H231" s="26"/>
    </row>
    <row r="232" spans="2:8" x14ac:dyDescent="0.25">
      <c r="B232" s="39">
        <v>223</v>
      </c>
      <c r="C232" s="5" t="str">
        <f>IF(Praja!C233="","",Praja!C233)</f>
        <v/>
      </c>
      <c r="D232" s="5" t="str">
        <f>IF(Praja!D233="","",Praja!D233)</f>
        <v/>
      </c>
      <c r="E232" s="5"/>
      <c r="F232" s="5"/>
      <c r="G232" s="5"/>
      <c r="H232" s="26"/>
    </row>
    <row r="233" spans="2:8" x14ac:dyDescent="0.25">
      <c r="B233" s="39">
        <v>224</v>
      </c>
      <c r="C233" s="5" t="str">
        <f>IF(Praja!C234="","",Praja!C234)</f>
        <v/>
      </c>
      <c r="D233" s="5" t="str">
        <f>IF(Praja!D234="","",Praja!D234)</f>
        <v/>
      </c>
      <c r="E233" s="5"/>
      <c r="F233" s="5"/>
      <c r="G233" s="5"/>
      <c r="H233" s="26"/>
    </row>
    <row r="234" spans="2:8" x14ac:dyDescent="0.25">
      <c r="B234" s="39">
        <v>225</v>
      </c>
      <c r="C234" s="5" t="str">
        <f>IF(Praja!C235="","",Praja!C235)</f>
        <v/>
      </c>
      <c r="D234" s="5" t="str">
        <f>IF(Praja!D235="","",Praja!D235)</f>
        <v/>
      </c>
      <c r="E234" s="5"/>
      <c r="F234" s="5"/>
      <c r="G234" s="5"/>
      <c r="H234" s="26"/>
    </row>
    <row r="235" spans="2:8" x14ac:dyDescent="0.25">
      <c r="B235" s="39">
        <v>226</v>
      </c>
      <c r="C235" s="5" t="str">
        <f>IF(Praja!C236="","",Praja!C236)</f>
        <v/>
      </c>
      <c r="D235" s="5" t="str">
        <f>IF(Praja!D236="","",Praja!D236)</f>
        <v/>
      </c>
      <c r="E235" s="5"/>
      <c r="F235" s="5"/>
      <c r="G235" s="5"/>
      <c r="H235" s="26"/>
    </row>
    <row r="236" spans="2:8" x14ac:dyDescent="0.25">
      <c r="B236" s="39">
        <v>227</v>
      </c>
      <c r="C236" s="5" t="str">
        <f>IF(Praja!C237="","",Praja!C237)</f>
        <v/>
      </c>
      <c r="D236" s="5" t="str">
        <f>IF(Praja!D237="","",Praja!D237)</f>
        <v/>
      </c>
      <c r="E236" s="5"/>
      <c r="F236" s="5"/>
      <c r="G236" s="5"/>
      <c r="H236" s="26"/>
    </row>
    <row r="237" spans="2:8" x14ac:dyDescent="0.25">
      <c r="B237" s="39">
        <v>228</v>
      </c>
      <c r="C237" s="5" t="str">
        <f>IF(Praja!C238="","",Praja!C238)</f>
        <v/>
      </c>
      <c r="D237" s="5" t="str">
        <f>IF(Praja!D238="","",Praja!D238)</f>
        <v/>
      </c>
      <c r="E237" s="5"/>
      <c r="F237" s="5"/>
      <c r="G237" s="5"/>
      <c r="H237" s="26"/>
    </row>
    <row r="238" spans="2:8" x14ac:dyDescent="0.25">
      <c r="B238" s="39">
        <v>229</v>
      </c>
      <c r="C238" s="5" t="str">
        <f>IF(Praja!C239="","",Praja!C239)</f>
        <v/>
      </c>
      <c r="D238" s="5" t="str">
        <f>IF(Praja!D239="","",Praja!D239)</f>
        <v/>
      </c>
      <c r="E238" s="5"/>
      <c r="F238" s="5"/>
      <c r="G238" s="5"/>
      <c r="H238" s="26"/>
    </row>
    <row r="239" spans="2:8" x14ac:dyDescent="0.25">
      <c r="B239" s="39">
        <v>230</v>
      </c>
      <c r="C239" s="5" t="str">
        <f>IF(Praja!C240="","",Praja!C240)</f>
        <v/>
      </c>
      <c r="D239" s="5" t="str">
        <f>IF(Praja!D240="","",Praja!D240)</f>
        <v/>
      </c>
      <c r="E239" s="5"/>
      <c r="F239" s="5"/>
      <c r="G239" s="5"/>
      <c r="H239" s="26"/>
    </row>
    <row r="240" spans="2:8" x14ac:dyDescent="0.25">
      <c r="B240" s="39">
        <v>231</v>
      </c>
      <c r="C240" s="5" t="str">
        <f>IF(Praja!C241="","",Praja!C241)</f>
        <v/>
      </c>
      <c r="D240" s="5" t="str">
        <f>IF(Praja!D241="","",Praja!D241)</f>
        <v/>
      </c>
      <c r="E240" s="5"/>
      <c r="F240" s="5"/>
      <c r="G240" s="5"/>
      <c r="H240" s="26"/>
    </row>
    <row r="241" spans="2:8" x14ac:dyDescent="0.25">
      <c r="B241" s="39">
        <v>232</v>
      </c>
      <c r="C241" s="5" t="str">
        <f>IF(Praja!C242="","",Praja!C242)</f>
        <v/>
      </c>
      <c r="D241" s="5" t="str">
        <f>IF(Praja!D242="","",Praja!D242)</f>
        <v/>
      </c>
      <c r="E241" s="5"/>
      <c r="F241" s="5"/>
      <c r="G241" s="5"/>
      <c r="H241" s="26"/>
    </row>
    <row r="242" spans="2:8" x14ac:dyDescent="0.25">
      <c r="B242" s="39">
        <v>233</v>
      </c>
      <c r="C242" s="5" t="str">
        <f>IF(Praja!C243="","",Praja!C243)</f>
        <v/>
      </c>
      <c r="D242" s="5" t="str">
        <f>IF(Praja!D243="","",Praja!D243)</f>
        <v/>
      </c>
      <c r="E242" s="5"/>
      <c r="F242" s="5"/>
      <c r="G242" s="5"/>
      <c r="H242" s="26"/>
    </row>
    <row r="243" spans="2:8" x14ac:dyDescent="0.25">
      <c r="B243" s="39">
        <v>234</v>
      </c>
      <c r="C243" s="5" t="str">
        <f>IF(Praja!C244="","",Praja!C244)</f>
        <v/>
      </c>
      <c r="D243" s="5" t="str">
        <f>IF(Praja!D244="","",Praja!D244)</f>
        <v/>
      </c>
      <c r="E243" s="5"/>
      <c r="F243" s="5"/>
      <c r="G243" s="5"/>
      <c r="H243" s="26"/>
    </row>
    <row r="244" spans="2:8" x14ac:dyDescent="0.25">
      <c r="B244" s="39">
        <v>235</v>
      </c>
      <c r="C244" s="5" t="str">
        <f>IF(Praja!C245="","",Praja!C245)</f>
        <v/>
      </c>
      <c r="D244" s="5" t="str">
        <f>IF(Praja!D245="","",Praja!D245)</f>
        <v/>
      </c>
      <c r="E244" s="5"/>
      <c r="F244" s="5"/>
      <c r="G244" s="5"/>
      <c r="H244" s="26"/>
    </row>
    <row r="245" spans="2:8" x14ac:dyDescent="0.25">
      <c r="B245" s="39">
        <v>236</v>
      </c>
      <c r="C245" s="5" t="str">
        <f>IF(Praja!C246="","",Praja!C246)</f>
        <v/>
      </c>
      <c r="D245" s="5" t="str">
        <f>IF(Praja!D246="","",Praja!D246)</f>
        <v/>
      </c>
      <c r="E245" s="5"/>
      <c r="F245" s="5"/>
      <c r="G245" s="5"/>
      <c r="H245" s="26"/>
    </row>
    <row r="246" spans="2:8" x14ac:dyDescent="0.25">
      <c r="B246" s="39">
        <v>237</v>
      </c>
      <c r="C246" s="5" t="str">
        <f>IF(Praja!C247="","",Praja!C247)</f>
        <v/>
      </c>
      <c r="D246" s="5" t="str">
        <f>IF(Praja!D247="","",Praja!D247)</f>
        <v/>
      </c>
      <c r="E246" s="5"/>
      <c r="F246" s="5"/>
      <c r="G246" s="5"/>
      <c r="H246" s="26"/>
    </row>
    <row r="247" spans="2:8" x14ac:dyDescent="0.25">
      <c r="B247" s="39">
        <v>238</v>
      </c>
      <c r="C247" s="5" t="str">
        <f>IF(Praja!C248="","",Praja!C248)</f>
        <v/>
      </c>
      <c r="D247" s="5" t="str">
        <f>IF(Praja!D248="","",Praja!D248)</f>
        <v/>
      </c>
      <c r="E247" s="5"/>
      <c r="F247" s="5"/>
      <c r="G247" s="5"/>
      <c r="H247" s="26"/>
    </row>
    <row r="248" spans="2:8" x14ac:dyDescent="0.25">
      <c r="B248" s="39">
        <v>239</v>
      </c>
      <c r="C248" s="5" t="str">
        <f>IF(Praja!C249="","",Praja!C249)</f>
        <v/>
      </c>
      <c r="D248" s="5" t="str">
        <f>IF(Praja!D249="","",Praja!D249)</f>
        <v/>
      </c>
      <c r="E248" s="5"/>
      <c r="F248" s="5"/>
      <c r="G248" s="5"/>
      <c r="H248" s="26"/>
    </row>
    <row r="249" spans="2:8" x14ac:dyDescent="0.25">
      <c r="B249" s="39">
        <v>240</v>
      </c>
      <c r="C249" s="5" t="str">
        <f>IF(Praja!C250="","",Praja!C250)</f>
        <v/>
      </c>
      <c r="D249" s="5" t="str">
        <f>IF(Praja!D250="","",Praja!D250)</f>
        <v/>
      </c>
      <c r="E249" s="5"/>
      <c r="F249" s="5"/>
      <c r="G249" s="5"/>
      <c r="H249" s="26"/>
    </row>
    <row r="250" spans="2:8" x14ac:dyDescent="0.25">
      <c r="B250" s="39">
        <v>241</v>
      </c>
      <c r="C250" s="5" t="str">
        <f>IF(Praja!C251="","",Praja!C251)</f>
        <v/>
      </c>
      <c r="D250" s="5" t="str">
        <f>IF(Praja!D251="","",Praja!D251)</f>
        <v/>
      </c>
      <c r="E250" s="5"/>
      <c r="F250" s="5"/>
      <c r="G250" s="5"/>
      <c r="H250" s="26"/>
    </row>
    <row r="251" spans="2:8" x14ac:dyDescent="0.25">
      <c r="B251" s="39">
        <v>242</v>
      </c>
      <c r="C251" s="5" t="str">
        <f>IF(Praja!C252="","",Praja!C252)</f>
        <v/>
      </c>
      <c r="D251" s="5" t="str">
        <f>IF(Praja!D252="","",Praja!D252)</f>
        <v/>
      </c>
      <c r="E251" s="5"/>
      <c r="F251" s="5"/>
      <c r="G251" s="5"/>
      <c r="H251" s="26"/>
    </row>
    <row r="252" spans="2:8" x14ac:dyDescent="0.25">
      <c r="B252" s="39">
        <v>243</v>
      </c>
      <c r="C252" s="5" t="str">
        <f>IF(Praja!C253="","",Praja!C253)</f>
        <v/>
      </c>
      <c r="D252" s="5" t="str">
        <f>IF(Praja!D253="","",Praja!D253)</f>
        <v/>
      </c>
      <c r="E252" s="5"/>
      <c r="F252" s="5"/>
      <c r="G252" s="5"/>
      <c r="H252" s="26"/>
    </row>
    <row r="253" spans="2:8" x14ac:dyDescent="0.25">
      <c r="B253" s="39">
        <v>244</v>
      </c>
      <c r="C253" s="5" t="str">
        <f>IF(Praja!C254="","",Praja!C254)</f>
        <v/>
      </c>
      <c r="D253" s="5" t="str">
        <f>IF(Praja!D254="","",Praja!D254)</f>
        <v/>
      </c>
      <c r="E253" s="5"/>
      <c r="F253" s="5"/>
      <c r="G253" s="5"/>
      <c r="H253" s="26"/>
    </row>
    <row r="254" spans="2:8" x14ac:dyDescent="0.25">
      <c r="B254" s="39">
        <v>245</v>
      </c>
      <c r="C254" s="5" t="str">
        <f>IF(Praja!C255="","",Praja!C255)</f>
        <v/>
      </c>
      <c r="D254" s="5" t="str">
        <f>IF(Praja!D255="","",Praja!D255)</f>
        <v/>
      </c>
      <c r="E254" s="5"/>
      <c r="F254" s="5"/>
      <c r="G254" s="5"/>
      <c r="H254" s="26"/>
    </row>
    <row r="255" spans="2:8" x14ac:dyDescent="0.25">
      <c r="B255" s="39">
        <v>246</v>
      </c>
      <c r="C255" s="5" t="str">
        <f>IF(Praja!C256="","",Praja!C256)</f>
        <v/>
      </c>
      <c r="D255" s="5" t="str">
        <f>IF(Praja!D256="","",Praja!D256)</f>
        <v/>
      </c>
      <c r="E255" s="5"/>
      <c r="F255" s="5"/>
      <c r="G255" s="5"/>
      <c r="H255" s="26"/>
    </row>
    <row r="256" spans="2:8" x14ac:dyDescent="0.25">
      <c r="B256" s="39">
        <v>247</v>
      </c>
      <c r="C256" s="5" t="str">
        <f>IF(Praja!C257="","",Praja!C257)</f>
        <v/>
      </c>
      <c r="D256" s="5" t="str">
        <f>IF(Praja!D257="","",Praja!D257)</f>
        <v/>
      </c>
      <c r="E256" s="5"/>
      <c r="F256" s="5"/>
      <c r="G256" s="5"/>
      <c r="H256" s="26"/>
    </row>
    <row r="257" spans="2:8" x14ac:dyDescent="0.25">
      <c r="B257" s="39">
        <v>248</v>
      </c>
      <c r="C257" s="5" t="str">
        <f>IF(Praja!C258="","",Praja!C258)</f>
        <v/>
      </c>
      <c r="D257" s="5" t="str">
        <f>IF(Praja!D258="","",Praja!D258)</f>
        <v/>
      </c>
      <c r="E257" s="5"/>
      <c r="F257" s="5"/>
      <c r="G257" s="5"/>
      <c r="H257" s="26"/>
    </row>
    <row r="258" spans="2:8" x14ac:dyDescent="0.25">
      <c r="B258" s="39">
        <v>249</v>
      </c>
      <c r="C258" s="5" t="str">
        <f>IF(Praja!C259="","",Praja!C259)</f>
        <v/>
      </c>
      <c r="D258" s="5" t="str">
        <f>IF(Praja!D259="","",Praja!D259)</f>
        <v/>
      </c>
      <c r="E258" s="5"/>
      <c r="F258" s="5"/>
      <c r="G258" s="5"/>
      <c r="H258" s="26"/>
    </row>
    <row r="259" spans="2:8" x14ac:dyDescent="0.25">
      <c r="B259" s="39">
        <v>250</v>
      </c>
      <c r="C259" s="5" t="str">
        <f>IF(Praja!C260="","",Praja!C260)</f>
        <v/>
      </c>
      <c r="D259" s="5" t="str">
        <f>IF(Praja!D260="","",Praja!D260)</f>
        <v/>
      </c>
      <c r="E259" s="5"/>
      <c r="F259" s="5"/>
      <c r="G259" s="5"/>
      <c r="H259" s="26"/>
    </row>
    <row r="260" spans="2:8" x14ac:dyDescent="0.25">
      <c r="B260" s="39">
        <v>251</v>
      </c>
      <c r="C260" s="5" t="str">
        <f>IF(Praja!C261="","",Praja!C261)</f>
        <v/>
      </c>
      <c r="D260" s="5" t="str">
        <f>IF(Praja!D261="","",Praja!D261)</f>
        <v/>
      </c>
      <c r="E260" s="5"/>
      <c r="F260" s="5"/>
      <c r="G260" s="5"/>
      <c r="H260" s="26"/>
    </row>
    <row r="261" spans="2:8" x14ac:dyDescent="0.25">
      <c r="B261" s="39">
        <v>252</v>
      </c>
      <c r="C261" s="5" t="str">
        <f>IF(Praja!C262="","",Praja!C262)</f>
        <v/>
      </c>
      <c r="D261" s="5" t="str">
        <f>IF(Praja!D262="","",Praja!D262)</f>
        <v/>
      </c>
      <c r="E261" s="5"/>
      <c r="F261" s="5"/>
      <c r="G261" s="5"/>
      <c r="H261" s="26"/>
    </row>
    <row r="262" spans="2:8" x14ac:dyDescent="0.25">
      <c r="B262" s="39">
        <v>253</v>
      </c>
      <c r="C262" s="5" t="str">
        <f>IF(Praja!C263="","",Praja!C263)</f>
        <v/>
      </c>
      <c r="D262" s="5" t="str">
        <f>IF(Praja!D263="","",Praja!D263)</f>
        <v/>
      </c>
      <c r="E262" s="5"/>
      <c r="F262" s="5"/>
      <c r="G262" s="5"/>
      <c r="H262" s="26"/>
    </row>
    <row r="263" spans="2:8" x14ac:dyDescent="0.25">
      <c r="B263" s="39">
        <v>254</v>
      </c>
      <c r="C263" s="5" t="str">
        <f>IF(Praja!C264="","",Praja!C264)</f>
        <v/>
      </c>
      <c r="D263" s="5" t="str">
        <f>IF(Praja!D264="","",Praja!D264)</f>
        <v/>
      </c>
      <c r="E263" s="5"/>
      <c r="F263" s="5"/>
      <c r="G263" s="5"/>
      <c r="H263" s="26"/>
    </row>
    <row r="264" spans="2:8" x14ac:dyDescent="0.25">
      <c r="B264" s="39">
        <v>255</v>
      </c>
      <c r="C264" s="5" t="str">
        <f>IF(Praja!C265="","",Praja!C265)</f>
        <v/>
      </c>
      <c r="D264" s="5" t="str">
        <f>IF(Praja!D265="","",Praja!D265)</f>
        <v/>
      </c>
      <c r="E264" s="5"/>
      <c r="F264" s="5"/>
      <c r="G264" s="5"/>
      <c r="H264" s="26"/>
    </row>
    <row r="265" spans="2:8" x14ac:dyDescent="0.25">
      <c r="B265" s="39">
        <v>256</v>
      </c>
      <c r="C265" s="5" t="str">
        <f>IF(Praja!C266="","",Praja!C266)</f>
        <v/>
      </c>
      <c r="D265" s="5" t="str">
        <f>IF(Praja!D266="","",Praja!D266)</f>
        <v/>
      </c>
      <c r="E265" s="5"/>
      <c r="F265" s="5"/>
      <c r="G265" s="5"/>
      <c r="H265" s="26"/>
    </row>
    <row r="266" spans="2:8" x14ac:dyDescent="0.25">
      <c r="B266" s="39">
        <v>257</v>
      </c>
      <c r="C266" s="5" t="str">
        <f>IF(Praja!C267="","",Praja!C267)</f>
        <v/>
      </c>
      <c r="D266" s="5" t="str">
        <f>IF(Praja!D267="","",Praja!D267)</f>
        <v/>
      </c>
      <c r="E266" s="5"/>
      <c r="F266" s="5"/>
      <c r="G266" s="5"/>
      <c r="H266" s="26"/>
    </row>
    <row r="267" spans="2:8" x14ac:dyDescent="0.25">
      <c r="B267" s="39">
        <v>258</v>
      </c>
      <c r="C267" s="5" t="str">
        <f>IF(Praja!C268="","",Praja!C268)</f>
        <v/>
      </c>
      <c r="D267" s="5" t="str">
        <f>IF(Praja!D268="","",Praja!D268)</f>
        <v/>
      </c>
      <c r="E267" s="5"/>
      <c r="F267" s="5"/>
      <c r="G267" s="5"/>
      <c r="H267" s="26"/>
    </row>
    <row r="268" spans="2:8" x14ac:dyDescent="0.25">
      <c r="B268" s="39">
        <v>259</v>
      </c>
      <c r="C268" s="5" t="str">
        <f>IF(Praja!C269="","",Praja!C269)</f>
        <v/>
      </c>
      <c r="D268" s="5" t="str">
        <f>IF(Praja!D269="","",Praja!D269)</f>
        <v/>
      </c>
      <c r="E268" s="5"/>
      <c r="F268" s="5"/>
      <c r="G268" s="5"/>
      <c r="H268" s="26"/>
    </row>
    <row r="269" spans="2:8" x14ac:dyDescent="0.25">
      <c r="B269" s="39">
        <v>260</v>
      </c>
      <c r="C269" s="5" t="str">
        <f>IF(Praja!C270="","",Praja!C270)</f>
        <v/>
      </c>
      <c r="D269" s="5" t="str">
        <f>IF(Praja!D270="","",Praja!D270)</f>
        <v/>
      </c>
      <c r="E269" s="5"/>
      <c r="F269" s="5"/>
      <c r="G269" s="5"/>
      <c r="H269" s="26"/>
    </row>
    <row r="270" spans="2:8" x14ac:dyDescent="0.25">
      <c r="B270" s="39">
        <v>261</v>
      </c>
      <c r="C270" s="5" t="str">
        <f>IF(Praja!C271="","",Praja!C271)</f>
        <v/>
      </c>
      <c r="D270" s="5" t="str">
        <f>IF(Praja!D271="","",Praja!D271)</f>
        <v/>
      </c>
      <c r="E270" s="5"/>
      <c r="F270" s="5"/>
      <c r="G270" s="5"/>
      <c r="H270" s="26"/>
    </row>
    <row r="271" spans="2:8" x14ac:dyDescent="0.25">
      <c r="B271" s="39">
        <v>262</v>
      </c>
      <c r="C271" s="5" t="str">
        <f>IF(Praja!C272="","",Praja!C272)</f>
        <v/>
      </c>
      <c r="D271" s="5" t="str">
        <f>IF(Praja!D272="","",Praja!D272)</f>
        <v/>
      </c>
      <c r="E271" s="5"/>
      <c r="F271" s="5"/>
      <c r="G271" s="5"/>
      <c r="H271" s="26"/>
    </row>
    <row r="272" spans="2:8" x14ac:dyDescent="0.25">
      <c r="B272" s="39">
        <v>263</v>
      </c>
      <c r="C272" s="5" t="str">
        <f>IF(Praja!C273="","",Praja!C273)</f>
        <v/>
      </c>
      <c r="D272" s="5" t="str">
        <f>IF(Praja!D273="","",Praja!D273)</f>
        <v/>
      </c>
      <c r="E272" s="5"/>
      <c r="F272" s="5"/>
      <c r="G272" s="5"/>
      <c r="H272" s="26"/>
    </row>
    <row r="273" spans="2:8" x14ac:dyDescent="0.25">
      <c r="B273" s="39">
        <v>264</v>
      </c>
      <c r="C273" s="5" t="str">
        <f>IF(Praja!C274="","",Praja!C274)</f>
        <v/>
      </c>
      <c r="D273" s="5" t="str">
        <f>IF(Praja!D274="","",Praja!D274)</f>
        <v/>
      </c>
      <c r="E273" s="5"/>
      <c r="F273" s="5"/>
      <c r="G273" s="5"/>
      <c r="H273" s="26"/>
    </row>
    <row r="274" spans="2:8" x14ac:dyDescent="0.25">
      <c r="B274" s="39">
        <v>265</v>
      </c>
      <c r="C274" s="5" t="str">
        <f>IF(Praja!C275="","",Praja!C275)</f>
        <v/>
      </c>
      <c r="D274" s="5" t="str">
        <f>IF(Praja!D275="","",Praja!D275)</f>
        <v/>
      </c>
      <c r="E274" s="5"/>
      <c r="F274" s="5"/>
      <c r="G274" s="5"/>
      <c r="H274" s="26"/>
    </row>
    <row r="275" spans="2:8" x14ac:dyDescent="0.25">
      <c r="B275" s="39">
        <v>266</v>
      </c>
      <c r="C275" s="5" t="str">
        <f>IF(Praja!C276="","",Praja!C276)</f>
        <v/>
      </c>
      <c r="D275" s="5" t="str">
        <f>IF(Praja!D276="","",Praja!D276)</f>
        <v/>
      </c>
      <c r="E275" s="5"/>
      <c r="F275" s="5"/>
      <c r="G275" s="5"/>
      <c r="H275" s="26"/>
    </row>
    <row r="276" spans="2:8" x14ac:dyDescent="0.25">
      <c r="B276" s="39">
        <v>267</v>
      </c>
      <c r="C276" s="5" t="str">
        <f>IF(Praja!C277="","",Praja!C277)</f>
        <v/>
      </c>
      <c r="D276" s="5" t="str">
        <f>IF(Praja!D277="","",Praja!D277)</f>
        <v/>
      </c>
      <c r="E276" s="5"/>
      <c r="F276" s="5"/>
      <c r="G276" s="5"/>
      <c r="H276" s="26"/>
    </row>
    <row r="277" spans="2:8" x14ac:dyDescent="0.25">
      <c r="B277" s="39">
        <v>268</v>
      </c>
      <c r="C277" s="5" t="str">
        <f>IF(Praja!C278="","",Praja!C278)</f>
        <v/>
      </c>
      <c r="D277" s="5" t="str">
        <f>IF(Praja!D278="","",Praja!D278)</f>
        <v/>
      </c>
      <c r="E277" s="5"/>
      <c r="F277" s="5"/>
      <c r="G277" s="5"/>
      <c r="H277" s="26"/>
    </row>
    <row r="278" spans="2:8" x14ac:dyDescent="0.25">
      <c r="B278" s="39">
        <v>269</v>
      </c>
      <c r="C278" s="5" t="str">
        <f>IF(Praja!C279="","",Praja!C279)</f>
        <v/>
      </c>
      <c r="D278" s="5" t="str">
        <f>IF(Praja!D279="","",Praja!D279)</f>
        <v/>
      </c>
      <c r="E278" s="5"/>
      <c r="F278" s="5"/>
      <c r="G278" s="5"/>
      <c r="H278" s="26"/>
    </row>
    <row r="279" spans="2:8" x14ac:dyDescent="0.25">
      <c r="B279" s="39">
        <v>270</v>
      </c>
      <c r="C279" s="5" t="str">
        <f>IF(Praja!C280="","",Praja!C280)</f>
        <v/>
      </c>
      <c r="D279" s="5" t="str">
        <f>IF(Praja!D280="","",Praja!D280)</f>
        <v/>
      </c>
      <c r="E279" s="5"/>
      <c r="F279" s="5"/>
      <c r="G279" s="5"/>
      <c r="H279" s="26"/>
    </row>
    <row r="280" spans="2:8" x14ac:dyDescent="0.25">
      <c r="B280" s="39">
        <v>271</v>
      </c>
      <c r="C280" s="5" t="str">
        <f>IF(Praja!C281="","",Praja!C281)</f>
        <v/>
      </c>
      <c r="D280" s="5" t="str">
        <f>IF(Praja!D281="","",Praja!D281)</f>
        <v/>
      </c>
      <c r="E280" s="5"/>
      <c r="F280" s="5"/>
      <c r="G280" s="5"/>
      <c r="H280" s="26"/>
    </row>
    <row r="281" spans="2:8" x14ac:dyDescent="0.25">
      <c r="B281" s="39">
        <v>272</v>
      </c>
      <c r="C281" s="5" t="str">
        <f>IF(Praja!C282="","",Praja!C282)</f>
        <v/>
      </c>
      <c r="D281" s="5" t="str">
        <f>IF(Praja!D282="","",Praja!D282)</f>
        <v/>
      </c>
      <c r="E281" s="5"/>
      <c r="F281" s="5"/>
      <c r="G281" s="5"/>
      <c r="H281" s="26"/>
    </row>
    <row r="282" spans="2:8" x14ac:dyDescent="0.25">
      <c r="B282" s="39">
        <v>273</v>
      </c>
      <c r="C282" s="5" t="str">
        <f>IF(Praja!C283="","",Praja!C283)</f>
        <v/>
      </c>
      <c r="D282" s="5" t="str">
        <f>IF(Praja!D283="","",Praja!D283)</f>
        <v/>
      </c>
      <c r="E282" s="5"/>
      <c r="F282" s="5"/>
      <c r="G282" s="5"/>
      <c r="H282" s="26"/>
    </row>
    <row r="283" spans="2:8" x14ac:dyDescent="0.25">
      <c r="B283" s="39">
        <v>274</v>
      </c>
      <c r="C283" s="5" t="str">
        <f>IF(Praja!C284="","",Praja!C284)</f>
        <v/>
      </c>
      <c r="D283" s="5" t="str">
        <f>IF(Praja!D284="","",Praja!D284)</f>
        <v/>
      </c>
      <c r="E283" s="5"/>
      <c r="F283" s="5"/>
      <c r="G283" s="5"/>
      <c r="H283" s="26"/>
    </row>
    <row r="284" spans="2:8" x14ac:dyDescent="0.25">
      <c r="B284" s="39">
        <v>275</v>
      </c>
      <c r="C284" s="5" t="str">
        <f>IF(Praja!C285="","",Praja!C285)</f>
        <v/>
      </c>
      <c r="D284" s="5" t="str">
        <f>IF(Praja!D285="","",Praja!D285)</f>
        <v/>
      </c>
      <c r="E284" s="5"/>
      <c r="F284" s="5"/>
      <c r="G284" s="5"/>
      <c r="H284" s="26"/>
    </row>
    <row r="285" spans="2:8" x14ac:dyDescent="0.25">
      <c r="B285" s="39">
        <v>276</v>
      </c>
      <c r="C285" s="5" t="str">
        <f>IF(Praja!C286="","",Praja!C286)</f>
        <v/>
      </c>
      <c r="D285" s="5" t="str">
        <f>IF(Praja!D286="","",Praja!D286)</f>
        <v/>
      </c>
      <c r="E285" s="5"/>
      <c r="F285" s="5"/>
      <c r="G285" s="5"/>
      <c r="H285" s="26"/>
    </row>
    <row r="286" spans="2:8" x14ac:dyDescent="0.25">
      <c r="B286" s="39">
        <v>277</v>
      </c>
      <c r="C286" s="5" t="str">
        <f>IF(Praja!C287="","",Praja!C287)</f>
        <v/>
      </c>
      <c r="D286" s="5" t="str">
        <f>IF(Praja!D287="","",Praja!D287)</f>
        <v/>
      </c>
      <c r="E286" s="5"/>
      <c r="F286" s="5"/>
      <c r="G286" s="5"/>
      <c r="H286" s="26"/>
    </row>
    <row r="287" spans="2:8" x14ac:dyDescent="0.25">
      <c r="B287" s="39">
        <v>278</v>
      </c>
      <c r="C287" s="5" t="str">
        <f>IF(Praja!C288="","",Praja!C288)</f>
        <v/>
      </c>
      <c r="D287" s="5" t="str">
        <f>IF(Praja!D288="","",Praja!D288)</f>
        <v/>
      </c>
      <c r="E287" s="5"/>
      <c r="F287" s="5"/>
      <c r="G287" s="5"/>
      <c r="H287" s="26"/>
    </row>
    <row r="288" spans="2:8" x14ac:dyDescent="0.25">
      <c r="B288" s="39">
        <v>279</v>
      </c>
      <c r="C288" s="5" t="str">
        <f>IF(Praja!C289="","",Praja!C289)</f>
        <v/>
      </c>
      <c r="D288" s="5" t="str">
        <f>IF(Praja!D289="","",Praja!D289)</f>
        <v/>
      </c>
      <c r="E288" s="5"/>
      <c r="F288" s="5"/>
      <c r="G288" s="5"/>
      <c r="H288" s="26"/>
    </row>
    <row r="289" spans="2:8" x14ac:dyDescent="0.25">
      <c r="B289" s="39">
        <v>280</v>
      </c>
      <c r="C289" s="5" t="str">
        <f>IF(Praja!C290="","",Praja!C290)</f>
        <v/>
      </c>
      <c r="D289" s="5" t="str">
        <f>IF(Praja!D290="","",Praja!D290)</f>
        <v/>
      </c>
      <c r="E289" s="5"/>
      <c r="F289" s="5"/>
      <c r="G289" s="5"/>
      <c r="H289" s="26"/>
    </row>
    <row r="290" spans="2:8" x14ac:dyDescent="0.25">
      <c r="B290" s="39">
        <v>281</v>
      </c>
      <c r="C290" s="5" t="str">
        <f>IF(Praja!C291="","",Praja!C291)</f>
        <v/>
      </c>
      <c r="D290" s="5" t="str">
        <f>IF(Praja!D291="","",Praja!D291)</f>
        <v/>
      </c>
      <c r="E290" s="5"/>
      <c r="F290" s="5"/>
      <c r="G290" s="5"/>
      <c r="H290" s="26"/>
    </row>
    <row r="291" spans="2:8" x14ac:dyDescent="0.25">
      <c r="B291" s="39">
        <v>282</v>
      </c>
      <c r="C291" s="5" t="str">
        <f>IF(Praja!C292="","",Praja!C292)</f>
        <v/>
      </c>
      <c r="D291" s="5" t="str">
        <f>IF(Praja!D292="","",Praja!D292)</f>
        <v/>
      </c>
      <c r="E291" s="5"/>
      <c r="F291" s="5"/>
      <c r="G291" s="5"/>
      <c r="H291" s="26"/>
    </row>
    <row r="292" spans="2:8" x14ac:dyDescent="0.25">
      <c r="B292" s="39">
        <v>283</v>
      </c>
      <c r="C292" s="5" t="str">
        <f>IF(Praja!C293="","",Praja!C293)</f>
        <v/>
      </c>
      <c r="D292" s="5" t="str">
        <f>IF(Praja!D293="","",Praja!D293)</f>
        <v/>
      </c>
      <c r="E292" s="5"/>
      <c r="F292" s="5"/>
      <c r="G292" s="5"/>
      <c r="H292" s="26"/>
    </row>
    <row r="293" spans="2:8" x14ac:dyDescent="0.25">
      <c r="B293" s="39">
        <v>284</v>
      </c>
      <c r="C293" s="5" t="str">
        <f>IF(Praja!C294="","",Praja!C294)</f>
        <v/>
      </c>
      <c r="D293" s="5" t="str">
        <f>IF(Praja!D294="","",Praja!D294)</f>
        <v/>
      </c>
      <c r="E293" s="5"/>
      <c r="F293" s="5"/>
      <c r="G293" s="5"/>
      <c r="H293" s="26"/>
    </row>
    <row r="294" spans="2:8" x14ac:dyDescent="0.25">
      <c r="B294" s="39">
        <v>285</v>
      </c>
      <c r="C294" s="5" t="str">
        <f>IF(Praja!C295="","",Praja!C295)</f>
        <v/>
      </c>
      <c r="D294" s="5" t="str">
        <f>IF(Praja!D295="","",Praja!D295)</f>
        <v/>
      </c>
      <c r="E294" s="5"/>
      <c r="F294" s="5"/>
      <c r="G294" s="5"/>
      <c r="H294" s="26"/>
    </row>
    <row r="295" spans="2:8" x14ac:dyDescent="0.25">
      <c r="B295" s="39">
        <v>286</v>
      </c>
      <c r="C295" s="5" t="str">
        <f>IF(Praja!C296="","",Praja!C296)</f>
        <v/>
      </c>
      <c r="D295" s="5" t="str">
        <f>IF(Praja!D296="","",Praja!D296)</f>
        <v/>
      </c>
      <c r="E295" s="5"/>
      <c r="F295" s="5"/>
      <c r="G295" s="5"/>
      <c r="H295" s="26"/>
    </row>
    <row r="296" spans="2:8" x14ac:dyDescent="0.25">
      <c r="B296" s="39">
        <v>287</v>
      </c>
      <c r="C296" s="5" t="str">
        <f>IF(Praja!C297="","",Praja!C297)</f>
        <v/>
      </c>
      <c r="D296" s="5" t="str">
        <f>IF(Praja!D297="","",Praja!D297)</f>
        <v/>
      </c>
      <c r="E296" s="5"/>
      <c r="F296" s="5"/>
      <c r="G296" s="5"/>
      <c r="H296" s="26"/>
    </row>
    <row r="297" spans="2:8" x14ac:dyDescent="0.25">
      <c r="B297" s="39">
        <v>288</v>
      </c>
      <c r="C297" s="5" t="str">
        <f>IF(Praja!C298="","",Praja!C298)</f>
        <v/>
      </c>
      <c r="D297" s="5" t="str">
        <f>IF(Praja!D298="","",Praja!D298)</f>
        <v/>
      </c>
      <c r="E297" s="5"/>
      <c r="F297" s="5"/>
      <c r="G297" s="5"/>
      <c r="H297" s="26"/>
    </row>
    <row r="298" spans="2:8" x14ac:dyDescent="0.25">
      <c r="B298" s="39">
        <v>289</v>
      </c>
      <c r="C298" s="5" t="str">
        <f>IF(Praja!C299="","",Praja!C299)</f>
        <v/>
      </c>
      <c r="D298" s="5" t="str">
        <f>IF(Praja!D299="","",Praja!D299)</f>
        <v/>
      </c>
      <c r="E298" s="5"/>
      <c r="F298" s="5"/>
      <c r="G298" s="5"/>
      <c r="H298" s="26"/>
    </row>
    <row r="299" spans="2:8" x14ac:dyDescent="0.25">
      <c r="B299" s="39">
        <v>290</v>
      </c>
      <c r="C299" s="5" t="str">
        <f>IF(Praja!C300="","",Praja!C300)</f>
        <v/>
      </c>
      <c r="D299" s="5" t="str">
        <f>IF(Praja!D300="","",Praja!D300)</f>
        <v/>
      </c>
      <c r="E299" s="5"/>
      <c r="F299" s="5"/>
      <c r="G299" s="5"/>
      <c r="H299" s="26"/>
    </row>
    <row r="300" spans="2:8" x14ac:dyDescent="0.25">
      <c r="B300" s="39">
        <v>291</v>
      </c>
      <c r="C300" s="5" t="str">
        <f>IF(Praja!C301="","",Praja!C301)</f>
        <v/>
      </c>
      <c r="D300" s="5" t="str">
        <f>IF(Praja!D301="","",Praja!D301)</f>
        <v/>
      </c>
      <c r="E300" s="5"/>
      <c r="F300" s="5"/>
      <c r="G300" s="5"/>
      <c r="H300" s="26"/>
    </row>
    <row r="301" spans="2:8" x14ac:dyDescent="0.25">
      <c r="B301" s="39">
        <v>292</v>
      </c>
      <c r="C301" s="5" t="str">
        <f>IF(Praja!C302="","",Praja!C302)</f>
        <v/>
      </c>
      <c r="D301" s="5" t="str">
        <f>IF(Praja!D302="","",Praja!D302)</f>
        <v/>
      </c>
      <c r="E301" s="5"/>
      <c r="F301" s="5"/>
      <c r="G301" s="5"/>
      <c r="H301" s="26"/>
    </row>
    <row r="302" spans="2:8" x14ac:dyDescent="0.25">
      <c r="B302" s="39">
        <v>293</v>
      </c>
      <c r="C302" s="5" t="str">
        <f>IF(Praja!C303="","",Praja!C303)</f>
        <v/>
      </c>
      <c r="D302" s="5" t="str">
        <f>IF(Praja!D303="","",Praja!D303)</f>
        <v/>
      </c>
      <c r="E302" s="5"/>
      <c r="F302" s="5"/>
      <c r="G302" s="5"/>
      <c r="H302" s="26"/>
    </row>
    <row r="303" spans="2:8" x14ac:dyDescent="0.25">
      <c r="B303" s="39">
        <v>294</v>
      </c>
      <c r="C303" s="5" t="str">
        <f>IF(Praja!C304="","",Praja!C304)</f>
        <v/>
      </c>
      <c r="D303" s="5" t="str">
        <f>IF(Praja!D304="","",Praja!D304)</f>
        <v/>
      </c>
      <c r="E303" s="5"/>
      <c r="F303" s="5"/>
      <c r="G303" s="5"/>
      <c r="H303" s="26"/>
    </row>
    <row r="304" spans="2:8" x14ac:dyDescent="0.25">
      <c r="B304" s="39">
        <v>295</v>
      </c>
      <c r="C304" s="5" t="str">
        <f>IF(Praja!C305="","",Praja!C305)</f>
        <v/>
      </c>
      <c r="D304" s="5" t="str">
        <f>IF(Praja!D305="","",Praja!D305)</f>
        <v/>
      </c>
      <c r="E304" s="5"/>
      <c r="F304" s="5"/>
      <c r="G304" s="5"/>
      <c r="H304" s="26"/>
    </row>
    <row r="305" spans="2:8" x14ac:dyDescent="0.25">
      <c r="B305" s="39">
        <v>296</v>
      </c>
      <c r="C305" s="5" t="str">
        <f>IF(Praja!C306="","",Praja!C306)</f>
        <v/>
      </c>
      <c r="D305" s="5" t="str">
        <f>IF(Praja!D306="","",Praja!D306)</f>
        <v/>
      </c>
      <c r="E305" s="5"/>
      <c r="F305" s="5"/>
      <c r="G305" s="5"/>
      <c r="H305" s="26"/>
    </row>
    <row r="306" spans="2:8" x14ac:dyDescent="0.25">
      <c r="B306" s="39">
        <v>297</v>
      </c>
      <c r="C306" s="5" t="str">
        <f>IF(Praja!C307="","",Praja!C307)</f>
        <v/>
      </c>
      <c r="D306" s="5" t="str">
        <f>IF(Praja!D307="","",Praja!D307)</f>
        <v/>
      </c>
      <c r="E306" s="5"/>
      <c r="F306" s="5"/>
      <c r="G306" s="5"/>
      <c r="H306" s="26"/>
    </row>
    <row r="307" spans="2:8" x14ac:dyDescent="0.25">
      <c r="B307" s="39">
        <v>298</v>
      </c>
      <c r="C307" s="5" t="str">
        <f>IF(Praja!C308="","",Praja!C308)</f>
        <v/>
      </c>
      <c r="D307" s="5" t="str">
        <f>IF(Praja!D308="","",Praja!D308)</f>
        <v/>
      </c>
      <c r="E307" s="5"/>
      <c r="F307" s="5"/>
      <c r="G307" s="5"/>
      <c r="H307" s="26"/>
    </row>
    <row r="308" spans="2:8" x14ac:dyDescent="0.25">
      <c r="B308" s="39">
        <v>299</v>
      </c>
      <c r="C308" s="5" t="str">
        <f>IF(Praja!C309="","",Praja!C309)</f>
        <v/>
      </c>
      <c r="D308" s="5" t="str">
        <f>IF(Praja!D309="","",Praja!D309)</f>
        <v/>
      </c>
      <c r="E308" s="5"/>
      <c r="F308" s="5"/>
      <c r="G308" s="5"/>
      <c r="H308" s="26"/>
    </row>
    <row r="309" spans="2:8" x14ac:dyDescent="0.25">
      <c r="B309" s="39">
        <v>300</v>
      </c>
      <c r="C309" s="5" t="str">
        <f>IF(Praja!C310="","",Praja!C310)</f>
        <v/>
      </c>
      <c r="D309" s="5" t="str">
        <f>IF(Praja!D310="","",Praja!D310)</f>
        <v/>
      </c>
      <c r="E309" s="5"/>
      <c r="F309" s="5"/>
      <c r="G309" s="5"/>
      <c r="H309" s="26"/>
    </row>
    <row r="310" spans="2:8" x14ac:dyDescent="0.25">
      <c r="B310" s="39">
        <v>301</v>
      </c>
      <c r="C310" s="5" t="str">
        <f>IF(Praja!C311="","",Praja!C311)</f>
        <v/>
      </c>
      <c r="D310" s="5" t="str">
        <f>IF(Praja!D311="","",Praja!D311)</f>
        <v/>
      </c>
      <c r="E310" s="5"/>
      <c r="F310" s="5"/>
      <c r="G310" s="5"/>
      <c r="H310" s="26"/>
    </row>
    <row r="311" spans="2:8" x14ac:dyDescent="0.25">
      <c r="B311" s="39">
        <v>302</v>
      </c>
      <c r="C311" s="5" t="str">
        <f>IF(Praja!C312="","",Praja!C312)</f>
        <v/>
      </c>
      <c r="D311" s="5" t="str">
        <f>IF(Praja!D312="","",Praja!D312)</f>
        <v/>
      </c>
      <c r="E311" s="5"/>
      <c r="F311" s="5"/>
      <c r="G311" s="5"/>
      <c r="H311" s="26"/>
    </row>
    <row r="312" spans="2:8" x14ac:dyDescent="0.25">
      <c r="B312" s="39">
        <v>303</v>
      </c>
      <c r="C312" s="5" t="str">
        <f>IF(Praja!C313="","",Praja!C313)</f>
        <v/>
      </c>
      <c r="D312" s="5" t="str">
        <f>IF(Praja!D313="","",Praja!D313)</f>
        <v/>
      </c>
      <c r="E312" s="5"/>
      <c r="F312" s="5"/>
      <c r="G312" s="5"/>
      <c r="H312" s="26"/>
    </row>
    <row r="313" spans="2:8" x14ac:dyDescent="0.25">
      <c r="B313" s="39">
        <v>304</v>
      </c>
      <c r="C313" s="5" t="str">
        <f>IF(Praja!C314="","",Praja!C314)</f>
        <v/>
      </c>
      <c r="D313" s="5" t="str">
        <f>IF(Praja!D314="","",Praja!D314)</f>
        <v/>
      </c>
      <c r="E313" s="5"/>
      <c r="F313" s="5"/>
      <c r="G313" s="5"/>
      <c r="H313" s="26"/>
    </row>
    <row r="314" spans="2:8" x14ac:dyDescent="0.25">
      <c r="B314" s="39">
        <v>305</v>
      </c>
      <c r="C314" s="5" t="str">
        <f>IF(Praja!C315="","",Praja!C315)</f>
        <v/>
      </c>
      <c r="D314" s="5" t="str">
        <f>IF(Praja!D315="","",Praja!D315)</f>
        <v/>
      </c>
      <c r="E314" s="5"/>
      <c r="F314" s="5"/>
      <c r="G314" s="5"/>
      <c r="H314" s="26"/>
    </row>
    <row r="315" spans="2:8" x14ac:dyDescent="0.25">
      <c r="B315" s="39">
        <v>306</v>
      </c>
      <c r="C315" s="5" t="str">
        <f>IF(Praja!C316="","",Praja!C316)</f>
        <v/>
      </c>
      <c r="D315" s="5" t="str">
        <f>IF(Praja!D316="","",Praja!D316)</f>
        <v/>
      </c>
      <c r="E315" s="5"/>
      <c r="F315" s="5"/>
      <c r="G315" s="5"/>
      <c r="H315" s="26"/>
    </row>
    <row r="316" spans="2:8" x14ac:dyDescent="0.25">
      <c r="B316" s="39">
        <v>307</v>
      </c>
      <c r="C316" s="5" t="str">
        <f>IF(Praja!C317="","",Praja!C317)</f>
        <v/>
      </c>
      <c r="D316" s="5" t="str">
        <f>IF(Praja!D317="","",Praja!D317)</f>
        <v/>
      </c>
      <c r="E316" s="5"/>
      <c r="F316" s="5"/>
      <c r="G316" s="5"/>
      <c r="H316" s="26"/>
    </row>
    <row r="317" spans="2:8" x14ac:dyDescent="0.25">
      <c r="B317" s="39">
        <v>308</v>
      </c>
      <c r="C317" s="5" t="str">
        <f>IF(Praja!C318="","",Praja!C318)</f>
        <v/>
      </c>
      <c r="D317" s="5" t="str">
        <f>IF(Praja!D318="","",Praja!D318)</f>
        <v/>
      </c>
      <c r="E317" s="5"/>
      <c r="F317" s="5"/>
      <c r="G317" s="5"/>
      <c r="H317" s="26"/>
    </row>
    <row r="318" spans="2:8" x14ac:dyDescent="0.25">
      <c r="B318" s="39">
        <v>309</v>
      </c>
      <c r="C318" s="5" t="str">
        <f>IF(Praja!C319="","",Praja!C319)</f>
        <v/>
      </c>
      <c r="D318" s="5" t="str">
        <f>IF(Praja!D319="","",Praja!D319)</f>
        <v/>
      </c>
      <c r="E318" s="5"/>
      <c r="F318" s="5"/>
      <c r="G318" s="5"/>
      <c r="H318" s="26"/>
    </row>
    <row r="319" spans="2:8" x14ac:dyDescent="0.25">
      <c r="B319" s="39">
        <v>310</v>
      </c>
      <c r="C319" s="5" t="str">
        <f>IF(Praja!C320="","",Praja!C320)</f>
        <v/>
      </c>
      <c r="D319" s="5" t="str">
        <f>IF(Praja!D320="","",Praja!D320)</f>
        <v/>
      </c>
      <c r="E319" s="5"/>
      <c r="F319" s="5"/>
      <c r="G319" s="5"/>
      <c r="H319" s="26"/>
    </row>
    <row r="320" spans="2:8" x14ac:dyDescent="0.25">
      <c r="B320" s="39">
        <v>311</v>
      </c>
      <c r="C320" s="5" t="str">
        <f>IF(Praja!C321="","",Praja!C321)</f>
        <v/>
      </c>
      <c r="D320" s="5" t="str">
        <f>IF(Praja!D321="","",Praja!D321)</f>
        <v/>
      </c>
      <c r="E320" s="5"/>
      <c r="F320" s="5"/>
      <c r="G320" s="5"/>
      <c r="H320" s="26"/>
    </row>
    <row r="321" spans="2:8" x14ac:dyDescent="0.25">
      <c r="B321" s="39">
        <v>312</v>
      </c>
      <c r="C321" s="5" t="str">
        <f>IF(Praja!C322="","",Praja!C322)</f>
        <v/>
      </c>
      <c r="D321" s="5" t="str">
        <f>IF(Praja!D322="","",Praja!D322)</f>
        <v/>
      </c>
      <c r="E321" s="5"/>
      <c r="F321" s="5"/>
      <c r="G321" s="5"/>
      <c r="H321" s="26"/>
    </row>
    <row r="322" spans="2:8" x14ac:dyDescent="0.25">
      <c r="B322" s="39">
        <v>313</v>
      </c>
      <c r="C322" s="5" t="str">
        <f>IF(Praja!C323="","",Praja!C323)</f>
        <v/>
      </c>
      <c r="D322" s="5" t="str">
        <f>IF(Praja!D323="","",Praja!D323)</f>
        <v/>
      </c>
      <c r="E322" s="5"/>
      <c r="F322" s="5"/>
      <c r="G322" s="5"/>
      <c r="H322" s="26"/>
    </row>
    <row r="323" spans="2:8" x14ac:dyDescent="0.25">
      <c r="B323" s="39">
        <v>314</v>
      </c>
      <c r="C323" s="5" t="str">
        <f>IF(Praja!C324="","",Praja!C324)</f>
        <v/>
      </c>
      <c r="D323" s="5" t="str">
        <f>IF(Praja!D324="","",Praja!D324)</f>
        <v/>
      </c>
      <c r="E323" s="5"/>
      <c r="F323" s="5"/>
      <c r="G323" s="5"/>
      <c r="H323" s="26"/>
    </row>
    <row r="324" spans="2:8" x14ac:dyDescent="0.25">
      <c r="B324" s="39">
        <v>315</v>
      </c>
      <c r="C324" s="5" t="str">
        <f>IF(Praja!C325="","",Praja!C325)</f>
        <v/>
      </c>
      <c r="D324" s="5" t="str">
        <f>IF(Praja!D325="","",Praja!D325)</f>
        <v/>
      </c>
      <c r="E324" s="5"/>
      <c r="F324" s="5"/>
      <c r="G324" s="5"/>
      <c r="H324" s="26"/>
    </row>
    <row r="325" spans="2:8" x14ac:dyDescent="0.25">
      <c r="B325" s="39">
        <v>316</v>
      </c>
      <c r="C325" s="5" t="str">
        <f>IF(Praja!C326="","",Praja!C326)</f>
        <v/>
      </c>
      <c r="D325" s="5" t="str">
        <f>IF(Praja!D326="","",Praja!D326)</f>
        <v/>
      </c>
      <c r="E325" s="5"/>
      <c r="F325" s="5"/>
      <c r="G325" s="5"/>
      <c r="H325" s="26"/>
    </row>
    <row r="326" spans="2:8" x14ac:dyDescent="0.25">
      <c r="B326" s="39">
        <v>317</v>
      </c>
      <c r="C326" s="5" t="str">
        <f>IF(Praja!C327="","",Praja!C327)</f>
        <v/>
      </c>
      <c r="D326" s="5" t="str">
        <f>IF(Praja!D327="","",Praja!D327)</f>
        <v/>
      </c>
      <c r="E326" s="5"/>
      <c r="F326" s="5"/>
      <c r="G326" s="5"/>
      <c r="H326" s="26"/>
    </row>
    <row r="327" spans="2:8" x14ac:dyDescent="0.25">
      <c r="B327" s="39">
        <v>318</v>
      </c>
      <c r="C327" s="5" t="str">
        <f>IF(Praja!C328="","",Praja!C328)</f>
        <v/>
      </c>
      <c r="D327" s="5" t="str">
        <f>IF(Praja!D328="","",Praja!D328)</f>
        <v/>
      </c>
      <c r="E327" s="5"/>
      <c r="F327" s="5"/>
      <c r="G327" s="5"/>
      <c r="H327" s="26"/>
    </row>
    <row r="328" spans="2:8" x14ac:dyDescent="0.25">
      <c r="B328" s="39">
        <v>319</v>
      </c>
      <c r="C328" s="5" t="str">
        <f>IF(Praja!C329="","",Praja!C329)</f>
        <v/>
      </c>
      <c r="D328" s="5" t="str">
        <f>IF(Praja!D329="","",Praja!D329)</f>
        <v/>
      </c>
      <c r="E328" s="5"/>
      <c r="F328" s="5"/>
      <c r="G328" s="5"/>
      <c r="H328" s="26"/>
    </row>
    <row r="329" spans="2:8" x14ac:dyDescent="0.25">
      <c r="B329" s="39">
        <v>320</v>
      </c>
      <c r="C329" s="5" t="str">
        <f>IF(Praja!C330="","",Praja!C330)</f>
        <v/>
      </c>
      <c r="D329" s="5" t="str">
        <f>IF(Praja!D330="","",Praja!D330)</f>
        <v/>
      </c>
      <c r="E329" s="5"/>
      <c r="F329" s="5"/>
      <c r="G329" s="5"/>
      <c r="H329" s="26"/>
    </row>
    <row r="330" spans="2:8" x14ac:dyDescent="0.25">
      <c r="B330" s="39">
        <v>321</v>
      </c>
      <c r="C330" s="5" t="str">
        <f>IF(Praja!C331="","",Praja!C331)</f>
        <v/>
      </c>
      <c r="D330" s="5" t="str">
        <f>IF(Praja!D331="","",Praja!D331)</f>
        <v/>
      </c>
      <c r="E330" s="5"/>
      <c r="F330" s="5"/>
      <c r="G330" s="5"/>
      <c r="H330" s="26"/>
    </row>
    <row r="331" spans="2:8" x14ac:dyDescent="0.25">
      <c r="B331" s="39">
        <v>322</v>
      </c>
      <c r="C331" s="5" t="str">
        <f>IF(Praja!C332="","",Praja!C332)</f>
        <v/>
      </c>
      <c r="D331" s="5" t="str">
        <f>IF(Praja!D332="","",Praja!D332)</f>
        <v/>
      </c>
      <c r="E331" s="5"/>
      <c r="F331" s="5"/>
      <c r="G331" s="5"/>
      <c r="H331" s="26"/>
    </row>
    <row r="332" spans="2:8" x14ac:dyDescent="0.25">
      <c r="B332" s="39">
        <v>323</v>
      </c>
      <c r="C332" s="5" t="str">
        <f>IF(Praja!C333="","",Praja!C333)</f>
        <v/>
      </c>
      <c r="D332" s="5" t="str">
        <f>IF(Praja!D333="","",Praja!D333)</f>
        <v/>
      </c>
      <c r="E332" s="5"/>
      <c r="F332" s="5"/>
      <c r="G332" s="5"/>
      <c r="H332" s="26"/>
    </row>
    <row r="333" spans="2:8" x14ac:dyDescent="0.25">
      <c r="B333" s="39">
        <v>324</v>
      </c>
      <c r="C333" s="5" t="str">
        <f>IF(Praja!C334="","",Praja!C334)</f>
        <v/>
      </c>
      <c r="D333" s="5" t="str">
        <f>IF(Praja!D334="","",Praja!D334)</f>
        <v/>
      </c>
      <c r="E333" s="5"/>
      <c r="F333" s="5"/>
      <c r="G333" s="5"/>
      <c r="H333" s="26"/>
    </row>
    <row r="334" spans="2:8" x14ac:dyDescent="0.25">
      <c r="B334" s="39">
        <v>325</v>
      </c>
      <c r="C334" s="5" t="str">
        <f>IF(Praja!C335="","",Praja!C335)</f>
        <v/>
      </c>
      <c r="D334" s="5" t="str">
        <f>IF(Praja!D335="","",Praja!D335)</f>
        <v/>
      </c>
      <c r="E334" s="5"/>
      <c r="F334" s="5"/>
      <c r="G334" s="5"/>
      <c r="H334" s="26"/>
    </row>
    <row r="335" spans="2:8" x14ac:dyDescent="0.25">
      <c r="B335" s="39">
        <v>326</v>
      </c>
      <c r="C335" s="5" t="str">
        <f>IF(Praja!C336="","",Praja!C336)</f>
        <v/>
      </c>
      <c r="D335" s="5" t="str">
        <f>IF(Praja!D336="","",Praja!D336)</f>
        <v/>
      </c>
      <c r="E335" s="5"/>
      <c r="F335" s="5"/>
      <c r="G335" s="5"/>
      <c r="H335" s="26"/>
    </row>
    <row r="336" spans="2:8" x14ac:dyDescent="0.25">
      <c r="B336" s="39">
        <v>327</v>
      </c>
      <c r="C336" s="5" t="str">
        <f>IF(Praja!C337="","",Praja!C337)</f>
        <v/>
      </c>
      <c r="D336" s="5" t="str">
        <f>IF(Praja!D337="","",Praja!D337)</f>
        <v/>
      </c>
      <c r="E336" s="5"/>
      <c r="F336" s="5"/>
      <c r="G336" s="5"/>
      <c r="H336" s="26"/>
    </row>
    <row r="337" spans="2:8" x14ac:dyDescent="0.25">
      <c r="B337" s="39">
        <v>328</v>
      </c>
      <c r="C337" s="5" t="str">
        <f>IF(Praja!C338="","",Praja!C338)</f>
        <v/>
      </c>
      <c r="D337" s="5" t="str">
        <f>IF(Praja!D338="","",Praja!D338)</f>
        <v/>
      </c>
      <c r="E337" s="5"/>
      <c r="F337" s="5"/>
      <c r="G337" s="5"/>
      <c r="H337" s="26"/>
    </row>
    <row r="338" spans="2:8" x14ac:dyDescent="0.25">
      <c r="B338" s="39">
        <v>329</v>
      </c>
      <c r="C338" s="5" t="str">
        <f>IF(Praja!C339="","",Praja!C339)</f>
        <v/>
      </c>
      <c r="D338" s="5" t="str">
        <f>IF(Praja!D339="","",Praja!D339)</f>
        <v/>
      </c>
      <c r="E338" s="5"/>
      <c r="F338" s="5"/>
      <c r="G338" s="5"/>
      <c r="H338" s="26"/>
    </row>
    <row r="339" spans="2:8" x14ac:dyDescent="0.25">
      <c r="B339" s="39">
        <v>330</v>
      </c>
      <c r="C339" s="5" t="str">
        <f>IF(Praja!C340="","",Praja!C340)</f>
        <v/>
      </c>
      <c r="D339" s="5" t="str">
        <f>IF(Praja!D340="","",Praja!D340)</f>
        <v/>
      </c>
      <c r="E339" s="5"/>
      <c r="F339" s="5"/>
      <c r="G339" s="5"/>
      <c r="H339" s="26"/>
    </row>
    <row r="340" spans="2:8" x14ac:dyDescent="0.25">
      <c r="B340" s="39">
        <v>331</v>
      </c>
      <c r="C340" s="5" t="str">
        <f>IF(Praja!C341="","",Praja!C341)</f>
        <v/>
      </c>
      <c r="D340" s="5" t="str">
        <f>IF(Praja!D341="","",Praja!D341)</f>
        <v/>
      </c>
      <c r="E340" s="5"/>
      <c r="F340" s="5"/>
      <c r="G340" s="5"/>
      <c r="H340" s="26"/>
    </row>
    <row r="341" spans="2:8" x14ac:dyDescent="0.25">
      <c r="B341" s="39">
        <v>332</v>
      </c>
      <c r="C341" s="5" t="str">
        <f>IF(Praja!C342="","",Praja!C342)</f>
        <v/>
      </c>
      <c r="D341" s="5" t="str">
        <f>IF(Praja!D342="","",Praja!D342)</f>
        <v/>
      </c>
      <c r="E341" s="5"/>
      <c r="F341" s="5"/>
      <c r="G341" s="5"/>
      <c r="H341" s="26"/>
    </row>
    <row r="342" spans="2:8" x14ac:dyDescent="0.25">
      <c r="B342" s="39">
        <v>333</v>
      </c>
      <c r="C342" s="5" t="str">
        <f>IF(Praja!C343="","",Praja!C343)</f>
        <v/>
      </c>
      <c r="D342" s="5" t="str">
        <f>IF(Praja!D343="","",Praja!D343)</f>
        <v/>
      </c>
      <c r="E342" s="5"/>
      <c r="F342" s="5"/>
      <c r="G342" s="5"/>
      <c r="H342" s="26"/>
    </row>
    <row r="343" spans="2:8" x14ac:dyDescent="0.25">
      <c r="B343" s="39">
        <v>334</v>
      </c>
      <c r="C343" s="5" t="str">
        <f>IF(Praja!C344="","",Praja!C344)</f>
        <v/>
      </c>
      <c r="D343" s="5" t="str">
        <f>IF(Praja!D344="","",Praja!D344)</f>
        <v/>
      </c>
      <c r="E343" s="5"/>
      <c r="F343" s="5"/>
      <c r="G343" s="5"/>
      <c r="H343" s="26"/>
    </row>
    <row r="344" spans="2:8" x14ac:dyDescent="0.25">
      <c r="B344" s="39">
        <v>335</v>
      </c>
      <c r="C344" s="5" t="str">
        <f>IF(Praja!C345="","",Praja!C345)</f>
        <v/>
      </c>
      <c r="D344" s="5" t="str">
        <f>IF(Praja!D345="","",Praja!D345)</f>
        <v/>
      </c>
      <c r="E344" s="5"/>
      <c r="F344" s="5"/>
      <c r="G344" s="5"/>
      <c r="H344" s="26"/>
    </row>
    <row r="345" spans="2:8" x14ac:dyDescent="0.25">
      <c r="B345" s="39">
        <v>336</v>
      </c>
      <c r="C345" s="5" t="str">
        <f>IF(Praja!C346="","",Praja!C346)</f>
        <v/>
      </c>
      <c r="D345" s="5" t="str">
        <f>IF(Praja!D346="","",Praja!D346)</f>
        <v/>
      </c>
      <c r="E345" s="5"/>
      <c r="F345" s="5"/>
      <c r="G345" s="5"/>
      <c r="H345" s="26"/>
    </row>
    <row r="346" spans="2:8" x14ac:dyDescent="0.25">
      <c r="B346" s="39">
        <v>337</v>
      </c>
      <c r="C346" s="5" t="str">
        <f>IF(Praja!C347="","",Praja!C347)</f>
        <v/>
      </c>
      <c r="D346" s="5" t="str">
        <f>IF(Praja!D347="","",Praja!D347)</f>
        <v/>
      </c>
      <c r="E346" s="5"/>
      <c r="F346" s="5"/>
      <c r="G346" s="5"/>
      <c r="H346" s="26"/>
    </row>
    <row r="347" spans="2:8" x14ac:dyDescent="0.25">
      <c r="B347" s="39">
        <v>338</v>
      </c>
      <c r="C347" s="5" t="str">
        <f>IF(Praja!C348="","",Praja!C348)</f>
        <v/>
      </c>
      <c r="D347" s="5" t="str">
        <f>IF(Praja!D348="","",Praja!D348)</f>
        <v/>
      </c>
      <c r="E347" s="5"/>
      <c r="F347" s="5"/>
      <c r="G347" s="5"/>
      <c r="H347" s="26"/>
    </row>
    <row r="348" spans="2:8" x14ac:dyDescent="0.25">
      <c r="B348" s="39">
        <v>339</v>
      </c>
      <c r="C348" s="5" t="str">
        <f>IF(Praja!C349="","",Praja!C349)</f>
        <v/>
      </c>
      <c r="D348" s="5" t="str">
        <f>IF(Praja!D349="","",Praja!D349)</f>
        <v/>
      </c>
      <c r="E348" s="5"/>
      <c r="F348" s="5"/>
      <c r="G348" s="5"/>
      <c r="H348" s="26"/>
    </row>
    <row r="349" spans="2:8" x14ac:dyDescent="0.25">
      <c r="B349" s="39">
        <v>340</v>
      </c>
      <c r="C349" s="5" t="str">
        <f>IF(Praja!C350="","",Praja!C350)</f>
        <v/>
      </c>
      <c r="D349" s="5" t="str">
        <f>IF(Praja!D350="","",Praja!D350)</f>
        <v/>
      </c>
      <c r="E349" s="5"/>
      <c r="F349" s="5"/>
      <c r="G349" s="5"/>
      <c r="H349" s="26"/>
    </row>
    <row r="350" spans="2:8" x14ac:dyDescent="0.25">
      <c r="B350" s="39">
        <v>341</v>
      </c>
      <c r="C350" s="5" t="str">
        <f>IF(Praja!C351="","",Praja!C351)</f>
        <v/>
      </c>
      <c r="D350" s="5" t="str">
        <f>IF(Praja!D351="","",Praja!D351)</f>
        <v/>
      </c>
      <c r="E350" s="5"/>
      <c r="F350" s="5"/>
      <c r="G350" s="5"/>
      <c r="H350" s="26"/>
    </row>
    <row r="351" spans="2:8" x14ac:dyDescent="0.25">
      <c r="B351" s="39">
        <v>342</v>
      </c>
      <c r="C351" s="5" t="str">
        <f>IF(Praja!C352="","",Praja!C352)</f>
        <v/>
      </c>
      <c r="D351" s="5" t="str">
        <f>IF(Praja!D352="","",Praja!D352)</f>
        <v/>
      </c>
      <c r="E351" s="5"/>
      <c r="F351" s="5"/>
      <c r="G351" s="5"/>
      <c r="H351" s="26"/>
    </row>
    <row r="352" spans="2:8" x14ac:dyDescent="0.25">
      <c r="B352" s="39">
        <v>343</v>
      </c>
      <c r="C352" s="5" t="str">
        <f>IF(Praja!C353="","",Praja!C353)</f>
        <v/>
      </c>
      <c r="D352" s="5" t="str">
        <f>IF(Praja!D353="","",Praja!D353)</f>
        <v/>
      </c>
      <c r="E352" s="5"/>
      <c r="F352" s="5"/>
      <c r="G352" s="5"/>
      <c r="H352" s="26"/>
    </row>
    <row r="353" spans="2:8" x14ac:dyDescent="0.25">
      <c r="B353" s="39">
        <v>344</v>
      </c>
      <c r="C353" s="5" t="str">
        <f>IF(Praja!C354="","",Praja!C354)</f>
        <v/>
      </c>
      <c r="D353" s="5" t="str">
        <f>IF(Praja!D354="","",Praja!D354)</f>
        <v/>
      </c>
      <c r="E353" s="5"/>
      <c r="F353" s="5"/>
      <c r="G353" s="5"/>
      <c r="H353" s="26"/>
    </row>
    <row r="354" spans="2:8" x14ac:dyDescent="0.25">
      <c r="B354" s="39">
        <v>345</v>
      </c>
      <c r="C354" s="5" t="str">
        <f>IF(Praja!C355="","",Praja!C355)</f>
        <v/>
      </c>
      <c r="D354" s="5" t="str">
        <f>IF(Praja!D355="","",Praja!D355)</f>
        <v/>
      </c>
      <c r="E354" s="5"/>
      <c r="F354" s="5"/>
      <c r="G354" s="5"/>
      <c r="H354" s="26"/>
    </row>
    <row r="355" spans="2:8" x14ac:dyDescent="0.25">
      <c r="B355" s="39">
        <v>346</v>
      </c>
      <c r="C355" s="5" t="str">
        <f>IF(Praja!C356="","",Praja!C356)</f>
        <v/>
      </c>
      <c r="D355" s="5" t="str">
        <f>IF(Praja!D356="","",Praja!D356)</f>
        <v/>
      </c>
      <c r="E355" s="5"/>
      <c r="F355" s="5"/>
      <c r="G355" s="5"/>
      <c r="H355" s="26"/>
    </row>
    <row r="356" spans="2:8" x14ac:dyDescent="0.25">
      <c r="B356" s="39">
        <v>347</v>
      </c>
      <c r="C356" s="5" t="str">
        <f>IF(Praja!C357="","",Praja!C357)</f>
        <v/>
      </c>
      <c r="D356" s="5" t="str">
        <f>IF(Praja!D357="","",Praja!D357)</f>
        <v/>
      </c>
      <c r="E356" s="5"/>
      <c r="F356" s="5"/>
      <c r="G356" s="5"/>
      <c r="H356" s="26"/>
    </row>
    <row r="357" spans="2:8" x14ac:dyDescent="0.25">
      <c r="B357" s="39">
        <v>348</v>
      </c>
      <c r="C357" s="5" t="str">
        <f>IF(Praja!C358="","",Praja!C358)</f>
        <v/>
      </c>
      <c r="D357" s="5" t="str">
        <f>IF(Praja!D358="","",Praja!D358)</f>
        <v/>
      </c>
      <c r="E357" s="5"/>
      <c r="F357" s="5"/>
      <c r="G357" s="5"/>
      <c r="H357" s="26"/>
    </row>
    <row r="358" spans="2:8" x14ac:dyDescent="0.25">
      <c r="B358" s="39">
        <v>349</v>
      </c>
      <c r="C358" s="5" t="str">
        <f>IF(Praja!C359="","",Praja!C359)</f>
        <v/>
      </c>
      <c r="D358" s="5" t="str">
        <f>IF(Praja!D359="","",Praja!D359)</f>
        <v/>
      </c>
      <c r="E358" s="5"/>
      <c r="F358" s="5"/>
      <c r="G358" s="5"/>
      <c r="H358" s="26"/>
    </row>
    <row r="359" spans="2:8" x14ac:dyDescent="0.25">
      <c r="B359" s="39">
        <v>350</v>
      </c>
      <c r="C359" s="5" t="str">
        <f>IF(Praja!C360="","",Praja!C360)</f>
        <v/>
      </c>
      <c r="D359" s="5" t="str">
        <f>IF(Praja!D360="","",Praja!D360)</f>
        <v/>
      </c>
      <c r="E359" s="5"/>
      <c r="F359" s="5"/>
      <c r="G359" s="5"/>
      <c r="H359" s="26"/>
    </row>
    <row r="360" spans="2:8" x14ac:dyDescent="0.25">
      <c r="B360" s="39">
        <v>351</v>
      </c>
      <c r="C360" s="5" t="str">
        <f>IF(Praja!C361="","",Praja!C361)</f>
        <v/>
      </c>
      <c r="D360" s="5" t="str">
        <f>IF(Praja!D361="","",Praja!D361)</f>
        <v/>
      </c>
      <c r="E360" s="5"/>
      <c r="F360" s="5"/>
      <c r="G360" s="5"/>
      <c r="H360" s="26"/>
    </row>
    <row r="361" spans="2:8" x14ac:dyDescent="0.25">
      <c r="B361" s="39">
        <v>352</v>
      </c>
      <c r="C361" s="5" t="str">
        <f>IF(Praja!C362="","",Praja!C362)</f>
        <v/>
      </c>
      <c r="D361" s="5" t="str">
        <f>IF(Praja!D362="","",Praja!D362)</f>
        <v/>
      </c>
      <c r="E361" s="5"/>
      <c r="F361" s="5"/>
      <c r="G361" s="5"/>
      <c r="H361" s="26"/>
    </row>
    <row r="362" spans="2:8" x14ac:dyDescent="0.25">
      <c r="B362" s="39">
        <v>353</v>
      </c>
      <c r="C362" s="5" t="str">
        <f>IF(Praja!C363="","",Praja!C363)</f>
        <v/>
      </c>
      <c r="D362" s="5" t="str">
        <f>IF(Praja!D363="","",Praja!D363)</f>
        <v/>
      </c>
      <c r="E362" s="5"/>
      <c r="F362" s="5"/>
      <c r="G362" s="5"/>
      <c r="H362" s="26"/>
    </row>
    <row r="363" spans="2:8" x14ac:dyDescent="0.25">
      <c r="B363" s="39">
        <v>354</v>
      </c>
      <c r="C363" s="5" t="str">
        <f>IF(Praja!C364="","",Praja!C364)</f>
        <v/>
      </c>
      <c r="D363" s="5" t="str">
        <f>IF(Praja!D364="","",Praja!D364)</f>
        <v/>
      </c>
      <c r="E363" s="5"/>
      <c r="F363" s="5"/>
      <c r="G363" s="5"/>
      <c r="H363" s="26"/>
    </row>
    <row r="364" spans="2:8" x14ac:dyDescent="0.25">
      <c r="B364" s="39">
        <v>355</v>
      </c>
      <c r="C364" s="5" t="str">
        <f>IF(Praja!C365="","",Praja!C365)</f>
        <v/>
      </c>
      <c r="D364" s="5" t="str">
        <f>IF(Praja!D365="","",Praja!D365)</f>
        <v/>
      </c>
      <c r="E364" s="5"/>
      <c r="F364" s="5"/>
      <c r="G364" s="5"/>
      <c r="H364" s="26"/>
    </row>
    <row r="365" spans="2:8" x14ac:dyDescent="0.25">
      <c r="B365" s="39">
        <v>356</v>
      </c>
      <c r="C365" s="5" t="str">
        <f>IF(Praja!C366="","",Praja!C366)</f>
        <v/>
      </c>
      <c r="D365" s="5" t="str">
        <f>IF(Praja!D366="","",Praja!D366)</f>
        <v/>
      </c>
      <c r="E365" s="5"/>
      <c r="F365" s="5"/>
      <c r="G365" s="5"/>
      <c r="H365" s="26"/>
    </row>
    <row r="366" spans="2:8" x14ac:dyDescent="0.25">
      <c r="B366" s="39">
        <v>357</v>
      </c>
      <c r="C366" s="5" t="str">
        <f>IF(Praja!C367="","",Praja!C367)</f>
        <v/>
      </c>
      <c r="D366" s="5" t="str">
        <f>IF(Praja!D367="","",Praja!D367)</f>
        <v/>
      </c>
      <c r="E366" s="5"/>
      <c r="F366" s="5"/>
      <c r="G366" s="5"/>
      <c r="H366" s="26"/>
    </row>
    <row r="367" spans="2:8" x14ac:dyDescent="0.25">
      <c r="B367" s="39">
        <v>358</v>
      </c>
      <c r="C367" s="5" t="str">
        <f>IF(Praja!C368="","",Praja!C368)</f>
        <v/>
      </c>
      <c r="D367" s="5" t="str">
        <f>IF(Praja!D368="","",Praja!D368)</f>
        <v/>
      </c>
      <c r="E367" s="5"/>
      <c r="F367" s="5"/>
      <c r="G367" s="5"/>
      <c r="H367" s="26"/>
    </row>
    <row r="368" spans="2:8" x14ac:dyDescent="0.25">
      <c r="B368" s="39">
        <v>359</v>
      </c>
      <c r="C368" s="5" t="str">
        <f>IF(Praja!C369="","",Praja!C369)</f>
        <v/>
      </c>
      <c r="D368" s="5" t="str">
        <f>IF(Praja!D369="","",Praja!D369)</f>
        <v/>
      </c>
      <c r="E368" s="5"/>
      <c r="F368" s="5"/>
      <c r="G368" s="5"/>
      <c r="H368" s="26"/>
    </row>
    <row r="369" spans="2:8" x14ac:dyDescent="0.25">
      <c r="B369" s="39">
        <v>360</v>
      </c>
      <c r="C369" s="5" t="str">
        <f>IF(Praja!C370="","",Praja!C370)</f>
        <v/>
      </c>
      <c r="D369" s="5" t="str">
        <f>IF(Praja!D370="","",Praja!D370)</f>
        <v/>
      </c>
      <c r="E369" s="5"/>
      <c r="F369" s="5"/>
      <c r="G369" s="5"/>
      <c r="H369" s="26"/>
    </row>
    <row r="370" spans="2:8" x14ac:dyDescent="0.25">
      <c r="B370" s="39">
        <v>361</v>
      </c>
      <c r="C370" s="5" t="str">
        <f>IF(Praja!C371="","",Praja!C371)</f>
        <v/>
      </c>
      <c r="D370" s="5" t="str">
        <f>IF(Praja!D371="","",Praja!D371)</f>
        <v/>
      </c>
      <c r="E370" s="5"/>
      <c r="F370" s="5"/>
      <c r="G370" s="5"/>
      <c r="H370" s="26"/>
    </row>
    <row r="371" spans="2:8" x14ac:dyDescent="0.25">
      <c r="B371" s="39">
        <v>362</v>
      </c>
      <c r="C371" s="5" t="str">
        <f>IF(Praja!C372="","",Praja!C372)</f>
        <v/>
      </c>
      <c r="D371" s="5" t="str">
        <f>IF(Praja!D372="","",Praja!D372)</f>
        <v/>
      </c>
      <c r="E371" s="5"/>
      <c r="F371" s="5"/>
      <c r="G371" s="5"/>
      <c r="H371" s="26"/>
    </row>
    <row r="372" spans="2:8" x14ac:dyDescent="0.25">
      <c r="B372" s="39">
        <v>363</v>
      </c>
      <c r="C372" s="5" t="str">
        <f>IF(Praja!C373="","",Praja!C373)</f>
        <v/>
      </c>
      <c r="D372" s="5" t="str">
        <f>IF(Praja!D373="","",Praja!D373)</f>
        <v/>
      </c>
      <c r="E372" s="5"/>
      <c r="F372" s="5"/>
      <c r="G372" s="5"/>
      <c r="H372" s="26"/>
    </row>
    <row r="373" spans="2:8" x14ac:dyDescent="0.25">
      <c r="B373" s="39">
        <v>364</v>
      </c>
      <c r="C373" s="5" t="str">
        <f>IF(Praja!C374="","",Praja!C374)</f>
        <v/>
      </c>
      <c r="D373" s="5" t="str">
        <f>IF(Praja!D374="","",Praja!D374)</f>
        <v/>
      </c>
      <c r="E373" s="5"/>
      <c r="F373" s="5"/>
      <c r="G373" s="5"/>
      <c r="H373" s="26"/>
    </row>
    <row r="374" spans="2:8" x14ac:dyDescent="0.25">
      <c r="B374" s="39">
        <v>365</v>
      </c>
      <c r="C374" s="5" t="str">
        <f>IF(Praja!C375="","",Praja!C375)</f>
        <v/>
      </c>
      <c r="D374" s="5" t="str">
        <f>IF(Praja!D375="","",Praja!D375)</f>
        <v/>
      </c>
      <c r="E374" s="5"/>
      <c r="F374" s="5"/>
      <c r="G374" s="5"/>
      <c r="H374" s="26"/>
    </row>
    <row r="375" spans="2:8" x14ac:dyDescent="0.25">
      <c r="B375" s="39">
        <v>366</v>
      </c>
      <c r="C375" s="5" t="str">
        <f>IF(Praja!C376="","",Praja!C376)</f>
        <v/>
      </c>
      <c r="D375" s="5" t="str">
        <f>IF(Praja!D376="","",Praja!D376)</f>
        <v/>
      </c>
      <c r="E375" s="5"/>
      <c r="F375" s="5"/>
      <c r="G375" s="5"/>
      <c r="H375" s="26"/>
    </row>
    <row r="376" spans="2:8" x14ac:dyDescent="0.25">
      <c r="B376" s="39">
        <v>367</v>
      </c>
      <c r="C376" s="5" t="str">
        <f>IF(Praja!C377="","",Praja!C377)</f>
        <v/>
      </c>
      <c r="D376" s="5" t="str">
        <f>IF(Praja!D377="","",Praja!D377)</f>
        <v/>
      </c>
      <c r="E376" s="5"/>
      <c r="F376" s="5"/>
      <c r="G376" s="5"/>
      <c r="H376" s="26"/>
    </row>
    <row r="377" spans="2:8" x14ac:dyDescent="0.25">
      <c r="B377" s="39">
        <v>368</v>
      </c>
      <c r="C377" s="5" t="str">
        <f>IF(Praja!C378="","",Praja!C378)</f>
        <v/>
      </c>
      <c r="D377" s="5" t="str">
        <f>IF(Praja!D378="","",Praja!D378)</f>
        <v/>
      </c>
      <c r="E377" s="5"/>
      <c r="F377" s="5"/>
      <c r="G377" s="5"/>
      <c r="H377" s="26"/>
    </row>
    <row r="378" spans="2:8" x14ac:dyDescent="0.25">
      <c r="B378" s="39">
        <v>369</v>
      </c>
      <c r="C378" s="5" t="str">
        <f>IF(Praja!C379="","",Praja!C379)</f>
        <v/>
      </c>
      <c r="D378" s="5" t="str">
        <f>IF(Praja!D379="","",Praja!D379)</f>
        <v/>
      </c>
      <c r="E378" s="5"/>
      <c r="F378" s="5"/>
      <c r="G378" s="5"/>
      <c r="H378" s="26"/>
    </row>
    <row r="379" spans="2:8" x14ac:dyDescent="0.25">
      <c r="B379" s="39">
        <v>370</v>
      </c>
      <c r="C379" s="5" t="str">
        <f>IF(Praja!C380="","",Praja!C380)</f>
        <v/>
      </c>
      <c r="D379" s="5" t="str">
        <f>IF(Praja!D380="","",Praja!D380)</f>
        <v/>
      </c>
      <c r="E379" s="5"/>
      <c r="F379" s="5"/>
      <c r="G379" s="5"/>
      <c r="H379" s="26"/>
    </row>
    <row r="380" spans="2:8" x14ac:dyDescent="0.25">
      <c r="B380" s="39">
        <v>371</v>
      </c>
      <c r="C380" s="5" t="str">
        <f>IF(Praja!C381="","",Praja!C381)</f>
        <v/>
      </c>
      <c r="D380" s="5" t="str">
        <f>IF(Praja!D381="","",Praja!D381)</f>
        <v/>
      </c>
      <c r="E380" s="5"/>
      <c r="F380" s="5"/>
      <c r="G380" s="5"/>
      <c r="H380" s="26"/>
    </row>
    <row r="381" spans="2:8" x14ac:dyDescent="0.25">
      <c r="B381" s="39">
        <v>372</v>
      </c>
      <c r="C381" s="5" t="str">
        <f>IF(Praja!C382="","",Praja!C382)</f>
        <v/>
      </c>
      <c r="D381" s="5" t="str">
        <f>IF(Praja!D382="","",Praja!D382)</f>
        <v/>
      </c>
      <c r="E381" s="5"/>
      <c r="F381" s="5"/>
      <c r="G381" s="5"/>
      <c r="H381" s="26"/>
    </row>
    <row r="382" spans="2:8" x14ac:dyDescent="0.25">
      <c r="B382" s="39">
        <v>373</v>
      </c>
      <c r="C382" s="5" t="str">
        <f>IF(Praja!C383="","",Praja!C383)</f>
        <v/>
      </c>
      <c r="D382" s="5" t="str">
        <f>IF(Praja!D383="","",Praja!D383)</f>
        <v/>
      </c>
      <c r="E382" s="5"/>
      <c r="F382" s="5"/>
      <c r="G382" s="5"/>
      <c r="H382" s="26"/>
    </row>
    <row r="383" spans="2:8" x14ac:dyDescent="0.25">
      <c r="B383" s="39">
        <v>374</v>
      </c>
      <c r="C383" s="5" t="str">
        <f>IF(Praja!C384="","",Praja!C384)</f>
        <v/>
      </c>
      <c r="D383" s="5" t="str">
        <f>IF(Praja!D384="","",Praja!D384)</f>
        <v/>
      </c>
      <c r="E383" s="5"/>
      <c r="F383" s="5"/>
      <c r="G383" s="5"/>
      <c r="H383" s="26"/>
    </row>
    <row r="384" spans="2:8" x14ac:dyDescent="0.25">
      <c r="B384" s="39">
        <v>375</v>
      </c>
      <c r="C384" s="5" t="str">
        <f>IF(Praja!C385="","",Praja!C385)</f>
        <v/>
      </c>
      <c r="D384" s="5" t="str">
        <f>IF(Praja!D385="","",Praja!D385)</f>
        <v/>
      </c>
      <c r="E384" s="5"/>
      <c r="F384" s="5"/>
      <c r="G384" s="5"/>
      <c r="H384" s="26"/>
    </row>
    <row r="385" spans="2:8" x14ac:dyDescent="0.25">
      <c r="B385" s="39">
        <v>376</v>
      </c>
      <c r="C385" s="5" t="str">
        <f>IF(Praja!C386="","",Praja!C386)</f>
        <v/>
      </c>
      <c r="D385" s="5" t="str">
        <f>IF(Praja!D386="","",Praja!D386)</f>
        <v/>
      </c>
      <c r="E385" s="5"/>
      <c r="F385" s="5"/>
      <c r="G385" s="5"/>
      <c r="H385" s="26"/>
    </row>
    <row r="386" spans="2:8" x14ac:dyDescent="0.25">
      <c r="B386" s="39">
        <v>377</v>
      </c>
      <c r="C386" s="5" t="str">
        <f>IF(Praja!C387="","",Praja!C387)</f>
        <v/>
      </c>
      <c r="D386" s="5" t="str">
        <f>IF(Praja!D387="","",Praja!D387)</f>
        <v/>
      </c>
      <c r="E386" s="5"/>
      <c r="F386" s="5"/>
      <c r="G386" s="5"/>
      <c r="H386" s="26"/>
    </row>
    <row r="387" spans="2:8" x14ac:dyDescent="0.25">
      <c r="B387" s="39">
        <v>378</v>
      </c>
      <c r="C387" s="5" t="str">
        <f>IF(Praja!C388="","",Praja!C388)</f>
        <v/>
      </c>
      <c r="D387" s="5" t="str">
        <f>IF(Praja!D388="","",Praja!D388)</f>
        <v/>
      </c>
      <c r="E387" s="5"/>
      <c r="F387" s="5"/>
      <c r="G387" s="5"/>
      <c r="H387" s="26"/>
    </row>
    <row r="388" spans="2:8" x14ac:dyDescent="0.25">
      <c r="B388" s="39">
        <v>379</v>
      </c>
      <c r="C388" s="5" t="str">
        <f>IF(Praja!C389="","",Praja!C389)</f>
        <v/>
      </c>
      <c r="D388" s="5" t="str">
        <f>IF(Praja!D389="","",Praja!D389)</f>
        <v/>
      </c>
      <c r="E388" s="5"/>
      <c r="F388" s="5"/>
      <c r="G388" s="5"/>
      <c r="H388" s="26"/>
    </row>
    <row r="389" spans="2:8" x14ac:dyDescent="0.25">
      <c r="B389" s="39">
        <v>380</v>
      </c>
      <c r="C389" s="5" t="str">
        <f>IF(Praja!C390="","",Praja!C390)</f>
        <v/>
      </c>
      <c r="D389" s="5" t="str">
        <f>IF(Praja!D390="","",Praja!D390)</f>
        <v/>
      </c>
      <c r="E389" s="5"/>
      <c r="F389" s="5"/>
      <c r="G389" s="5"/>
      <c r="H389" s="26"/>
    </row>
    <row r="390" spans="2:8" x14ac:dyDescent="0.25">
      <c r="B390" s="39">
        <v>381</v>
      </c>
      <c r="C390" s="5" t="str">
        <f>IF(Praja!C391="","",Praja!C391)</f>
        <v/>
      </c>
      <c r="D390" s="5" t="str">
        <f>IF(Praja!D391="","",Praja!D391)</f>
        <v/>
      </c>
      <c r="E390" s="5"/>
      <c r="F390" s="5"/>
      <c r="G390" s="5"/>
      <c r="H390" s="26"/>
    </row>
    <row r="391" spans="2:8" x14ac:dyDescent="0.25">
      <c r="B391" s="39">
        <v>382</v>
      </c>
      <c r="C391" s="5" t="str">
        <f>IF(Praja!C392="","",Praja!C392)</f>
        <v/>
      </c>
      <c r="D391" s="5" t="str">
        <f>IF(Praja!D392="","",Praja!D392)</f>
        <v/>
      </c>
      <c r="E391" s="5"/>
      <c r="F391" s="5"/>
      <c r="G391" s="5"/>
      <c r="H391" s="26"/>
    </row>
    <row r="392" spans="2:8" x14ac:dyDescent="0.25">
      <c r="B392" s="39">
        <v>383</v>
      </c>
      <c r="C392" s="5" t="str">
        <f>IF(Praja!C393="","",Praja!C393)</f>
        <v/>
      </c>
      <c r="D392" s="5" t="str">
        <f>IF(Praja!D393="","",Praja!D393)</f>
        <v/>
      </c>
      <c r="E392" s="5"/>
      <c r="F392" s="5"/>
      <c r="G392" s="5"/>
      <c r="H392" s="26"/>
    </row>
    <row r="393" spans="2:8" x14ac:dyDescent="0.25">
      <c r="B393" s="39">
        <v>384</v>
      </c>
      <c r="C393" s="5" t="str">
        <f>IF(Praja!C394="","",Praja!C394)</f>
        <v/>
      </c>
      <c r="D393" s="5" t="str">
        <f>IF(Praja!D394="","",Praja!D394)</f>
        <v/>
      </c>
      <c r="E393" s="5"/>
      <c r="F393" s="5"/>
      <c r="G393" s="5"/>
      <c r="H393" s="26"/>
    </row>
    <row r="394" spans="2:8" x14ac:dyDescent="0.25">
      <c r="B394" s="39">
        <v>385</v>
      </c>
      <c r="C394" s="5" t="str">
        <f>IF(Praja!C395="","",Praja!C395)</f>
        <v/>
      </c>
      <c r="D394" s="5" t="str">
        <f>IF(Praja!D395="","",Praja!D395)</f>
        <v/>
      </c>
      <c r="E394" s="5"/>
      <c r="F394" s="5"/>
      <c r="G394" s="5"/>
      <c r="H394" s="26"/>
    </row>
    <row r="395" spans="2:8" x14ac:dyDescent="0.25">
      <c r="B395" s="39">
        <v>386</v>
      </c>
      <c r="C395" s="5" t="str">
        <f>IF(Praja!C396="","",Praja!C396)</f>
        <v/>
      </c>
      <c r="D395" s="5" t="str">
        <f>IF(Praja!D396="","",Praja!D396)</f>
        <v/>
      </c>
      <c r="E395" s="5"/>
      <c r="F395" s="5"/>
      <c r="G395" s="5"/>
      <c r="H395" s="26"/>
    </row>
    <row r="396" spans="2:8" x14ac:dyDescent="0.25">
      <c r="B396" s="39">
        <v>387</v>
      </c>
      <c r="C396" s="5" t="str">
        <f>IF(Praja!C397="","",Praja!C397)</f>
        <v/>
      </c>
      <c r="D396" s="5" t="str">
        <f>IF(Praja!D397="","",Praja!D397)</f>
        <v/>
      </c>
      <c r="E396" s="5"/>
      <c r="F396" s="5"/>
      <c r="G396" s="5"/>
      <c r="H396" s="26"/>
    </row>
    <row r="397" spans="2:8" x14ac:dyDescent="0.25">
      <c r="B397" s="39">
        <v>388</v>
      </c>
      <c r="C397" s="5" t="str">
        <f>IF(Praja!C398="","",Praja!C398)</f>
        <v/>
      </c>
      <c r="D397" s="5" t="str">
        <f>IF(Praja!D398="","",Praja!D398)</f>
        <v/>
      </c>
      <c r="E397" s="5"/>
      <c r="F397" s="5"/>
      <c r="G397" s="5"/>
      <c r="H397" s="26"/>
    </row>
    <row r="398" spans="2:8" x14ac:dyDescent="0.25">
      <c r="B398" s="39">
        <v>389</v>
      </c>
      <c r="C398" s="5" t="str">
        <f>IF(Praja!C399="","",Praja!C399)</f>
        <v/>
      </c>
      <c r="D398" s="5" t="str">
        <f>IF(Praja!D399="","",Praja!D399)</f>
        <v/>
      </c>
      <c r="E398" s="5"/>
      <c r="F398" s="5"/>
      <c r="G398" s="5"/>
      <c r="H398" s="26"/>
    </row>
    <row r="399" spans="2:8" x14ac:dyDescent="0.25">
      <c r="B399" s="39">
        <v>390</v>
      </c>
      <c r="C399" s="5" t="str">
        <f>IF(Praja!C400="","",Praja!C400)</f>
        <v/>
      </c>
      <c r="D399" s="5" t="str">
        <f>IF(Praja!D400="","",Praja!D400)</f>
        <v/>
      </c>
      <c r="E399" s="5"/>
      <c r="F399" s="5"/>
      <c r="G399" s="5"/>
      <c r="H399" s="26"/>
    </row>
    <row r="400" spans="2:8" x14ac:dyDescent="0.25">
      <c r="B400" s="39">
        <v>391</v>
      </c>
      <c r="C400" s="5" t="str">
        <f>IF(Praja!C401="","",Praja!C401)</f>
        <v/>
      </c>
      <c r="D400" s="5" t="str">
        <f>IF(Praja!D401="","",Praja!D401)</f>
        <v/>
      </c>
      <c r="E400" s="5"/>
      <c r="F400" s="5"/>
      <c r="G400" s="5"/>
      <c r="H400" s="26"/>
    </row>
    <row r="401" spans="2:8" x14ac:dyDescent="0.25">
      <c r="B401" s="39">
        <v>392</v>
      </c>
      <c r="C401" s="5" t="str">
        <f>IF(Praja!C402="","",Praja!C402)</f>
        <v/>
      </c>
      <c r="D401" s="5" t="str">
        <f>IF(Praja!D402="","",Praja!D402)</f>
        <v/>
      </c>
      <c r="E401" s="5"/>
      <c r="F401" s="5"/>
      <c r="G401" s="5"/>
      <c r="H401" s="26"/>
    </row>
    <row r="402" spans="2:8" x14ac:dyDescent="0.25">
      <c r="B402" s="39">
        <v>393</v>
      </c>
      <c r="C402" s="5" t="str">
        <f>IF(Praja!C403="","",Praja!C403)</f>
        <v/>
      </c>
      <c r="D402" s="5" t="str">
        <f>IF(Praja!D403="","",Praja!D403)</f>
        <v/>
      </c>
      <c r="E402" s="5"/>
      <c r="F402" s="5"/>
      <c r="G402" s="5"/>
      <c r="H402" s="26"/>
    </row>
    <row r="403" spans="2:8" x14ac:dyDescent="0.25">
      <c r="B403" s="39">
        <v>394</v>
      </c>
      <c r="C403" s="5" t="str">
        <f>IF(Praja!C404="","",Praja!C404)</f>
        <v/>
      </c>
      <c r="D403" s="5" t="str">
        <f>IF(Praja!D404="","",Praja!D404)</f>
        <v/>
      </c>
      <c r="E403" s="5"/>
      <c r="F403" s="5"/>
      <c r="G403" s="5"/>
      <c r="H403" s="26"/>
    </row>
    <row r="404" spans="2:8" x14ac:dyDescent="0.25">
      <c r="B404" s="39">
        <v>395</v>
      </c>
      <c r="C404" s="5" t="str">
        <f>IF(Praja!C405="","",Praja!C405)</f>
        <v/>
      </c>
      <c r="D404" s="5" t="str">
        <f>IF(Praja!D405="","",Praja!D405)</f>
        <v/>
      </c>
      <c r="E404" s="5"/>
      <c r="F404" s="5"/>
      <c r="G404" s="5"/>
      <c r="H404" s="26"/>
    </row>
    <row r="405" spans="2:8" x14ac:dyDescent="0.25">
      <c r="B405" s="39">
        <v>396</v>
      </c>
      <c r="C405" s="5" t="str">
        <f>IF(Praja!C406="","",Praja!C406)</f>
        <v/>
      </c>
      <c r="D405" s="5" t="str">
        <f>IF(Praja!D406="","",Praja!D406)</f>
        <v/>
      </c>
      <c r="E405" s="5"/>
      <c r="F405" s="5"/>
      <c r="G405" s="5"/>
      <c r="H405" s="26"/>
    </row>
    <row r="406" spans="2:8" x14ac:dyDescent="0.25">
      <c r="B406" s="39">
        <v>397</v>
      </c>
      <c r="C406" s="5" t="str">
        <f>IF(Praja!C407="","",Praja!C407)</f>
        <v/>
      </c>
      <c r="D406" s="5" t="str">
        <f>IF(Praja!D407="","",Praja!D407)</f>
        <v/>
      </c>
      <c r="E406" s="5"/>
      <c r="F406" s="5"/>
      <c r="G406" s="5"/>
      <c r="H406" s="26"/>
    </row>
    <row r="407" spans="2:8" x14ac:dyDescent="0.25">
      <c r="B407" s="39">
        <v>398</v>
      </c>
      <c r="C407" s="5" t="str">
        <f>IF(Praja!C408="","",Praja!C408)</f>
        <v/>
      </c>
      <c r="D407" s="5" t="str">
        <f>IF(Praja!D408="","",Praja!D408)</f>
        <v/>
      </c>
      <c r="E407" s="5"/>
      <c r="F407" s="5"/>
      <c r="G407" s="5"/>
      <c r="H407" s="26"/>
    </row>
    <row r="408" spans="2:8" x14ac:dyDescent="0.25">
      <c r="B408" s="39">
        <v>399</v>
      </c>
      <c r="C408" s="5" t="str">
        <f>IF(Praja!C409="","",Praja!C409)</f>
        <v/>
      </c>
      <c r="D408" s="5" t="str">
        <f>IF(Praja!D409="","",Praja!D409)</f>
        <v/>
      </c>
      <c r="E408" s="5"/>
      <c r="F408" s="5"/>
      <c r="G408" s="5"/>
      <c r="H408" s="26"/>
    </row>
    <row r="409" spans="2:8" x14ac:dyDescent="0.25">
      <c r="B409" s="39">
        <v>400</v>
      </c>
      <c r="C409" s="5" t="str">
        <f>IF(Praja!C410="","",Praja!C410)</f>
        <v/>
      </c>
      <c r="D409" s="5" t="str">
        <f>IF(Praja!D410="","",Praja!D410)</f>
        <v/>
      </c>
      <c r="E409" s="5"/>
      <c r="F409" s="5"/>
      <c r="G409" s="5"/>
      <c r="H409" s="26"/>
    </row>
    <row r="410" spans="2:8" x14ac:dyDescent="0.25">
      <c r="B410" s="39">
        <v>401</v>
      </c>
      <c r="C410" s="5" t="str">
        <f>IF(Praja!C411="","",Praja!C411)</f>
        <v/>
      </c>
      <c r="D410" s="5" t="str">
        <f>IF(Praja!D411="","",Praja!D411)</f>
        <v/>
      </c>
      <c r="E410" s="5"/>
      <c r="F410" s="5"/>
      <c r="G410" s="5"/>
      <c r="H410" s="26"/>
    </row>
    <row r="411" spans="2:8" x14ac:dyDescent="0.25">
      <c r="B411" s="39">
        <v>402</v>
      </c>
      <c r="C411" s="5" t="str">
        <f>IF(Praja!C412="","",Praja!C412)</f>
        <v/>
      </c>
      <c r="D411" s="5" t="str">
        <f>IF(Praja!D412="","",Praja!D412)</f>
        <v/>
      </c>
      <c r="E411" s="5"/>
      <c r="F411" s="5"/>
      <c r="G411" s="5"/>
      <c r="H411" s="26"/>
    </row>
    <row r="412" spans="2:8" x14ac:dyDescent="0.25">
      <c r="B412" s="39">
        <v>403</v>
      </c>
      <c r="C412" s="5" t="str">
        <f>IF(Praja!C413="","",Praja!C413)</f>
        <v/>
      </c>
      <c r="D412" s="5" t="str">
        <f>IF(Praja!D413="","",Praja!D413)</f>
        <v/>
      </c>
      <c r="E412" s="5"/>
      <c r="F412" s="5"/>
      <c r="G412" s="5"/>
      <c r="H412" s="26"/>
    </row>
    <row r="413" spans="2:8" x14ac:dyDescent="0.25">
      <c r="B413" s="39">
        <v>404</v>
      </c>
      <c r="C413" s="5" t="str">
        <f>IF(Praja!C414="","",Praja!C414)</f>
        <v/>
      </c>
      <c r="D413" s="5" t="str">
        <f>IF(Praja!D414="","",Praja!D414)</f>
        <v/>
      </c>
      <c r="E413" s="5"/>
      <c r="F413" s="5"/>
      <c r="G413" s="5"/>
      <c r="H413" s="26"/>
    </row>
    <row r="414" spans="2:8" x14ac:dyDescent="0.25">
      <c r="B414" s="39">
        <v>405</v>
      </c>
      <c r="C414" s="5" t="str">
        <f>IF(Praja!C415="","",Praja!C415)</f>
        <v/>
      </c>
      <c r="D414" s="5" t="str">
        <f>IF(Praja!D415="","",Praja!D415)</f>
        <v/>
      </c>
      <c r="E414" s="5"/>
      <c r="F414" s="5"/>
      <c r="G414" s="5"/>
      <c r="H414" s="26"/>
    </row>
    <row r="415" spans="2:8" x14ac:dyDescent="0.25">
      <c r="B415" s="39">
        <v>406</v>
      </c>
      <c r="C415" s="5" t="str">
        <f>IF(Praja!C416="","",Praja!C416)</f>
        <v/>
      </c>
      <c r="D415" s="5" t="str">
        <f>IF(Praja!D416="","",Praja!D416)</f>
        <v/>
      </c>
      <c r="E415" s="5"/>
      <c r="F415" s="5"/>
      <c r="G415" s="5"/>
      <c r="H415" s="26"/>
    </row>
    <row r="416" spans="2:8" x14ac:dyDescent="0.25">
      <c r="B416" s="39">
        <v>407</v>
      </c>
      <c r="C416" s="5" t="str">
        <f>IF(Praja!C417="","",Praja!C417)</f>
        <v/>
      </c>
      <c r="D416" s="5" t="str">
        <f>IF(Praja!D417="","",Praja!D417)</f>
        <v/>
      </c>
      <c r="E416" s="5"/>
      <c r="F416" s="5"/>
      <c r="G416" s="5"/>
      <c r="H416" s="26"/>
    </row>
    <row r="417" spans="2:8" x14ac:dyDescent="0.25">
      <c r="B417" s="39">
        <v>408</v>
      </c>
      <c r="C417" s="5" t="str">
        <f>IF(Praja!C418="","",Praja!C418)</f>
        <v/>
      </c>
      <c r="D417" s="5" t="str">
        <f>IF(Praja!D418="","",Praja!D418)</f>
        <v/>
      </c>
      <c r="E417" s="5"/>
      <c r="F417" s="5"/>
      <c r="G417" s="5"/>
      <c r="H417" s="26"/>
    </row>
    <row r="418" spans="2:8" x14ac:dyDescent="0.25">
      <c r="B418" s="39">
        <v>409</v>
      </c>
      <c r="C418" s="5" t="str">
        <f>IF(Praja!C419="","",Praja!C419)</f>
        <v/>
      </c>
      <c r="D418" s="5" t="str">
        <f>IF(Praja!D419="","",Praja!D419)</f>
        <v/>
      </c>
      <c r="E418" s="5"/>
      <c r="F418" s="5"/>
      <c r="G418" s="5"/>
      <c r="H418" s="26"/>
    </row>
    <row r="419" spans="2:8" x14ac:dyDescent="0.25">
      <c r="B419" s="39">
        <v>410</v>
      </c>
      <c r="C419" s="5" t="str">
        <f>IF(Praja!C420="","",Praja!C420)</f>
        <v/>
      </c>
      <c r="D419" s="5" t="str">
        <f>IF(Praja!D420="","",Praja!D420)</f>
        <v/>
      </c>
      <c r="E419" s="5"/>
      <c r="F419" s="5"/>
      <c r="G419" s="5"/>
      <c r="H419" s="26"/>
    </row>
    <row r="420" spans="2:8" x14ac:dyDescent="0.25">
      <c r="B420" s="39">
        <v>411</v>
      </c>
      <c r="C420" s="5" t="str">
        <f>IF(Praja!C421="","",Praja!C421)</f>
        <v/>
      </c>
      <c r="D420" s="5" t="str">
        <f>IF(Praja!D421="","",Praja!D421)</f>
        <v/>
      </c>
      <c r="E420" s="5"/>
      <c r="F420" s="5"/>
      <c r="G420" s="5"/>
      <c r="H420" s="26"/>
    </row>
    <row r="421" spans="2:8" x14ac:dyDescent="0.25">
      <c r="B421" s="39">
        <v>412</v>
      </c>
      <c r="C421" s="5" t="str">
        <f>IF(Praja!C422="","",Praja!C422)</f>
        <v/>
      </c>
      <c r="D421" s="5" t="str">
        <f>IF(Praja!D422="","",Praja!D422)</f>
        <v/>
      </c>
      <c r="E421" s="5"/>
      <c r="F421" s="5"/>
      <c r="G421" s="5"/>
      <c r="H421" s="26"/>
    </row>
    <row r="422" spans="2:8" x14ac:dyDescent="0.25">
      <c r="B422" s="39">
        <v>413</v>
      </c>
      <c r="C422" s="5" t="str">
        <f>IF(Praja!C423="","",Praja!C423)</f>
        <v/>
      </c>
      <c r="D422" s="5" t="str">
        <f>IF(Praja!D423="","",Praja!D423)</f>
        <v/>
      </c>
      <c r="E422" s="5"/>
      <c r="F422" s="5"/>
      <c r="G422" s="5"/>
      <c r="H422" s="26"/>
    </row>
    <row r="423" spans="2:8" x14ac:dyDescent="0.25">
      <c r="B423" s="39">
        <v>414</v>
      </c>
      <c r="C423" s="5" t="str">
        <f>IF(Praja!C424="","",Praja!C424)</f>
        <v/>
      </c>
      <c r="D423" s="5" t="str">
        <f>IF(Praja!D424="","",Praja!D424)</f>
        <v/>
      </c>
      <c r="E423" s="5"/>
      <c r="F423" s="5"/>
      <c r="G423" s="5"/>
      <c r="H423" s="26"/>
    </row>
    <row r="424" spans="2:8" x14ac:dyDescent="0.25">
      <c r="B424" s="39">
        <v>415</v>
      </c>
      <c r="C424" s="5" t="str">
        <f>IF(Praja!C425="","",Praja!C425)</f>
        <v/>
      </c>
      <c r="D424" s="5" t="str">
        <f>IF(Praja!D425="","",Praja!D425)</f>
        <v/>
      </c>
      <c r="E424" s="5"/>
      <c r="F424" s="5"/>
      <c r="G424" s="5"/>
      <c r="H424" s="26"/>
    </row>
    <row r="425" spans="2:8" x14ac:dyDescent="0.25">
      <c r="B425" s="39">
        <v>416</v>
      </c>
      <c r="C425" s="5" t="str">
        <f>IF(Praja!C426="","",Praja!C426)</f>
        <v/>
      </c>
      <c r="D425" s="5" t="str">
        <f>IF(Praja!D426="","",Praja!D426)</f>
        <v/>
      </c>
      <c r="E425" s="5"/>
      <c r="F425" s="5"/>
      <c r="G425" s="5"/>
      <c r="H425" s="26"/>
    </row>
    <row r="426" spans="2:8" x14ac:dyDescent="0.25">
      <c r="B426" s="39">
        <v>417</v>
      </c>
      <c r="C426" s="5" t="str">
        <f>IF(Praja!C427="","",Praja!C427)</f>
        <v/>
      </c>
      <c r="D426" s="5" t="str">
        <f>IF(Praja!D427="","",Praja!D427)</f>
        <v/>
      </c>
      <c r="E426" s="5"/>
      <c r="F426" s="5"/>
      <c r="G426" s="5"/>
      <c r="H426" s="26"/>
    </row>
    <row r="427" spans="2:8" x14ac:dyDescent="0.25">
      <c r="B427" s="39">
        <v>418</v>
      </c>
      <c r="C427" s="5" t="str">
        <f>IF(Praja!C428="","",Praja!C428)</f>
        <v/>
      </c>
      <c r="D427" s="5" t="str">
        <f>IF(Praja!D428="","",Praja!D428)</f>
        <v/>
      </c>
      <c r="E427" s="5"/>
      <c r="F427" s="5"/>
      <c r="G427" s="5"/>
      <c r="H427" s="26"/>
    </row>
    <row r="428" spans="2:8" x14ac:dyDescent="0.25">
      <c r="B428" s="39">
        <v>419</v>
      </c>
      <c r="C428" s="5" t="str">
        <f>IF(Praja!C429="","",Praja!C429)</f>
        <v/>
      </c>
      <c r="D428" s="5" t="str">
        <f>IF(Praja!D429="","",Praja!D429)</f>
        <v/>
      </c>
      <c r="E428" s="5"/>
      <c r="F428" s="5"/>
      <c r="G428" s="5"/>
      <c r="H428" s="26"/>
    </row>
    <row r="429" spans="2:8" x14ac:dyDescent="0.25">
      <c r="B429" s="39">
        <v>420</v>
      </c>
      <c r="C429" s="5" t="str">
        <f>IF(Praja!C430="","",Praja!C430)</f>
        <v/>
      </c>
      <c r="D429" s="5" t="str">
        <f>IF(Praja!D430="","",Praja!D430)</f>
        <v/>
      </c>
      <c r="E429" s="5"/>
      <c r="F429" s="5"/>
      <c r="G429" s="5"/>
      <c r="H429" s="26"/>
    </row>
    <row r="430" spans="2:8" x14ac:dyDescent="0.25">
      <c r="B430" s="39">
        <v>421</v>
      </c>
      <c r="C430" s="5" t="str">
        <f>IF(Praja!C431="","",Praja!C431)</f>
        <v/>
      </c>
      <c r="D430" s="5" t="str">
        <f>IF(Praja!D431="","",Praja!D431)</f>
        <v/>
      </c>
      <c r="E430" s="5"/>
      <c r="F430" s="5"/>
      <c r="G430" s="5"/>
      <c r="H430" s="26"/>
    </row>
    <row r="431" spans="2:8" x14ac:dyDescent="0.25">
      <c r="B431" s="39">
        <v>422</v>
      </c>
      <c r="C431" s="5" t="str">
        <f>IF(Praja!C432="","",Praja!C432)</f>
        <v/>
      </c>
      <c r="D431" s="5" t="str">
        <f>IF(Praja!D432="","",Praja!D432)</f>
        <v/>
      </c>
      <c r="E431" s="5"/>
      <c r="F431" s="5"/>
      <c r="G431" s="5"/>
      <c r="H431" s="26"/>
    </row>
    <row r="432" spans="2:8" x14ac:dyDescent="0.25">
      <c r="B432" s="39">
        <v>423</v>
      </c>
      <c r="C432" s="5" t="str">
        <f>IF(Praja!C433="","",Praja!C433)</f>
        <v/>
      </c>
      <c r="D432" s="5" t="str">
        <f>IF(Praja!D433="","",Praja!D433)</f>
        <v/>
      </c>
      <c r="E432" s="5"/>
      <c r="F432" s="5"/>
      <c r="G432" s="5"/>
      <c r="H432" s="26"/>
    </row>
    <row r="433" spans="2:8" x14ac:dyDescent="0.25">
      <c r="B433" s="39">
        <v>424</v>
      </c>
      <c r="C433" s="5" t="str">
        <f>IF(Praja!C434="","",Praja!C434)</f>
        <v/>
      </c>
      <c r="D433" s="5" t="str">
        <f>IF(Praja!D434="","",Praja!D434)</f>
        <v/>
      </c>
      <c r="E433" s="5"/>
      <c r="F433" s="5"/>
      <c r="G433" s="5"/>
      <c r="H433" s="26"/>
    </row>
    <row r="434" spans="2:8" x14ac:dyDescent="0.25">
      <c r="B434" s="39">
        <v>425</v>
      </c>
      <c r="C434" s="5" t="str">
        <f>IF(Praja!C435="","",Praja!C435)</f>
        <v/>
      </c>
      <c r="D434" s="5" t="str">
        <f>IF(Praja!D435="","",Praja!D435)</f>
        <v/>
      </c>
      <c r="E434" s="5"/>
      <c r="F434" s="5"/>
      <c r="G434" s="5"/>
      <c r="H434" s="26"/>
    </row>
    <row r="435" spans="2:8" x14ac:dyDescent="0.25">
      <c r="B435" s="39">
        <v>426</v>
      </c>
      <c r="C435" s="5" t="str">
        <f>IF(Praja!C436="","",Praja!C436)</f>
        <v/>
      </c>
      <c r="D435" s="5" t="str">
        <f>IF(Praja!D436="","",Praja!D436)</f>
        <v/>
      </c>
      <c r="E435" s="5"/>
      <c r="F435" s="5"/>
      <c r="G435" s="5"/>
      <c r="H435" s="26"/>
    </row>
    <row r="436" spans="2:8" x14ac:dyDescent="0.25">
      <c r="B436" s="39">
        <v>427</v>
      </c>
      <c r="C436" s="5" t="str">
        <f>IF(Praja!C437="","",Praja!C437)</f>
        <v/>
      </c>
      <c r="D436" s="5" t="str">
        <f>IF(Praja!D437="","",Praja!D437)</f>
        <v/>
      </c>
      <c r="E436" s="5"/>
      <c r="F436" s="5"/>
      <c r="G436" s="5"/>
      <c r="H436" s="26"/>
    </row>
    <row r="437" spans="2:8" x14ac:dyDescent="0.25">
      <c r="B437" s="39">
        <v>428</v>
      </c>
      <c r="C437" s="5" t="str">
        <f>IF(Praja!C438="","",Praja!C438)</f>
        <v/>
      </c>
      <c r="D437" s="5" t="str">
        <f>IF(Praja!D438="","",Praja!D438)</f>
        <v/>
      </c>
      <c r="E437" s="5"/>
      <c r="F437" s="5"/>
      <c r="G437" s="5"/>
      <c r="H437" s="26"/>
    </row>
    <row r="438" spans="2:8" x14ac:dyDescent="0.25">
      <c r="B438" s="39">
        <v>429</v>
      </c>
      <c r="C438" s="5" t="str">
        <f>IF(Praja!C439="","",Praja!C439)</f>
        <v/>
      </c>
      <c r="D438" s="5" t="str">
        <f>IF(Praja!D439="","",Praja!D439)</f>
        <v/>
      </c>
      <c r="E438" s="5"/>
      <c r="F438" s="5"/>
      <c r="G438" s="5"/>
      <c r="H438" s="26"/>
    </row>
    <row r="439" spans="2:8" x14ac:dyDescent="0.25">
      <c r="B439" s="39">
        <v>430</v>
      </c>
      <c r="C439" s="5" t="str">
        <f>IF(Praja!C440="","",Praja!C440)</f>
        <v/>
      </c>
      <c r="D439" s="5" t="str">
        <f>IF(Praja!D440="","",Praja!D440)</f>
        <v/>
      </c>
      <c r="E439" s="5"/>
      <c r="F439" s="5"/>
      <c r="G439" s="5"/>
      <c r="H439" s="26"/>
    </row>
    <row r="440" spans="2:8" x14ac:dyDescent="0.25">
      <c r="B440" s="39">
        <v>431</v>
      </c>
      <c r="C440" s="5" t="str">
        <f>IF(Praja!C441="","",Praja!C441)</f>
        <v/>
      </c>
      <c r="D440" s="5" t="str">
        <f>IF(Praja!D441="","",Praja!D441)</f>
        <v/>
      </c>
      <c r="E440" s="5"/>
      <c r="F440" s="5"/>
      <c r="G440" s="5"/>
      <c r="H440" s="26"/>
    </row>
    <row r="441" spans="2:8" x14ac:dyDescent="0.25">
      <c r="B441" s="39">
        <v>432</v>
      </c>
      <c r="C441" s="5" t="str">
        <f>IF(Praja!C442="","",Praja!C442)</f>
        <v/>
      </c>
      <c r="D441" s="5" t="str">
        <f>IF(Praja!D442="","",Praja!D442)</f>
        <v/>
      </c>
      <c r="E441" s="5"/>
      <c r="F441" s="5"/>
      <c r="G441" s="5"/>
      <c r="H441" s="26"/>
    </row>
    <row r="442" spans="2:8" x14ac:dyDescent="0.25">
      <c r="B442" s="39">
        <v>433</v>
      </c>
      <c r="C442" s="5" t="str">
        <f>IF(Praja!C443="","",Praja!C443)</f>
        <v/>
      </c>
      <c r="D442" s="5" t="str">
        <f>IF(Praja!D443="","",Praja!D443)</f>
        <v/>
      </c>
      <c r="E442" s="5"/>
      <c r="F442" s="5"/>
      <c r="G442" s="5"/>
      <c r="H442" s="26"/>
    </row>
    <row r="443" spans="2:8" x14ac:dyDescent="0.25">
      <c r="B443" s="39">
        <v>434</v>
      </c>
      <c r="C443" s="5" t="str">
        <f>IF(Praja!C444="","",Praja!C444)</f>
        <v/>
      </c>
      <c r="D443" s="5" t="str">
        <f>IF(Praja!D444="","",Praja!D444)</f>
        <v/>
      </c>
      <c r="E443" s="5"/>
      <c r="F443" s="5"/>
      <c r="G443" s="5"/>
      <c r="H443" s="26"/>
    </row>
    <row r="444" spans="2:8" x14ac:dyDescent="0.25">
      <c r="B444" s="39">
        <v>435</v>
      </c>
      <c r="C444" s="5" t="str">
        <f>IF(Praja!C445="","",Praja!C445)</f>
        <v/>
      </c>
      <c r="D444" s="5" t="str">
        <f>IF(Praja!D445="","",Praja!D445)</f>
        <v/>
      </c>
      <c r="E444" s="5"/>
      <c r="F444" s="5"/>
      <c r="G444" s="5"/>
      <c r="H444" s="26"/>
    </row>
    <row r="445" spans="2:8" x14ac:dyDescent="0.25">
      <c r="B445" s="39">
        <v>436</v>
      </c>
      <c r="C445" s="5" t="str">
        <f>IF(Praja!C446="","",Praja!C446)</f>
        <v/>
      </c>
      <c r="D445" s="5" t="str">
        <f>IF(Praja!D446="","",Praja!D446)</f>
        <v/>
      </c>
      <c r="E445" s="5"/>
      <c r="F445" s="5"/>
      <c r="G445" s="5"/>
      <c r="H445" s="26"/>
    </row>
    <row r="446" spans="2:8" x14ac:dyDescent="0.25">
      <c r="B446" s="39">
        <v>437</v>
      </c>
      <c r="C446" s="5" t="str">
        <f>IF(Praja!C447="","",Praja!C447)</f>
        <v/>
      </c>
      <c r="D446" s="5" t="str">
        <f>IF(Praja!D447="","",Praja!D447)</f>
        <v/>
      </c>
      <c r="E446" s="5"/>
      <c r="F446" s="5"/>
      <c r="G446" s="5"/>
      <c r="H446" s="26"/>
    </row>
    <row r="447" spans="2:8" x14ac:dyDescent="0.25">
      <c r="B447" s="39">
        <v>438</v>
      </c>
      <c r="C447" s="5" t="str">
        <f>IF(Praja!C448="","",Praja!C448)</f>
        <v/>
      </c>
      <c r="D447" s="5" t="str">
        <f>IF(Praja!D448="","",Praja!D448)</f>
        <v/>
      </c>
      <c r="E447" s="5"/>
      <c r="F447" s="5"/>
      <c r="G447" s="5"/>
      <c r="H447" s="26"/>
    </row>
    <row r="448" spans="2:8" x14ac:dyDescent="0.25">
      <c r="B448" s="39">
        <v>439</v>
      </c>
      <c r="C448" s="5" t="str">
        <f>IF(Praja!C449="","",Praja!C449)</f>
        <v/>
      </c>
      <c r="D448" s="5" t="str">
        <f>IF(Praja!D449="","",Praja!D449)</f>
        <v/>
      </c>
      <c r="E448" s="5"/>
      <c r="F448" s="5"/>
      <c r="G448" s="5"/>
      <c r="H448" s="26"/>
    </row>
    <row r="449" spans="2:8" x14ac:dyDescent="0.25">
      <c r="B449" s="39">
        <v>440</v>
      </c>
      <c r="C449" s="5" t="str">
        <f>IF(Praja!C450="","",Praja!C450)</f>
        <v/>
      </c>
      <c r="D449" s="5" t="str">
        <f>IF(Praja!D450="","",Praja!D450)</f>
        <v/>
      </c>
      <c r="E449" s="5"/>
      <c r="F449" s="5"/>
      <c r="G449" s="5"/>
      <c r="H449" s="26"/>
    </row>
    <row r="450" spans="2:8" x14ac:dyDescent="0.25">
      <c r="B450" s="39">
        <v>441</v>
      </c>
      <c r="C450" s="5" t="str">
        <f>IF(Praja!C451="","",Praja!C451)</f>
        <v/>
      </c>
      <c r="D450" s="5" t="str">
        <f>IF(Praja!D451="","",Praja!D451)</f>
        <v/>
      </c>
      <c r="E450" s="5"/>
      <c r="F450" s="5"/>
      <c r="G450" s="5"/>
      <c r="H450" s="26"/>
    </row>
    <row r="451" spans="2:8" x14ac:dyDescent="0.25">
      <c r="B451" s="39">
        <v>442</v>
      </c>
      <c r="C451" s="5" t="str">
        <f>IF(Praja!C452="","",Praja!C452)</f>
        <v/>
      </c>
      <c r="D451" s="5" t="str">
        <f>IF(Praja!D452="","",Praja!D452)</f>
        <v/>
      </c>
      <c r="E451" s="5"/>
      <c r="F451" s="5"/>
      <c r="G451" s="5"/>
      <c r="H451" s="26"/>
    </row>
    <row r="452" spans="2:8" x14ac:dyDescent="0.25">
      <c r="B452" s="39">
        <v>443</v>
      </c>
      <c r="C452" s="5" t="str">
        <f>IF(Praja!C453="","",Praja!C453)</f>
        <v/>
      </c>
      <c r="D452" s="5" t="str">
        <f>IF(Praja!D453="","",Praja!D453)</f>
        <v/>
      </c>
      <c r="E452" s="5"/>
      <c r="F452" s="5"/>
      <c r="G452" s="5"/>
      <c r="H452" s="26"/>
    </row>
    <row r="453" spans="2:8" x14ac:dyDescent="0.25">
      <c r="B453" s="39">
        <v>444</v>
      </c>
      <c r="C453" s="5" t="str">
        <f>IF(Praja!C454="","",Praja!C454)</f>
        <v/>
      </c>
      <c r="D453" s="5" t="str">
        <f>IF(Praja!D454="","",Praja!D454)</f>
        <v/>
      </c>
      <c r="E453" s="5"/>
      <c r="F453" s="5"/>
      <c r="G453" s="5"/>
      <c r="H453" s="26"/>
    </row>
    <row r="454" spans="2:8" x14ac:dyDescent="0.25">
      <c r="B454" s="39">
        <v>445</v>
      </c>
      <c r="C454" s="5" t="str">
        <f>IF(Praja!C455="","",Praja!C455)</f>
        <v/>
      </c>
      <c r="D454" s="5" t="str">
        <f>IF(Praja!D455="","",Praja!D455)</f>
        <v/>
      </c>
      <c r="E454" s="5"/>
      <c r="F454" s="5"/>
      <c r="G454" s="5"/>
      <c r="H454" s="26"/>
    </row>
    <row r="455" spans="2:8" x14ac:dyDescent="0.25">
      <c r="B455" s="39">
        <v>446</v>
      </c>
      <c r="C455" s="5" t="str">
        <f>IF(Praja!C456="","",Praja!C456)</f>
        <v/>
      </c>
      <c r="D455" s="5" t="str">
        <f>IF(Praja!D456="","",Praja!D456)</f>
        <v/>
      </c>
      <c r="E455" s="5"/>
      <c r="F455" s="5"/>
      <c r="G455" s="5"/>
      <c r="H455" s="26"/>
    </row>
    <row r="456" spans="2:8" x14ac:dyDescent="0.25">
      <c r="B456" s="39">
        <v>447</v>
      </c>
      <c r="C456" s="5" t="str">
        <f>IF(Praja!C457="","",Praja!C457)</f>
        <v/>
      </c>
      <c r="D456" s="5" t="str">
        <f>IF(Praja!D457="","",Praja!D457)</f>
        <v/>
      </c>
      <c r="E456" s="5"/>
      <c r="F456" s="5"/>
      <c r="G456" s="5"/>
      <c r="H456" s="26"/>
    </row>
    <row r="457" spans="2:8" x14ac:dyDescent="0.25">
      <c r="B457" s="39">
        <v>448</v>
      </c>
      <c r="C457" s="5" t="str">
        <f>IF(Praja!C458="","",Praja!C458)</f>
        <v/>
      </c>
      <c r="D457" s="5" t="str">
        <f>IF(Praja!D458="","",Praja!D458)</f>
        <v/>
      </c>
      <c r="E457" s="5"/>
      <c r="F457" s="5"/>
      <c r="G457" s="5"/>
      <c r="H457" s="26"/>
    </row>
    <row r="458" spans="2:8" x14ac:dyDescent="0.25">
      <c r="B458" s="39">
        <v>449</v>
      </c>
      <c r="C458" s="5" t="str">
        <f>IF(Praja!C459="","",Praja!C459)</f>
        <v/>
      </c>
      <c r="D458" s="5" t="str">
        <f>IF(Praja!D459="","",Praja!D459)</f>
        <v/>
      </c>
      <c r="E458" s="5"/>
      <c r="F458" s="5"/>
      <c r="G458" s="5"/>
      <c r="H458" s="26"/>
    </row>
    <row r="459" spans="2:8" x14ac:dyDescent="0.25">
      <c r="B459" s="39">
        <v>450</v>
      </c>
      <c r="C459" s="5" t="str">
        <f>IF(Praja!C460="","",Praja!C460)</f>
        <v/>
      </c>
      <c r="D459" s="5" t="str">
        <f>IF(Praja!D460="","",Praja!D460)</f>
        <v/>
      </c>
      <c r="E459" s="5"/>
      <c r="F459" s="5"/>
      <c r="G459" s="5"/>
      <c r="H459" s="26"/>
    </row>
    <row r="460" spans="2:8" x14ac:dyDescent="0.25">
      <c r="B460" s="39">
        <v>451</v>
      </c>
      <c r="C460" s="5" t="str">
        <f>IF(Praja!C461="","",Praja!C461)</f>
        <v/>
      </c>
      <c r="D460" s="5" t="str">
        <f>IF(Praja!D461="","",Praja!D461)</f>
        <v/>
      </c>
      <c r="E460" s="5"/>
      <c r="F460" s="5"/>
      <c r="G460" s="5"/>
      <c r="H460" s="26"/>
    </row>
    <row r="461" spans="2:8" x14ac:dyDescent="0.25">
      <c r="B461" s="39">
        <v>452</v>
      </c>
      <c r="C461" s="5" t="str">
        <f>IF(Praja!C462="","",Praja!C462)</f>
        <v/>
      </c>
      <c r="D461" s="5" t="str">
        <f>IF(Praja!D462="","",Praja!D462)</f>
        <v/>
      </c>
      <c r="E461" s="5"/>
      <c r="F461" s="5"/>
      <c r="G461" s="5"/>
      <c r="H461" s="26"/>
    </row>
    <row r="462" spans="2:8" x14ac:dyDescent="0.25">
      <c r="B462" s="39">
        <v>453</v>
      </c>
      <c r="C462" s="5" t="str">
        <f>IF(Praja!C463="","",Praja!C463)</f>
        <v/>
      </c>
      <c r="D462" s="5" t="str">
        <f>IF(Praja!D463="","",Praja!D463)</f>
        <v/>
      </c>
      <c r="E462" s="5"/>
      <c r="F462" s="5"/>
      <c r="G462" s="5"/>
      <c r="H462" s="26"/>
    </row>
    <row r="463" spans="2:8" x14ac:dyDescent="0.25">
      <c r="B463" s="39">
        <v>454</v>
      </c>
      <c r="C463" s="5" t="str">
        <f>IF(Praja!C464="","",Praja!C464)</f>
        <v/>
      </c>
      <c r="D463" s="5" t="str">
        <f>IF(Praja!D464="","",Praja!D464)</f>
        <v/>
      </c>
      <c r="E463" s="5"/>
      <c r="F463" s="5"/>
      <c r="G463" s="5"/>
      <c r="H463" s="26"/>
    </row>
    <row r="464" spans="2:8" x14ac:dyDescent="0.25">
      <c r="B464" s="39">
        <v>455</v>
      </c>
      <c r="C464" s="5" t="str">
        <f>IF(Praja!C465="","",Praja!C465)</f>
        <v/>
      </c>
      <c r="D464" s="5" t="str">
        <f>IF(Praja!D465="","",Praja!D465)</f>
        <v/>
      </c>
      <c r="E464" s="5"/>
      <c r="F464" s="5"/>
      <c r="G464" s="5"/>
      <c r="H464" s="26"/>
    </row>
    <row r="465" spans="2:8" x14ac:dyDescent="0.25">
      <c r="B465" s="39">
        <v>456</v>
      </c>
      <c r="C465" s="5" t="str">
        <f>IF(Praja!C466="","",Praja!C466)</f>
        <v/>
      </c>
      <c r="D465" s="5" t="str">
        <f>IF(Praja!D466="","",Praja!D466)</f>
        <v/>
      </c>
      <c r="E465" s="5"/>
      <c r="F465" s="5"/>
      <c r="G465" s="5"/>
      <c r="H465" s="26"/>
    </row>
    <row r="466" spans="2:8" x14ac:dyDescent="0.25">
      <c r="B466" s="39">
        <v>457</v>
      </c>
      <c r="C466" s="5" t="str">
        <f>IF(Praja!C467="","",Praja!C467)</f>
        <v/>
      </c>
      <c r="D466" s="5" t="str">
        <f>IF(Praja!D467="","",Praja!D467)</f>
        <v/>
      </c>
      <c r="E466" s="5"/>
      <c r="F466" s="5"/>
      <c r="G466" s="5"/>
      <c r="H466" s="26"/>
    </row>
    <row r="467" spans="2:8" x14ac:dyDescent="0.25">
      <c r="B467" s="39">
        <v>458</v>
      </c>
      <c r="C467" s="5" t="str">
        <f>IF(Praja!C468="","",Praja!C468)</f>
        <v/>
      </c>
      <c r="D467" s="5" t="str">
        <f>IF(Praja!D468="","",Praja!D468)</f>
        <v/>
      </c>
      <c r="E467" s="5"/>
      <c r="F467" s="5"/>
      <c r="G467" s="5"/>
      <c r="H467" s="26"/>
    </row>
    <row r="468" spans="2:8" x14ac:dyDescent="0.25">
      <c r="B468" s="39">
        <v>459</v>
      </c>
      <c r="C468" s="5" t="str">
        <f>IF(Praja!C469="","",Praja!C469)</f>
        <v/>
      </c>
      <c r="D468" s="5" t="str">
        <f>IF(Praja!D469="","",Praja!D469)</f>
        <v/>
      </c>
      <c r="E468" s="5"/>
      <c r="F468" s="5"/>
      <c r="G468" s="5"/>
      <c r="H468" s="26"/>
    </row>
    <row r="469" spans="2:8" x14ac:dyDescent="0.25">
      <c r="B469" s="39">
        <v>460</v>
      </c>
      <c r="C469" s="5" t="str">
        <f>IF(Praja!C470="","",Praja!C470)</f>
        <v/>
      </c>
      <c r="D469" s="5" t="str">
        <f>IF(Praja!D470="","",Praja!D470)</f>
        <v/>
      </c>
      <c r="E469" s="5"/>
      <c r="F469" s="5"/>
      <c r="G469" s="5"/>
      <c r="H469" s="26"/>
    </row>
    <row r="470" spans="2:8" x14ac:dyDescent="0.25">
      <c r="B470" s="39">
        <v>461</v>
      </c>
      <c r="C470" s="5" t="str">
        <f>IF(Praja!C471="","",Praja!C471)</f>
        <v/>
      </c>
      <c r="D470" s="5" t="str">
        <f>IF(Praja!D471="","",Praja!D471)</f>
        <v/>
      </c>
      <c r="E470" s="5"/>
      <c r="F470" s="5"/>
      <c r="G470" s="5"/>
      <c r="H470" s="26"/>
    </row>
    <row r="471" spans="2:8" x14ac:dyDescent="0.25">
      <c r="B471" s="39">
        <v>462</v>
      </c>
      <c r="C471" s="5" t="str">
        <f>IF(Praja!C472="","",Praja!C472)</f>
        <v/>
      </c>
      <c r="D471" s="5" t="str">
        <f>IF(Praja!D472="","",Praja!D472)</f>
        <v/>
      </c>
      <c r="E471" s="5"/>
      <c r="F471" s="5"/>
      <c r="G471" s="5"/>
      <c r="H471" s="26"/>
    </row>
    <row r="472" spans="2:8" x14ac:dyDescent="0.25">
      <c r="B472" s="39">
        <v>463</v>
      </c>
      <c r="C472" s="5" t="str">
        <f>IF(Praja!C473="","",Praja!C473)</f>
        <v/>
      </c>
      <c r="D472" s="5" t="str">
        <f>IF(Praja!D473="","",Praja!D473)</f>
        <v/>
      </c>
      <c r="E472" s="5"/>
      <c r="F472" s="5"/>
      <c r="G472" s="5"/>
      <c r="H472" s="26"/>
    </row>
    <row r="473" spans="2:8" x14ac:dyDescent="0.25">
      <c r="B473" s="39">
        <v>464</v>
      </c>
      <c r="C473" s="5" t="str">
        <f>IF(Praja!C474="","",Praja!C474)</f>
        <v/>
      </c>
      <c r="D473" s="5" t="str">
        <f>IF(Praja!D474="","",Praja!D474)</f>
        <v/>
      </c>
      <c r="E473" s="5"/>
      <c r="F473" s="5"/>
      <c r="G473" s="5"/>
      <c r="H473" s="26"/>
    </row>
    <row r="474" spans="2:8" x14ac:dyDescent="0.25">
      <c r="B474" s="39">
        <v>465</v>
      </c>
      <c r="C474" s="5" t="str">
        <f>IF(Praja!C475="","",Praja!C475)</f>
        <v/>
      </c>
      <c r="D474" s="5" t="str">
        <f>IF(Praja!D475="","",Praja!D475)</f>
        <v/>
      </c>
      <c r="E474" s="5"/>
      <c r="F474" s="5"/>
      <c r="G474" s="5"/>
      <c r="H474" s="26"/>
    </row>
    <row r="475" spans="2:8" x14ac:dyDescent="0.25">
      <c r="B475" s="39">
        <v>466</v>
      </c>
      <c r="C475" s="5" t="str">
        <f>IF(Praja!C476="","",Praja!C476)</f>
        <v/>
      </c>
      <c r="D475" s="5" t="str">
        <f>IF(Praja!D476="","",Praja!D476)</f>
        <v/>
      </c>
      <c r="E475" s="5"/>
      <c r="F475" s="5"/>
      <c r="G475" s="5"/>
      <c r="H475" s="26"/>
    </row>
    <row r="476" spans="2:8" x14ac:dyDescent="0.25">
      <c r="B476" s="39">
        <v>467</v>
      </c>
      <c r="C476" s="5" t="str">
        <f>IF(Praja!C477="","",Praja!C477)</f>
        <v/>
      </c>
      <c r="D476" s="5" t="str">
        <f>IF(Praja!D477="","",Praja!D477)</f>
        <v/>
      </c>
      <c r="E476" s="5"/>
      <c r="F476" s="5"/>
      <c r="G476" s="5"/>
      <c r="H476" s="26"/>
    </row>
    <row r="477" spans="2:8" x14ac:dyDescent="0.25">
      <c r="B477" s="39">
        <v>468</v>
      </c>
      <c r="C477" s="5" t="str">
        <f>IF(Praja!C478="","",Praja!C478)</f>
        <v/>
      </c>
      <c r="D477" s="5" t="str">
        <f>IF(Praja!D478="","",Praja!D478)</f>
        <v/>
      </c>
      <c r="E477" s="5"/>
      <c r="F477" s="5"/>
      <c r="G477" s="5"/>
      <c r="H477" s="26"/>
    </row>
    <row r="478" spans="2:8" x14ac:dyDescent="0.25">
      <c r="B478" s="39">
        <v>469</v>
      </c>
      <c r="C478" s="5" t="str">
        <f>IF(Praja!C479="","",Praja!C479)</f>
        <v/>
      </c>
      <c r="D478" s="5" t="str">
        <f>IF(Praja!D479="","",Praja!D479)</f>
        <v/>
      </c>
      <c r="E478" s="5"/>
      <c r="F478" s="5"/>
      <c r="G478" s="5"/>
      <c r="H478" s="26"/>
    </row>
    <row r="479" spans="2:8" x14ac:dyDescent="0.25">
      <c r="B479" s="39">
        <v>470</v>
      </c>
      <c r="C479" s="5" t="str">
        <f>IF(Praja!C480="","",Praja!C480)</f>
        <v/>
      </c>
      <c r="D479" s="5" t="str">
        <f>IF(Praja!D480="","",Praja!D480)</f>
        <v/>
      </c>
      <c r="E479" s="5"/>
      <c r="F479" s="5"/>
      <c r="G479" s="5"/>
      <c r="H479" s="26"/>
    </row>
    <row r="480" spans="2:8" x14ac:dyDescent="0.25">
      <c r="B480" s="39">
        <v>471</v>
      </c>
      <c r="C480" s="5" t="str">
        <f>IF(Praja!C481="","",Praja!C481)</f>
        <v/>
      </c>
      <c r="D480" s="5" t="str">
        <f>IF(Praja!D481="","",Praja!D481)</f>
        <v/>
      </c>
      <c r="E480" s="5"/>
      <c r="F480" s="5"/>
      <c r="G480" s="5"/>
      <c r="H480" s="26"/>
    </row>
    <row r="481" spans="2:8" x14ac:dyDescent="0.25">
      <c r="B481" s="39">
        <v>472</v>
      </c>
      <c r="C481" s="5" t="str">
        <f>IF(Praja!C482="","",Praja!C482)</f>
        <v/>
      </c>
      <c r="D481" s="5" t="str">
        <f>IF(Praja!D482="","",Praja!D482)</f>
        <v/>
      </c>
      <c r="E481" s="5"/>
      <c r="F481" s="5"/>
      <c r="G481" s="5"/>
      <c r="H481" s="26"/>
    </row>
    <row r="482" spans="2:8" x14ac:dyDescent="0.25">
      <c r="B482" s="39">
        <v>473</v>
      </c>
      <c r="C482" s="5" t="str">
        <f>IF(Praja!C483="","",Praja!C483)</f>
        <v/>
      </c>
      <c r="D482" s="5" t="str">
        <f>IF(Praja!D483="","",Praja!D483)</f>
        <v/>
      </c>
      <c r="E482" s="5"/>
      <c r="F482" s="5"/>
      <c r="G482" s="5"/>
      <c r="H482" s="26"/>
    </row>
    <row r="483" spans="2:8" x14ac:dyDescent="0.25">
      <c r="B483" s="39">
        <v>474</v>
      </c>
      <c r="C483" s="5" t="str">
        <f>IF(Praja!C484="","",Praja!C484)</f>
        <v/>
      </c>
      <c r="D483" s="5" t="str">
        <f>IF(Praja!D484="","",Praja!D484)</f>
        <v/>
      </c>
      <c r="E483" s="5"/>
      <c r="F483" s="5"/>
      <c r="G483" s="5"/>
      <c r="H483" s="26"/>
    </row>
    <row r="484" spans="2:8" x14ac:dyDescent="0.25">
      <c r="B484" s="39">
        <v>475</v>
      </c>
      <c r="C484" s="5" t="str">
        <f>IF(Praja!C485="","",Praja!C485)</f>
        <v/>
      </c>
      <c r="D484" s="5" t="str">
        <f>IF(Praja!D485="","",Praja!D485)</f>
        <v/>
      </c>
      <c r="E484" s="5"/>
      <c r="F484" s="5"/>
      <c r="G484" s="5"/>
      <c r="H484" s="26"/>
    </row>
    <row r="485" spans="2:8" x14ac:dyDescent="0.25">
      <c r="B485" s="39">
        <v>476</v>
      </c>
      <c r="C485" s="5" t="str">
        <f>IF(Praja!C486="","",Praja!C486)</f>
        <v/>
      </c>
      <c r="D485" s="5" t="str">
        <f>IF(Praja!D486="","",Praja!D486)</f>
        <v/>
      </c>
      <c r="E485" s="5"/>
      <c r="F485" s="5"/>
      <c r="G485" s="5"/>
      <c r="H485" s="26"/>
    </row>
    <row r="486" spans="2:8" x14ac:dyDescent="0.25">
      <c r="B486" s="39">
        <v>477</v>
      </c>
      <c r="C486" s="5" t="str">
        <f>IF(Praja!C487="","",Praja!C487)</f>
        <v/>
      </c>
      <c r="D486" s="5" t="str">
        <f>IF(Praja!D487="","",Praja!D487)</f>
        <v/>
      </c>
      <c r="E486" s="5"/>
      <c r="F486" s="5"/>
      <c r="G486" s="5"/>
      <c r="H486" s="26"/>
    </row>
    <row r="487" spans="2:8" x14ac:dyDescent="0.25">
      <c r="B487" s="39">
        <v>478</v>
      </c>
      <c r="C487" s="5" t="str">
        <f>IF(Praja!C488="","",Praja!C488)</f>
        <v/>
      </c>
      <c r="D487" s="5" t="str">
        <f>IF(Praja!D488="","",Praja!D488)</f>
        <v/>
      </c>
      <c r="E487" s="5"/>
      <c r="F487" s="5"/>
      <c r="G487" s="5"/>
      <c r="H487" s="26"/>
    </row>
    <row r="488" spans="2:8" x14ac:dyDescent="0.25">
      <c r="B488" s="39">
        <v>479</v>
      </c>
      <c r="C488" s="5" t="str">
        <f>IF(Praja!C489="","",Praja!C489)</f>
        <v/>
      </c>
      <c r="D488" s="5" t="str">
        <f>IF(Praja!D489="","",Praja!D489)</f>
        <v/>
      </c>
      <c r="E488" s="5"/>
      <c r="F488" s="5"/>
      <c r="G488" s="5"/>
      <c r="H488" s="26"/>
    </row>
    <row r="489" spans="2:8" x14ac:dyDescent="0.25">
      <c r="B489" s="39">
        <v>480</v>
      </c>
      <c r="C489" s="5" t="str">
        <f>IF(Praja!C490="","",Praja!C490)</f>
        <v/>
      </c>
      <c r="D489" s="5" t="str">
        <f>IF(Praja!D490="","",Praja!D490)</f>
        <v/>
      </c>
      <c r="E489" s="5"/>
      <c r="F489" s="5"/>
      <c r="G489" s="5"/>
      <c r="H489" s="26"/>
    </row>
    <row r="490" spans="2:8" x14ac:dyDescent="0.25">
      <c r="B490" s="39">
        <v>481</v>
      </c>
      <c r="C490" s="5" t="str">
        <f>IF(Praja!C491="","",Praja!C491)</f>
        <v/>
      </c>
      <c r="D490" s="5" t="str">
        <f>IF(Praja!D491="","",Praja!D491)</f>
        <v/>
      </c>
      <c r="E490" s="5"/>
      <c r="F490" s="5"/>
      <c r="G490" s="5"/>
      <c r="H490" s="26"/>
    </row>
    <row r="491" spans="2:8" x14ac:dyDescent="0.25">
      <c r="B491" s="39">
        <v>482</v>
      </c>
      <c r="C491" s="5" t="str">
        <f>IF(Praja!C492="","",Praja!C492)</f>
        <v/>
      </c>
      <c r="D491" s="5" t="str">
        <f>IF(Praja!D492="","",Praja!D492)</f>
        <v/>
      </c>
      <c r="E491" s="5"/>
      <c r="F491" s="5"/>
      <c r="G491" s="5"/>
      <c r="H491" s="26"/>
    </row>
    <row r="492" spans="2:8" x14ac:dyDescent="0.25">
      <c r="B492" s="39">
        <v>483</v>
      </c>
      <c r="C492" s="5" t="str">
        <f>IF(Praja!C493="","",Praja!C493)</f>
        <v/>
      </c>
      <c r="D492" s="5" t="str">
        <f>IF(Praja!D493="","",Praja!D493)</f>
        <v/>
      </c>
      <c r="E492" s="5"/>
      <c r="F492" s="5"/>
      <c r="G492" s="5"/>
      <c r="H492" s="26"/>
    </row>
    <row r="493" spans="2:8" x14ac:dyDescent="0.25">
      <c r="B493" s="39">
        <v>484</v>
      </c>
      <c r="C493" s="5" t="str">
        <f>IF(Praja!C494="","",Praja!C494)</f>
        <v/>
      </c>
      <c r="D493" s="5" t="str">
        <f>IF(Praja!D494="","",Praja!D494)</f>
        <v/>
      </c>
      <c r="E493" s="5"/>
      <c r="F493" s="5"/>
      <c r="G493" s="5"/>
      <c r="H493" s="26"/>
    </row>
    <row r="494" spans="2:8" x14ac:dyDescent="0.25">
      <c r="B494" s="39">
        <v>485</v>
      </c>
      <c r="C494" s="5" t="str">
        <f>IF(Praja!C495="","",Praja!C495)</f>
        <v/>
      </c>
      <c r="D494" s="5" t="str">
        <f>IF(Praja!D495="","",Praja!D495)</f>
        <v/>
      </c>
      <c r="E494" s="5"/>
      <c r="F494" s="5"/>
      <c r="G494" s="5"/>
      <c r="H494" s="26"/>
    </row>
    <row r="495" spans="2:8" x14ac:dyDescent="0.25">
      <c r="B495" s="39">
        <v>486</v>
      </c>
      <c r="C495" s="5" t="str">
        <f>IF(Praja!C496="","",Praja!C496)</f>
        <v/>
      </c>
      <c r="D495" s="5" t="str">
        <f>IF(Praja!D496="","",Praja!D496)</f>
        <v/>
      </c>
      <c r="E495" s="5"/>
      <c r="F495" s="5"/>
      <c r="G495" s="5"/>
      <c r="H495" s="26"/>
    </row>
    <row r="496" spans="2:8" x14ac:dyDescent="0.25">
      <c r="B496" s="39">
        <v>487</v>
      </c>
      <c r="C496" s="5" t="str">
        <f>IF(Praja!C497="","",Praja!C497)</f>
        <v/>
      </c>
      <c r="D496" s="5" t="str">
        <f>IF(Praja!D497="","",Praja!D497)</f>
        <v/>
      </c>
      <c r="E496" s="5"/>
      <c r="F496" s="5"/>
      <c r="G496" s="5"/>
      <c r="H496" s="26"/>
    </row>
    <row r="497" spans="2:8" x14ac:dyDescent="0.25">
      <c r="B497" s="39">
        <v>488</v>
      </c>
      <c r="C497" s="5" t="str">
        <f>IF(Praja!C498="","",Praja!C498)</f>
        <v/>
      </c>
      <c r="D497" s="5" t="str">
        <f>IF(Praja!D498="","",Praja!D498)</f>
        <v/>
      </c>
      <c r="E497" s="5"/>
      <c r="F497" s="5"/>
      <c r="G497" s="5"/>
      <c r="H497" s="26"/>
    </row>
    <row r="498" spans="2:8" x14ac:dyDescent="0.25">
      <c r="B498" s="39">
        <v>489</v>
      </c>
      <c r="C498" s="5" t="str">
        <f>IF(Praja!C499="","",Praja!C499)</f>
        <v/>
      </c>
      <c r="D498" s="5" t="str">
        <f>IF(Praja!D499="","",Praja!D499)</f>
        <v/>
      </c>
      <c r="E498" s="5"/>
      <c r="F498" s="5"/>
      <c r="G498" s="5"/>
      <c r="H498" s="26"/>
    </row>
    <row r="499" spans="2:8" x14ac:dyDescent="0.25">
      <c r="B499" s="39">
        <v>490</v>
      </c>
      <c r="C499" s="5" t="str">
        <f>IF(Praja!C500="","",Praja!C500)</f>
        <v/>
      </c>
      <c r="D499" s="5" t="str">
        <f>IF(Praja!D500="","",Praja!D500)</f>
        <v/>
      </c>
      <c r="E499" s="5"/>
      <c r="F499" s="5"/>
      <c r="G499" s="5"/>
      <c r="H499" s="26"/>
    </row>
    <row r="500" spans="2:8" x14ac:dyDescent="0.25">
      <c r="B500" s="39">
        <v>491</v>
      </c>
      <c r="C500" s="5" t="str">
        <f>IF(Praja!C501="","",Praja!C501)</f>
        <v/>
      </c>
      <c r="D500" s="5" t="str">
        <f>IF(Praja!D501="","",Praja!D501)</f>
        <v/>
      </c>
      <c r="E500" s="5"/>
      <c r="F500" s="5"/>
      <c r="G500" s="5"/>
      <c r="H500" s="26"/>
    </row>
    <row r="501" spans="2:8" x14ac:dyDescent="0.25">
      <c r="B501" s="39">
        <v>492</v>
      </c>
      <c r="C501" s="5" t="str">
        <f>IF(Praja!C502="","",Praja!C502)</f>
        <v/>
      </c>
      <c r="D501" s="5" t="str">
        <f>IF(Praja!D502="","",Praja!D502)</f>
        <v/>
      </c>
      <c r="E501" s="5"/>
      <c r="F501" s="5"/>
      <c r="G501" s="5"/>
      <c r="H501" s="26"/>
    </row>
    <row r="502" spans="2:8" x14ac:dyDescent="0.25">
      <c r="B502" s="39">
        <v>493</v>
      </c>
      <c r="C502" s="5" t="str">
        <f>IF(Praja!C503="","",Praja!C503)</f>
        <v/>
      </c>
      <c r="D502" s="5" t="str">
        <f>IF(Praja!D503="","",Praja!D503)</f>
        <v/>
      </c>
      <c r="E502" s="5"/>
      <c r="F502" s="5"/>
      <c r="G502" s="5"/>
      <c r="H502" s="26"/>
    </row>
    <row r="503" spans="2:8" x14ac:dyDescent="0.25">
      <c r="B503" s="39">
        <v>494</v>
      </c>
      <c r="C503" s="5" t="str">
        <f>IF(Praja!C504="","",Praja!C504)</f>
        <v/>
      </c>
      <c r="D503" s="5" t="str">
        <f>IF(Praja!D504="","",Praja!D504)</f>
        <v/>
      </c>
      <c r="E503" s="5"/>
      <c r="F503" s="5"/>
      <c r="G503" s="5"/>
      <c r="H503" s="26"/>
    </row>
    <row r="504" spans="2:8" x14ac:dyDescent="0.25">
      <c r="B504" s="39">
        <v>495</v>
      </c>
      <c r="C504" s="5" t="str">
        <f>IF(Praja!C505="","",Praja!C505)</f>
        <v/>
      </c>
      <c r="D504" s="5" t="str">
        <f>IF(Praja!D505="","",Praja!D505)</f>
        <v/>
      </c>
      <c r="E504" s="5"/>
      <c r="F504" s="5"/>
      <c r="G504" s="5"/>
      <c r="H504" s="26"/>
    </row>
    <row r="505" spans="2:8" x14ac:dyDescent="0.25">
      <c r="B505" s="39">
        <v>496</v>
      </c>
      <c r="C505" s="5" t="str">
        <f>IF(Praja!C506="","",Praja!C506)</f>
        <v/>
      </c>
      <c r="D505" s="5" t="str">
        <f>IF(Praja!D506="","",Praja!D506)</f>
        <v/>
      </c>
      <c r="E505" s="5"/>
      <c r="F505" s="5"/>
      <c r="G505" s="5"/>
      <c r="H505" s="26"/>
    </row>
    <row r="506" spans="2:8" x14ac:dyDescent="0.25">
      <c r="B506" s="39">
        <v>497</v>
      </c>
      <c r="C506" s="5" t="str">
        <f>IF(Praja!C507="","",Praja!C507)</f>
        <v/>
      </c>
      <c r="D506" s="5" t="str">
        <f>IF(Praja!D507="","",Praja!D507)</f>
        <v/>
      </c>
      <c r="E506" s="5"/>
      <c r="F506" s="5"/>
      <c r="G506" s="5"/>
      <c r="H506" s="26"/>
    </row>
    <row r="507" spans="2:8" x14ac:dyDescent="0.25">
      <c r="B507" s="39">
        <v>498</v>
      </c>
      <c r="C507" s="5" t="str">
        <f>IF(Praja!C508="","",Praja!C508)</f>
        <v/>
      </c>
      <c r="D507" s="5" t="str">
        <f>IF(Praja!D508="","",Praja!D508)</f>
        <v/>
      </c>
      <c r="E507" s="5"/>
      <c r="F507" s="5"/>
      <c r="G507" s="5"/>
      <c r="H507" s="26"/>
    </row>
    <row r="508" spans="2:8" x14ac:dyDescent="0.25">
      <c r="B508" s="39">
        <v>499</v>
      </c>
      <c r="C508" s="5" t="str">
        <f>IF(Praja!C509="","",Praja!C509)</f>
        <v/>
      </c>
      <c r="D508" s="5" t="str">
        <f>IF(Praja!D509="","",Praja!D509)</f>
        <v/>
      </c>
      <c r="E508" s="5"/>
      <c r="F508" s="5"/>
      <c r="G508" s="5"/>
      <c r="H508" s="26"/>
    </row>
    <row r="509" spans="2:8" x14ac:dyDescent="0.25">
      <c r="B509" s="39">
        <v>500</v>
      </c>
      <c r="C509" s="5" t="str">
        <f>IF(Praja!C510="","",Praja!C510)</f>
        <v/>
      </c>
      <c r="D509" s="5" t="str">
        <f>IF(Praja!D510="","",Praja!D510)</f>
        <v/>
      </c>
      <c r="E509" s="5"/>
      <c r="F509" s="5"/>
      <c r="G509" s="5"/>
      <c r="H509" s="26"/>
    </row>
    <row r="510" spans="2:8" x14ac:dyDescent="0.25">
      <c r="B510" s="39">
        <v>501</v>
      </c>
      <c r="C510" s="5" t="str">
        <f>IF(Praja!C511="","",Praja!C511)</f>
        <v/>
      </c>
      <c r="D510" s="5" t="str">
        <f>IF(Praja!D511="","",Praja!D511)</f>
        <v/>
      </c>
      <c r="E510" s="5"/>
      <c r="F510" s="5"/>
      <c r="G510" s="5"/>
      <c r="H510" s="26"/>
    </row>
    <row r="511" spans="2:8" x14ac:dyDescent="0.25">
      <c r="B511" s="39">
        <v>502</v>
      </c>
      <c r="C511" s="5" t="str">
        <f>IF(Praja!C512="","",Praja!C512)</f>
        <v/>
      </c>
      <c r="D511" s="5" t="str">
        <f>IF(Praja!D512="","",Praja!D512)</f>
        <v/>
      </c>
      <c r="E511" s="5"/>
      <c r="F511" s="5"/>
      <c r="G511" s="5"/>
      <c r="H511" s="26"/>
    </row>
    <row r="512" spans="2:8" x14ac:dyDescent="0.25">
      <c r="B512" s="39">
        <v>503</v>
      </c>
      <c r="C512" s="5" t="str">
        <f>IF(Praja!C513="","",Praja!C513)</f>
        <v/>
      </c>
      <c r="D512" s="5" t="str">
        <f>IF(Praja!D513="","",Praja!D513)</f>
        <v/>
      </c>
      <c r="E512" s="5"/>
      <c r="F512" s="5"/>
      <c r="G512" s="5"/>
      <c r="H512" s="26"/>
    </row>
    <row r="513" spans="2:8" x14ac:dyDescent="0.25">
      <c r="B513" s="39">
        <v>504</v>
      </c>
      <c r="C513" s="5" t="str">
        <f>IF(Praja!C514="","",Praja!C514)</f>
        <v/>
      </c>
      <c r="D513" s="5" t="str">
        <f>IF(Praja!D514="","",Praja!D514)</f>
        <v/>
      </c>
      <c r="E513" s="5"/>
      <c r="F513" s="5"/>
      <c r="G513" s="5"/>
      <c r="H513" s="26"/>
    </row>
    <row r="514" spans="2:8" x14ac:dyDescent="0.25">
      <c r="B514" s="39">
        <v>505</v>
      </c>
      <c r="C514" s="5" t="str">
        <f>IF(Praja!C515="","",Praja!C515)</f>
        <v/>
      </c>
      <c r="D514" s="5" t="str">
        <f>IF(Praja!D515="","",Praja!D515)</f>
        <v/>
      </c>
      <c r="E514" s="5"/>
      <c r="F514" s="5"/>
      <c r="G514" s="5"/>
      <c r="H514" s="26"/>
    </row>
    <row r="515" spans="2:8" x14ac:dyDescent="0.25">
      <c r="B515" s="39">
        <v>506</v>
      </c>
      <c r="C515" s="5" t="str">
        <f>IF(Praja!C516="","",Praja!C516)</f>
        <v/>
      </c>
      <c r="D515" s="5" t="str">
        <f>IF(Praja!D516="","",Praja!D516)</f>
        <v/>
      </c>
      <c r="E515" s="5"/>
      <c r="F515" s="5"/>
      <c r="G515" s="5"/>
      <c r="H515" s="26"/>
    </row>
    <row r="516" spans="2:8" x14ac:dyDescent="0.25">
      <c r="B516" s="39">
        <v>507</v>
      </c>
      <c r="C516" s="5" t="str">
        <f>IF(Praja!C517="","",Praja!C517)</f>
        <v/>
      </c>
      <c r="D516" s="5" t="str">
        <f>IF(Praja!D517="","",Praja!D517)</f>
        <v/>
      </c>
      <c r="E516" s="5"/>
      <c r="F516" s="5"/>
      <c r="G516" s="5"/>
      <c r="H516" s="26"/>
    </row>
    <row r="517" spans="2:8" x14ac:dyDescent="0.25">
      <c r="B517" s="39">
        <v>508</v>
      </c>
      <c r="C517" s="5" t="str">
        <f>IF(Praja!C518="","",Praja!C518)</f>
        <v/>
      </c>
      <c r="D517" s="5" t="str">
        <f>IF(Praja!D518="","",Praja!D518)</f>
        <v/>
      </c>
      <c r="E517" s="5"/>
      <c r="F517" s="5"/>
      <c r="G517" s="5"/>
      <c r="H517" s="26"/>
    </row>
    <row r="518" spans="2:8" x14ac:dyDescent="0.25">
      <c r="B518" s="39">
        <v>509</v>
      </c>
      <c r="C518" s="5" t="str">
        <f>IF(Praja!C519="","",Praja!C519)</f>
        <v/>
      </c>
      <c r="D518" s="5" t="str">
        <f>IF(Praja!D519="","",Praja!D519)</f>
        <v/>
      </c>
      <c r="E518" s="5"/>
      <c r="F518" s="5"/>
      <c r="G518" s="5"/>
      <c r="H518" s="26"/>
    </row>
    <row r="519" spans="2:8" x14ac:dyDescent="0.25">
      <c r="B519" s="39">
        <v>510</v>
      </c>
      <c r="C519" s="5" t="str">
        <f>IF(Praja!C520="","",Praja!C520)</f>
        <v/>
      </c>
      <c r="D519" s="5" t="str">
        <f>IF(Praja!D520="","",Praja!D520)</f>
        <v/>
      </c>
      <c r="E519" s="5"/>
      <c r="F519" s="5"/>
      <c r="G519" s="5"/>
      <c r="H519" s="26"/>
    </row>
    <row r="520" spans="2:8" x14ac:dyDescent="0.25">
      <c r="B520" s="39">
        <v>511</v>
      </c>
      <c r="C520" s="5" t="str">
        <f>IF(Praja!C521="","",Praja!C521)</f>
        <v/>
      </c>
      <c r="D520" s="5" t="str">
        <f>IF(Praja!D521="","",Praja!D521)</f>
        <v/>
      </c>
      <c r="E520" s="5"/>
      <c r="F520" s="5"/>
      <c r="G520" s="5"/>
      <c r="H520" s="26"/>
    </row>
    <row r="521" spans="2:8" x14ac:dyDescent="0.25">
      <c r="B521" s="39">
        <v>512</v>
      </c>
      <c r="C521" s="5" t="str">
        <f>IF(Praja!C522="","",Praja!C522)</f>
        <v/>
      </c>
      <c r="D521" s="5" t="str">
        <f>IF(Praja!D522="","",Praja!D522)</f>
        <v/>
      </c>
      <c r="E521" s="5"/>
      <c r="F521" s="5"/>
      <c r="G521" s="5"/>
      <c r="H521" s="26"/>
    </row>
    <row r="522" spans="2:8" x14ac:dyDescent="0.25">
      <c r="B522" s="39">
        <v>513</v>
      </c>
      <c r="C522" s="5" t="str">
        <f>IF(Praja!C523="","",Praja!C523)</f>
        <v/>
      </c>
      <c r="D522" s="5" t="str">
        <f>IF(Praja!D523="","",Praja!D523)</f>
        <v/>
      </c>
      <c r="E522" s="5"/>
      <c r="F522" s="5"/>
      <c r="G522" s="5"/>
      <c r="H522" s="26"/>
    </row>
    <row r="523" spans="2:8" x14ac:dyDescent="0.25">
      <c r="B523" s="39">
        <v>514</v>
      </c>
      <c r="C523" s="5" t="str">
        <f>IF(Praja!C524="","",Praja!C524)</f>
        <v/>
      </c>
      <c r="D523" s="5" t="str">
        <f>IF(Praja!D524="","",Praja!D524)</f>
        <v/>
      </c>
      <c r="E523" s="5"/>
      <c r="F523" s="5"/>
      <c r="G523" s="5"/>
      <c r="H523" s="26"/>
    </row>
    <row r="524" spans="2:8" x14ac:dyDescent="0.25">
      <c r="B524" s="39">
        <v>515</v>
      </c>
      <c r="C524" s="5" t="str">
        <f>IF(Praja!C525="","",Praja!C525)</f>
        <v/>
      </c>
      <c r="D524" s="5" t="str">
        <f>IF(Praja!D525="","",Praja!D525)</f>
        <v/>
      </c>
      <c r="E524" s="5"/>
      <c r="F524" s="5"/>
      <c r="G524" s="5"/>
      <c r="H524" s="26"/>
    </row>
    <row r="525" spans="2:8" x14ac:dyDescent="0.25">
      <c r="B525" s="39">
        <v>516</v>
      </c>
      <c r="C525" s="5" t="str">
        <f>IF(Praja!C526="","",Praja!C526)</f>
        <v/>
      </c>
      <c r="D525" s="5" t="str">
        <f>IF(Praja!D526="","",Praja!D526)</f>
        <v/>
      </c>
      <c r="E525" s="5"/>
      <c r="F525" s="5"/>
      <c r="G525" s="5"/>
      <c r="H525" s="26"/>
    </row>
    <row r="526" spans="2:8" x14ac:dyDescent="0.25">
      <c r="B526" s="39">
        <v>517</v>
      </c>
      <c r="C526" s="5" t="str">
        <f>IF(Praja!C527="","",Praja!C527)</f>
        <v/>
      </c>
      <c r="D526" s="5" t="str">
        <f>IF(Praja!D527="","",Praja!D527)</f>
        <v/>
      </c>
      <c r="E526" s="5"/>
      <c r="F526" s="5"/>
      <c r="G526" s="5"/>
      <c r="H526" s="26"/>
    </row>
    <row r="527" spans="2:8" x14ac:dyDescent="0.25">
      <c r="B527" s="39">
        <v>518</v>
      </c>
      <c r="C527" s="5" t="str">
        <f>IF(Praja!C528="","",Praja!C528)</f>
        <v/>
      </c>
      <c r="D527" s="5" t="str">
        <f>IF(Praja!D528="","",Praja!D528)</f>
        <v/>
      </c>
      <c r="E527" s="5"/>
      <c r="F527" s="5"/>
      <c r="G527" s="5"/>
      <c r="H527" s="26"/>
    </row>
    <row r="528" spans="2:8" x14ac:dyDescent="0.25">
      <c r="B528" s="39">
        <v>519</v>
      </c>
      <c r="C528" s="5" t="str">
        <f>IF(Praja!C529="","",Praja!C529)</f>
        <v/>
      </c>
      <c r="D528" s="5" t="str">
        <f>IF(Praja!D529="","",Praja!D529)</f>
        <v/>
      </c>
      <c r="E528" s="5"/>
      <c r="F528" s="5"/>
      <c r="G528" s="5"/>
      <c r="H528" s="26"/>
    </row>
    <row r="529" spans="2:8" x14ac:dyDescent="0.25">
      <c r="B529" s="39">
        <v>520</v>
      </c>
      <c r="C529" s="5" t="str">
        <f>IF(Praja!C530="","",Praja!C530)</f>
        <v/>
      </c>
      <c r="D529" s="5" t="str">
        <f>IF(Praja!D530="","",Praja!D530)</f>
        <v/>
      </c>
      <c r="E529" s="5"/>
      <c r="F529" s="5"/>
      <c r="G529" s="5"/>
      <c r="H529" s="26"/>
    </row>
    <row r="530" spans="2:8" x14ac:dyDescent="0.25">
      <c r="B530" s="39">
        <v>521</v>
      </c>
      <c r="C530" s="5" t="str">
        <f>IF(Praja!C531="","",Praja!C531)</f>
        <v/>
      </c>
      <c r="D530" s="5" t="str">
        <f>IF(Praja!D531="","",Praja!D531)</f>
        <v/>
      </c>
      <c r="E530" s="5"/>
      <c r="F530" s="5"/>
      <c r="G530" s="5"/>
      <c r="H530" s="26"/>
    </row>
    <row r="531" spans="2:8" x14ac:dyDescent="0.25">
      <c r="B531" s="39">
        <v>522</v>
      </c>
      <c r="C531" s="5" t="str">
        <f>IF(Praja!C532="","",Praja!C532)</f>
        <v/>
      </c>
      <c r="D531" s="5" t="str">
        <f>IF(Praja!D532="","",Praja!D532)</f>
        <v/>
      </c>
      <c r="E531" s="5"/>
      <c r="F531" s="5"/>
      <c r="G531" s="5"/>
      <c r="H531" s="26"/>
    </row>
    <row r="532" spans="2:8" x14ac:dyDescent="0.25">
      <c r="B532" s="39">
        <v>523</v>
      </c>
      <c r="C532" s="5" t="str">
        <f>IF(Praja!C533="","",Praja!C533)</f>
        <v/>
      </c>
      <c r="D532" s="5" t="str">
        <f>IF(Praja!D533="","",Praja!D533)</f>
        <v/>
      </c>
      <c r="E532" s="5"/>
      <c r="F532" s="5"/>
      <c r="G532" s="5"/>
      <c r="H532" s="26"/>
    </row>
    <row r="533" spans="2:8" x14ac:dyDescent="0.25">
      <c r="B533" s="39">
        <v>524</v>
      </c>
      <c r="C533" s="5" t="str">
        <f>IF(Praja!C534="","",Praja!C534)</f>
        <v/>
      </c>
      <c r="D533" s="5" t="str">
        <f>IF(Praja!D534="","",Praja!D534)</f>
        <v/>
      </c>
      <c r="E533" s="5"/>
      <c r="F533" s="5"/>
      <c r="G533" s="5"/>
      <c r="H533" s="26"/>
    </row>
    <row r="534" spans="2:8" x14ac:dyDescent="0.25">
      <c r="B534" s="39">
        <v>525</v>
      </c>
      <c r="C534" s="5" t="str">
        <f>IF(Praja!C535="","",Praja!C535)</f>
        <v/>
      </c>
      <c r="D534" s="5" t="str">
        <f>IF(Praja!D535="","",Praja!D535)</f>
        <v/>
      </c>
      <c r="E534" s="5"/>
      <c r="F534" s="5"/>
      <c r="G534" s="5"/>
      <c r="H534" s="26"/>
    </row>
    <row r="535" spans="2:8" x14ac:dyDescent="0.25">
      <c r="B535" s="39">
        <v>526</v>
      </c>
      <c r="C535" s="5" t="str">
        <f>IF(Praja!C536="","",Praja!C536)</f>
        <v/>
      </c>
      <c r="D535" s="5" t="str">
        <f>IF(Praja!D536="","",Praja!D536)</f>
        <v/>
      </c>
      <c r="E535" s="5"/>
      <c r="F535" s="5"/>
      <c r="G535" s="5"/>
      <c r="H535" s="26"/>
    </row>
    <row r="536" spans="2:8" x14ac:dyDescent="0.25">
      <c r="B536" s="39">
        <v>527</v>
      </c>
      <c r="C536" s="5" t="str">
        <f>IF(Praja!C537="","",Praja!C537)</f>
        <v/>
      </c>
      <c r="D536" s="5" t="str">
        <f>IF(Praja!D537="","",Praja!D537)</f>
        <v/>
      </c>
      <c r="E536" s="5"/>
      <c r="F536" s="5"/>
      <c r="G536" s="5"/>
      <c r="H536" s="26"/>
    </row>
    <row r="537" spans="2:8" x14ac:dyDescent="0.25">
      <c r="B537" s="39">
        <v>528</v>
      </c>
      <c r="C537" s="5" t="str">
        <f>IF(Praja!C538="","",Praja!C538)</f>
        <v/>
      </c>
      <c r="D537" s="5" t="str">
        <f>IF(Praja!D538="","",Praja!D538)</f>
        <v/>
      </c>
      <c r="E537" s="5"/>
      <c r="F537" s="5"/>
      <c r="G537" s="5"/>
      <c r="H537" s="26"/>
    </row>
    <row r="538" spans="2:8" x14ac:dyDescent="0.25">
      <c r="B538" s="39">
        <v>529</v>
      </c>
      <c r="C538" s="5" t="str">
        <f>IF(Praja!C539="","",Praja!C539)</f>
        <v/>
      </c>
      <c r="D538" s="5" t="str">
        <f>IF(Praja!D539="","",Praja!D539)</f>
        <v/>
      </c>
      <c r="E538" s="5"/>
      <c r="F538" s="5"/>
      <c r="G538" s="5"/>
      <c r="H538" s="26"/>
    </row>
    <row r="539" spans="2:8" x14ac:dyDescent="0.25">
      <c r="B539" s="39">
        <v>530</v>
      </c>
      <c r="C539" s="5" t="str">
        <f>IF(Praja!C540="","",Praja!C540)</f>
        <v/>
      </c>
      <c r="D539" s="5" t="str">
        <f>IF(Praja!D540="","",Praja!D540)</f>
        <v/>
      </c>
      <c r="E539" s="5"/>
      <c r="F539" s="5"/>
      <c r="G539" s="5"/>
      <c r="H539" s="26"/>
    </row>
    <row r="540" spans="2:8" x14ac:dyDescent="0.25">
      <c r="B540" s="39">
        <v>531</v>
      </c>
      <c r="C540" s="5" t="str">
        <f>IF(Praja!C541="","",Praja!C541)</f>
        <v/>
      </c>
      <c r="D540" s="5" t="str">
        <f>IF(Praja!D541="","",Praja!D541)</f>
        <v/>
      </c>
      <c r="E540" s="5"/>
      <c r="F540" s="5"/>
      <c r="G540" s="5"/>
      <c r="H540" s="26"/>
    </row>
    <row r="541" spans="2:8" x14ac:dyDescent="0.25">
      <c r="B541" s="39">
        <v>532</v>
      </c>
      <c r="C541" s="5" t="str">
        <f>IF(Praja!C542="","",Praja!C542)</f>
        <v/>
      </c>
      <c r="D541" s="5" t="str">
        <f>IF(Praja!D542="","",Praja!D542)</f>
        <v/>
      </c>
      <c r="E541" s="5"/>
      <c r="F541" s="5"/>
      <c r="G541" s="5"/>
      <c r="H541" s="26"/>
    </row>
    <row r="542" spans="2:8" x14ac:dyDescent="0.25">
      <c r="B542" s="39">
        <v>533</v>
      </c>
      <c r="C542" s="5" t="str">
        <f>IF(Praja!C543="","",Praja!C543)</f>
        <v/>
      </c>
      <c r="D542" s="5" t="str">
        <f>IF(Praja!D543="","",Praja!D543)</f>
        <v/>
      </c>
      <c r="E542" s="5"/>
      <c r="F542" s="5"/>
      <c r="G542" s="5"/>
      <c r="H542" s="26"/>
    </row>
    <row r="543" spans="2:8" x14ac:dyDescent="0.25">
      <c r="B543" s="39">
        <v>534</v>
      </c>
      <c r="C543" s="5" t="str">
        <f>IF(Praja!C544="","",Praja!C544)</f>
        <v/>
      </c>
      <c r="D543" s="5" t="str">
        <f>IF(Praja!D544="","",Praja!D544)</f>
        <v/>
      </c>
      <c r="E543" s="5"/>
      <c r="F543" s="5"/>
      <c r="G543" s="5"/>
      <c r="H543" s="26"/>
    </row>
    <row r="544" spans="2:8" x14ac:dyDescent="0.25">
      <c r="B544" s="39">
        <v>535</v>
      </c>
      <c r="C544" s="5" t="str">
        <f>IF(Praja!C545="","",Praja!C545)</f>
        <v/>
      </c>
      <c r="D544" s="5" t="str">
        <f>IF(Praja!D545="","",Praja!D545)</f>
        <v/>
      </c>
      <c r="E544" s="5"/>
      <c r="F544" s="5"/>
      <c r="G544" s="5"/>
      <c r="H544" s="26"/>
    </row>
    <row r="545" spans="2:8" x14ac:dyDescent="0.25">
      <c r="B545" s="39">
        <v>536</v>
      </c>
      <c r="C545" s="5" t="str">
        <f>IF(Praja!C546="","",Praja!C546)</f>
        <v/>
      </c>
      <c r="D545" s="5" t="str">
        <f>IF(Praja!D546="","",Praja!D546)</f>
        <v/>
      </c>
      <c r="E545" s="5"/>
      <c r="F545" s="5"/>
      <c r="G545" s="5"/>
      <c r="H545" s="26"/>
    </row>
    <row r="546" spans="2:8" x14ac:dyDescent="0.25">
      <c r="B546" s="39">
        <v>537</v>
      </c>
      <c r="C546" s="5" t="str">
        <f>IF(Praja!C547="","",Praja!C547)</f>
        <v/>
      </c>
      <c r="D546" s="5" t="str">
        <f>IF(Praja!D547="","",Praja!D547)</f>
        <v/>
      </c>
      <c r="E546" s="5"/>
      <c r="F546" s="5"/>
      <c r="G546" s="5"/>
      <c r="H546" s="26"/>
    </row>
    <row r="547" spans="2:8" x14ac:dyDescent="0.25">
      <c r="B547" s="39">
        <v>538</v>
      </c>
      <c r="C547" s="5" t="str">
        <f>IF(Praja!C548="","",Praja!C548)</f>
        <v/>
      </c>
      <c r="D547" s="5" t="str">
        <f>IF(Praja!D548="","",Praja!D548)</f>
        <v/>
      </c>
      <c r="E547" s="5"/>
      <c r="F547" s="5"/>
      <c r="G547" s="5"/>
      <c r="H547" s="26"/>
    </row>
    <row r="548" spans="2:8" x14ac:dyDescent="0.25">
      <c r="B548" s="39">
        <v>539</v>
      </c>
      <c r="C548" s="5" t="str">
        <f>IF(Praja!C549="","",Praja!C549)</f>
        <v/>
      </c>
      <c r="D548" s="5" t="str">
        <f>IF(Praja!D549="","",Praja!D549)</f>
        <v/>
      </c>
      <c r="E548" s="5"/>
      <c r="F548" s="5"/>
      <c r="G548" s="5"/>
      <c r="H548" s="26"/>
    </row>
    <row r="549" spans="2:8" x14ac:dyDescent="0.25">
      <c r="B549" s="39">
        <v>540</v>
      </c>
      <c r="C549" s="5" t="str">
        <f>IF(Praja!C550="","",Praja!C550)</f>
        <v/>
      </c>
      <c r="D549" s="5" t="str">
        <f>IF(Praja!D550="","",Praja!D550)</f>
        <v/>
      </c>
      <c r="E549" s="5"/>
      <c r="F549" s="5"/>
      <c r="G549" s="5"/>
      <c r="H549" s="26"/>
    </row>
    <row r="550" spans="2:8" x14ac:dyDescent="0.25">
      <c r="B550" s="39">
        <v>541</v>
      </c>
      <c r="C550" s="5" t="str">
        <f>IF(Praja!C551="","",Praja!C551)</f>
        <v/>
      </c>
      <c r="D550" s="5" t="str">
        <f>IF(Praja!D551="","",Praja!D551)</f>
        <v/>
      </c>
      <c r="E550" s="5"/>
      <c r="F550" s="5"/>
      <c r="G550" s="5"/>
      <c r="H550" s="26"/>
    </row>
    <row r="551" spans="2:8" x14ac:dyDescent="0.25">
      <c r="B551" s="39">
        <v>542</v>
      </c>
      <c r="C551" s="5" t="str">
        <f>IF(Praja!C552="","",Praja!C552)</f>
        <v/>
      </c>
      <c r="D551" s="5" t="str">
        <f>IF(Praja!D552="","",Praja!D552)</f>
        <v/>
      </c>
      <c r="E551" s="5"/>
      <c r="F551" s="5"/>
      <c r="G551" s="5"/>
      <c r="H551" s="26"/>
    </row>
    <row r="552" spans="2:8" x14ac:dyDescent="0.25">
      <c r="B552" s="39">
        <v>543</v>
      </c>
      <c r="C552" s="5" t="str">
        <f>IF(Praja!C553="","",Praja!C553)</f>
        <v/>
      </c>
      <c r="D552" s="5" t="str">
        <f>IF(Praja!D553="","",Praja!D553)</f>
        <v/>
      </c>
      <c r="E552" s="5"/>
      <c r="F552" s="5"/>
      <c r="G552" s="5"/>
      <c r="H552" s="26"/>
    </row>
    <row r="553" spans="2:8" x14ac:dyDescent="0.25">
      <c r="B553" s="39">
        <v>544</v>
      </c>
      <c r="C553" s="5" t="str">
        <f>IF(Praja!C554="","",Praja!C554)</f>
        <v/>
      </c>
      <c r="D553" s="5" t="str">
        <f>IF(Praja!D554="","",Praja!D554)</f>
        <v/>
      </c>
      <c r="E553" s="5"/>
      <c r="F553" s="5"/>
      <c r="G553" s="5"/>
      <c r="H553" s="26"/>
    </row>
    <row r="554" spans="2:8" x14ac:dyDescent="0.25">
      <c r="B554" s="39">
        <v>545</v>
      </c>
      <c r="C554" s="5" t="str">
        <f>IF(Praja!C555="","",Praja!C555)</f>
        <v/>
      </c>
      <c r="D554" s="5" t="str">
        <f>IF(Praja!D555="","",Praja!D555)</f>
        <v/>
      </c>
      <c r="E554" s="5"/>
      <c r="F554" s="5"/>
      <c r="G554" s="5"/>
      <c r="H554" s="26"/>
    </row>
    <row r="555" spans="2:8" x14ac:dyDescent="0.25">
      <c r="B555" s="39">
        <v>546</v>
      </c>
      <c r="C555" s="5" t="str">
        <f>IF(Praja!C556="","",Praja!C556)</f>
        <v/>
      </c>
      <c r="D555" s="5" t="str">
        <f>IF(Praja!D556="","",Praja!D556)</f>
        <v/>
      </c>
      <c r="E555" s="5"/>
      <c r="F555" s="5"/>
      <c r="G555" s="5"/>
      <c r="H555" s="26"/>
    </row>
    <row r="556" spans="2:8" x14ac:dyDescent="0.25">
      <c r="B556" s="39">
        <v>547</v>
      </c>
      <c r="C556" s="5" t="str">
        <f>IF(Praja!C557="","",Praja!C557)</f>
        <v/>
      </c>
      <c r="D556" s="5" t="str">
        <f>IF(Praja!D557="","",Praja!D557)</f>
        <v/>
      </c>
      <c r="E556" s="5"/>
      <c r="F556" s="5"/>
      <c r="G556" s="5"/>
      <c r="H556" s="26"/>
    </row>
    <row r="557" spans="2:8" x14ac:dyDescent="0.25">
      <c r="B557" s="39">
        <v>548</v>
      </c>
      <c r="C557" s="5" t="str">
        <f>IF(Praja!C558="","",Praja!C558)</f>
        <v/>
      </c>
      <c r="D557" s="5" t="str">
        <f>IF(Praja!D558="","",Praja!D558)</f>
        <v/>
      </c>
      <c r="E557" s="5"/>
      <c r="F557" s="5"/>
      <c r="G557" s="5"/>
      <c r="H557" s="26"/>
    </row>
    <row r="558" spans="2:8" x14ac:dyDescent="0.25">
      <c r="B558" s="39">
        <v>549</v>
      </c>
      <c r="C558" s="5" t="str">
        <f>IF(Praja!C559="","",Praja!C559)</f>
        <v/>
      </c>
      <c r="D558" s="5" t="str">
        <f>IF(Praja!D559="","",Praja!D559)</f>
        <v/>
      </c>
      <c r="E558" s="5"/>
      <c r="F558" s="5"/>
      <c r="G558" s="5"/>
      <c r="H558" s="26"/>
    </row>
    <row r="559" spans="2:8" x14ac:dyDescent="0.25">
      <c r="B559" s="39">
        <v>550</v>
      </c>
      <c r="C559" s="5" t="str">
        <f>IF(Praja!C560="","",Praja!C560)</f>
        <v/>
      </c>
      <c r="D559" s="5" t="str">
        <f>IF(Praja!D560="","",Praja!D560)</f>
        <v/>
      </c>
      <c r="E559" s="5"/>
      <c r="F559" s="5"/>
      <c r="G559" s="5"/>
      <c r="H559" s="26"/>
    </row>
    <row r="560" spans="2:8" x14ac:dyDescent="0.25">
      <c r="B560" s="39">
        <v>551</v>
      </c>
      <c r="C560" s="5" t="str">
        <f>IF(Praja!C561="","",Praja!C561)</f>
        <v/>
      </c>
      <c r="D560" s="5" t="str">
        <f>IF(Praja!D561="","",Praja!D561)</f>
        <v/>
      </c>
      <c r="E560" s="5"/>
      <c r="F560" s="5"/>
      <c r="G560" s="5"/>
      <c r="H560" s="26"/>
    </row>
    <row r="561" spans="2:8" x14ac:dyDescent="0.25">
      <c r="B561" s="39">
        <v>552</v>
      </c>
      <c r="C561" s="5" t="str">
        <f>IF(Praja!C562="","",Praja!C562)</f>
        <v/>
      </c>
      <c r="D561" s="5" t="str">
        <f>IF(Praja!D562="","",Praja!D562)</f>
        <v/>
      </c>
      <c r="E561" s="5"/>
      <c r="F561" s="5"/>
      <c r="G561" s="5"/>
      <c r="H561" s="26"/>
    </row>
    <row r="562" spans="2:8" x14ac:dyDescent="0.25">
      <c r="B562" s="39">
        <v>553</v>
      </c>
      <c r="C562" s="5" t="str">
        <f>IF(Praja!C563="","",Praja!C563)</f>
        <v/>
      </c>
      <c r="D562" s="5" t="str">
        <f>IF(Praja!D563="","",Praja!D563)</f>
        <v/>
      </c>
      <c r="E562" s="5"/>
      <c r="F562" s="5"/>
      <c r="G562" s="5"/>
      <c r="H562" s="26"/>
    </row>
    <row r="563" spans="2:8" x14ac:dyDescent="0.25">
      <c r="B563" s="39">
        <v>554</v>
      </c>
      <c r="C563" s="5" t="str">
        <f>IF(Praja!C564="","",Praja!C564)</f>
        <v/>
      </c>
      <c r="D563" s="5" t="str">
        <f>IF(Praja!D564="","",Praja!D564)</f>
        <v/>
      </c>
      <c r="E563" s="5"/>
      <c r="F563" s="5"/>
      <c r="G563" s="5"/>
      <c r="H563" s="26"/>
    </row>
    <row r="564" spans="2:8" x14ac:dyDescent="0.25">
      <c r="B564" s="39">
        <v>555</v>
      </c>
      <c r="C564" s="5" t="str">
        <f>IF(Praja!C565="","",Praja!C565)</f>
        <v/>
      </c>
      <c r="D564" s="5" t="str">
        <f>IF(Praja!D565="","",Praja!D565)</f>
        <v/>
      </c>
      <c r="E564" s="5"/>
      <c r="F564" s="5"/>
      <c r="G564" s="5"/>
      <c r="H564" s="26"/>
    </row>
    <row r="565" spans="2:8" x14ac:dyDescent="0.25">
      <c r="B565" s="39">
        <v>556</v>
      </c>
      <c r="C565" s="5" t="str">
        <f>IF(Praja!C566="","",Praja!C566)</f>
        <v/>
      </c>
      <c r="D565" s="5" t="str">
        <f>IF(Praja!D566="","",Praja!D566)</f>
        <v/>
      </c>
      <c r="E565" s="5"/>
      <c r="F565" s="5"/>
      <c r="G565" s="5"/>
      <c r="H565" s="26"/>
    </row>
    <row r="566" spans="2:8" x14ac:dyDescent="0.25">
      <c r="B566" s="39">
        <v>557</v>
      </c>
      <c r="C566" s="5" t="str">
        <f>IF(Praja!C567="","",Praja!C567)</f>
        <v/>
      </c>
      <c r="D566" s="5" t="str">
        <f>IF(Praja!D567="","",Praja!D567)</f>
        <v/>
      </c>
      <c r="E566" s="5"/>
      <c r="F566" s="5"/>
      <c r="G566" s="5"/>
      <c r="H566" s="26"/>
    </row>
    <row r="567" spans="2:8" x14ac:dyDescent="0.25">
      <c r="B567" s="39">
        <v>558</v>
      </c>
      <c r="C567" s="5" t="str">
        <f>IF(Praja!C568="","",Praja!C568)</f>
        <v/>
      </c>
      <c r="D567" s="5" t="str">
        <f>IF(Praja!D568="","",Praja!D568)</f>
        <v/>
      </c>
      <c r="E567" s="5"/>
      <c r="F567" s="5"/>
      <c r="G567" s="5"/>
      <c r="H567" s="26"/>
    </row>
    <row r="568" spans="2:8" x14ac:dyDescent="0.25">
      <c r="B568" s="39">
        <v>559</v>
      </c>
      <c r="C568" s="5" t="str">
        <f>IF(Praja!C569="","",Praja!C569)</f>
        <v/>
      </c>
      <c r="D568" s="5" t="str">
        <f>IF(Praja!D569="","",Praja!D569)</f>
        <v/>
      </c>
      <c r="E568" s="5"/>
      <c r="F568" s="5"/>
      <c r="G568" s="5"/>
      <c r="H568" s="26"/>
    </row>
    <row r="569" spans="2:8" x14ac:dyDescent="0.25">
      <c r="B569" s="39">
        <v>560</v>
      </c>
      <c r="C569" s="5" t="str">
        <f>IF(Praja!C570="","",Praja!C570)</f>
        <v/>
      </c>
      <c r="D569" s="5" t="str">
        <f>IF(Praja!D570="","",Praja!D570)</f>
        <v/>
      </c>
      <c r="E569" s="5"/>
      <c r="F569" s="5"/>
      <c r="G569" s="5"/>
      <c r="H569" s="26"/>
    </row>
    <row r="570" spans="2:8" x14ac:dyDescent="0.25">
      <c r="B570" s="39">
        <v>561</v>
      </c>
      <c r="C570" s="5" t="str">
        <f>IF(Praja!C571="","",Praja!C571)</f>
        <v/>
      </c>
      <c r="D570" s="5" t="str">
        <f>IF(Praja!D571="","",Praja!D571)</f>
        <v/>
      </c>
      <c r="E570" s="5"/>
      <c r="F570" s="5"/>
      <c r="G570" s="5"/>
      <c r="H570" s="26"/>
    </row>
    <row r="571" spans="2:8" x14ac:dyDescent="0.25">
      <c r="B571" s="39">
        <v>562</v>
      </c>
      <c r="C571" s="5" t="str">
        <f>IF(Praja!C572="","",Praja!C572)</f>
        <v/>
      </c>
      <c r="D571" s="5" t="str">
        <f>IF(Praja!D572="","",Praja!D572)</f>
        <v/>
      </c>
      <c r="E571" s="5"/>
      <c r="F571" s="5"/>
      <c r="G571" s="5"/>
      <c r="H571" s="26"/>
    </row>
    <row r="572" spans="2:8" x14ac:dyDescent="0.25">
      <c r="B572" s="39">
        <v>563</v>
      </c>
      <c r="C572" s="5" t="str">
        <f>IF(Praja!C573="","",Praja!C573)</f>
        <v/>
      </c>
      <c r="D572" s="5" t="str">
        <f>IF(Praja!D573="","",Praja!D573)</f>
        <v/>
      </c>
      <c r="E572" s="5"/>
      <c r="F572" s="5"/>
      <c r="G572" s="5"/>
      <c r="H572" s="26"/>
    </row>
    <row r="573" spans="2:8" x14ac:dyDescent="0.25">
      <c r="B573" s="39">
        <v>564</v>
      </c>
      <c r="C573" s="5" t="str">
        <f>IF(Praja!C574="","",Praja!C574)</f>
        <v/>
      </c>
      <c r="D573" s="5" t="str">
        <f>IF(Praja!D574="","",Praja!D574)</f>
        <v/>
      </c>
      <c r="E573" s="5"/>
      <c r="F573" s="5"/>
      <c r="G573" s="5"/>
      <c r="H573" s="26"/>
    </row>
    <row r="574" spans="2:8" x14ac:dyDescent="0.25">
      <c r="B574" s="39">
        <v>565</v>
      </c>
      <c r="C574" s="5" t="str">
        <f>IF(Praja!C575="","",Praja!C575)</f>
        <v/>
      </c>
      <c r="D574" s="5" t="str">
        <f>IF(Praja!D575="","",Praja!D575)</f>
        <v/>
      </c>
      <c r="E574" s="5"/>
      <c r="F574" s="5"/>
      <c r="G574" s="5"/>
      <c r="H574" s="26"/>
    </row>
    <row r="575" spans="2:8" x14ac:dyDescent="0.25">
      <c r="B575" s="39">
        <v>566</v>
      </c>
      <c r="C575" s="5" t="str">
        <f>IF(Praja!C576="","",Praja!C576)</f>
        <v/>
      </c>
      <c r="D575" s="5" t="str">
        <f>IF(Praja!D576="","",Praja!D576)</f>
        <v/>
      </c>
      <c r="E575" s="5"/>
      <c r="F575" s="5"/>
      <c r="G575" s="5"/>
      <c r="H575" s="26"/>
    </row>
    <row r="576" spans="2:8" x14ac:dyDescent="0.25">
      <c r="B576" s="39">
        <v>567</v>
      </c>
      <c r="C576" s="5" t="str">
        <f>IF(Praja!C577="","",Praja!C577)</f>
        <v/>
      </c>
      <c r="D576" s="5" t="str">
        <f>IF(Praja!D577="","",Praja!D577)</f>
        <v/>
      </c>
      <c r="E576" s="5"/>
      <c r="F576" s="5"/>
      <c r="G576" s="5"/>
      <c r="H576" s="26"/>
    </row>
    <row r="577" spans="2:8" x14ac:dyDescent="0.25">
      <c r="B577" s="39">
        <v>568</v>
      </c>
      <c r="C577" s="5" t="str">
        <f>IF(Praja!C578="","",Praja!C578)</f>
        <v/>
      </c>
      <c r="D577" s="5" t="str">
        <f>IF(Praja!D578="","",Praja!D578)</f>
        <v/>
      </c>
      <c r="E577" s="5"/>
      <c r="F577" s="5"/>
      <c r="G577" s="5"/>
      <c r="H577" s="26"/>
    </row>
    <row r="578" spans="2:8" x14ac:dyDescent="0.25">
      <c r="B578" s="39">
        <v>569</v>
      </c>
      <c r="C578" s="5" t="str">
        <f>IF(Praja!C579="","",Praja!C579)</f>
        <v/>
      </c>
      <c r="D578" s="5" t="str">
        <f>IF(Praja!D579="","",Praja!D579)</f>
        <v/>
      </c>
      <c r="E578" s="5"/>
      <c r="F578" s="5"/>
      <c r="G578" s="5"/>
      <c r="H578" s="26"/>
    </row>
    <row r="579" spans="2:8" x14ac:dyDescent="0.25">
      <c r="B579" s="39">
        <v>570</v>
      </c>
      <c r="C579" s="5" t="str">
        <f>IF(Praja!C580="","",Praja!C580)</f>
        <v/>
      </c>
      <c r="D579" s="5" t="str">
        <f>IF(Praja!D580="","",Praja!D580)</f>
        <v/>
      </c>
      <c r="E579" s="5"/>
      <c r="F579" s="5"/>
      <c r="G579" s="5"/>
      <c r="H579" s="26"/>
    </row>
    <row r="580" spans="2:8" x14ac:dyDescent="0.25">
      <c r="B580" s="39">
        <v>571</v>
      </c>
      <c r="C580" s="5" t="str">
        <f>IF(Praja!C581="","",Praja!C581)</f>
        <v/>
      </c>
      <c r="D580" s="5" t="str">
        <f>IF(Praja!D581="","",Praja!D581)</f>
        <v/>
      </c>
      <c r="E580" s="5"/>
      <c r="F580" s="5"/>
      <c r="G580" s="5"/>
      <c r="H580" s="26"/>
    </row>
    <row r="581" spans="2:8" x14ac:dyDescent="0.25">
      <c r="B581" s="39">
        <v>572</v>
      </c>
      <c r="C581" s="5" t="str">
        <f>IF(Praja!C582="","",Praja!C582)</f>
        <v/>
      </c>
      <c r="D581" s="5" t="str">
        <f>IF(Praja!D582="","",Praja!D582)</f>
        <v/>
      </c>
      <c r="E581" s="5"/>
      <c r="F581" s="5"/>
      <c r="G581" s="5"/>
      <c r="H581" s="26"/>
    </row>
    <row r="582" spans="2:8" x14ac:dyDescent="0.25">
      <c r="B582" s="39">
        <v>573</v>
      </c>
      <c r="C582" s="5" t="str">
        <f>IF(Praja!C583="","",Praja!C583)</f>
        <v/>
      </c>
      <c r="D582" s="5" t="str">
        <f>IF(Praja!D583="","",Praja!D583)</f>
        <v/>
      </c>
      <c r="E582" s="5"/>
      <c r="F582" s="5"/>
      <c r="G582" s="5"/>
      <c r="H582" s="26"/>
    </row>
    <row r="583" spans="2:8" x14ac:dyDescent="0.25">
      <c r="B583" s="39">
        <v>574</v>
      </c>
      <c r="C583" s="5" t="str">
        <f>IF(Praja!C584="","",Praja!C584)</f>
        <v/>
      </c>
      <c r="D583" s="5" t="str">
        <f>IF(Praja!D584="","",Praja!D584)</f>
        <v/>
      </c>
      <c r="E583" s="5"/>
      <c r="F583" s="5"/>
      <c r="G583" s="5"/>
      <c r="H583" s="26"/>
    </row>
    <row r="584" spans="2:8" x14ac:dyDescent="0.25">
      <c r="B584" s="39">
        <v>575</v>
      </c>
      <c r="C584" s="5" t="str">
        <f>IF(Praja!C585="","",Praja!C585)</f>
        <v/>
      </c>
      <c r="D584" s="5" t="str">
        <f>IF(Praja!D585="","",Praja!D585)</f>
        <v/>
      </c>
      <c r="E584" s="5"/>
      <c r="F584" s="5"/>
      <c r="G584" s="5"/>
      <c r="H584" s="26"/>
    </row>
    <row r="585" spans="2:8" x14ac:dyDescent="0.25">
      <c r="B585" s="39">
        <v>576</v>
      </c>
      <c r="C585" s="5" t="str">
        <f>IF(Praja!C586="","",Praja!C586)</f>
        <v/>
      </c>
      <c r="D585" s="5" t="str">
        <f>IF(Praja!D586="","",Praja!D586)</f>
        <v/>
      </c>
      <c r="E585" s="5"/>
      <c r="F585" s="5"/>
      <c r="G585" s="5"/>
      <c r="H585" s="26"/>
    </row>
    <row r="586" spans="2:8" x14ac:dyDescent="0.25">
      <c r="B586" s="39">
        <v>577</v>
      </c>
      <c r="C586" s="5" t="str">
        <f>IF(Praja!C587="","",Praja!C587)</f>
        <v/>
      </c>
      <c r="D586" s="5" t="str">
        <f>IF(Praja!D587="","",Praja!D587)</f>
        <v/>
      </c>
      <c r="E586" s="5"/>
      <c r="F586" s="5"/>
      <c r="G586" s="5"/>
      <c r="H586" s="26"/>
    </row>
    <row r="587" spans="2:8" x14ac:dyDescent="0.25">
      <c r="B587" s="39">
        <v>578</v>
      </c>
      <c r="C587" s="5" t="str">
        <f>IF(Praja!C588="","",Praja!C588)</f>
        <v/>
      </c>
      <c r="D587" s="5" t="str">
        <f>IF(Praja!D588="","",Praja!D588)</f>
        <v/>
      </c>
      <c r="E587" s="5"/>
      <c r="F587" s="5"/>
      <c r="G587" s="5"/>
      <c r="H587" s="26"/>
    </row>
    <row r="588" spans="2:8" x14ac:dyDescent="0.25">
      <c r="B588" s="39">
        <v>579</v>
      </c>
      <c r="C588" s="5" t="str">
        <f>IF(Praja!C589="","",Praja!C589)</f>
        <v/>
      </c>
      <c r="D588" s="5" t="str">
        <f>IF(Praja!D589="","",Praja!D589)</f>
        <v/>
      </c>
      <c r="E588" s="5"/>
      <c r="F588" s="5"/>
      <c r="G588" s="5"/>
      <c r="H588" s="26"/>
    </row>
    <row r="589" spans="2:8" x14ac:dyDescent="0.25">
      <c r="B589" s="39">
        <v>580</v>
      </c>
      <c r="C589" s="5" t="str">
        <f>IF(Praja!C590="","",Praja!C590)</f>
        <v/>
      </c>
      <c r="D589" s="5" t="str">
        <f>IF(Praja!D590="","",Praja!D590)</f>
        <v/>
      </c>
      <c r="E589" s="5"/>
      <c r="F589" s="5"/>
      <c r="G589" s="5"/>
      <c r="H589" s="26"/>
    </row>
    <row r="590" spans="2:8" x14ac:dyDescent="0.25">
      <c r="B590" s="39">
        <v>581</v>
      </c>
      <c r="C590" s="5" t="str">
        <f>IF(Praja!C591="","",Praja!C591)</f>
        <v/>
      </c>
      <c r="D590" s="5" t="str">
        <f>IF(Praja!D591="","",Praja!D591)</f>
        <v/>
      </c>
      <c r="E590" s="5"/>
      <c r="F590" s="5"/>
      <c r="G590" s="5"/>
      <c r="H590" s="26"/>
    </row>
    <row r="591" spans="2:8" x14ac:dyDescent="0.25">
      <c r="B591" s="39">
        <v>582</v>
      </c>
      <c r="C591" s="5" t="str">
        <f>IF(Praja!C592="","",Praja!C592)</f>
        <v/>
      </c>
      <c r="D591" s="5" t="str">
        <f>IF(Praja!D592="","",Praja!D592)</f>
        <v/>
      </c>
      <c r="E591" s="5"/>
      <c r="F591" s="5"/>
      <c r="G591" s="5"/>
      <c r="H591" s="26"/>
    </row>
    <row r="592" spans="2:8" x14ac:dyDescent="0.25">
      <c r="B592" s="39">
        <v>583</v>
      </c>
      <c r="C592" s="5" t="str">
        <f>IF(Praja!C593="","",Praja!C593)</f>
        <v/>
      </c>
      <c r="D592" s="5" t="str">
        <f>IF(Praja!D593="","",Praja!D593)</f>
        <v/>
      </c>
      <c r="E592" s="5"/>
      <c r="F592" s="5"/>
      <c r="G592" s="5"/>
      <c r="H592" s="26"/>
    </row>
    <row r="593" spans="2:8" x14ac:dyDescent="0.25">
      <c r="B593" s="39">
        <v>584</v>
      </c>
      <c r="C593" s="5" t="str">
        <f>IF(Praja!C594="","",Praja!C594)</f>
        <v/>
      </c>
      <c r="D593" s="5" t="str">
        <f>IF(Praja!D594="","",Praja!D594)</f>
        <v/>
      </c>
      <c r="E593" s="5"/>
      <c r="F593" s="5"/>
      <c r="G593" s="5"/>
      <c r="H593" s="26"/>
    </row>
    <row r="594" spans="2:8" x14ac:dyDescent="0.25">
      <c r="B594" s="39">
        <v>585</v>
      </c>
      <c r="C594" s="5" t="str">
        <f>IF(Praja!C595="","",Praja!C595)</f>
        <v/>
      </c>
      <c r="D594" s="5" t="str">
        <f>IF(Praja!D595="","",Praja!D595)</f>
        <v/>
      </c>
      <c r="E594" s="5"/>
      <c r="F594" s="5"/>
      <c r="G594" s="5"/>
      <c r="H594" s="26"/>
    </row>
    <row r="595" spans="2:8" x14ac:dyDescent="0.25">
      <c r="B595" s="39">
        <v>586</v>
      </c>
      <c r="C595" s="5" t="str">
        <f>IF(Praja!C596="","",Praja!C596)</f>
        <v/>
      </c>
      <c r="D595" s="5" t="str">
        <f>IF(Praja!D596="","",Praja!D596)</f>
        <v/>
      </c>
      <c r="E595" s="5"/>
      <c r="F595" s="5"/>
      <c r="G595" s="5"/>
      <c r="H595" s="26"/>
    </row>
    <row r="596" spans="2:8" x14ac:dyDescent="0.25">
      <c r="B596" s="39">
        <v>587</v>
      </c>
      <c r="C596" s="5" t="str">
        <f>IF(Praja!C597="","",Praja!C597)</f>
        <v/>
      </c>
      <c r="D596" s="5" t="str">
        <f>IF(Praja!D597="","",Praja!D597)</f>
        <v/>
      </c>
      <c r="E596" s="5"/>
      <c r="F596" s="5"/>
      <c r="G596" s="5"/>
      <c r="H596" s="26"/>
    </row>
    <row r="597" spans="2:8" x14ac:dyDescent="0.25">
      <c r="B597" s="39">
        <v>588</v>
      </c>
      <c r="C597" s="5" t="str">
        <f>IF(Praja!C598="","",Praja!C598)</f>
        <v/>
      </c>
      <c r="D597" s="5" t="str">
        <f>IF(Praja!D598="","",Praja!D598)</f>
        <v/>
      </c>
      <c r="E597" s="5"/>
      <c r="F597" s="5"/>
      <c r="G597" s="5"/>
      <c r="H597" s="26"/>
    </row>
    <row r="598" spans="2:8" x14ac:dyDescent="0.25">
      <c r="B598" s="39">
        <v>589</v>
      </c>
      <c r="C598" s="5" t="str">
        <f>IF(Praja!C599="","",Praja!C599)</f>
        <v/>
      </c>
      <c r="D598" s="5" t="str">
        <f>IF(Praja!D599="","",Praja!D599)</f>
        <v/>
      </c>
      <c r="E598" s="5"/>
      <c r="F598" s="5"/>
      <c r="G598" s="5"/>
      <c r="H598" s="26"/>
    </row>
    <row r="599" spans="2:8" x14ac:dyDescent="0.25">
      <c r="B599" s="39">
        <v>590</v>
      </c>
      <c r="C599" s="5" t="str">
        <f>IF(Praja!C600="","",Praja!C600)</f>
        <v/>
      </c>
      <c r="D599" s="5" t="str">
        <f>IF(Praja!D600="","",Praja!D600)</f>
        <v/>
      </c>
      <c r="E599" s="5"/>
      <c r="F599" s="5"/>
      <c r="G599" s="5"/>
      <c r="H599" s="26"/>
    </row>
    <row r="600" spans="2:8" x14ac:dyDescent="0.25">
      <c r="B600" s="39">
        <v>591</v>
      </c>
      <c r="C600" s="5" t="str">
        <f>IF(Praja!C601="","",Praja!C601)</f>
        <v/>
      </c>
      <c r="D600" s="5" t="str">
        <f>IF(Praja!D601="","",Praja!D601)</f>
        <v/>
      </c>
      <c r="E600" s="5"/>
      <c r="F600" s="5"/>
      <c r="G600" s="5"/>
      <c r="H600" s="26"/>
    </row>
    <row r="601" spans="2:8" x14ac:dyDescent="0.25">
      <c r="B601" s="39">
        <v>592</v>
      </c>
      <c r="C601" s="5" t="str">
        <f>IF(Praja!C602="","",Praja!C602)</f>
        <v/>
      </c>
      <c r="D601" s="5" t="str">
        <f>IF(Praja!D602="","",Praja!D602)</f>
        <v/>
      </c>
      <c r="E601" s="5"/>
      <c r="F601" s="5"/>
      <c r="G601" s="5"/>
      <c r="H601" s="26"/>
    </row>
    <row r="602" spans="2:8" x14ac:dyDescent="0.25">
      <c r="B602" s="39">
        <v>593</v>
      </c>
      <c r="C602" s="5" t="str">
        <f>IF(Praja!C603="","",Praja!C603)</f>
        <v/>
      </c>
      <c r="D602" s="5" t="str">
        <f>IF(Praja!D603="","",Praja!D603)</f>
        <v/>
      </c>
      <c r="E602" s="5"/>
      <c r="F602" s="5"/>
      <c r="G602" s="5"/>
      <c r="H602" s="26"/>
    </row>
    <row r="603" spans="2:8" x14ac:dyDescent="0.25">
      <c r="B603" s="39">
        <v>594</v>
      </c>
      <c r="C603" s="5" t="str">
        <f>IF(Praja!C604="","",Praja!C604)</f>
        <v/>
      </c>
      <c r="D603" s="5" t="str">
        <f>IF(Praja!D604="","",Praja!D604)</f>
        <v/>
      </c>
      <c r="E603" s="5"/>
      <c r="F603" s="5"/>
      <c r="G603" s="5"/>
      <c r="H603" s="26"/>
    </row>
    <row r="604" spans="2:8" x14ac:dyDescent="0.25">
      <c r="B604" s="39">
        <v>595</v>
      </c>
      <c r="C604" s="5" t="str">
        <f>IF(Praja!C605="","",Praja!C605)</f>
        <v/>
      </c>
      <c r="D604" s="5" t="str">
        <f>IF(Praja!D605="","",Praja!D605)</f>
        <v/>
      </c>
      <c r="E604" s="5"/>
      <c r="F604" s="5"/>
      <c r="G604" s="5"/>
      <c r="H604" s="26"/>
    </row>
    <row r="605" spans="2:8" x14ac:dyDescent="0.25">
      <c r="B605" s="39">
        <v>596</v>
      </c>
      <c r="C605" s="5" t="str">
        <f>IF(Praja!C606="","",Praja!C606)</f>
        <v/>
      </c>
      <c r="D605" s="5" t="str">
        <f>IF(Praja!D606="","",Praja!D606)</f>
        <v/>
      </c>
      <c r="E605" s="5"/>
      <c r="F605" s="5"/>
      <c r="G605" s="5"/>
      <c r="H605" s="26"/>
    </row>
    <row r="606" spans="2:8" x14ac:dyDescent="0.25">
      <c r="B606" s="39">
        <v>597</v>
      </c>
      <c r="C606" s="5" t="str">
        <f>IF(Praja!C607="","",Praja!C607)</f>
        <v/>
      </c>
      <c r="D606" s="5" t="str">
        <f>IF(Praja!D607="","",Praja!D607)</f>
        <v/>
      </c>
      <c r="E606" s="5"/>
      <c r="F606" s="5"/>
      <c r="G606" s="5"/>
      <c r="H606" s="26"/>
    </row>
    <row r="607" spans="2:8" x14ac:dyDescent="0.25">
      <c r="B607" s="39">
        <v>598</v>
      </c>
      <c r="C607" s="5" t="str">
        <f>IF(Praja!C608="","",Praja!C608)</f>
        <v/>
      </c>
      <c r="D607" s="5" t="str">
        <f>IF(Praja!D608="","",Praja!D608)</f>
        <v/>
      </c>
      <c r="E607" s="5"/>
      <c r="F607" s="5"/>
      <c r="G607" s="5"/>
      <c r="H607" s="26"/>
    </row>
    <row r="608" spans="2:8" x14ac:dyDescent="0.25">
      <c r="B608" s="39">
        <v>599</v>
      </c>
      <c r="C608" s="5" t="str">
        <f>IF(Praja!C609="","",Praja!C609)</f>
        <v/>
      </c>
      <c r="D608" s="5" t="str">
        <f>IF(Praja!D609="","",Praja!D609)</f>
        <v/>
      </c>
      <c r="E608" s="5"/>
      <c r="F608" s="5"/>
      <c r="G608" s="5"/>
      <c r="H608" s="26"/>
    </row>
    <row r="609" spans="2:8" x14ac:dyDescent="0.25">
      <c r="B609" s="39">
        <v>600</v>
      </c>
      <c r="C609" s="5" t="str">
        <f>IF(Praja!C610="","",Praja!C610)</f>
        <v/>
      </c>
      <c r="D609" s="5" t="str">
        <f>IF(Praja!D610="","",Praja!D610)</f>
        <v/>
      </c>
      <c r="E609" s="5"/>
      <c r="F609" s="5"/>
      <c r="G609" s="5"/>
      <c r="H609" s="26"/>
    </row>
    <row r="610" spans="2:8" x14ac:dyDescent="0.25">
      <c r="B610" s="39">
        <v>601</v>
      </c>
      <c r="C610" s="5" t="str">
        <f>IF(Praja!C611="","",Praja!C611)</f>
        <v/>
      </c>
      <c r="D610" s="5" t="str">
        <f>IF(Praja!D611="","",Praja!D611)</f>
        <v/>
      </c>
      <c r="E610" s="5"/>
      <c r="F610" s="5"/>
      <c r="G610" s="5"/>
      <c r="H610" s="26"/>
    </row>
    <row r="611" spans="2:8" x14ac:dyDescent="0.25">
      <c r="B611" s="39">
        <v>602</v>
      </c>
      <c r="C611" s="5" t="str">
        <f>IF(Praja!C612="","",Praja!C612)</f>
        <v/>
      </c>
      <c r="D611" s="5" t="str">
        <f>IF(Praja!D612="","",Praja!D612)</f>
        <v/>
      </c>
      <c r="E611" s="5"/>
      <c r="F611" s="5"/>
      <c r="G611" s="5"/>
      <c r="H611" s="26"/>
    </row>
    <row r="612" spans="2:8" x14ac:dyDescent="0.25">
      <c r="B612" s="39">
        <v>603</v>
      </c>
      <c r="C612" s="5" t="str">
        <f>IF(Praja!C613="","",Praja!C613)</f>
        <v/>
      </c>
      <c r="D612" s="5" t="str">
        <f>IF(Praja!D613="","",Praja!D613)</f>
        <v/>
      </c>
      <c r="E612" s="5"/>
      <c r="F612" s="5"/>
      <c r="G612" s="5"/>
      <c r="H612" s="26"/>
    </row>
    <row r="613" spans="2:8" x14ac:dyDescent="0.25">
      <c r="B613" s="39">
        <v>604</v>
      </c>
      <c r="C613" s="5" t="str">
        <f>IF(Praja!C614="","",Praja!C614)</f>
        <v/>
      </c>
      <c r="D613" s="5" t="str">
        <f>IF(Praja!D614="","",Praja!D614)</f>
        <v/>
      </c>
      <c r="E613" s="5"/>
      <c r="F613" s="5"/>
      <c r="G613" s="5"/>
      <c r="H613" s="26"/>
    </row>
    <row r="614" spans="2:8" x14ac:dyDescent="0.25">
      <c r="B614" s="39">
        <v>605</v>
      </c>
      <c r="C614" s="5" t="str">
        <f>IF(Praja!C615="","",Praja!C615)</f>
        <v/>
      </c>
      <c r="D614" s="5" t="str">
        <f>IF(Praja!D615="","",Praja!D615)</f>
        <v/>
      </c>
      <c r="E614" s="5"/>
      <c r="F614" s="5"/>
      <c r="G614" s="5"/>
      <c r="H614" s="26"/>
    </row>
    <row r="615" spans="2:8" x14ac:dyDescent="0.25">
      <c r="B615" s="39">
        <v>606</v>
      </c>
      <c r="C615" s="5" t="str">
        <f>IF(Praja!C616="","",Praja!C616)</f>
        <v/>
      </c>
      <c r="D615" s="5" t="str">
        <f>IF(Praja!D616="","",Praja!D616)</f>
        <v/>
      </c>
      <c r="E615" s="5"/>
      <c r="F615" s="5"/>
      <c r="G615" s="5"/>
      <c r="H615" s="26"/>
    </row>
    <row r="616" spans="2:8" x14ac:dyDescent="0.25">
      <c r="B616" s="39">
        <v>607</v>
      </c>
      <c r="C616" s="5" t="str">
        <f>IF(Praja!C617="","",Praja!C617)</f>
        <v/>
      </c>
      <c r="D616" s="5" t="str">
        <f>IF(Praja!D617="","",Praja!D617)</f>
        <v/>
      </c>
      <c r="E616" s="5"/>
      <c r="F616" s="5"/>
      <c r="G616" s="5"/>
      <c r="H616" s="26"/>
    </row>
    <row r="617" spans="2:8" x14ac:dyDescent="0.25">
      <c r="B617" s="39">
        <v>608</v>
      </c>
      <c r="C617" s="5" t="str">
        <f>IF(Praja!C618="","",Praja!C618)</f>
        <v/>
      </c>
      <c r="D617" s="5" t="str">
        <f>IF(Praja!D618="","",Praja!D618)</f>
        <v/>
      </c>
      <c r="E617" s="5"/>
      <c r="F617" s="5"/>
      <c r="G617" s="5"/>
      <c r="H617" s="26"/>
    </row>
    <row r="618" spans="2:8" x14ac:dyDescent="0.25">
      <c r="B618" s="39">
        <v>609</v>
      </c>
      <c r="C618" s="5" t="str">
        <f>IF(Praja!C619="","",Praja!C619)</f>
        <v/>
      </c>
      <c r="D618" s="5" t="str">
        <f>IF(Praja!D619="","",Praja!D619)</f>
        <v/>
      </c>
      <c r="E618" s="5"/>
      <c r="F618" s="5"/>
      <c r="G618" s="5"/>
      <c r="H618" s="26"/>
    </row>
    <row r="619" spans="2:8" x14ac:dyDescent="0.25">
      <c r="B619" s="39">
        <v>610</v>
      </c>
      <c r="C619" s="5" t="str">
        <f>IF(Praja!C620="","",Praja!C620)</f>
        <v/>
      </c>
      <c r="D619" s="5" t="str">
        <f>IF(Praja!D620="","",Praja!D620)</f>
        <v/>
      </c>
      <c r="E619" s="5"/>
      <c r="F619" s="5"/>
      <c r="G619" s="5"/>
      <c r="H619" s="26"/>
    </row>
    <row r="620" spans="2:8" x14ac:dyDescent="0.25">
      <c r="B620" s="39">
        <v>611</v>
      </c>
      <c r="C620" s="5" t="str">
        <f>IF(Praja!C621="","",Praja!C621)</f>
        <v/>
      </c>
      <c r="D620" s="5" t="str">
        <f>IF(Praja!D621="","",Praja!D621)</f>
        <v/>
      </c>
      <c r="E620" s="5"/>
      <c r="F620" s="5"/>
      <c r="G620" s="5"/>
      <c r="H620" s="26"/>
    </row>
    <row r="621" spans="2:8" x14ac:dyDescent="0.25">
      <c r="B621" s="39">
        <v>612</v>
      </c>
      <c r="C621" s="5" t="str">
        <f>IF(Praja!C622="","",Praja!C622)</f>
        <v/>
      </c>
      <c r="D621" s="5" t="str">
        <f>IF(Praja!D622="","",Praja!D622)</f>
        <v/>
      </c>
      <c r="E621" s="5"/>
      <c r="F621" s="5"/>
      <c r="G621" s="5"/>
      <c r="H621" s="26"/>
    </row>
    <row r="622" spans="2:8" x14ac:dyDescent="0.25">
      <c r="B622" s="39">
        <v>613</v>
      </c>
      <c r="C622" s="5" t="str">
        <f>IF(Praja!C623="","",Praja!C623)</f>
        <v/>
      </c>
      <c r="D622" s="5" t="str">
        <f>IF(Praja!D623="","",Praja!D623)</f>
        <v/>
      </c>
      <c r="E622" s="5"/>
      <c r="F622" s="5"/>
      <c r="G622" s="5"/>
      <c r="H622" s="26"/>
    </row>
    <row r="623" spans="2:8" x14ac:dyDescent="0.25">
      <c r="B623" s="39">
        <v>614</v>
      </c>
      <c r="C623" s="5" t="str">
        <f>IF(Praja!C624="","",Praja!C624)</f>
        <v/>
      </c>
      <c r="D623" s="5" t="str">
        <f>IF(Praja!D624="","",Praja!D624)</f>
        <v/>
      </c>
      <c r="E623" s="5"/>
      <c r="F623" s="5"/>
      <c r="G623" s="5"/>
      <c r="H623" s="26"/>
    </row>
    <row r="624" spans="2:8" x14ac:dyDescent="0.25">
      <c r="B624" s="39">
        <v>615</v>
      </c>
      <c r="C624" s="5" t="str">
        <f>IF(Praja!C625="","",Praja!C625)</f>
        <v/>
      </c>
      <c r="D624" s="5" t="str">
        <f>IF(Praja!D625="","",Praja!D625)</f>
        <v/>
      </c>
      <c r="E624" s="5"/>
      <c r="F624" s="5"/>
      <c r="G624" s="5"/>
      <c r="H624" s="26"/>
    </row>
    <row r="625" spans="2:8" x14ac:dyDescent="0.25">
      <c r="B625" s="39">
        <v>616</v>
      </c>
      <c r="C625" s="5" t="str">
        <f>IF(Praja!C626="","",Praja!C626)</f>
        <v/>
      </c>
      <c r="D625" s="5" t="str">
        <f>IF(Praja!D626="","",Praja!D626)</f>
        <v/>
      </c>
      <c r="E625" s="5"/>
      <c r="F625" s="5"/>
      <c r="G625" s="5"/>
      <c r="H625" s="26"/>
    </row>
    <row r="626" spans="2:8" x14ac:dyDescent="0.25">
      <c r="B626" s="39">
        <v>617</v>
      </c>
      <c r="C626" s="5" t="str">
        <f>IF(Praja!C627="","",Praja!C627)</f>
        <v/>
      </c>
      <c r="D626" s="5" t="str">
        <f>IF(Praja!D627="","",Praja!D627)</f>
        <v/>
      </c>
      <c r="E626" s="5"/>
      <c r="F626" s="5"/>
      <c r="G626" s="5"/>
      <c r="H626" s="26"/>
    </row>
    <row r="627" spans="2:8" x14ac:dyDescent="0.25">
      <c r="B627" s="39">
        <v>618</v>
      </c>
      <c r="C627" s="5" t="str">
        <f>IF(Praja!C628="","",Praja!C628)</f>
        <v/>
      </c>
      <c r="D627" s="5" t="str">
        <f>IF(Praja!D628="","",Praja!D628)</f>
        <v/>
      </c>
      <c r="E627" s="5"/>
      <c r="F627" s="5"/>
      <c r="G627" s="5"/>
      <c r="H627" s="26"/>
    </row>
    <row r="628" spans="2:8" x14ac:dyDescent="0.25">
      <c r="B628" s="39">
        <v>619</v>
      </c>
      <c r="C628" s="5" t="str">
        <f>IF(Praja!C629="","",Praja!C629)</f>
        <v/>
      </c>
      <c r="D628" s="5" t="str">
        <f>IF(Praja!D629="","",Praja!D629)</f>
        <v/>
      </c>
      <c r="E628" s="5"/>
      <c r="F628" s="5"/>
      <c r="G628" s="5"/>
      <c r="H628" s="26"/>
    </row>
    <row r="629" spans="2:8" x14ac:dyDescent="0.25">
      <c r="B629" s="39">
        <v>620</v>
      </c>
      <c r="C629" s="5" t="str">
        <f>IF(Praja!C630="","",Praja!C630)</f>
        <v/>
      </c>
      <c r="D629" s="5" t="str">
        <f>IF(Praja!D630="","",Praja!D630)</f>
        <v/>
      </c>
      <c r="E629" s="5"/>
      <c r="F629" s="5"/>
      <c r="G629" s="5"/>
      <c r="H629" s="26"/>
    </row>
    <row r="630" spans="2:8" x14ac:dyDescent="0.25">
      <c r="B630" s="39">
        <v>621</v>
      </c>
      <c r="C630" s="5" t="str">
        <f>IF(Praja!C631="","",Praja!C631)</f>
        <v/>
      </c>
      <c r="D630" s="5" t="str">
        <f>IF(Praja!D631="","",Praja!D631)</f>
        <v/>
      </c>
      <c r="E630" s="5"/>
      <c r="F630" s="5"/>
      <c r="G630" s="5"/>
      <c r="H630" s="26"/>
    </row>
    <row r="631" spans="2:8" x14ac:dyDescent="0.25">
      <c r="B631" s="39">
        <v>622</v>
      </c>
      <c r="C631" s="5" t="str">
        <f>IF(Praja!C632="","",Praja!C632)</f>
        <v/>
      </c>
      <c r="D631" s="5" t="str">
        <f>IF(Praja!D632="","",Praja!D632)</f>
        <v/>
      </c>
      <c r="E631" s="5"/>
      <c r="F631" s="5"/>
      <c r="G631" s="5"/>
      <c r="H631" s="26"/>
    </row>
    <row r="632" spans="2:8" x14ac:dyDescent="0.25">
      <c r="B632" s="39">
        <v>623</v>
      </c>
      <c r="C632" s="5" t="str">
        <f>IF(Praja!C633="","",Praja!C633)</f>
        <v/>
      </c>
      <c r="D632" s="5" t="str">
        <f>IF(Praja!D633="","",Praja!D633)</f>
        <v/>
      </c>
      <c r="E632" s="5"/>
      <c r="F632" s="5"/>
      <c r="G632" s="5"/>
      <c r="H632" s="26"/>
    </row>
    <row r="633" spans="2:8" x14ac:dyDescent="0.25">
      <c r="B633" s="39">
        <v>624</v>
      </c>
      <c r="C633" s="5" t="str">
        <f>IF(Praja!C634="","",Praja!C634)</f>
        <v/>
      </c>
      <c r="D633" s="5" t="str">
        <f>IF(Praja!D634="","",Praja!D634)</f>
        <v/>
      </c>
      <c r="E633" s="5"/>
      <c r="F633" s="5"/>
      <c r="G633" s="5"/>
      <c r="H633" s="26"/>
    </row>
    <row r="634" spans="2:8" x14ac:dyDescent="0.25">
      <c r="B634" s="39">
        <v>625</v>
      </c>
      <c r="C634" s="5" t="str">
        <f>IF(Praja!C635="","",Praja!C635)</f>
        <v/>
      </c>
      <c r="D634" s="5" t="str">
        <f>IF(Praja!D635="","",Praja!D635)</f>
        <v/>
      </c>
      <c r="E634" s="5"/>
      <c r="F634" s="5"/>
      <c r="G634" s="5"/>
      <c r="H634" s="26"/>
    </row>
    <row r="635" spans="2:8" x14ac:dyDescent="0.25">
      <c r="B635" s="39">
        <v>626</v>
      </c>
      <c r="C635" s="5" t="str">
        <f>IF(Praja!C636="","",Praja!C636)</f>
        <v/>
      </c>
      <c r="D635" s="5" t="str">
        <f>IF(Praja!D636="","",Praja!D636)</f>
        <v/>
      </c>
      <c r="E635" s="5"/>
      <c r="F635" s="5"/>
      <c r="G635" s="5"/>
      <c r="H635" s="26"/>
    </row>
    <row r="636" spans="2:8" x14ac:dyDescent="0.25">
      <c r="B636" s="39">
        <v>627</v>
      </c>
      <c r="C636" s="5" t="str">
        <f>IF(Praja!C637="","",Praja!C637)</f>
        <v/>
      </c>
      <c r="D636" s="5" t="str">
        <f>IF(Praja!D637="","",Praja!D637)</f>
        <v/>
      </c>
      <c r="E636" s="5"/>
      <c r="F636" s="5"/>
      <c r="G636" s="5"/>
      <c r="H636" s="26"/>
    </row>
    <row r="637" spans="2:8" x14ac:dyDescent="0.25">
      <c r="B637" s="39">
        <v>628</v>
      </c>
      <c r="C637" s="5" t="str">
        <f>IF(Praja!C638="","",Praja!C638)</f>
        <v/>
      </c>
      <c r="D637" s="5" t="str">
        <f>IF(Praja!D638="","",Praja!D638)</f>
        <v/>
      </c>
      <c r="E637" s="5"/>
      <c r="F637" s="5"/>
      <c r="G637" s="5"/>
      <c r="H637" s="26"/>
    </row>
    <row r="638" spans="2:8" x14ac:dyDescent="0.25">
      <c r="B638" s="39">
        <v>629</v>
      </c>
      <c r="C638" s="5" t="str">
        <f>IF(Praja!C639="","",Praja!C639)</f>
        <v/>
      </c>
      <c r="D638" s="5" t="str">
        <f>IF(Praja!D639="","",Praja!D639)</f>
        <v/>
      </c>
      <c r="E638" s="5"/>
      <c r="F638" s="5"/>
      <c r="G638" s="5"/>
      <c r="H638" s="26"/>
    </row>
    <row r="639" spans="2:8" x14ac:dyDescent="0.25">
      <c r="B639" s="39">
        <v>630</v>
      </c>
      <c r="C639" s="5" t="str">
        <f>IF(Praja!C640="","",Praja!C640)</f>
        <v/>
      </c>
      <c r="D639" s="5" t="str">
        <f>IF(Praja!D640="","",Praja!D640)</f>
        <v/>
      </c>
      <c r="E639" s="5"/>
      <c r="F639" s="5"/>
      <c r="G639" s="5"/>
      <c r="H639" s="26"/>
    </row>
    <row r="640" spans="2:8" x14ac:dyDescent="0.25">
      <c r="B640" s="39">
        <v>631</v>
      </c>
      <c r="C640" s="5" t="str">
        <f>IF(Praja!C641="","",Praja!C641)</f>
        <v/>
      </c>
      <c r="D640" s="5" t="str">
        <f>IF(Praja!D641="","",Praja!D641)</f>
        <v/>
      </c>
      <c r="E640" s="5"/>
      <c r="F640" s="5"/>
      <c r="G640" s="5"/>
      <c r="H640" s="26"/>
    </row>
    <row r="641" spans="2:8" x14ac:dyDescent="0.25">
      <c r="B641" s="39">
        <v>632</v>
      </c>
      <c r="C641" s="5" t="str">
        <f>IF(Praja!C642="","",Praja!C642)</f>
        <v/>
      </c>
      <c r="D641" s="5" t="str">
        <f>IF(Praja!D642="","",Praja!D642)</f>
        <v/>
      </c>
      <c r="E641" s="5"/>
      <c r="F641" s="5"/>
      <c r="G641" s="5"/>
      <c r="H641" s="26"/>
    </row>
    <row r="642" spans="2:8" x14ac:dyDescent="0.25">
      <c r="B642" s="39">
        <v>633</v>
      </c>
      <c r="C642" s="5" t="str">
        <f>IF(Praja!C643="","",Praja!C643)</f>
        <v/>
      </c>
      <c r="D642" s="5" t="str">
        <f>IF(Praja!D643="","",Praja!D643)</f>
        <v/>
      </c>
      <c r="E642" s="5"/>
      <c r="F642" s="5"/>
      <c r="G642" s="5"/>
      <c r="H642" s="26"/>
    </row>
    <row r="643" spans="2:8" x14ac:dyDescent="0.25">
      <c r="B643" s="39">
        <v>634</v>
      </c>
      <c r="C643" s="5" t="str">
        <f>IF(Praja!C644="","",Praja!C644)</f>
        <v/>
      </c>
      <c r="D643" s="5" t="str">
        <f>IF(Praja!D644="","",Praja!D644)</f>
        <v/>
      </c>
      <c r="E643" s="5"/>
      <c r="F643" s="5"/>
      <c r="G643" s="5"/>
      <c r="H643" s="26"/>
    </row>
    <row r="644" spans="2:8" x14ac:dyDescent="0.25">
      <c r="B644" s="39">
        <v>635</v>
      </c>
      <c r="C644" s="5" t="str">
        <f>IF(Praja!C645="","",Praja!C645)</f>
        <v/>
      </c>
      <c r="D644" s="5" t="str">
        <f>IF(Praja!D645="","",Praja!D645)</f>
        <v/>
      </c>
      <c r="E644" s="5"/>
      <c r="F644" s="5"/>
      <c r="G644" s="5"/>
      <c r="H644" s="26"/>
    </row>
    <row r="645" spans="2:8" x14ac:dyDescent="0.25">
      <c r="B645" s="39">
        <v>636</v>
      </c>
      <c r="C645" s="5" t="str">
        <f>IF(Praja!C646="","",Praja!C646)</f>
        <v/>
      </c>
      <c r="D645" s="5" t="str">
        <f>IF(Praja!D646="","",Praja!D646)</f>
        <v/>
      </c>
      <c r="E645" s="5"/>
      <c r="F645" s="5"/>
      <c r="G645" s="5"/>
      <c r="H645" s="26"/>
    </row>
    <row r="646" spans="2:8" x14ac:dyDescent="0.25">
      <c r="B646" s="39">
        <v>637</v>
      </c>
      <c r="C646" s="5" t="str">
        <f>IF(Praja!C647="","",Praja!C647)</f>
        <v/>
      </c>
      <c r="D646" s="5" t="str">
        <f>IF(Praja!D647="","",Praja!D647)</f>
        <v/>
      </c>
      <c r="E646" s="5"/>
      <c r="F646" s="5"/>
      <c r="G646" s="5"/>
      <c r="H646" s="26"/>
    </row>
    <row r="647" spans="2:8" x14ac:dyDescent="0.25">
      <c r="B647" s="39">
        <v>638</v>
      </c>
      <c r="C647" s="5" t="str">
        <f>IF(Praja!C648="","",Praja!C648)</f>
        <v/>
      </c>
      <c r="D647" s="5" t="str">
        <f>IF(Praja!D648="","",Praja!D648)</f>
        <v/>
      </c>
      <c r="E647" s="5"/>
      <c r="F647" s="5"/>
      <c r="G647" s="5"/>
      <c r="H647" s="26"/>
    </row>
    <row r="648" spans="2:8" x14ac:dyDescent="0.25">
      <c r="B648" s="39">
        <v>639</v>
      </c>
      <c r="C648" s="5" t="str">
        <f>IF(Praja!C649="","",Praja!C649)</f>
        <v/>
      </c>
      <c r="D648" s="5" t="str">
        <f>IF(Praja!D649="","",Praja!D649)</f>
        <v/>
      </c>
      <c r="E648" s="5"/>
      <c r="F648" s="5"/>
      <c r="G648" s="5"/>
      <c r="H648" s="26"/>
    </row>
    <row r="649" spans="2:8" x14ac:dyDescent="0.25">
      <c r="B649" s="39">
        <v>640</v>
      </c>
      <c r="C649" s="5" t="str">
        <f>IF(Praja!C650="","",Praja!C650)</f>
        <v/>
      </c>
      <c r="D649" s="5" t="str">
        <f>IF(Praja!D650="","",Praja!D650)</f>
        <v/>
      </c>
      <c r="E649" s="5"/>
      <c r="F649" s="5"/>
      <c r="G649" s="5"/>
      <c r="H649" s="26"/>
    </row>
    <row r="650" spans="2:8" x14ac:dyDescent="0.25">
      <c r="B650" s="39">
        <v>641</v>
      </c>
      <c r="C650" s="5" t="str">
        <f>IF(Praja!C651="","",Praja!C651)</f>
        <v/>
      </c>
      <c r="D650" s="5" t="str">
        <f>IF(Praja!D651="","",Praja!D651)</f>
        <v/>
      </c>
      <c r="E650" s="5"/>
      <c r="F650" s="5"/>
      <c r="G650" s="5"/>
      <c r="H650" s="26"/>
    </row>
    <row r="651" spans="2:8" x14ac:dyDescent="0.25">
      <c r="B651" s="39">
        <v>642</v>
      </c>
      <c r="C651" s="5" t="str">
        <f>IF(Praja!C652="","",Praja!C652)</f>
        <v/>
      </c>
      <c r="D651" s="5" t="str">
        <f>IF(Praja!D652="","",Praja!D652)</f>
        <v/>
      </c>
      <c r="E651" s="5"/>
      <c r="F651" s="5"/>
      <c r="G651" s="5"/>
      <c r="H651" s="26"/>
    </row>
    <row r="652" spans="2:8" x14ac:dyDescent="0.25">
      <c r="B652" s="39">
        <v>643</v>
      </c>
      <c r="C652" s="5" t="str">
        <f>IF(Praja!C653="","",Praja!C653)</f>
        <v/>
      </c>
      <c r="D652" s="5" t="str">
        <f>IF(Praja!D653="","",Praja!D653)</f>
        <v/>
      </c>
      <c r="E652" s="5"/>
      <c r="F652" s="5"/>
      <c r="G652" s="5"/>
      <c r="H652" s="26"/>
    </row>
    <row r="653" spans="2:8" x14ac:dyDescent="0.25">
      <c r="B653" s="39">
        <v>644</v>
      </c>
      <c r="C653" s="5" t="str">
        <f>IF(Praja!C654="","",Praja!C654)</f>
        <v/>
      </c>
      <c r="D653" s="5" t="str">
        <f>IF(Praja!D654="","",Praja!D654)</f>
        <v/>
      </c>
      <c r="E653" s="5"/>
      <c r="F653" s="5"/>
      <c r="G653" s="5"/>
      <c r="H653" s="26"/>
    </row>
    <row r="654" spans="2:8" x14ac:dyDescent="0.25">
      <c r="B654" s="39">
        <v>645</v>
      </c>
      <c r="C654" s="5" t="str">
        <f>IF(Praja!C655="","",Praja!C655)</f>
        <v/>
      </c>
      <c r="D654" s="5" t="str">
        <f>IF(Praja!D655="","",Praja!D655)</f>
        <v/>
      </c>
      <c r="E654" s="5"/>
      <c r="F654" s="5"/>
      <c r="G654" s="5"/>
      <c r="H654" s="26"/>
    </row>
    <row r="655" spans="2:8" x14ac:dyDescent="0.25">
      <c r="B655" s="39">
        <v>646</v>
      </c>
      <c r="C655" s="5" t="str">
        <f>IF(Praja!C656="","",Praja!C656)</f>
        <v/>
      </c>
      <c r="D655" s="5" t="str">
        <f>IF(Praja!D656="","",Praja!D656)</f>
        <v/>
      </c>
      <c r="E655" s="5"/>
      <c r="F655" s="5"/>
      <c r="G655" s="5"/>
      <c r="H655" s="26"/>
    </row>
    <row r="656" spans="2:8" x14ac:dyDescent="0.25">
      <c r="B656" s="39">
        <v>647</v>
      </c>
      <c r="C656" s="5" t="str">
        <f>IF(Praja!C657="","",Praja!C657)</f>
        <v/>
      </c>
      <c r="D656" s="5" t="str">
        <f>IF(Praja!D657="","",Praja!D657)</f>
        <v/>
      </c>
      <c r="E656" s="5"/>
      <c r="F656" s="5"/>
      <c r="G656" s="5"/>
      <c r="H656" s="26"/>
    </row>
    <row r="657" spans="2:8" x14ac:dyDescent="0.25">
      <c r="B657" s="39">
        <v>648</v>
      </c>
      <c r="C657" s="5" t="str">
        <f>IF(Praja!C658="","",Praja!C658)</f>
        <v/>
      </c>
      <c r="D657" s="5" t="str">
        <f>IF(Praja!D658="","",Praja!D658)</f>
        <v/>
      </c>
      <c r="E657" s="5"/>
      <c r="F657" s="5"/>
      <c r="G657" s="5"/>
      <c r="H657" s="26"/>
    </row>
    <row r="658" spans="2:8" x14ac:dyDescent="0.25">
      <c r="B658" s="39">
        <v>649</v>
      </c>
      <c r="C658" s="5" t="str">
        <f>IF(Praja!C659="","",Praja!C659)</f>
        <v/>
      </c>
      <c r="D658" s="5" t="str">
        <f>IF(Praja!D659="","",Praja!D659)</f>
        <v/>
      </c>
      <c r="E658" s="5"/>
      <c r="F658" s="5"/>
      <c r="G658" s="5"/>
      <c r="H658" s="26"/>
    </row>
    <row r="659" spans="2:8" x14ac:dyDescent="0.25">
      <c r="B659" s="39">
        <v>650</v>
      </c>
      <c r="C659" s="5" t="str">
        <f>IF(Praja!C660="","",Praja!C660)</f>
        <v/>
      </c>
      <c r="D659" s="5" t="str">
        <f>IF(Praja!D660="","",Praja!D660)</f>
        <v/>
      </c>
      <c r="E659" s="5"/>
      <c r="F659" s="5"/>
      <c r="G659" s="5"/>
      <c r="H659" s="26"/>
    </row>
    <row r="660" spans="2:8" x14ac:dyDescent="0.25">
      <c r="B660" s="39">
        <v>651</v>
      </c>
      <c r="C660" s="5" t="str">
        <f>IF(Praja!C661="","",Praja!C661)</f>
        <v/>
      </c>
      <c r="D660" s="5" t="str">
        <f>IF(Praja!D661="","",Praja!D661)</f>
        <v/>
      </c>
      <c r="E660" s="5"/>
      <c r="F660" s="5"/>
      <c r="G660" s="5"/>
      <c r="H660" s="26"/>
    </row>
    <row r="661" spans="2:8" x14ac:dyDescent="0.25">
      <c r="B661" s="39">
        <v>652</v>
      </c>
      <c r="C661" s="5" t="str">
        <f>IF(Praja!C662="","",Praja!C662)</f>
        <v/>
      </c>
      <c r="D661" s="5" t="str">
        <f>IF(Praja!D662="","",Praja!D662)</f>
        <v/>
      </c>
      <c r="E661" s="5"/>
      <c r="F661" s="5"/>
      <c r="G661" s="5"/>
      <c r="H661" s="26"/>
    </row>
    <row r="662" spans="2:8" x14ac:dyDescent="0.25">
      <c r="B662" s="39">
        <v>653</v>
      </c>
      <c r="C662" s="5" t="str">
        <f>IF(Praja!C663="","",Praja!C663)</f>
        <v/>
      </c>
      <c r="D662" s="5" t="str">
        <f>IF(Praja!D663="","",Praja!D663)</f>
        <v/>
      </c>
      <c r="E662" s="5"/>
      <c r="F662" s="5"/>
      <c r="G662" s="5"/>
      <c r="H662" s="26"/>
    </row>
    <row r="663" spans="2:8" x14ac:dyDescent="0.25">
      <c r="B663" s="39">
        <v>654</v>
      </c>
      <c r="C663" s="5" t="str">
        <f>IF(Praja!C664="","",Praja!C664)</f>
        <v/>
      </c>
      <c r="D663" s="5" t="str">
        <f>IF(Praja!D664="","",Praja!D664)</f>
        <v/>
      </c>
      <c r="E663" s="5"/>
      <c r="F663" s="5"/>
      <c r="G663" s="5"/>
      <c r="H663" s="26"/>
    </row>
    <row r="664" spans="2:8" x14ac:dyDescent="0.25">
      <c r="B664" s="39">
        <v>655</v>
      </c>
      <c r="C664" s="5" t="str">
        <f>IF(Praja!C665="","",Praja!C665)</f>
        <v/>
      </c>
      <c r="D664" s="5" t="str">
        <f>IF(Praja!D665="","",Praja!D665)</f>
        <v/>
      </c>
      <c r="E664" s="5"/>
      <c r="F664" s="5"/>
      <c r="G664" s="5"/>
      <c r="H664" s="26"/>
    </row>
    <row r="665" spans="2:8" x14ac:dyDescent="0.25">
      <c r="B665" s="39">
        <v>656</v>
      </c>
      <c r="C665" s="5" t="str">
        <f>IF(Praja!C666="","",Praja!C666)</f>
        <v/>
      </c>
      <c r="D665" s="5" t="str">
        <f>IF(Praja!D666="","",Praja!D666)</f>
        <v/>
      </c>
      <c r="E665" s="5"/>
      <c r="F665" s="5"/>
      <c r="G665" s="5"/>
      <c r="H665" s="26"/>
    </row>
    <row r="666" spans="2:8" x14ac:dyDescent="0.25">
      <c r="B666" s="39">
        <v>657</v>
      </c>
      <c r="C666" s="5" t="str">
        <f>IF(Praja!C667="","",Praja!C667)</f>
        <v/>
      </c>
      <c r="D666" s="5" t="str">
        <f>IF(Praja!D667="","",Praja!D667)</f>
        <v/>
      </c>
      <c r="E666" s="5"/>
      <c r="F666" s="5"/>
      <c r="G666" s="5"/>
      <c r="H666" s="26"/>
    </row>
    <row r="667" spans="2:8" x14ac:dyDescent="0.25">
      <c r="B667" s="39">
        <v>658</v>
      </c>
      <c r="C667" s="5" t="str">
        <f>IF(Praja!C668="","",Praja!C668)</f>
        <v/>
      </c>
      <c r="D667" s="5" t="str">
        <f>IF(Praja!D668="","",Praja!D668)</f>
        <v/>
      </c>
      <c r="E667" s="5"/>
      <c r="F667" s="5"/>
      <c r="G667" s="5"/>
      <c r="H667" s="26"/>
    </row>
    <row r="668" spans="2:8" x14ac:dyDescent="0.25">
      <c r="B668" s="39">
        <v>659</v>
      </c>
      <c r="C668" s="5" t="str">
        <f>IF(Praja!C669="","",Praja!C669)</f>
        <v/>
      </c>
      <c r="D668" s="5" t="str">
        <f>IF(Praja!D669="","",Praja!D669)</f>
        <v/>
      </c>
      <c r="E668" s="5"/>
      <c r="F668" s="5"/>
      <c r="G668" s="5"/>
      <c r="H668" s="26"/>
    </row>
    <row r="669" spans="2:8" x14ac:dyDescent="0.25">
      <c r="B669" s="39">
        <v>660</v>
      </c>
      <c r="C669" s="5" t="str">
        <f>IF(Praja!C670="","",Praja!C670)</f>
        <v/>
      </c>
      <c r="D669" s="5" t="str">
        <f>IF(Praja!D670="","",Praja!D670)</f>
        <v/>
      </c>
      <c r="E669" s="5"/>
      <c r="F669" s="5"/>
      <c r="G669" s="5"/>
      <c r="H669" s="26"/>
    </row>
    <row r="670" spans="2:8" x14ac:dyDescent="0.25">
      <c r="B670" s="39">
        <v>661</v>
      </c>
      <c r="C670" s="5" t="str">
        <f>IF(Praja!C671="","",Praja!C671)</f>
        <v/>
      </c>
      <c r="D670" s="5" t="str">
        <f>IF(Praja!D671="","",Praja!D671)</f>
        <v/>
      </c>
      <c r="E670" s="5"/>
      <c r="F670" s="5"/>
      <c r="G670" s="5"/>
      <c r="H670" s="26"/>
    </row>
    <row r="671" spans="2:8" x14ac:dyDescent="0.25">
      <c r="B671" s="39">
        <v>662</v>
      </c>
      <c r="C671" s="5" t="str">
        <f>IF(Praja!C672="","",Praja!C672)</f>
        <v/>
      </c>
      <c r="D671" s="5" t="str">
        <f>IF(Praja!D672="","",Praja!D672)</f>
        <v/>
      </c>
      <c r="E671" s="5"/>
      <c r="F671" s="5"/>
      <c r="G671" s="5"/>
      <c r="H671" s="26"/>
    </row>
    <row r="672" spans="2:8" x14ac:dyDescent="0.25">
      <c r="B672" s="39">
        <v>663</v>
      </c>
      <c r="C672" s="5" t="str">
        <f>IF(Praja!C673="","",Praja!C673)</f>
        <v/>
      </c>
      <c r="D672" s="5" t="str">
        <f>IF(Praja!D673="","",Praja!D673)</f>
        <v/>
      </c>
      <c r="E672" s="5"/>
      <c r="F672" s="5"/>
      <c r="G672" s="5"/>
      <c r="H672" s="26"/>
    </row>
    <row r="673" spans="2:8" x14ac:dyDescent="0.25">
      <c r="B673" s="39">
        <v>664</v>
      </c>
      <c r="C673" s="5" t="str">
        <f>IF(Praja!C674="","",Praja!C674)</f>
        <v/>
      </c>
      <c r="D673" s="5" t="str">
        <f>IF(Praja!D674="","",Praja!D674)</f>
        <v/>
      </c>
      <c r="E673" s="5"/>
      <c r="F673" s="5"/>
      <c r="G673" s="5"/>
      <c r="H673" s="26"/>
    </row>
    <row r="674" spans="2:8" x14ac:dyDescent="0.25">
      <c r="B674" s="39">
        <v>665</v>
      </c>
      <c r="C674" s="5" t="str">
        <f>IF(Praja!C675="","",Praja!C675)</f>
        <v/>
      </c>
      <c r="D674" s="5" t="str">
        <f>IF(Praja!D675="","",Praja!D675)</f>
        <v/>
      </c>
      <c r="E674" s="5"/>
      <c r="F674" s="5"/>
      <c r="G674" s="5"/>
      <c r="H674" s="26"/>
    </row>
    <row r="675" spans="2:8" x14ac:dyDescent="0.25">
      <c r="B675" s="39">
        <v>666</v>
      </c>
      <c r="C675" s="5" t="str">
        <f>IF(Praja!C676="","",Praja!C676)</f>
        <v/>
      </c>
      <c r="D675" s="5" t="str">
        <f>IF(Praja!D676="","",Praja!D676)</f>
        <v/>
      </c>
      <c r="E675" s="5"/>
      <c r="F675" s="5"/>
      <c r="G675" s="5"/>
      <c r="H675" s="26"/>
    </row>
    <row r="676" spans="2:8" x14ac:dyDescent="0.25">
      <c r="B676" s="39">
        <v>667</v>
      </c>
      <c r="C676" s="5" t="str">
        <f>IF(Praja!C677="","",Praja!C677)</f>
        <v/>
      </c>
      <c r="D676" s="5" t="str">
        <f>IF(Praja!D677="","",Praja!D677)</f>
        <v/>
      </c>
      <c r="E676" s="5"/>
      <c r="F676" s="5"/>
      <c r="G676" s="5"/>
      <c r="H676" s="26"/>
    </row>
    <row r="677" spans="2:8" x14ac:dyDescent="0.25">
      <c r="B677" s="39">
        <v>668</v>
      </c>
      <c r="C677" s="5" t="str">
        <f>IF(Praja!C678="","",Praja!C678)</f>
        <v/>
      </c>
      <c r="D677" s="5" t="str">
        <f>IF(Praja!D678="","",Praja!D678)</f>
        <v/>
      </c>
      <c r="E677" s="5"/>
      <c r="F677" s="5"/>
      <c r="G677" s="5"/>
      <c r="H677" s="26"/>
    </row>
    <row r="678" spans="2:8" x14ac:dyDescent="0.25">
      <c r="B678" s="39">
        <v>669</v>
      </c>
      <c r="C678" s="5" t="str">
        <f>IF(Praja!C679="","",Praja!C679)</f>
        <v/>
      </c>
      <c r="D678" s="5" t="str">
        <f>IF(Praja!D679="","",Praja!D679)</f>
        <v/>
      </c>
      <c r="E678" s="5"/>
      <c r="F678" s="5"/>
      <c r="G678" s="5"/>
      <c r="H678" s="26"/>
    </row>
    <row r="679" spans="2:8" x14ac:dyDescent="0.25">
      <c r="B679" s="39">
        <v>670</v>
      </c>
      <c r="C679" s="5" t="str">
        <f>IF(Praja!C680="","",Praja!C680)</f>
        <v/>
      </c>
      <c r="D679" s="5" t="str">
        <f>IF(Praja!D680="","",Praja!D680)</f>
        <v/>
      </c>
      <c r="E679" s="5"/>
      <c r="F679" s="5"/>
      <c r="G679" s="5"/>
      <c r="H679" s="26"/>
    </row>
    <row r="680" spans="2:8" x14ac:dyDescent="0.25">
      <c r="B680" s="39">
        <v>671</v>
      </c>
      <c r="C680" s="5" t="str">
        <f>IF(Praja!C681="","",Praja!C681)</f>
        <v/>
      </c>
      <c r="D680" s="5" t="str">
        <f>IF(Praja!D681="","",Praja!D681)</f>
        <v/>
      </c>
      <c r="E680" s="5"/>
      <c r="F680" s="5"/>
      <c r="G680" s="5"/>
      <c r="H680" s="26"/>
    </row>
    <row r="681" spans="2:8" x14ac:dyDescent="0.25">
      <c r="B681" s="39">
        <v>672</v>
      </c>
      <c r="C681" s="5" t="str">
        <f>IF(Praja!C682="","",Praja!C682)</f>
        <v/>
      </c>
      <c r="D681" s="5" t="str">
        <f>IF(Praja!D682="","",Praja!D682)</f>
        <v/>
      </c>
      <c r="E681" s="5"/>
      <c r="F681" s="5"/>
      <c r="G681" s="5"/>
      <c r="H681" s="26"/>
    </row>
    <row r="682" spans="2:8" x14ac:dyDescent="0.25">
      <c r="B682" s="39">
        <v>673</v>
      </c>
      <c r="C682" s="5" t="str">
        <f>IF(Praja!C683="","",Praja!C683)</f>
        <v/>
      </c>
      <c r="D682" s="5" t="str">
        <f>IF(Praja!D683="","",Praja!D683)</f>
        <v/>
      </c>
      <c r="E682" s="5"/>
      <c r="F682" s="5"/>
      <c r="G682" s="5"/>
      <c r="H682" s="26"/>
    </row>
    <row r="683" spans="2:8" x14ac:dyDescent="0.25">
      <c r="B683" s="39">
        <v>674</v>
      </c>
      <c r="C683" s="5" t="str">
        <f>IF(Praja!C684="","",Praja!C684)</f>
        <v/>
      </c>
      <c r="D683" s="5" t="str">
        <f>IF(Praja!D684="","",Praja!D684)</f>
        <v/>
      </c>
      <c r="E683" s="5"/>
      <c r="F683" s="5"/>
      <c r="G683" s="5"/>
      <c r="H683" s="26"/>
    </row>
    <row r="684" spans="2:8" x14ac:dyDescent="0.25">
      <c r="B684" s="39">
        <v>675</v>
      </c>
      <c r="C684" s="5" t="str">
        <f>IF(Praja!C685="","",Praja!C685)</f>
        <v/>
      </c>
      <c r="D684" s="5" t="str">
        <f>IF(Praja!D685="","",Praja!D685)</f>
        <v/>
      </c>
      <c r="E684" s="5"/>
      <c r="F684" s="5"/>
      <c r="G684" s="5"/>
      <c r="H684" s="26"/>
    </row>
    <row r="685" spans="2:8" x14ac:dyDescent="0.25">
      <c r="B685" s="39">
        <v>676</v>
      </c>
      <c r="C685" s="5" t="str">
        <f>IF(Praja!C686="","",Praja!C686)</f>
        <v/>
      </c>
      <c r="D685" s="5" t="str">
        <f>IF(Praja!D686="","",Praja!D686)</f>
        <v/>
      </c>
      <c r="E685" s="5"/>
      <c r="F685" s="5"/>
      <c r="G685" s="5"/>
      <c r="H685" s="26"/>
    </row>
    <row r="686" spans="2:8" x14ac:dyDescent="0.25">
      <c r="B686" s="39">
        <v>677</v>
      </c>
      <c r="C686" s="5" t="str">
        <f>IF(Praja!C687="","",Praja!C687)</f>
        <v/>
      </c>
      <c r="D686" s="5" t="str">
        <f>IF(Praja!D687="","",Praja!D687)</f>
        <v/>
      </c>
      <c r="E686" s="5"/>
      <c r="F686" s="5"/>
      <c r="G686" s="5"/>
      <c r="H686" s="26"/>
    </row>
    <row r="687" spans="2:8" x14ac:dyDescent="0.25">
      <c r="B687" s="39">
        <v>678</v>
      </c>
      <c r="C687" s="5" t="str">
        <f>IF(Praja!C688="","",Praja!C688)</f>
        <v/>
      </c>
      <c r="D687" s="5" t="str">
        <f>IF(Praja!D688="","",Praja!D688)</f>
        <v/>
      </c>
      <c r="E687" s="5"/>
      <c r="F687" s="5"/>
      <c r="G687" s="5"/>
      <c r="H687" s="26"/>
    </row>
    <row r="688" spans="2:8" x14ac:dyDescent="0.25">
      <c r="B688" s="39">
        <v>679</v>
      </c>
      <c r="C688" s="5" t="str">
        <f>IF(Praja!C689="","",Praja!C689)</f>
        <v/>
      </c>
      <c r="D688" s="5" t="str">
        <f>IF(Praja!D689="","",Praja!D689)</f>
        <v/>
      </c>
      <c r="E688" s="5"/>
      <c r="F688" s="5"/>
      <c r="G688" s="5"/>
      <c r="H688" s="26"/>
    </row>
    <row r="689" spans="2:8" x14ac:dyDescent="0.25">
      <c r="B689" s="39">
        <v>680</v>
      </c>
      <c r="C689" s="5" t="str">
        <f>IF(Praja!C690="","",Praja!C690)</f>
        <v/>
      </c>
      <c r="D689" s="5" t="str">
        <f>IF(Praja!D690="","",Praja!D690)</f>
        <v/>
      </c>
      <c r="E689" s="5"/>
      <c r="F689" s="5"/>
      <c r="G689" s="5"/>
      <c r="H689" s="26"/>
    </row>
    <row r="690" spans="2:8" x14ac:dyDescent="0.25">
      <c r="B690" s="39">
        <v>681</v>
      </c>
      <c r="C690" s="5" t="str">
        <f>IF(Praja!C691="","",Praja!C691)</f>
        <v/>
      </c>
      <c r="D690" s="5" t="str">
        <f>IF(Praja!D691="","",Praja!D691)</f>
        <v/>
      </c>
      <c r="E690" s="5"/>
      <c r="F690" s="5"/>
      <c r="G690" s="5"/>
      <c r="H690" s="26"/>
    </row>
    <row r="691" spans="2:8" x14ac:dyDescent="0.25">
      <c r="B691" s="39">
        <v>682</v>
      </c>
      <c r="C691" s="5" t="str">
        <f>IF(Praja!C692="","",Praja!C692)</f>
        <v/>
      </c>
      <c r="D691" s="5" t="str">
        <f>IF(Praja!D692="","",Praja!D692)</f>
        <v/>
      </c>
      <c r="E691" s="5"/>
      <c r="F691" s="5"/>
      <c r="G691" s="5"/>
      <c r="H691" s="26"/>
    </row>
    <row r="692" spans="2:8" x14ac:dyDescent="0.25">
      <c r="B692" s="39">
        <v>683</v>
      </c>
      <c r="C692" s="5" t="str">
        <f>IF(Praja!C693="","",Praja!C693)</f>
        <v/>
      </c>
      <c r="D692" s="5" t="str">
        <f>IF(Praja!D693="","",Praja!D693)</f>
        <v/>
      </c>
      <c r="E692" s="5"/>
      <c r="F692" s="5"/>
      <c r="G692" s="5"/>
      <c r="H692" s="26"/>
    </row>
    <row r="693" spans="2:8" x14ac:dyDescent="0.25">
      <c r="B693" s="39">
        <v>684</v>
      </c>
      <c r="C693" s="5" t="str">
        <f>IF(Praja!C694="","",Praja!C694)</f>
        <v/>
      </c>
      <c r="D693" s="5" t="str">
        <f>IF(Praja!D694="","",Praja!D694)</f>
        <v/>
      </c>
      <c r="E693" s="5"/>
      <c r="F693" s="5"/>
      <c r="G693" s="5"/>
      <c r="H693" s="26"/>
    </row>
    <row r="694" spans="2:8" x14ac:dyDescent="0.25">
      <c r="B694" s="39">
        <v>685</v>
      </c>
      <c r="C694" s="5" t="str">
        <f>IF(Praja!C695="","",Praja!C695)</f>
        <v/>
      </c>
      <c r="D694" s="5" t="str">
        <f>IF(Praja!D695="","",Praja!D695)</f>
        <v/>
      </c>
      <c r="E694" s="5"/>
      <c r="F694" s="5"/>
      <c r="G694" s="5"/>
      <c r="H694" s="26"/>
    </row>
    <row r="695" spans="2:8" x14ac:dyDescent="0.25">
      <c r="B695" s="39">
        <v>686</v>
      </c>
      <c r="C695" s="5" t="str">
        <f>IF(Praja!C696="","",Praja!C696)</f>
        <v/>
      </c>
      <c r="D695" s="5" t="str">
        <f>IF(Praja!D696="","",Praja!D696)</f>
        <v/>
      </c>
      <c r="E695" s="5"/>
      <c r="F695" s="5"/>
      <c r="G695" s="5"/>
      <c r="H695" s="26"/>
    </row>
    <row r="696" spans="2:8" x14ac:dyDescent="0.25">
      <c r="B696" s="39">
        <v>687</v>
      </c>
      <c r="C696" s="5" t="str">
        <f>IF(Praja!C697="","",Praja!C697)</f>
        <v/>
      </c>
      <c r="D696" s="5" t="str">
        <f>IF(Praja!D697="","",Praja!D697)</f>
        <v/>
      </c>
      <c r="E696" s="5"/>
      <c r="F696" s="5"/>
      <c r="G696" s="5"/>
      <c r="H696" s="26"/>
    </row>
    <row r="697" spans="2:8" x14ac:dyDescent="0.25">
      <c r="B697" s="39">
        <v>688</v>
      </c>
      <c r="C697" s="5" t="str">
        <f>IF(Praja!C698="","",Praja!C698)</f>
        <v/>
      </c>
      <c r="D697" s="5" t="str">
        <f>IF(Praja!D698="","",Praja!D698)</f>
        <v/>
      </c>
      <c r="E697" s="5"/>
      <c r="F697" s="5"/>
      <c r="G697" s="5"/>
      <c r="H697" s="26"/>
    </row>
    <row r="698" spans="2:8" x14ac:dyDescent="0.25">
      <c r="B698" s="39">
        <v>689</v>
      </c>
      <c r="C698" s="5" t="str">
        <f>IF(Praja!C699="","",Praja!C699)</f>
        <v/>
      </c>
      <c r="D698" s="5" t="str">
        <f>IF(Praja!D699="","",Praja!D699)</f>
        <v/>
      </c>
      <c r="E698" s="5"/>
      <c r="F698" s="5"/>
      <c r="G698" s="5"/>
      <c r="H698" s="26"/>
    </row>
    <row r="699" spans="2:8" x14ac:dyDescent="0.25">
      <c r="B699" s="39">
        <v>690</v>
      </c>
      <c r="C699" s="5" t="str">
        <f>IF(Praja!C700="","",Praja!C700)</f>
        <v/>
      </c>
      <c r="D699" s="5" t="str">
        <f>IF(Praja!D700="","",Praja!D700)</f>
        <v/>
      </c>
      <c r="E699" s="5"/>
      <c r="F699" s="5"/>
      <c r="G699" s="5"/>
      <c r="H699" s="26"/>
    </row>
    <row r="700" spans="2:8" x14ac:dyDescent="0.25">
      <c r="B700" s="39">
        <v>691</v>
      </c>
      <c r="C700" s="5" t="str">
        <f>IF(Praja!C701="","",Praja!C701)</f>
        <v/>
      </c>
      <c r="D700" s="5" t="str">
        <f>IF(Praja!D701="","",Praja!D701)</f>
        <v/>
      </c>
      <c r="E700" s="5"/>
      <c r="F700" s="5"/>
      <c r="G700" s="5"/>
      <c r="H700" s="26"/>
    </row>
    <row r="701" spans="2:8" x14ac:dyDescent="0.25">
      <c r="B701" s="39">
        <v>692</v>
      </c>
      <c r="C701" s="5" t="str">
        <f>IF(Praja!C702="","",Praja!C702)</f>
        <v/>
      </c>
      <c r="D701" s="5" t="str">
        <f>IF(Praja!D702="","",Praja!D702)</f>
        <v/>
      </c>
      <c r="E701" s="5"/>
      <c r="F701" s="5"/>
      <c r="G701" s="5"/>
      <c r="H701" s="26"/>
    </row>
    <row r="702" spans="2:8" x14ac:dyDescent="0.25">
      <c r="B702" s="39">
        <v>693</v>
      </c>
      <c r="C702" s="5" t="str">
        <f>IF(Praja!C703="","",Praja!C703)</f>
        <v/>
      </c>
      <c r="D702" s="5" t="str">
        <f>IF(Praja!D703="","",Praja!D703)</f>
        <v/>
      </c>
      <c r="E702" s="5"/>
      <c r="F702" s="5"/>
      <c r="G702" s="5"/>
      <c r="H702" s="26"/>
    </row>
    <row r="703" spans="2:8" x14ac:dyDescent="0.25">
      <c r="B703" s="39">
        <v>694</v>
      </c>
      <c r="C703" s="5" t="str">
        <f>IF(Praja!C704="","",Praja!C704)</f>
        <v/>
      </c>
      <c r="D703" s="5" t="str">
        <f>IF(Praja!D704="","",Praja!D704)</f>
        <v/>
      </c>
      <c r="E703" s="5"/>
      <c r="F703" s="5"/>
      <c r="G703" s="5"/>
      <c r="H703" s="26"/>
    </row>
    <row r="704" spans="2:8" x14ac:dyDescent="0.25">
      <c r="B704" s="39">
        <v>695</v>
      </c>
      <c r="C704" s="5" t="str">
        <f>IF(Praja!C705="","",Praja!C705)</f>
        <v/>
      </c>
      <c r="D704" s="5" t="str">
        <f>IF(Praja!D705="","",Praja!D705)</f>
        <v/>
      </c>
      <c r="E704" s="5"/>
      <c r="F704" s="5"/>
      <c r="G704" s="5"/>
      <c r="H704" s="26"/>
    </row>
    <row r="705" spans="2:8" x14ac:dyDescent="0.25">
      <c r="B705" s="39">
        <v>696</v>
      </c>
      <c r="C705" s="5" t="str">
        <f>IF(Praja!C706="","",Praja!C706)</f>
        <v/>
      </c>
      <c r="D705" s="5" t="str">
        <f>IF(Praja!D706="","",Praja!D706)</f>
        <v/>
      </c>
      <c r="E705" s="5"/>
      <c r="F705" s="5"/>
      <c r="G705" s="5"/>
      <c r="H705" s="26"/>
    </row>
    <row r="706" spans="2:8" x14ac:dyDescent="0.25">
      <c r="B706" s="39">
        <v>697</v>
      </c>
      <c r="C706" s="5" t="str">
        <f>IF(Praja!C707="","",Praja!C707)</f>
        <v/>
      </c>
      <c r="D706" s="5" t="str">
        <f>IF(Praja!D707="","",Praja!D707)</f>
        <v/>
      </c>
      <c r="E706" s="5"/>
      <c r="F706" s="5"/>
      <c r="G706" s="5"/>
      <c r="H706" s="26"/>
    </row>
    <row r="707" spans="2:8" x14ac:dyDescent="0.25">
      <c r="B707" s="39">
        <v>698</v>
      </c>
      <c r="C707" s="5" t="str">
        <f>IF(Praja!C708="","",Praja!C708)</f>
        <v/>
      </c>
      <c r="D707" s="5" t="str">
        <f>IF(Praja!D708="","",Praja!D708)</f>
        <v/>
      </c>
      <c r="E707" s="5"/>
      <c r="F707" s="5"/>
      <c r="G707" s="5"/>
      <c r="H707" s="26"/>
    </row>
    <row r="708" spans="2:8" x14ac:dyDescent="0.25">
      <c r="B708" s="39">
        <v>699</v>
      </c>
      <c r="C708" s="5" t="str">
        <f>IF(Praja!C709="","",Praja!C709)</f>
        <v/>
      </c>
      <c r="D708" s="5" t="str">
        <f>IF(Praja!D709="","",Praja!D709)</f>
        <v/>
      </c>
      <c r="E708" s="5"/>
      <c r="F708" s="5"/>
      <c r="G708" s="5"/>
      <c r="H708" s="26"/>
    </row>
    <row r="709" spans="2:8" x14ac:dyDescent="0.25">
      <c r="B709" s="39">
        <v>700</v>
      </c>
      <c r="C709" s="5" t="str">
        <f>IF(Praja!C710="","",Praja!C710)</f>
        <v/>
      </c>
      <c r="D709" s="5" t="str">
        <f>IF(Praja!D710="","",Praja!D710)</f>
        <v/>
      </c>
      <c r="E709" s="5"/>
      <c r="F709" s="5"/>
      <c r="G709" s="5"/>
      <c r="H709" s="26"/>
    </row>
    <row r="710" spans="2:8" x14ac:dyDescent="0.25">
      <c r="B710" s="39">
        <v>701</v>
      </c>
      <c r="C710" s="5" t="str">
        <f>IF(Praja!C711="","",Praja!C711)</f>
        <v/>
      </c>
      <c r="D710" s="5" t="str">
        <f>IF(Praja!D711="","",Praja!D711)</f>
        <v/>
      </c>
      <c r="E710" s="5"/>
      <c r="F710" s="5"/>
      <c r="G710" s="5"/>
      <c r="H710" s="26"/>
    </row>
    <row r="711" spans="2:8" x14ac:dyDescent="0.25">
      <c r="B711" s="39">
        <v>702</v>
      </c>
      <c r="C711" s="5" t="str">
        <f>IF(Praja!C712="","",Praja!C712)</f>
        <v/>
      </c>
      <c r="D711" s="5" t="str">
        <f>IF(Praja!D712="","",Praja!D712)</f>
        <v/>
      </c>
      <c r="E711" s="5"/>
      <c r="F711" s="5"/>
      <c r="G711" s="5"/>
      <c r="H711" s="26"/>
    </row>
    <row r="712" spans="2:8" x14ac:dyDescent="0.25">
      <c r="B712" s="39">
        <v>703</v>
      </c>
      <c r="C712" s="5" t="str">
        <f>IF(Praja!C713="","",Praja!C713)</f>
        <v/>
      </c>
      <c r="D712" s="5" t="str">
        <f>IF(Praja!D713="","",Praja!D713)</f>
        <v/>
      </c>
      <c r="E712" s="5"/>
      <c r="F712" s="5"/>
      <c r="G712" s="5"/>
      <c r="H712" s="26"/>
    </row>
    <row r="713" spans="2:8" x14ac:dyDescent="0.25">
      <c r="B713" s="39">
        <v>704</v>
      </c>
      <c r="C713" s="5" t="str">
        <f>IF(Praja!C714="","",Praja!C714)</f>
        <v/>
      </c>
      <c r="D713" s="5" t="str">
        <f>IF(Praja!D714="","",Praja!D714)</f>
        <v/>
      </c>
      <c r="E713" s="5"/>
      <c r="F713" s="5"/>
      <c r="G713" s="5"/>
      <c r="H713" s="26"/>
    </row>
    <row r="714" spans="2:8" x14ac:dyDescent="0.25">
      <c r="B714" s="39">
        <v>705</v>
      </c>
      <c r="C714" s="5" t="str">
        <f>IF(Praja!C715="","",Praja!C715)</f>
        <v/>
      </c>
      <c r="D714" s="5" t="str">
        <f>IF(Praja!D715="","",Praja!D715)</f>
        <v/>
      </c>
      <c r="E714" s="5"/>
      <c r="F714" s="5"/>
      <c r="G714" s="5"/>
      <c r="H714" s="26"/>
    </row>
    <row r="715" spans="2:8" x14ac:dyDescent="0.25">
      <c r="B715" s="39">
        <v>706</v>
      </c>
      <c r="C715" s="5" t="str">
        <f>IF(Praja!C716="","",Praja!C716)</f>
        <v/>
      </c>
      <c r="D715" s="5" t="str">
        <f>IF(Praja!D716="","",Praja!D716)</f>
        <v/>
      </c>
      <c r="E715" s="5"/>
      <c r="F715" s="5"/>
      <c r="G715" s="5"/>
      <c r="H715" s="26"/>
    </row>
    <row r="716" spans="2:8" x14ac:dyDescent="0.25">
      <c r="B716" s="39">
        <v>707</v>
      </c>
      <c r="C716" s="5" t="str">
        <f>IF(Praja!C717="","",Praja!C717)</f>
        <v/>
      </c>
      <c r="D716" s="5" t="str">
        <f>IF(Praja!D717="","",Praja!D717)</f>
        <v/>
      </c>
      <c r="E716" s="5"/>
      <c r="F716" s="5"/>
      <c r="G716" s="5"/>
      <c r="H716" s="26"/>
    </row>
    <row r="717" spans="2:8" x14ac:dyDescent="0.25">
      <c r="B717" s="39">
        <v>708</v>
      </c>
      <c r="C717" s="5" t="str">
        <f>IF(Praja!C718="","",Praja!C718)</f>
        <v/>
      </c>
      <c r="D717" s="5" t="str">
        <f>IF(Praja!D718="","",Praja!D718)</f>
        <v/>
      </c>
      <c r="E717" s="5"/>
      <c r="F717" s="5"/>
      <c r="G717" s="5"/>
      <c r="H717" s="26"/>
    </row>
    <row r="718" spans="2:8" x14ac:dyDescent="0.25">
      <c r="B718" s="39">
        <v>709</v>
      </c>
      <c r="C718" s="5" t="str">
        <f>IF(Praja!C719="","",Praja!C719)</f>
        <v/>
      </c>
      <c r="D718" s="5" t="str">
        <f>IF(Praja!D719="","",Praja!D719)</f>
        <v/>
      </c>
      <c r="E718" s="5"/>
      <c r="F718" s="5"/>
      <c r="G718" s="5"/>
      <c r="H718" s="26"/>
    </row>
    <row r="719" spans="2:8" x14ac:dyDescent="0.25">
      <c r="B719" s="39">
        <v>710</v>
      </c>
      <c r="C719" s="5" t="str">
        <f>IF(Praja!C720="","",Praja!C720)</f>
        <v/>
      </c>
      <c r="D719" s="5" t="str">
        <f>IF(Praja!D720="","",Praja!D720)</f>
        <v/>
      </c>
      <c r="E719" s="5"/>
      <c r="F719" s="5"/>
      <c r="G719" s="5"/>
      <c r="H719" s="26"/>
    </row>
    <row r="720" spans="2:8" x14ac:dyDescent="0.25">
      <c r="B720" s="39">
        <v>711</v>
      </c>
      <c r="C720" s="5" t="str">
        <f>IF(Praja!C721="","",Praja!C721)</f>
        <v/>
      </c>
      <c r="D720" s="5" t="str">
        <f>IF(Praja!D721="","",Praja!D721)</f>
        <v/>
      </c>
      <c r="E720" s="5"/>
      <c r="F720" s="5"/>
      <c r="G720" s="5"/>
      <c r="H720" s="26"/>
    </row>
    <row r="721" spans="2:8" x14ac:dyDescent="0.25">
      <c r="B721" s="39">
        <v>712</v>
      </c>
      <c r="C721" s="5" t="str">
        <f>IF(Praja!C722="","",Praja!C722)</f>
        <v/>
      </c>
      <c r="D721" s="5" t="str">
        <f>IF(Praja!D722="","",Praja!D722)</f>
        <v/>
      </c>
      <c r="E721" s="5"/>
      <c r="F721" s="5"/>
      <c r="G721" s="5"/>
      <c r="H721" s="26"/>
    </row>
    <row r="722" spans="2:8" x14ac:dyDescent="0.25">
      <c r="B722" s="39">
        <v>713</v>
      </c>
      <c r="C722" s="5" t="str">
        <f>IF(Praja!C723="","",Praja!C723)</f>
        <v/>
      </c>
      <c r="D722" s="5" t="str">
        <f>IF(Praja!D723="","",Praja!D723)</f>
        <v/>
      </c>
      <c r="E722" s="5"/>
      <c r="F722" s="5"/>
      <c r="G722" s="5"/>
      <c r="H722" s="26"/>
    </row>
    <row r="723" spans="2:8" x14ac:dyDescent="0.25">
      <c r="B723" s="39">
        <v>714</v>
      </c>
      <c r="C723" s="5" t="str">
        <f>IF(Praja!C724="","",Praja!C724)</f>
        <v/>
      </c>
      <c r="D723" s="5" t="str">
        <f>IF(Praja!D724="","",Praja!D724)</f>
        <v/>
      </c>
      <c r="E723" s="5"/>
      <c r="F723" s="5"/>
      <c r="G723" s="5"/>
      <c r="H723" s="26"/>
    </row>
    <row r="724" spans="2:8" x14ac:dyDescent="0.25">
      <c r="B724" s="39">
        <v>715</v>
      </c>
      <c r="C724" s="5" t="str">
        <f>IF(Praja!C725="","",Praja!C725)</f>
        <v/>
      </c>
      <c r="D724" s="5" t="str">
        <f>IF(Praja!D725="","",Praja!D725)</f>
        <v/>
      </c>
      <c r="E724" s="5"/>
      <c r="F724" s="5"/>
      <c r="G724" s="5"/>
      <c r="H724" s="26"/>
    </row>
    <row r="725" spans="2:8" x14ac:dyDescent="0.25">
      <c r="B725" s="39">
        <v>716</v>
      </c>
      <c r="C725" s="5" t="str">
        <f>IF(Praja!C726="","",Praja!C726)</f>
        <v/>
      </c>
      <c r="D725" s="5" t="str">
        <f>IF(Praja!D726="","",Praja!D726)</f>
        <v/>
      </c>
      <c r="E725" s="5"/>
      <c r="F725" s="5"/>
      <c r="G725" s="5"/>
      <c r="H725" s="26"/>
    </row>
    <row r="726" spans="2:8" x14ac:dyDescent="0.25">
      <c r="B726" s="39">
        <v>717</v>
      </c>
      <c r="C726" s="5" t="str">
        <f>IF(Praja!C727="","",Praja!C727)</f>
        <v/>
      </c>
      <c r="D726" s="5" t="str">
        <f>IF(Praja!D727="","",Praja!D727)</f>
        <v/>
      </c>
      <c r="E726" s="5"/>
      <c r="F726" s="5"/>
      <c r="G726" s="5"/>
      <c r="H726" s="26"/>
    </row>
    <row r="727" spans="2:8" x14ac:dyDescent="0.25">
      <c r="B727" s="39">
        <v>718</v>
      </c>
      <c r="C727" s="5" t="str">
        <f>IF(Praja!C728="","",Praja!C728)</f>
        <v/>
      </c>
      <c r="D727" s="5" t="str">
        <f>IF(Praja!D728="","",Praja!D728)</f>
        <v/>
      </c>
      <c r="E727" s="5"/>
      <c r="F727" s="5"/>
      <c r="G727" s="5"/>
      <c r="H727" s="26"/>
    </row>
    <row r="728" spans="2:8" x14ac:dyDescent="0.25">
      <c r="B728" s="39">
        <v>719</v>
      </c>
      <c r="C728" s="5" t="str">
        <f>IF(Praja!C729="","",Praja!C729)</f>
        <v/>
      </c>
      <c r="D728" s="5" t="str">
        <f>IF(Praja!D729="","",Praja!D729)</f>
        <v/>
      </c>
      <c r="E728" s="5"/>
      <c r="F728" s="5"/>
      <c r="G728" s="5"/>
      <c r="H728" s="26"/>
    </row>
    <row r="729" spans="2:8" x14ac:dyDescent="0.25">
      <c r="B729" s="39">
        <v>720</v>
      </c>
      <c r="C729" s="5" t="str">
        <f>IF(Praja!C730="","",Praja!C730)</f>
        <v/>
      </c>
      <c r="D729" s="5" t="str">
        <f>IF(Praja!D730="","",Praja!D730)</f>
        <v/>
      </c>
      <c r="E729" s="5"/>
      <c r="F729" s="5"/>
      <c r="G729" s="5"/>
      <c r="H729" s="26"/>
    </row>
    <row r="730" spans="2:8" x14ac:dyDescent="0.25">
      <c r="B730" s="39">
        <v>721</v>
      </c>
      <c r="C730" s="5" t="str">
        <f>IF(Praja!C731="","",Praja!C731)</f>
        <v/>
      </c>
      <c r="D730" s="5" t="str">
        <f>IF(Praja!D731="","",Praja!D731)</f>
        <v/>
      </c>
      <c r="E730" s="5"/>
      <c r="F730" s="5"/>
      <c r="G730" s="5"/>
      <c r="H730" s="26"/>
    </row>
    <row r="731" spans="2:8" x14ac:dyDescent="0.25">
      <c r="B731" s="39">
        <v>722</v>
      </c>
      <c r="C731" s="5" t="str">
        <f>IF(Praja!C732="","",Praja!C732)</f>
        <v/>
      </c>
      <c r="D731" s="5" t="str">
        <f>IF(Praja!D732="","",Praja!D732)</f>
        <v/>
      </c>
      <c r="E731" s="5"/>
      <c r="F731" s="5"/>
      <c r="G731" s="5"/>
      <c r="H731" s="26"/>
    </row>
    <row r="732" spans="2:8" x14ac:dyDescent="0.25">
      <c r="B732" s="39">
        <v>723</v>
      </c>
      <c r="C732" s="5" t="str">
        <f>IF(Praja!C733="","",Praja!C733)</f>
        <v/>
      </c>
      <c r="D732" s="5" t="str">
        <f>IF(Praja!D733="","",Praja!D733)</f>
        <v/>
      </c>
      <c r="E732" s="5"/>
      <c r="F732" s="5"/>
      <c r="G732" s="5"/>
      <c r="H732" s="26"/>
    </row>
    <row r="733" spans="2:8" x14ac:dyDescent="0.25">
      <c r="B733" s="39">
        <v>724</v>
      </c>
      <c r="C733" s="5" t="str">
        <f>IF(Praja!C734="","",Praja!C734)</f>
        <v/>
      </c>
      <c r="D733" s="5" t="str">
        <f>IF(Praja!D734="","",Praja!D734)</f>
        <v/>
      </c>
      <c r="E733" s="5"/>
      <c r="F733" s="5"/>
      <c r="G733" s="5"/>
      <c r="H733" s="26"/>
    </row>
    <row r="734" spans="2:8" x14ac:dyDescent="0.25">
      <c r="B734" s="39">
        <v>725</v>
      </c>
      <c r="C734" s="5" t="str">
        <f>IF(Praja!C735="","",Praja!C735)</f>
        <v/>
      </c>
      <c r="D734" s="5" t="str">
        <f>IF(Praja!D735="","",Praja!D735)</f>
        <v/>
      </c>
      <c r="E734" s="5"/>
      <c r="F734" s="5"/>
      <c r="G734" s="5"/>
      <c r="H734" s="26"/>
    </row>
    <row r="735" spans="2:8" x14ac:dyDescent="0.25">
      <c r="B735" s="39">
        <v>726</v>
      </c>
      <c r="C735" s="5" t="str">
        <f>IF(Praja!C736="","",Praja!C736)</f>
        <v/>
      </c>
      <c r="D735" s="5" t="str">
        <f>IF(Praja!D736="","",Praja!D736)</f>
        <v/>
      </c>
      <c r="E735" s="5"/>
      <c r="F735" s="5"/>
      <c r="G735" s="5"/>
      <c r="H735" s="26"/>
    </row>
    <row r="736" spans="2:8" x14ac:dyDescent="0.25">
      <c r="B736" s="39">
        <v>727</v>
      </c>
      <c r="C736" s="5" t="str">
        <f>IF(Praja!C737="","",Praja!C737)</f>
        <v/>
      </c>
      <c r="D736" s="5" t="str">
        <f>IF(Praja!D737="","",Praja!D737)</f>
        <v/>
      </c>
      <c r="E736" s="5"/>
      <c r="F736" s="5"/>
      <c r="G736" s="5"/>
      <c r="H736" s="26"/>
    </row>
    <row r="737" spans="2:8" x14ac:dyDescent="0.25">
      <c r="B737" s="39">
        <v>728</v>
      </c>
      <c r="C737" s="5" t="str">
        <f>IF(Praja!C738="","",Praja!C738)</f>
        <v/>
      </c>
      <c r="D737" s="5" t="str">
        <f>IF(Praja!D738="","",Praja!D738)</f>
        <v/>
      </c>
      <c r="E737" s="5"/>
      <c r="F737" s="5"/>
      <c r="G737" s="5"/>
      <c r="H737" s="26"/>
    </row>
    <row r="738" spans="2:8" x14ac:dyDescent="0.25">
      <c r="B738" s="39">
        <v>729</v>
      </c>
      <c r="C738" s="5" t="str">
        <f>IF(Praja!C739="","",Praja!C739)</f>
        <v/>
      </c>
      <c r="D738" s="5" t="str">
        <f>IF(Praja!D739="","",Praja!D739)</f>
        <v/>
      </c>
      <c r="E738" s="5"/>
      <c r="F738" s="5"/>
      <c r="G738" s="5"/>
      <c r="H738" s="26"/>
    </row>
    <row r="739" spans="2:8" x14ac:dyDescent="0.25">
      <c r="B739" s="39">
        <v>730</v>
      </c>
      <c r="C739" s="5" t="str">
        <f>IF(Praja!C740="","",Praja!C740)</f>
        <v/>
      </c>
      <c r="D739" s="5" t="str">
        <f>IF(Praja!D740="","",Praja!D740)</f>
        <v/>
      </c>
      <c r="E739" s="5"/>
      <c r="F739" s="5"/>
      <c r="G739" s="5"/>
      <c r="H739" s="26"/>
    </row>
    <row r="740" spans="2:8" x14ac:dyDescent="0.25">
      <c r="B740" s="39">
        <v>731</v>
      </c>
      <c r="C740" s="5" t="str">
        <f>IF(Praja!C741="","",Praja!C741)</f>
        <v/>
      </c>
      <c r="D740" s="5" t="str">
        <f>IF(Praja!D741="","",Praja!D741)</f>
        <v/>
      </c>
      <c r="E740" s="5"/>
      <c r="F740" s="5"/>
      <c r="G740" s="5"/>
      <c r="H740" s="26"/>
    </row>
    <row r="741" spans="2:8" x14ac:dyDescent="0.25">
      <c r="B741" s="39">
        <v>732</v>
      </c>
      <c r="C741" s="5" t="str">
        <f>IF(Praja!C742="","",Praja!C742)</f>
        <v/>
      </c>
      <c r="D741" s="5" t="str">
        <f>IF(Praja!D742="","",Praja!D742)</f>
        <v/>
      </c>
      <c r="E741" s="5"/>
      <c r="F741" s="5"/>
      <c r="G741" s="5"/>
      <c r="H741" s="26"/>
    </row>
    <row r="742" spans="2:8" x14ac:dyDescent="0.25">
      <c r="B742" s="39">
        <v>733</v>
      </c>
      <c r="C742" s="5" t="str">
        <f>IF(Praja!C743="","",Praja!C743)</f>
        <v/>
      </c>
      <c r="D742" s="5" t="str">
        <f>IF(Praja!D743="","",Praja!D743)</f>
        <v/>
      </c>
      <c r="E742" s="5"/>
      <c r="F742" s="5"/>
      <c r="G742" s="5"/>
      <c r="H742" s="26"/>
    </row>
    <row r="743" spans="2:8" x14ac:dyDescent="0.25">
      <c r="B743" s="39">
        <v>734</v>
      </c>
      <c r="C743" s="5" t="str">
        <f>IF(Praja!C744="","",Praja!C744)</f>
        <v/>
      </c>
      <c r="D743" s="5" t="str">
        <f>IF(Praja!D744="","",Praja!D744)</f>
        <v/>
      </c>
      <c r="E743" s="5"/>
      <c r="F743" s="5"/>
      <c r="G743" s="5"/>
      <c r="H743" s="26"/>
    </row>
    <row r="744" spans="2:8" x14ac:dyDescent="0.25">
      <c r="B744" s="39">
        <v>735</v>
      </c>
      <c r="C744" s="5" t="str">
        <f>IF(Praja!C745="","",Praja!C745)</f>
        <v/>
      </c>
      <c r="D744" s="5" t="str">
        <f>IF(Praja!D745="","",Praja!D745)</f>
        <v/>
      </c>
      <c r="E744" s="5"/>
      <c r="F744" s="5"/>
      <c r="G744" s="5"/>
      <c r="H744" s="26"/>
    </row>
    <row r="745" spans="2:8" x14ac:dyDescent="0.25">
      <c r="B745" s="39">
        <v>736</v>
      </c>
      <c r="C745" s="5" t="str">
        <f>IF(Praja!C746="","",Praja!C746)</f>
        <v/>
      </c>
      <c r="D745" s="5" t="str">
        <f>IF(Praja!D746="","",Praja!D746)</f>
        <v/>
      </c>
      <c r="E745" s="5"/>
      <c r="F745" s="5"/>
      <c r="G745" s="5"/>
      <c r="H745" s="26"/>
    </row>
    <row r="746" spans="2:8" x14ac:dyDescent="0.25">
      <c r="B746" s="39">
        <v>737</v>
      </c>
      <c r="C746" s="5" t="str">
        <f>IF(Praja!C747="","",Praja!C747)</f>
        <v/>
      </c>
      <c r="D746" s="5" t="str">
        <f>IF(Praja!D747="","",Praja!D747)</f>
        <v/>
      </c>
      <c r="E746" s="5"/>
      <c r="F746" s="5"/>
      <c r="G746" s="5"/>
      <c r="H746" s="26"/>
    </row>
    <row r="747" spans="2:8" x14ac:dyDescent="0.25">
      <c r="B747" s="39">
        <v>738</v>
      </c>
      <c r="C747" s="5" t="str">
        <f>IF(Praja!C748="","",Praja!C748)</f>
        <v/>
      </c>
      <c r="D747" s="5" t="str">
        <f>IF(Praja!D748="","",Praja!D748)</f>
        <v/>
      </c>
      <c r="E747" s="5"/>
      <c r="F747" s="5"/>
      <c r="G747" s="5"/>
      <c r="H747" s="26"/>
    </row>
    <row r="748" spans="2:8" x14ac:dyDescent="0.25">
      <c r="B748" s="39">
        <v>739</v>
      </c>
      <c r="C748" s="5" t="str">
        <f>IF(Praja!C749="","",Praja!C749)</f>
        <v/>
      </c>
      <c r="D748" s="5" t="str">
        <f>IF(Praja!D749="","",Praja!D749)</f>
        <v/>
      </c>
      <c r="E748" s="5"/>
      <c r="F748" s="5"/>
      <c r="G748" s="5"/>
      <c r="H748" s="26"/>
    </row>
    <row r="749" spans="2:8" x14ac:dyDescent="0.25">
      <c r="B749" s="39">
        <v>740</v>
      </c>
      <c r="C749" s="5" t="str">
        <f>IF(Praja!C750="","",Praja!C750)</f>
        <v/>
      </c>
      <c r="D749" s="5" t="str">
        <f>IF(Praja!D750="","",Praja!D750)</f>
        <v/>
      </c>
      <c r="E749" s="5"/>
      <c r="F749" s="5"/>
      <c r="G749" s="5"/>
      <c r="H749" s="26"/>
    </row>
    <row r="750" spans="2:8" x14ac:dyDescent="0.25">
      <c r="B750" s="39">
        <v>741</v>
      </c>
      <c r="C750" s="5" t="str">
        <f>IF(Praja!C751="","",Praja!C751)</f>
        <v/>
      </c>
      <c r="D750" s="5" t="str">
        <f>IF(Praja!D751="","",Praja!D751)</f>
        <v/>
      </c>
      <c r="E750" s="5"/>
      <c r="F750" s="5"/>
      <c r="G750" s="5"/>
      <c r="H750" s="26"/>
    </row>
    <row r="751" spans="2:8" x14ac:dyDescent="0.25">
      <c r="B751" s="39">
        <v>742</v>
      </c>
      <c r="C751" s="5" t="str">
        <f>IF(Praja!C752="","",Praja!C752)</f>
        <v/>
      </c>
      <c r="D751" s="5" t="str">
        <f>IF(Praja!D752="","",Praja!D752)</f>
        <v/>
      </c>
      <c r="E751" s="5"/>
      <c r="F751" s="5"/>
      <c r="G751" s="5"/>
      <c r="H751" s="26"/>
    </row>
    <row r="752" spans="2:8" x14ac:dyDescent="0.25">
      <c r="B752" s="39">
        <v>743</v>
      </c>
      <c r="C752" s="5" t="str">
        <f>IF(Praja!C753="","",Praja!C753)</f>
        <v/>
      </c>
      <c r="D752" s="5" t="str">
        <f>IF(Praja!D753="","",Praja!D753)</f>
        <v/>
      </c>
      <c r="E752" s="5"/>
      <c r="F752" s="5"/>
      <c r="G752" s="5"/>
      <c r="H752" s="26"/>
    </row>
    <row r="753" spans="2:8" x14ac:dyDescent="0.25">
      <c r="B753" s="39">
        <v>744</v>
      </c>
      <c r="C753" s="5" t="str">
        <f>IF(Praja!C754="","",Praja!C754)</f>
        <v/>
      </c>
      <c r="D753" s="5" t="str">
        <f>IF(Praja!D754="","",Praja!D754)</f>
        <v/>
      </c>
      <c r="E753" s="5"/>
      <c r="F753" s="5"/>
      <c r="G753" s="5"/>
      <c r="H753" s="26"/>
    </row>
    <row r="754" spans="2:8" x14ac:dyDescent="0.25">
      <c r="B754" s="39">
        <v>745</v>
      </c>
      <c r="C754" s="5" t="str">
        <f>IF(Praja!C755="","",Praja!C755)</f>
        <v/>
      </c>
      <c r="D754" s="5" t="str">
        <f>IF(Praja!D755="","",Praja!D755)</f>
        <v/>
      </c>
      <c r="E754" s="5"/>
      <c r="F754" s="5"/>
      <c r="G754" s="5"/>
      <c r="H754" s="26"/>
    </row>
    <row r="755" spans="2:8" x14ac:dyDescent="0.25">
      <c r="B755" s="39">
        <v>746</v>
      </c>
      <c r="C755" s="5" t="str">
        <f>IF(Praja!C756="","",Praja!C756)</f>
        <v/>
      </c>
      <c r="D755" s="5" t="str">
        <f>IF(Praja!D756="","",Praja!D756)</f>
        <v/>
      </c>
      <c r="E755" s="5"/>
      <c r="F755" s="5"/>
      <c r="G755" s="5"/>
      <c r="H755" s="26"/>
    </row>
    <row r="756" spans="2:8" x14ac:dyDescent="0.25">
      <c r="B756" s="39">
        <v>747</v>
      </c>
      <c r="C756" s="5" t="str">
        <f>IF(Praja!C757="","",Praja!C757)</f>
        <v/>
      </c>
      <c r="D756" s="5" t="str">
        <f>IF(Praja!D757="","",Praja!D757)</f>
        <v/>
      </c>
      <c r="E756" s="5"/>
      <c r="F756" s="5"/>
      <c r="G756" s="5"/>
      <c r="H756" s="26"/>
    </row>
    <row r="757" spans="2:8" x14ac:dyDescent="0.25">
      <c r="B757" s="39">
        <v>748</v>
      </c>
      <c r="C757" s="5" t="str">
        <f>IF(Praja!C758="","",Praja!C758)</f>
        <v/>
      </c>
      <c r="D757" s="5" t="str">
        <f>IF(Praja!D758="","",Praja!D758)</f>
        <v/>
      </c>
      <c r="E757" s="5"/>
      <c r="F757" s="5"/>
      <c r="G757" s="5"/>
      <c r="H757" s="26"/>
    </row>
    <row r="758" spans="2:8" x14ac:dyDescent="0.25">
      <c r="B758" s="39">
        <v>749</v>
      </c>
      <c r="C758" s="5" t="str">
        <f>IF(Praja!C759="","",Praja!C759)</f>
        <v/>
      </c>
      <c r="D758" s="5" t="str">
        <f>IF(Praja!D759="","",Praja!D759)</f>
        <v/>
      </c>
      <c r="E758" s="5"/>
      <c r="F758" s="5"/>
      <c r="G758" s="5"/>
      <c r="H758" s="26"/>
    </row>
    <row r="759" spans="2:8" x14ac:dyDescent="0.25">
      <c r="B759" s="39">
        <v>750</v>
      </c>
      <c r="C759" s="5" t="str">
        <f>IF(Praja!C760="","",Praja!C760)</f>
        <v/>
      </c>
      <c r="D759" s="5" t="str">
        <f>IF(Praja!D760="","",Praja!D760)</f>
        <v/>
      </c>
      <c r="E759" s="5"/>
      <c r="F759" s="5"/>
      <c r="G759" s="5"/>
      <c r="H759" s="26"/>
    </row>
    <row r="760" spans="2:8" x14ac:dyDescent="0.25">
      <c r="B760" s="39">
        <v>751</v>
      </c>
      <c r="C760" s="5" t="str">
        <f>IF(Praja!C761="","",Praja!C761)</f>
        <v/>
      </c>
      <c r="D760" s="5" t="str">
        <f>IF(Praja!D761="","",Praja!D761)</f>
        <v/>
      </c>
      <c r="E760" s="5"/>
      <c r="F760" s="5"/>
      <c r="G760" s="5"/>
      <c r="H760" s="26"/>
    </row>
    <row r="761" spans="2:8" x14ac:dyDescent="0.25">
      <c r="B761" s="39">
        <v>752</v>
      </c>
      <c r="C761" s="5" t="str">
        <f>IF(Praja!C762="","",Praja!C762)</f>
        <v/>
      </c>
      <c r="D761" s="5" t="str">
        <f>IF(Praja!D762="","",Praja!D762)</f>
        <v/>
      </c>
      <c r="E761" s="5"/>
      <c r="F761" s="5"/>
      <c r="G761" s="5"/>
      <c r="H761" s="26"/>
    </row>
    <row r="762" spans="2:8" x14ac:dyDescent="0.25">
      <c r="B762" s="39">
        <v>753</v>
      </c>
      <c r="C762" s="5" t="str">
        <f>IF(Praja!C763="","",Praja!C763)</f>
        <v/>
      </c>
      <c r="D762" s="5" t="str">
        <f>IF(Praja!D763="","",Praja!D763)</f>
        <v/>
      </c>
      <c r="E762" s="5"/>
      <c r="F762" s="5"/>
      <c r="G762" s="5"/>
      <c r="H762" s="26"/>
    </row>
    <row r="763" spans="2:8" x14ac:dyDescent="0.25">
      <c r="B763" s="39">
        <v>754</v>
      </c>
      <c r="C763" s="5" t="str">
        <f>IF(Praja!C764="","",Praja!C764)</f>
        <v/>
      </c>
      <c r="D763" s="5" t="str">
        <f>IF(Praja!D764="","",Praja!D764)</f>
        <v/>
      </c>
      <c r="E763" s="5"/>
      <c r="F763" s="5"/>
      <c r="G763" s="5"/>
      <c r="H763" s="26"/>
    </row>
    <row r="764" spans="2:8" x14ac:dyDescent="0.25">
      <c r="B764" s="39">
        <v>755</v>
      </c>
      <c r="C764" s="5" t="str">
        <f>IF(Praja!C765="","",Praja!C765)</f>
        <v/>
      </c>
      <c r="D764" s="5" t="str">
        <f>IF(Praja!D765="","",Praja!D765)</f>
        <v/>
      </c>
      <c r="E764" s="5"/>
      <c r="F764" s="5"/>
      <c r="G764" s="5"/>
      <c r="H764" s="26"/>
    </row>
    <row r="765" spans="2:8" x14ac:dyDescent="0.25">
      <c r="B765" s="39">
        <v>756</v>
      </c>
      <c r="C765" s="5" t="str">
        <f>IF(Praja!C766="","",Praja!C766)</f>
        <v/>
      </c>
      <c r="D765" s="5" t="str">
        <f>IF(Praja!D766="","",Praja!D766)</f>
        <v/>
      </c>
      <c r="E765" s="5"/>
      <c r="F765" s="5"/>
      <c r="G765" s="5"/>
      <c r="H765" s="26"/>
    </row>
    <row r="766" spans="2:8" x14ac:dyDescent="0.25">
      <c r="B766" s="39">
        <v>757</v>
      </c>
      <c r="C766" s="5" t="str">
        <f>IF(Praja!C767="","",Praja!C767)</f>
        <v/>
      </c>
      <c r="D766" s="5" t="str">
        <f>IF(Praja!D767="","",Praja!D767)</f>
        <v/>
      </c>
      <c r="E766" s="5"/>
      <c r="F766" s="5"/>
      <c r="G766" s="5"/>
      <c r="H766" s="26"/>
    </row>
    <row r="767" spans="2:8" x14ac:dyDescent="0.25">
      <c r="B767" s="39">
        <v>758</v>
      </c>
      <c r="C767" s="5" t="str">
        <f>IF(Praja!C768="","",Praja!C768)</f>
        <v/>
      </c>
      <c r="D767" s="5" t="str">
        <f>IF(Praja!D768="","",Praja!D768)</f>
        <v/>
      </c>
      <c r="E767" s="5"/>
      <c r="F767" s="5"/>
      <c r="G767" s="5"/>
      <c r="H767" s="26"/>
    </row>
    <row r="768" spans="2:8" x14ac:dyDescent="0.25">
      <c r="B768" s="39">
        <v>759</v>
      </c>
      <c r="C768" s="5" t="str">
        <f>IF(Praja!C769="","",Praja!C769)</f>
        <v/>
      </c>
      <c r="D768" s="5" t="str">
        <f>IF(Praja!D769="","",Praja!D769)</f>
        <v/>
      </c>
      <c r="E768" s="5"/>
      <c r="F768" s="5"/>
      <c r="G768" s="5"/>
      <c r="H768" s="26"/>
    </row>
    <row r="769" spans="2:8" x14ac:dyDescent="0.25">
      <c r="B769" s="39">
        <v>760</v>
      </c>
      <c r="C769" s="5" t="str">
        <f>IF(Praja!C770="","",Praja!C770)</f>
        <v/>
      </c>
      <c r="D769" s="5" t="str">
        <f>IF(Praja!D770="","",Praja!D770)</f>
        <v/>
      </c>
      <c r="E769" s="5"/>
      <c r="F769" s="5"/>
      <c r="G769" s="5"/>
      <c r="H769" s="26"/>
    </row>
    <row r="770" spans="2:8" x14ac:dyDescent="0.25">
      <c r="B770" s="39">
        <v>761</v>
      </c>
      <c r="C770" s="5" t="str">
        <f>IF(Praja!C771="","",Praja!C771)</f>
        <v/>
      </c>
      <c r="D770" s="5" t="str">
        <f>IF(Praja!D771="","",Praja!D771)</f>
        <v/>
      </c>
      <c r="E770" s="5"/>
      <c r="F770" s="5"/>
      <c r="G770" s="5"/>
      <c r="H770" s="26"/>
    </row>
    <row r="771" spans="2:8" x14ac:dyDescent="0.25">
      <c r="B771" s="39">
        <v>762</v>
      </c>
      <c r="C771" s="5" t="str">
        <f>IF(Praja!C772="","",Praja!C772)</f>
        <v/>
      </c>
      <c r="D771" s="5" t="str">
        <f>IF(Praja!D772="","",Praja!D772)</f>
        <v/>
      </c>
      <c r="E771" s="5"/>
      <c r="F771" s="5"/>
      <c r="G771" s="5"/>
      <c r="H771" s="26"/>
    </row>
    <row r="772" spans="2:8" x14ac:dyDescent="0.25">
      <c r="B772" s="39">
        <v>763</v>
      </c>
      <c r="C772" s="5" t="str">
        <f>IF(Praja!C773="","",Praja!C773)</f>
        <v/>
      </c>
      <c r="D772" s="5" t="str">
        <f>IF(Praja!D773="","",Praja!D773)</f>
        <v/>
      </c>
      <c r="E772" s="5"/>
      <c r="F772" s="5"/>
      <c r="G772" s="5"/>
      <c r="H772" s="26"/>
    </row>
    <row r="773" spans="2:8" x14ac:dyDescent="0.25">
      <c r="B773" s="39">
        <v>764</v>
      </c>
      <c r="C773" s="5" t="str">
        <f>IF(Praja!C774="","",Praja!C774)</f>
        <v/>
      </c>
      <c r="D773" s="5" t="str">
        <f>IF(Praja!D774="","",Praja!D774)</f>
        <v/>
      </c>
      <c r="E773" s="5"/>
      <c r="F773" s="5"/>
      <c r="G773" s="5"/>
      <c r="H773" s="26"/>
    </row>
    <row r="774" spans="2:8" x14ac:dyDescent="0.25">
      <c r="B774" s="39">
        <v>765</v>
      </c>
      <c r="C774" s="5" t="str">
        <f>IF(Praja!C775="","",Praja!C775)</f>
        <v/>
      </c>
      <c r="D774" s="5" t="str">
        <f>IF(Praja!D775="","",Praja!D775)</f>
        <v/>
      </c>
      <c r="E774" s="5"/>
      <c r="F774" s="5"/>
      <c r="G774" s="5"/>
      <c r="H774" s="26"/>
    </row>
    <row r="775" spans="2:8" x14ac:dyDescent="0.25">
      <c r="B775" s="39">
        <v>766</v>
      </c>
      <c r="C775" s="5" t="str">
        <f>IF(Praja!C776="","",Praja!C776)</f>
        <v/>
      </c>
      <c r="D775" s="5" t="str">
        <f>IF(Praja!D776="","",Praja!D776)</f>
        <v/>
      </c>
      <c r="E775" s="5"/>
      <c r="F775" s="5"/>
      <c r="G775" s="5"/>
      <c r="H775" s="26"/>
    </row>
    <row r="776" spans="2:8" x14ac:dyDescent="0.25">
      <c r="B776" s="39">
        <v>767</v>
      </c>
      <c r="C776" s="5" t="str">
        <f>IF(Praja!C777="","",Praja!C777)</f>
        <v/>
      </c>
      <c r="D776" s="5" t="str">
        <f>IF(Praja!D777="","",Praja!D777)</f>
        <v/>
      </c>
      <c r="E776" s="5"/>
      <c r="F776" s="5"/>
      <c r="G776" s="5"/>
      <c r="H776" s="26"/>
    </row>
    <row r="777" spans="2:8" x14ac:dyDescent="0.25">
      <c r="B777" s="39">
        <v>768</v>
      </c>
      <c r="C777" s="5" t="str">
        <f>IF(Praja!C778="","",Praja!C778)</f>
        <v/>
      </c>
      <c r="D777" s="5" t="str">
        <f>IF(Praja!D778="","",Praja!D778)</f>
        <v/>
      </c>
      <c r="E777" s="5"/>
      <c r="F777" s="5"/>
      <c r="G777" s="5"/>
      <c r="H777" s="26"/>
    </row>
    <row r="778" spans="2:8" x14ac:dyDescent="0.25">
      <c r="B778" s="39">
        <v>769</v>
      </c>
      <c r="C778" s="5" t="str">
        <f>IF(Praja!C779="","",Praja!C779)</f>
        <v/>
      </c>
      <c r="D778" s="5" t="str">
        <f>IF(Praja!D779="","",Praja!D779)</f>
        <v/>
      </c>
      <c r="E778" s="5"/>
      <c r="F778" s="5"/>
      <c r="G778" s="5"/>
      <c r="H778" s="26"/>
    </row>
    <row r="779" spans="2:8" x14ac:dyDescent="0.25">
      <c r="B779" s="39">
        <v>770</v>
      </c>
      <c r="C779" s="5" t="str">
        <f>IF(Praja!C780="","",Praja!C780)</f>
        <v/>
      </c>
      <c r="D779" s="5" t="str">
        <f>IF(Praja!D780="","",Praja!D780)</f>
        <v/>
      </c>
      <c r="E779" s="5"/>
      <c r="F779" s="5"/>
      <c r="G779" s="5"/>
      <c r="H779" s="26"/>
    </row>
    <row r="780" spans="2:8" x14ac:dyDescent="0.25">
      <c r="B780" s="39">
        <v>771</v>
      </c>
      <c r="C780" s="5" t="str">
        <f>IF(Praja!C781="","",Praja!C781)</f>
        <v/>
      </c>
      <c r="D780" s="5" t="str">
        <f>IF(Praja!D781="","",Praja!D781)</f>
        <v/>
      </c>
      <c r="E780" s="5"/>
      <c r="F780" s="5"/>
      <c r="G780" s="5"/>
      <c r="H780" s="26"/>
    </row>
    <row r="781" spans="2:8" x14ac:dyDescent="0.25">
      <c r="B781" s="39">
        <v>772</v>
      </c>
      <c r="C781" s="5" t="str">
        <f>IF(Praja!C782="","",Praja!C782)</f>
        <v/>
      </c>
      <c r="D781" s="5" t="str">
        <f>IF(Praja!D782="","",Praja!D782)</f>
        <v/>
      </c>
      <c r="E781" s="5"/>
      <c r="F781" s="5"/>
      <c r="G781" s="5"/>
      <c r="H781" s="26"/>
    </row>
    <row r="782" spans="2:8" x14ac:dyDescent="0.25">
      <c r="B782" s="39">
        <v>773</v>
      </c>
      <c r="C782" s="5" t="str">
        <f>IF(Praja!C783="","",Praja!C783)</f>
        <v/>
      </c>
      <c r="D782" s="5" t="str">
        <f>IF(Praja!D783="","",Praja!D783)</f>
        <v/>
      </c>
      <c r="E782" s="5"/>
      <c r="F782" s="5"/>
      <c r="G782" s="5"/>
      <c r="H782" s="26"/>
    </row>
    <row r="783" spans="2:8" x14ac:dyDescent="0.25">
      <c r="B783" s="39">
        <v>774</v>
      </c>
      <c r="C783" s="5" t="str">
        <f>IF(Praja!C784="","",Praja!C784)</f>
        <v/>
      </c>
      <c r="D783" s="5" t="str">
        <f>IF(Praja!D784="","",Praja!D784)</f>
        <v/>
      </c>
      <c r="E783" s="5"/>
      <c r="F783" s="5"/>
      <c r="G783" s="5"/>
      <c r="H783" s="26"/>
    </row>
    <row r="784" spans="2:8" x14ac:dyDescent="0.25">
      <c r="B784" s="39">
        <v>775</v>
      </c>
      <c r="C784" s="5" t="str">
        <f>IF(Praja!C785="","",Praja!C785)</f>
        <v/>
      </c>
      <c r="D784" s="5" t="str">
        <f>IF(Praja!D785="","",Praja!D785)</f>
        <v/>
      </c>
      <c r="E784" s="5"/>
      <c r="F784" s="5"/>
      <c r="G784" s="5"/>
      <c r="H784" s="26"/>
    </row>
    <row r="785" spans="2:8" x14ac:dyDescent="0.25">
      <c r="B785" s="39">
        <v>776</v>
      </c>
      <c r="C785" s="5" t="str">
        <f>IF(Praja!C786="","",Praja!C786)</f>
        <v/>
      </c>
      <c r="D785" s="5" t="str">
        <f>IF(Praja!D786="","",Praja!D786)</f>
        <v/>
      </c>
      <c r="E785" s="5"/>
      <c r="F785" s="5"/>
      <c r="G785" s="5"/>
      <c r="H785" s="26"/>
    </row>
    <row r="786" spans="2:8" x14ac:dyDescent="0.25">
      <c r="B786" s="39">
        <v>777</v>
      </c>
      <c r="C786" s="5" t="str">
        <f>IF(Praja!C787="","",Praja!C787)</f>
        <v/>
      </c>
      <c r="D786" s="5" t="str">
        <f>IF(Praja!D787="","",Praja!D787)</f>
        <v/>
      </c>
      <c r="E786" s="5"/>
      <c r="F786" s="5"/>
      <c r="G786" s="5"/>
      <c r="H786" s="26"/>
    </row>
    <row r="787" spans="2:8" x14ac:dyDescent="0.25">
      <c r="B787" s="39">
        <v>778</v>
      </c>
      <c r="C787" s="5" t="str">
        <f>IF(Praja!C788="","",Praja!C788)</f>
        <v/>
      </c>
      <c r="D787" s="5" t="str">
        <f>IF(Praja!D788="","",Praja!D788)</f>
        <v/>
      </c>
      <c r="E787" s="5"/>
      <c r="F787" s="5"/>
      <c r="G787" s="5"/>
      <c r="H787" s="26"/>
    </row>
    <row r="788" spans="2:8" x14ac:dyDescent="0.25">
      <c r="B788" s="39">
        <v>779</v>
      </c>
      <c r="C788" s="5" t="str">
        <f>IF(Praja!C789="","",Praja!C789)</f>
        <v/>
      </c>
      <c r="D788" s="5" t="str">
        <f>IF(Praja!D789="","",Praja!D789)</f>
        <v/>
      </c>
      <c r="E788" s="5"/>
      <c r="F788" s="5"/>
      <c r="G788" s="5"/>
      <c r="H788" s="26"/>
    </row>
    <row r="789" spans="2:8" x14ac:dyDescent="0.25">
      <c r="B789" s="39">
        <v>780</v>
      </c>
      <c r="C789" s="5" t="str">
        <f>IF(Praja!C790="","",Praja!C790)</f>
        <v/>
      </c>
      <c r="D789" s="5" t="str">
        <f>IF(Praja!D790="","",Praja!D790)</f>
        <v/>
      </c>
      <c r="E789" s="5"/>
      <c r="F789" s="5"/>
      <c r="G789" s="5"/>
      <c r="H789" s="26"/>
    </row>
    <row r="790" spans="2:8" x14ac:dyDescent="0.25">
      <c r="B790" s="39">
        <v>781</v>
      </c>
      <c r="C790" s="5" t="str">
        <f>IF(Praja!C791="","",Praja!C791)</f>
        <v/>
      </c>
      <c r="D790" s="5" t="str">
        <f>IF(Praja!D791="","",Praja!D791)</f>
        <v/>
      </c>
      <c r="E790" s="5"/>
      <c r="F790" s="5"/>
      <c r="G790" s="5"/>
      <c r="H790" s="26"/>
    </row>
    <row r="791" spans="2:8" x14ac:dyDescent="0.25">
      <c r="B791" s="39">
        <v>782</v>
      </c>
      <c r="C791" s="5" t="str">
        <f>IF(Praja!C792="","",Praja!C792)</f>
        <v/>
      </c>
      <c r="D791" s="5" t="str">
        <f>IF(Praja!D792="","",Praja!D792)</f>
        <v/>
      </c>
      <c r="E791" s="5"/>
      <c r="F791" s="5"/>
      <c r="G791" s="5"/>
      <c r="H791" s="26"/>
    </row>
    <row r="792" spans="2:8" x14ac:dyDescent="0.25">
      <c r="B792" s="39">
        <v>783</v>
      </c>
      <c r="C792" s="5" t="str">
        <f>IF(Praja!C793="","",Praja!C793)</f>
        <v/>
      </c>
      <c r="D792" s="5" t="str">
        <f>IF(Praja!D793="","",Praja!D793)</f>
        <v/>
      </c>
      <c r="E792" s="5"/>
      <c r="F792" s="5"/>
      <c r="G792" s="5"/>
      <c r="H792" s="26"/>
    </row>
    <row r="793" spans="2:8" x14ac:dyDescent="0.25">
      <c r="B793" s="39">
        <v>784</v>
      </c>
      <c r="C793" s="5" t="str">
        <f>IF(Praja!C794="","",Praja!C794)</f>
        <v/>
      </c>
      <c r="D793" s="5" t="str">
        <f>IF(Praja!D794="","",Praja!D794)</f>
        <v/>
      </c>
      <c r="E793" s="5"/>
      <c r="F793" s="5"/>
      <c r="G793" s="5"/>
      <c r="H793" s="26"/>
    </row>
    <row r="794" spans="2:8" x14ac:dyDescent="0.25">
      <c r="B794" s="39">
        <v>785</v>
      </c>
      <c r="C794" s="5" t="str">
        <f>IF(Praja!C795="","",Praja!C795)</f>
        <v/>
      </c>
      <c r="D794" s="5" t="str">
        <f>IF(Praja!D795="","",Praja!D795)</f>
        <v/>
      </c>
      <c r="E794" s="5"/>
      <c r="F794" s="5"/>
      <c r="G794" s="5"/>
      <c r="H794" s="26"/>
    </row>
    <row r="795" spans="2:8" x14ac:dyDescent="0.25">
      <c r="B795" s="39">
        <v>786</v>
      </c>
      <c r="C795" s="5" t="str">
        <f>IF(Praja!C796="","",Praja!C796)</f>
        <v/>
      </c>
      <c r="D795" s="5" t="str">
        <f>IF(Praja!D796="","",Praja!D796)</f>
        <v/>
      </c>
      <c r="E795" s="5"/>
      <c r="F795" s="5"/>
      <c r="G795" s="5"/>
      <c r="H795" s="26"/>
    </row>
    <row r="796" spans="2:8" x14ac:dyDescent="0.25">
      <c r="B796" s="39">
        <v>787</v>
      </c>
      <c r="C796" s="5" t="str">
        <f>IF(Praja!C797="","",Praja!C797)</f>
        <v/>
      </c>
      <c r="D796" s="5" t="str">
        <f>IF(Praja!D797="","",Praja!D797)</f>
        <v/>
      </c>
      <c r="E796" s="5"/>
      <c r="F796" s="5"/>
      <c r="G796" s="5"/>
      <c r="H796" s="26"/>
    </row>
    <row r="797" spans="2:8" x14ac:dyDescent="0.25">
      <c r="B797" s="39">
        <v>788</v>
      </c>
      <c r="C797" s="5" t="str">
        <f>IF(Praja!C798="","",Praja!C798)</f>
        <v/>
      </c>
      <c r="D797" s="5" t="str">
        <f>IF(Praja!D798="","",Praja!D798)</f>
        <v/>
      </c>
      <c r="E797" s="5"/>
      <c r="F797" s="5"/>
      <c r="G797" s="5"/>
      <c r="H797" s="26"/>
    </row>
    <row r="798" spans="2:8" x14ac:dyDescent="0.25">
      <c r="B798" s="39">
        <v>789</v>
      </c>
      <c r="C798" s="5" t="str">
        <f>IF(Praja!C799="","",Praja!C799)</f>
        <v/>
      </c>
      <c r="D798" s="5" t="str">
        <f>IF(Praja!D799="","",Praja!D799)</f>
        <v/>
      </c>
      <c r="E798" s="5"/>
      <c r="F798" s="5"/>
      <c r="G798" s="5"/>
      <c r="H798" s="26"/>
    </row>
    <row r="799" spans="2:8" x14ac:dyDescent="0.25">
      <c r="B799" s="39">
        <v>790</v>
      </c>
      <c r="C799" s="5" t="str">
        <f>IF(Praja!C800="","",Praja!C800)</f>
        <v/>
      </c>
      <c r="D799" s="5" t="str">
        <f>IF(Praja!D800="","",Praja!D800)</f>
        <v/>
      </c>
      <c r="E799" s="5"/>
      <c r="F799" s="5"/>
      <c r="G799" s="5"/>
      <c r="H799" s="26"/>
    </row>
    <row r="800" spans="2:8" x14ac:dyDescent="0.25">
      <c r="B800" s="39">
        <v>791</v>
      </c>
      <c r="C800" s="5" t="str">
        <f>IF(Praja!C801="","",Praja!C801)</f>
        <v/>
      </c>
      <c r="D800" s="5" t="str">
        <f>IF(Praja!D801="","",Praja!D801)</f>
        <v/>
      </c>
      <c r="E800" s="5"/>
      <c r="F800" s="5"/>
      <c r="G800" s="5"/>
      <c r="H800" s="26"/>
    </row>
    <row r="801" spans="2:8" x14ac:dyDescent="0.25">
      <c r="B801" s="39">
        <v>792</v>
      </c>
      <c r="C801" s="5" t="str">
        <f>IF(Praja!C802="","",Praja!C802)</f>
        <v/>
      </c>
      <c r="D801" s="5" t="str">
        <f>IF(Praja!D802="","",Praja!D802)</f>
        <v/>
      </c>
      <c r="E801" s="5"/>
      <c r="F801" s="5"/>
      <c r="G801" s="5"/>
      <c r="H801" s="26"/>
    </row>
    <row r="802" spans="2:8" x14ac:dyDescent="0.25">
      <c r="B802" s="39">
        <v>793</v>
      </c>
      <c r="C802" s="5" t="str">
        <f>IF(Praja!C803="","",Praja!C803)</f>
        <v/>
      </c>
      <c r="D802" s="5" t="str">
        <f>IF(Praja!D803="","",Praja!D803)</f>
        <v/>
      </c>
      <c r="E802" s="5"/>
      <c r="F802" s="5"/>
      <c r="G802" s="5"/>
      <c r="H802" s="26"/>
    </row>
    <row r="803" spans="2:8" x14ac:dyDescent="0.25">
      <c r="B803" s="39">
        <v>794</v>
      </c>
      <c r="C803" s="5" t="str">
        <f>IF(Praja!C804="","",Praja!C804)</f>
        <v/>
      </c>
      <c r="D803" s="5" t="str">
        <f>IF(Praja!D804="","",Praja!D804)</f>
        <v/>
      </c>
      <c r="E803" s="5"/>
      <c r="F803" s="5"/>
      <c r="G803" s="5"/>
      <c r="H803" s="26"/>
    </row>
    <row r="804" spans="2:8" x14ac:dyDescent="0.25">
      <c r="B804" s="39">
        <v>795</v>
      </c>
      <c r="C804" s="5" t="str">
        <f>IF(Praja!C805="","",Praja!C805)</f>
        <v/>
      </c>
      <c r="D804" s="5" t="str">
        <f>IF(Praja!D805="","",Praja!D805)</f>
        <v/>
      </c>
      <c r="E804" s="5"/>
      <c r="F804" s="5"/>
      <c r="G804" s="5"/>
      <c r="H804" s="26"/>
    </row>
    <row r="805" spans="2:8" x14ac:dyDescent="0.25">
      <c r="B805" s="39">
        <v>796</v>
      </c>
      <c r="C805" s="5" t="str">
        <f>IF(Praja!C806="","",Praja!C806)</f>
        <v/>
      </c>
      <c r="D805" s="5" t="str">
        <f>IF(Praja!D806="","",Praja!D806)</f>
        <v/>
      </c>
      <c r="E805" s="5"/>
      <c r="F805" s="5"/>
      <c r="G805" s="5"/>
      <c r="H805" s="26"/>
    </row>
    <row r="806" spans="2:8" x14ac:dyDescent="0.25">
      <c r="B806" s="39">
        <v>797</v>
      </c>
      <c r="C806" s="5" t="str">
        <f>IF(Praja!C807="","",Praja!C807)</f>
        <v/>
      </c>
      <c r="D806" s="5" t="str">
        <f>IF(Praja!D807="","",Praja!D807)</f>
        <v/>
      </c>
      <c r="E806" s="5"/>
      <c r="F806" s="5"/>
      <c r="G806" s="5"/>
      <c r="H806" s="26"/>
    </row>
    <row r="807" spans="2:8" x14ac:dyDescent="0.25">
      <c r="B807" s="39">
        <v>798</v>
      </c>
      <c r="C807" s="5" t="str">
        <f>IF(Praja!C808="","",Praja!C808)</f>
        <v/>
      </c>
      <c r="D807" s="5" t="str">
        <f>IF(Praja!D808="","",Praja!D808)</f>
        <v/>
      </c>
      <c r="E807" s="5"/>
      <c r="F807" s="5"/>
      <c r="G807" s="5"/>
      <c r="H807" s="26"/>
    </row>
    <row r="808" spans="2:8" x14ac:dyDescent="0.25">
      <c r="B808" s="39">
        <v>799</v>
      </c>
      <c r="C808" s="5" t="str">
        <f>IF(Praja!C809="","",Praja!C809)</f>
        <v/>
      </c>
      <c r="D808" s="5" t="str">
        <f>IF(Praja!D809="","",Praja!D809)</f>
        <v/>
      </c>
      <c r="E808" s="5"/>
      <c r="F808" s="5"/>
      <c r="G808" s="5"/>
      <c r="H808" s="26"/>
    </row>
    <row r="809" spans="2:8" x14ac:dyDescent="0.25">
      <c r="B809" s="39">
        <v>800</v>
      </c>
      <c r="C809" s="5" t="str">
        <f>IF(Praja!C810="","",Praja!C810)</f>
        <v/>
      </c>
      <c r="D809" s="5" t="str">
        <f>IF(Praja!D810="","",Praja!D810)</f>
        <v/>
      </c>
      <c r="E809" s="5"/>
      <c r="F809" s="5"/>
      <c r="G809" s="5"/>
      <c r="H809" s="26"/>
    </row>
    <row r="810" spans="2:8" x14ac:dyDescent="0.25">
      <c r="B810" s="39">
        <v>801</v>
      </c>
      <c r="C810" s="5" t="str">
        <f>IF(Praja!C811="","",Praja!C811)</f>
        <v/>
      </c>
      <c r="D810" s="5" t="str">
        <f>IF(Praja!D811="","",Praja!D811)</f>
        <v/>
      </c>
      <c r="E810" s="5"/>
      <c r="F810" s="5"/>
      <c r="G810" s="5"/>
      <c r="H810" s="26"/>
    </row>
    <row r="811" spans="2:8" x14ac:dyDescent="0.25">
      <c r="B811" s="39">
        <v>802</v>
      </c>
      <c r="C811" s="5" t="str">
        <f>IF(Praja!C812="","",Praja!C812)</f>
        <v/>
      </c>
      <c r="D811" s="5" t="str">
        <f>IF(Praja!D812="","",Praja!D812)</f>
        <v/>
      </c>
      <c r="E811" s="5"/>
      <c r="F811" s="5"/>
      <c r="G811" s="5"/>
      <c r="H811" s="26"/>
    </row>
    <row r="812" spans="2:8" x14ac:dyDescent="0.25">
      <c r="B812" s="39">
        <v>803</v>
      </c>
      <c r="C812" s="5" t="str">
        <f>IF(Praja!C813="","",Praja!C813)</f>
        <v/>
      </c>
      <c r="D812" s="5" t="str">
        <f>IF(Praja!D813="","",Praja!D813)</f>
        <v/>
      </c>
      <c r="E812" s="5"/>
      <c r="F812" s="5"/>
      <c r="G812" s="5"/>
      <c r="H812" s="26"/>
    </row>
    <row r="813" spans="2:8" x14ac:dyDescent="0.25">
      <c r="B813" s="39">
        <v>804</v>
      </c>
      <c r="C813" s="5" t="str">
        <f>IF(Praja!C814="","",Praja!C814)</f>
        <v/>
      </c>
      <c r="D813" s="5" t="str">
        <f>IF(Praja!D814="","",Praja!D814)</f>
        <v/>
      </c>
      <c r="E813" s="5"/>
      <c r="F813" s="5"/>
      <c r="G813" s="5"/>
      <c r="H813" s="26"/>
    </row>
    <row r="814" spans="2:8" x14ac:dyDescent="0.25">
      <c r="B814" s="39">
        <v>805</v>
      </c>
      <c r="C814" s="5" t="str">
        <f>IF(Praja!C815="","",Praja!C815)</f>
        <v/>
      </c>
      <c r="D814" s="5" t="str">
        <f>IF(Praja!D815="","",Praja!D815)</f>
        <v/>
      </c>
      <c r="E814" s="5"/>
      <c r="F814" s="5"/>
      <c r="G814" s="5"/>
      <c r="H814" s="26"/>
    </row>
    <row r="815" spans="2:8" x14ac:dyDescent="0.25">
      <c r="B815" s="39">
        <v>806</v>
      </c>
      <c r="C815" s="5" t="str">
        <f>IF(Praja!C816="","",Praja!C816)</f>
        <v/>
      </c>
      <c r="D815" s="5" t="str">
        <f>IF(Praja!D816="","",Praja!D816)</f>
        <v/>
      </c>
      <c r="E815" s="5"/>
      <c r="F815" s="5"/>
      <c r="G815" s="5"/>
      <c r="H815" s="26"/>
    </row>
    <row r="816" spans="2:8" x14ac:dyDescent="0.25">
      <c r="B816" s="39">
        <v>807</v>
      </c>
      <c r="C816" s="5" t="str">
        <f>IF(Praja!C817="","",Praja!C817)</f>
        <v/>
      </c>
      <c r="D816" s="5" t="str">
        <f>IF(Praja!D817="","",Praja!D817)</f>
        <v/>
      </c>
      <c r="E816" s="5"/>
      <c r="F816" s="5"/>
      <c r="G816" s="5"/>
      <c r="H816" s="26"/>
    </row>
    <row r="817" spans="2:8" x14ac:dyDescent="0.25">
      <c r="B817" s="39">
        <v>808</v>
      </c>
      <c r="C817" s="5" t="str">
        <f>IF(Praja!C818="","",Praja!C818)</f>
        <v/>
      </c>
      <c r="D817" s="5" t="str">
        <f>IF(Praja!D818="","",Praja!D818)</f>
        <v/>
      </c>
      <c r="E817" s="5"/>
      <c r="F817" s="5"/>
      <c r="G817" s="5"/>
      <c r="H817" s="26"/>
    </row>
    <row r="818" spans="2:8" x14ac:dyDescent="0.25">
      <c r="B818" s="39">
        <v>809</v>
      </c>
      <c r="C818" s="5" t="str">
        <f>IF(Praja!C819="","",Praja!C819)</f>
        <v/>
      </c>
      <c r="D818" s="5" t="str">
        <f>IF(Praja!D819="","",Praja!D819)</f>
        <v/>
      </c>
      <c r="E818" s="5"/>
      <c r="F818" s="5"/>
      <c r="G818" s="5"/>
      <c r="H818" s="26"/>
    </row>
    <row r="819" spans="2:8" x14ac:dyDescent="0.25">
      <c r="B819" s="39">
        <v>810</v>
      </c>
      <c r="C819" s="5" t="str">
        <f>IF(Praja!C820="","",Praja!C820)</f>
        <v/>
      </c>
      <c r="D819" s="5" t="str">
        <f>IF(Praja!D820="","",Praja!D820)</f>
        <v/>
      </c>
      <c r="E819" s="5"/>
      <c r="F819" s="5"/>
      <c r="G819" s="5"/>
      <c r="H819" s="26"/>
    </row>
    <row r="820" spans="2:8" x14ac:dyDescent="0.25">
      <c r="B820" s="39">
        <v>811</v>
      </c>
      <c r="C820" s="5" t="str">
        <f>IF(Praja!C821="","",Praja!C821)</f>
        <v/>
      </c>
      <c r="D820" s="5" t="str">
        <f>IF(Praja!D821="","",Praja!D821)</f>
        <v/>
      </c>
      <c r="E820" s="5"/>
      <c r="F820" s="5"/>
      <c r="G820" s="5"/>
      <c r="H820" s="26"/>
    </row>
    <row r="821" spans="2:8" x14ac:dyDescent="0.25">
      <c r="B821" s="39">
        <v>812</v>
      </c>
      <c r="C821" s="5" t="str">
        <f>IF(Praja!C822="","",Praja!C822)</f>
        <v/>
      </c>
      <c r="D821" s="5" t="str">
        <f>IF(Praja!D822="","",Praja!D822)</f>
        <v/>
      </c>
      <c r="E821" s="5"/>
      <c r="F821" s="5"/>
      <c r="G821" s="5"/>
      <c r="H821" s="26"/>
    </row>
    <row r="822" spans="2:8" x14ac:dyDescent="0.25">
      <c r="B822" s="39">
        <v>813</v>
      </c>
      <c r="C822" s="5" t="str">
        <f>IF(Praja!C823="","",Praja!C823)</f>
        <v/>
      </c>
      <c r="D822" s="5" t="str">
        <f>IF(Praja!D823="","",Praja!D823)</f>
        <v/>
      </c>
      <c r="E822" s="5"/>
      <c r="F822" s="5"/>
      <c r="G822" s="5"/>
      <c r="H822" s="26"/>
    </row>
    <row r="823" spans="2:8" x14ac:dyDescent="0.25">
      <c r="B823" s="39">
        <v>814</v>
      </c>
      <c r="C823" s="5" t="str">
        <f>IF(Praja!C824="","",Praja!C824)</f>
        <v/>
      </c>
      <c r="D823" s="5" t="str">
        <f>IF(Praja!D824="","",Praja!D824)</f>
        <v/>
      </c>
      <c r="E823" s="5"/>
      <c r="F823" s="5"/>
      <c r="G823" s="5"/>
      <c r="H823" s="26"/>
    </row>
    <row r="824" spans="2:8" x14ac:dyDescent="0.25">
      <c r="B824" s="39">
        <v>815</v>
      </c>
      <c r="C824" s="5" t="str">
        <f>IF(Praja!C825="","",Praja!C825)</f>
        <v/>
      </c>
      <c r="D824" s="5" t="str">
        <f>IF(Praja!D825="","",Praja!D825)</f>
        <v/>
      </c>
      <c r="E824" s="5"/>
      <c r="F824" s="5"/>
      <c r="G824" s="5"/>
      <c r="H824" s="26"/>
    </row>
    <row r="825" spans="2:8" x14ac:dyDescent="0.25">
      <c r="B825" s="39">
        <v>816</v>
      </c>
      <c r="C825" s="5" t="str">
        <f>IF(Praja!C826="","",Praja!C826)</f>
        <v/>
      </c>
      <c r="D825" s="5" t="str">
        <f>IF(Praja!D826="","",Praja!D826)</f>
        <v/>
      </c>
      <c r="E825" s="5"/>
      <c r="F825" s="5"/>
      <c r="G825" s="5"/>
      <c r="H825" s="26"/>
    </row>
    <row r="826" spans="2:8" x14ac:dyDescent="0.25">
      <c r="B826" s="39">
        <v>817</v>
      </c>
      <c r="C826" s="5" t="str">
        <f>IF(Praja!C827="","",Praja!C827)</f>
        <v/>
      </c>
      <c r="D826" s="5" t="str">
        <f>IF(Praja!D827="","",Praja!D827)</f>
        <v/>
      </c>
      <c r="E826" s="5"/>
      <c r="F826" s="5"/>
      <c r="G826" s="5"/>
      <c r="H826" s="26"/>
    </row>
    <row r="827" spans="2:8" x14ac:dyDescent="0.25">
      <c r="B827" s="39">
        <v>818</v>
      </c>
      <c r="C827" s="5" t="str">
        <f>IF(Praja!C828="","",Praja!C828)</f>
        <v/>
      </c>
      <c r="D827" s="5" t="str">
        <f>IF(Praja!D828="","",Praja!D828)</f>
        <v/>
      </c>
      <c r="E827" s="5"/>
      <c r="F827" s="5"/>
      <c r="G827" s="5"/>
      <c r="H827" s="26"/>
    </row>
    <row r="828" spans="2:8" x14ac:dyDescent="0.25">
      <c r="B828" s="39">
        <v>819</v>
      </c>
      <c r="C828" s="5" t="str">
        <f>IF(Praja!C829="","",Praja!C829)</f>
        <v/>
      </c>
      <c r="D828" s="5" t="str">
        <f>IF(Praja!D829="","",Praja!D829)</f>
        <v/>
      </c>
      <c r="E828" s="5"/>
      <c r="F828" s="5"/>
      <c r="G828" s="5"/>
      <c r="H828" s="26"/>
    </row>
    <row r="829" spans="2:8" x14ac:dyDescent="0.25">
      <c r="B829" s="39">
        <v>820</v>
      </c>
      <c r="C829" s="5" t="str">
        <f>IF(Praja!C830="","",Praja!C830)</f>
        <v/>
      </c>
      <c r="D829" s="5" t="str">
        <f>IF(Praja!D830="","",Praja!D830)</f>
        <v/>
      </c>
      <c r="E829" s="5"/>
      <c r="F829" s="5"/>
      <c r="G829" s="5"/>
      <c r="H829" s="26"/>
    </row>
    <row r="830" spans="2:8" x14ac:dyDescent="0.25">
      <c r="B830" s="39">
        <v>821</v>
      </c>
      <c r="C830" s="5" t="str">
        <f>IF(Praja!C831="","",Praja!C831)</f>
        <v/>
      </c>
      <c r="D830" s="5" t="str">
        <f>IF(Praja!D831="","",Praja!D831)</f>
        <v/>
      </c>
      <c r="E830" s="5"/>
      <c r="F830" s="5"/>
      <c r="G830" s="5"/>
      <c r="H830" s="26"/>
    </row>
    <row r="831" spans="2:8" x14ac:dyDescent="0.25">
      <c r="B831" s="39">
        <v>822</v>
      </c>
      <c r="C831" s="5" t="str">
        <f>IF(Praja!C832="","",Praja!C832)</f>
        <v/>
      </c>
      <c r="D831" s="5" t="str">
        <f>IF(Praja!D832="","",Praja!D832)</f>
        <v/>
      </c>
      <c r="E831" s="5"/>
      <c r="F831" s="5"/>
      <c r="G831" s="5"/>
      <c r="H831" s="26"/>
    </row>
    <row r="832" spans="2:8" x14ac:dyDescent="0.25">
      <c r="B832" s="39">
        <v>823</v>
      </c>
      <c r="C832" s="5" t="str">
        <f>IF(Praja!C833="","",Praja!C833)</f>
        <v/>
      </c>
      <c r="D832" s="5" t="str">
        <f>IF(Praja!D833="","",Praja!D833)</f>
        <v/>
      </c>
      <c r="E832" s="5"/>
      <c r="F832" s="5"/>
      <c r="G832" s="5"/>
      <c r="H832" s="26"/>
    </row>
    <row r="833" spans="2:8" x14ac:dyDescent="0.25">
      <c r="B833" s="39">
        <v>824</v>
      </c>
      <c r="C833" s="5" t="str">
        <f>IF(Praja!C834="","",Praja!C834)</f>
        <v/>
      </c>
      <c r="D833" s="5" t="str">
        <f>IF(Praja!D834="","",Praja!D834)</f>
        <v/>
      </c>
      <c r="E833" s="5"/>
      <c r="F833" s="5"/>
      <c r="G833" s="5"/>
      <c r="H833" s="26"/>
    </row>
    <row r="834" spans="2:8" x14ac:dyDescent="0.25">
      <c r="B834" s="39">
        <v>825</v>
      </c>
      <c r="C834" s="5" t="str">
        <f>IF(Praja!C835="","",Praja!C835)</f>
        <v/>
      </c>
      <c r="D834" s="5" t="str">
        <f>IF(Praja!D835="","",Praja!D835)</f>
        <v/>
      </c>
      <c r="E834" s="5"/>
      <c r="F834" s="5"/>
      <c r="G834" s="5"/>
      <c r="H834" s="26"/>
    </row>
    <row r="835" spans="2:8" x14ac:dyDescent="0.25">
      <c r="B835" s="39">
        <v>826</v>
      </c>
      <c r="C835" s="5" t="str">
        <f>IF(Praja!C836="","",Praja!C836)</f>
        <v/>
      </c>
      <c r="D835" s="5" t="str">
        <f>IF(Praja!D836="","",Praja!D836)</f>
        <v/>
      </c>
      <c r="E835" s="5"/>
      <c r="F835" s="5"/>
      <c r="G835" s="5"/>
      <c r="H835" s="26"/>
    </row>
    <row r="836" spans="2:8" x14ac:dyDescent="0.25">
      <c r="B836" s="39">
        <v>827</v>
      </c>
      <c r="C836" s="5" t="str">
        <f>IF(Praja!C837="","",Praja!C837)</f>
        <v/>
      </c>
      <c r="D836" s="5" t="str">
        <f>IF(Praja!D837="","",Praja!D837)</f>
        <v/>
      </c>
      <c r="E836" s="5"/>
      <c r="F836" s="5"/>
      <c r="G836" s="5"/>
      <c r="H836" s="26"/>
    </row>
    <row r="837" spans="2:8" x14ac:dyDescent="0.25">
      <c r="B837" s="39">
        <v>828</v>
      </c>
      <c r="C837" s="5" t="str">
        <f>IF(Praja!C838="","",Praja!C838)</f>
        <v/>
      </c>
      <c r="D837" s="5" t="str">
        <f>IF(Praja!D838="","",Praja!D838)</f>
        <v/>
      </c>
      <c r="E837" s="5"/>
      <c r="F837" s="5"/>
      <c r="G837" s="5"/>
      <c r="H837" s="26"/>
    </row>
    <row r="838" spans="2:8" x14ac:dyDescent="0.25">
      <c r="B838" s="39">
        <v>829</v>
      </c>
      <c r="C838" s="5" t="str">
        <f>IF(Praja!C839="","",Praja!C839)</f>
        <v/>
      </c>
      <c r="D838" s="5" t="str">
        <f>IF(Praja!D839="","",Praja!D839)</f>
        <v/>
      </c>
      <c r="E838" s="5"/>
      <c r="F838" s="5"/>
      <c r="G838" s="5"/>
      <c r="H838" s="26"/>
    </row>
    <row r="839" spans="2:8" x14ac:dyDescent="0.25">
      <c r="B839" s="39">
        <v>830</v>
      </c>
      <c r="C839" s="5" t="str">
        <f>IF(Praja!C840="","",Praja!C840)</f>
        <v/>
      </c>
      <c r="D839" s="5" t="str">
        <f>IF(Praja!D840="","",Praja!D840)</f>
        <v/>
      </c>
      <c r="E839" s="5"/>
      <c r="F839" s="5"/>
      <c r="G839" s="5"/>
      <c r="H839" s="26"/>
    </row>
    <row r="840" spans="2:8" x14ac:dyDescent="0.25">
      <c r="B840" s="39">
        <v>831</v>
      </c>
      <c r="C840" s="5" t="str">
        <f>IF(Praja!C841="","",Praja!C841)</f>
        <v/>
      </c>
      <c r="D840" s="5" t="str">
        <f>IF(Praja!D841="","",Praja!D841)</f>
        <v/>
      </c>
      <c r="E840" s="5"/>
      <c r="F840" s="5"/>
      <c r="G840" s="5"/>
      <c r="H840" s="26"/>
    </row>
    <row r="841" spans="2:8" x14ac:dyDescent="0.25">
      <c r="B841" s="39">
        <v>832</v>
      </c>
      <c r="C841" s="5" t="str">
        <f>IF(Praja!C842="","",Praja!C842)</f>
        <v/>
      </c>
      <c r="D841" s="5" t="str">
        <f>IF(Praja!D842="","",Praja!D842)</f>
        <v/>
      </c>
      <c r="E841" s="5"/>
      <c r="F841" s="5"/>
      <c r="G841" s="5"/>
      <c r="H841" s="26"/>
    </row>
    <row r="842" spans="2:8" x14ac:dyDescent="0.25">
      <c r="B842" s="39">
        <v>833</v>
      </c>
      <c r="C842" s="5" t="str">
        <f>IF(Praja!C843="","",Praja!C843)</f>
        <v/>
      </c>
      <c r="D842" s="5" t="str">
        <f>IF(Praja!D843="","",Praja!D843)</f>
        <v/>
      </c>
      <c r="E842" s="5"/>
      <c r="F842" s="5"/>
      <c r="G842" s="5"/>
      <c r="H842" s="26"/>
    </row>
    <row r="843" spans="2:8" x14ac:dyDescent="0.25">
      <c r="B843" s="39">
        <v>834</v>
      </c>
      <c r="C843" s="5" t="str">
        <f>IF(Praja!C844="","",Praja!C844)</f>
        <v/>
      </c>
      <c r="D843" s="5" t="str">
        <f>IF(Praja!D844="","",Praja!D844)</f>
        <v/>
      </c>
      <c r="E843" s="5"/>
      <c r="F843" s="5"/>
      <c r="G843" s="5"/>
      <c r="H843" s="26"/>
    </row>
    <row r="844" spans="2:8" x14ac:dyDescent="0.25">
      <c r="B844" s="39">
        <v>835</v>
      </c>
      <c r="C844" s="5" t="str">
        <f>IF(Praja!C845="","",Praja!C845)</f>
        <v/>
      </c>
      <c r="D844" s="5" t="str">
        <f>IF(Praja!D845="","",Praja!D845)</f>
        <v/>
      </c>
      <c r="E844" s="5"/>
      <c r="F844" s="5"/>
      <c r="G844" s="5"/>
      <c r="H844" s="26"/>
    </row>
    <row r="845" spans="2:8" x14ac:dyDescent="0.25">
      <c r="B845" s="39">
        <v>836</v>
      </c>
      <c r="C845" s="5" t="str">
        <f>IF(Praja!C846="","",Praja!C846)</f>
        <v/>
      </c>
      <c r="D845" s="5" t="str">
        <f>IF(Praja!D846="","",Praja!D846)</f>
        <v/>
      </c>
      <c r="E845" s="5"/>
      <c r="F845" s="5"/>
      <c r="G845" s="5"/>
      <c r="H845" s="26"/>
    </row>
    <row r="846" spans="2:8" x14ac:dyDescent="0.25">
      <c r="B846" s="39">
        <v>837</v>
      </c>
      <c r="C846" s="5" t="str">
        <f>IF(Praja!C847="","",Praja!C847)</f>
        <v/>
      </c>
      <c r="D846" s="5" t="str">
        <f>IF(Praja!D847="","",Praja!D847)</f>
        <v/>
      </c>
      <c r="E846" s="5"/>
      <c r="F846" s="5"/>
      <c r="G846" s="5"/>
      <c r="H846" s="26"/>
    </row>
    <row r="847" spans="2:8" x14ac:dyDescent="0.25">
      <c r="B847" s="39">
        <v>838</v>
      </c>
      <c r="C847" s="5" t="str">
        <f>IF(Praja!C848="","",Praja!C848)</f>
        <v/>
      </c>
      <c r="D847" s="5" t="str">
        <f>IF(Praja!D848="","",Praja!D848)</f>
        <v/>
      </c>
      <c r="E847" s="5"/>
      <c r="F847" s="5"/>
      <c r="G847" s="5"/>
      <c r="H847" s="26"/>
    </row>
    <row r="848" spans="2:8" x14ac:dyDescent="0.25">
      <c r="B848" s="39">
        <v>839</v>
      </c>
      <c r="C848" s="5" t="str">
        <f>IF(Praja!C849="","",Praja!C849)</f>
        <v/>
      </c>
      <c r="D848" s="5" t="str">
        <f>IF(Praja!D849="","",Praja!D849)</f>
        <v/>
      </c>
      <c r="E848" s="5"/>
      <c r="F848" s="5"/>
      <c r="G848" s="5"/>
      <c r="H848" s="26"/>
    </row>
    <row r="849" spans="2:8" x14ac:dyDescent="0.25">
      <c r="B849" s="39">
        <v>840</v>
      </c>
      <c r="C849" s="5" t="str">
        <f>IF(Praja!C850="","",Praja!C850)</f>
        <v/>
      </c>
      <c r="D849" s="5" t="str">
        <f>IF(Praja!D850="","",Praja!D850)</f>
        <v/>
      </c>
      <c r="E849" s="5"/>
      <c r="F849" s="5"/>
      <c r="G849" s="5"/>
      <c r="H849" s="26"/>
    </row>
    <row r="850" spans="2:8" x14ac:dyDescent="0.25">
      <c r="B850" s="39">
        <v>841</v>
      </c>
      <c r="C850" s="5" t="str">
        <f>IF(Praja!C851="","",Praja!C851)</f>
        <v/>
      </c>
      <c r="D850" s="5" t="str">
        <f>IF(Praja!D851="","",Praja!D851)</f>
        <v/>
      </c>
      <c r="E850" s="5"/>
      <c r="F850" s="5"/>
      <c r="G850" s="5"/>
      <c r="H850" s="26"/>
    </row>
    <row r="851" spans="2:8" x14ac:dyDescent="0.25">
      <c r="B851" s="39">
        <v>842</v>
      </c>
      <c r="C851" s="5" t="str">
        <f>IF(Praja!C852="","",Praja!C852)</f>
        <v/>
      </c>
      <c r="D851" s="5" t="str">
        <f>IF(Praja!D852="","",Praja!D852)</f>
        <v/>
      </c>
      <c r="E851" s="5"/>
      <c r="F851" s="5"/>
      <c r="G851" s="5"/>
      <c r="H851" s="26"/>
    </row>
    <row r="852" spans="2:8" x14ac:dyDescent="0.25">
      <c r="B852" s="39">
        <v>843</v>
      </c>
      <c r="C852" s="5" t="str">
        <f>IF(Praja!C853="","",Praja!C853)</f>
        <v/>
      </c>
      <c r="D852" s="5" t="str">
        <f>IF(Praja!D853="","",Praja!D853)</f>
        <v/>
      </c>
      <c r="E852" s="5"/>
      <c r="F852" s="5"/>
      <c r="G852" s="5"/>
      <c r="H852" s="26"/>
    </row>
    <row r="853" spans="2:8" x14ac:dyDescent="0.25">
      <c r="B853" s="39">
        <v>844</v>
      </c>
      <c r="C853" s="5" t="str">
        <f>IF(Praja!C854="","",Praja!C854)</f>
        <v/>
      </c>
      <c r="D853" s="5" t="str">
        <f>IF(Praja!D854="","",Praja!D854)</f>
        <v/>
      </c>
      <c r="E853" s="5"/>
      <c r="F853" s="5"/>
      <c r="G853" s="5"/>
      <c r="H853" s="26"/>
    </row>
    <row r="854" spans="2:8" x14ac:dyDescent="0.25">
      <c r="B854" s="39">
        <v>845</v>
      </c>
      <c r="C854" s="5" t="str">
        <f>IF(Praja!C855="","",Praja!C855)</f>
        <v/>
      </c>
      <c r="D854" s="5" t="str">
        <f>IF(Praja!D855="","",Praja!D855)</f>
        <v/>
      </c>
      <c r="E854" s="5"/>
      <c r="F854" s="5"/>
      <c r="G854" s="5"/>
      <c r="H854" s="26"/>
    </row>
    <row r="855" spans="2:8" x14ac:dyDescent="0.25">
      <c r="B855" s="39">
        <v>846</v>
      </c>
      <c r="C855" s="5" t="str">
        <f>IF(Praja!C856="","",Praja!C856)</f>
        <v/>
      </c>
      <c r="D855" s="5" t="str">
        <f>IF(Praja!D856="","",Praja!D856)</f>
        <v/>
      </c>
      <c r="E855" s="5"/>
      <c r="F855" s="5"/>
      <c r="G855" s="5"/>
      <c r="H855" s="26"/>
    </row>
    <row r="856" spans="2:8" x14ac:dyDescent="0.25">
      <c r="B856" s="39">
        <v>847</v>
      </c>
      <c r="C856" s="5" t="str">
        <f>IF(Praja!C857="","",Praja!C857)</f>
        <v/>
      </c>
      <c r="D856" s="5" t="str">
        <f>IF(Praja!D857="","",Praja!D857)</f>
        <v/>
      </c>
      <c r="E856" s="5"/>
      <c r="F856" s="5"/>
      <c r="G856" s="5"/>
      <c r="H856" s="26"/>
    </row>
    <row r="857" spans="2:8" x14ac:dyDescent="0.25">
      <c r="B857" s="39">
        <v>848</v>
      </c>
      <c r="C857" s="5" t="str">
        <f>IF(Praja!C858="","",Praja!C858)</f>
        <v/>
      </c>
      <c r="D857" s="5" t="str">
        <f>IF(Praja!D858="","",Praja!D858)</f>
        <v/>
      </c>
      <c r="E857" s="5"/>
      <c r="F857" s="5"/>
      <c r="G857" s="5"/>
      <c r="H857" s="26"/>
    </row>
    <row r="858" spans="2:8" x14ac:dyDescent="0.25">
      <c r="B858" s="39">
        <v>849</v>
      </c>
      <c r="C858" s="5" t="str">
        <f>IF(Praja!C859="","",Praja!C859)</f>
        <v/>
      </c>
      <c r="D858" s="5" t="str">
        <f>IF(Praja!D859="","",Praja!D859)</f>
        <v/>
      </c>
      <c r="E858" s="5"/>
      <c r="F858" s="5"/>
      <c r="G858" s="5"/>
      <c r="H858" s="26"/>
    </row>
    <row r="859" spans="2:8" x14ac:dyDescent="0.25">
      <c r="B859" s="39">
        <v>850</v>
      </c>
      <c r="C859" s="5" t="str">
        <f>IF(Praja!C860="","",Praja!C860)</f>
        <v/>
      </c>
      <c r="D859" s="5" t="str">
        <f>IF(Praja!D860="","",Praja!D860)</f>
        <v/>
      </c>
      <c r="E859" s="5"/>
      <c r="F859" s="5"/>
      <c r="G859" s="5"/>
      <c r="H859" s="26"/>
    </row>
    <row r="860" spans="2:8" x14ac:dyDescent="0.25">
      <c r="B860" s="39">
        <v>851</v>
      </c>
      <c r="C860" s="5" t="str">
        <f>IF(Praja!C861="","",Praja!C861)</f>
        <v/>
      </c>
      <c r="D860" s="5" t="str">
        <f>IF(Praja!D861="","",Praja!D861)</f>
        <v/>
      </c>
      <c r="E860" s="5"/>
      <c r="F860" s="5"/>
      <c r="G860" s="5"/>
      <c r="H860" s="26"/>
    </row>
    <row r="861" spans="2:8" x14ac:dyDescent="0.25">
      <c r="B861" s="39">
        <v>852</v>
      </c>
      <c r="C861" s="5" t="str">
        <f>IF(Praja!C862="","",Praja!C862)</f>
        <v/>
      </c>
      <c r="D861" s="5" t="str">
        <f>IF(Praja!D862="","",Praja!D862)</f>
        <v/>
      </c>
      <c r="E861" s="5"/>
      <c r="F861" s="5"/>
      <c r="G861" s="5"/>
      <c r="H861" s="26"/>
    </row>
    <row r="862" spans="2:8" x14ac:dyDescent="0.25">
      <c r="B862" s="39">
        <v>853</v>
      </c>
      <c r="C862" s="5" t="str">
        <f>IF(Praja!C863="","",Praja!C863)</f>
        <v/>
      </c>
      <c r="D862" s="5" t="str">
        <f>IF(Praja!D863="","",Praja!D863)</f>
        <v/>
      </c>
      <c r="E862" s="5"/>
      <c r="F862" s="5"/>
      <c r="G862" s="5"/>
      <c r="H862" s="26"/>
    </row>
    <row r="863" spans="2:8" x14ac:dyDescent="0.25">
      <c r="B863" s="39">
        <v>854</v>
      </c>
      <c r="C863" s="5" t="str">
        <f>IF(Praja!C864="","",Praja!C864)</f>
        <v/>
      </c>
      <c r="D863" s="5" t="str">
        <f>IF(Praja!D864="","",Praja!D864)</f>
        <v/>
      </c>
      <c r="E863" s="5"/>
      <c r="F863" s="5"/>
      <c r="G863" s="5"/>
      <c r="H863" s="26"/>
    </row>
    <row r="864" spans="2:8" x14ac:dyDescent="0.25">
      <c r="B864" s="39">
        <v>855</v>
      </c>
      <c r="C864" s="5" t="str">
        <f>IF(Praja!C865="","",Praja!C865)</f>
        <v/>
      </c>
      <c r="D864" s="5" t="str">
        <f>IF(Praja!D865="","",Praja!D865)</f>
        <v/>
      </c>
      <c r="E864" s="5"/>
      <c r="F864" s="5"/>
      <c r="G864" s="5"/>
      <c r="H864" s="26"/>
    </row>
    <row r="865" spans="2:8" x14ac:dyDescent="0.25">
      <c r="B865" s="39">
        <v>856</v>
      </c>
      <c r="C865" s="5" t="str">
        <f>IF(Praja!C866="","",Praja!C866)</f>
        <v/>
      </c>
      <c r="D865" s="5" t="str">
        <f>IF(Praja!D866="","",Praja!D866)</f>
        <v/>
      </c>
      <c r="E865" s="5"/>
      <c r="F865" s="5"/>
      <c r="G865" s="5"/>
      <c r="H865" s="26"/>
    </row>
    <row r="866" spans="2:8" x14ac:dyDescent="0.25">
      <c r="B866" s="39">
        <v>857</v>
      </c>
      <c r="C866" s="5" t="str">
        <f>IF(Praja!C867="","",Praja!C867)</f>
        <v/>
      </c>
      <c r="D866" s="5" t="str">
        <f>IF(Praja!D867="","",Praja!D867)</f>
        <v/>
      </c>
      <c r="E866" s="5"/>
      <c r="F866" s="5"/>
      <c r="G866" s="5"/>
      <c r="H866" s="26"/>
    </row>
    <row r="867" spans="2:8" x14ac:dyDescent="0.25">
      <c r="B867" s="39">
        <v>858</v>
      </c>
      <c r="C867" s="5" t="str">
        <f>IF(Praja!C868="","",Praja!C868)</f>
        <v/>
      </c>
      <c r="D867" s="5" t="str">
        <f>IF(Praja!D868="","",Praja!D868)</f>
        <v/>
      </c>
      <c r="E867" s="5"/>
      <c r="F867" s="5"/>
      <c r="G867" s="5"/>
      <c r="H867" s="26"/>
    </row>
    <row r="868" spans="2:8" x14ac:dyDescent="0.25">
      <c r="B868" s="39">
        <v>859</v>
      </c>
      <c r="C868" s="5" t="str">
        <f>IF(Praja!C869="","",Praja!C869)</f>
        <v/>
      </c>
      <c r="D868" s="5" t="str">
        <f>IF(Praja!D869="","",Praja!D869)</f>
        <v/>
      </c>
      <c r="E868" s="5"/>
      <c r="F868" s="5"/>
      <c r="G868" s="5"/>
      <c r="H868" s="26"/>
    </row>
    <row r="869" spans="2:8" x14ac:dyDescent="0.25">
      <c r="B869" s="39">
        <v>860</v>
      </c>
      <c r="C869" s="5" t="str">
        <f>IF(Praja!C870="","",Praja!C870)</f>
        <v/>
      </c>
      <c r="D869" s="5" t="str">
        <f>IF(Praja!D870="","",Praja!D870)</f>
        <v/>
      </c>
      <c r="E869" s="5"/>
      <c r="F869" s="5"/>
      <c r="G869" s="5"/>
      <c r="H869" s="26"/>
    </row>
    <row r="870" spans="2:8" x14ac:dyDescent="0.25">
      <c r="B870" s="39">
        <v>861</v>
      </c>
      <c r="C870" s="5" t="str">
        <f>IF(Praja!C871="","",Praja!C871)</f>
        <v/>
      </c>
      <c r="D870" s="5" t="str">
        <f>IF(Praja!D871="","",Praja!D871)</f>
        <v/>
      </c>
      <c r="E870" s="5"/>
      <c r="F870" s="5"/>
      <c r="G870" s="5"/>
      <c r="H870" s="26"/>
    </row>
    <row r="871" spans="2:8" x14ac:dyDescent="0.25">
      <c r="B871" s="39">
        <v>862</v>
      </c>
      <c r="C871" s="5" t="str">
        <f>IF(Praja!C872="","",Praja!C872)</f>
        <v/>
      </c>
      <c r="D871" s="5" t="str">
        <f>IF(Praja!D872="","",Praja!D872)</f>
        <v/>
      </c>
      <c r="E871" s="5"/>
      <c r="F871" s="5"/>
      <c r="G871" s="5"/>
      <c r="H871" s="26"/>
    </row>
    <row r="872" spans="2:8" x14ac:dyDescent="0.25">
      <c r="B872" s="39">
        <v>863</v>
      </c>
      <c r="C872" s="5" t="str">
        <f>IF(Praja!C873="","",Praja!C873)</f>
        <v/>
      </c>
      <c r="D872" s="5" t="str">
        <f>IF(Praja!D873="","",Praja!D873)</f>
        <v/>
      </c>
      <c r="E872" s="5"/>
      <c r="F872" s="5"/>
      <c r="G872" s="5"/>
      <c r="H872" s="26"/>
    </row>
    <row r="873" spans="2:8" x14ac:dyDescent="0.25">
      <c r="B873" s="39">
        <v>864</v>
      </c>
      <c r="C873" s="5" t="str">
        <f>IF(Praja!C874="","",Praja!C874)</f>
        <v/>
      </c>
      <c r="D873" s="5" t="str">
        <f>IF(Praja!D874="","",Praja!D874)</f>
        <v/>
      </c>
      <c r="E873" s="5"/>
      <c r="F873" s="5"/>
      <c r="G873" s="5"/>
      <c r="H873" s="26"/>
    </row>
    <row r="874" spans="2:8" x14ac:dyDescent="0.25">
      <c r="B874" s="39">
        <v>865</v>
      </c>
      <c r="C874" s="5" t="str">
        <f>IF(Praja!C875="","",Praja!C875)</f>
        <v/>
      </c>
      <c r="D874" s="5" t="str">
        <f>IF(Praja!D875="","",Praja!D875)</f>
        <v/>
      </c>
      <c r="E874" s="5"/>
      <c r="F874" s="5"/>
      <c r="G874" s="5"/>
      <c r="H874" s="26"/>
    </row>
    <row r="875" spans="2:8" x14ac:dyDescent="0.25">
      <c r="B875" s="39">
        <v>866</v>
      </c>
      <c r="C875" s="5" t="str">
        <f>IF(Praja!C876="","",Praja!C876)</f>
        <v/>
      </c>
      <c r="D875" s="5" t="str">
        <f>IF(Praja!D876="","",Praja!D876)</f>
        <v/>
      </c>
      <c r="E875" s="5"/>
      <c r="F875" s="5"/>
      <c r="G875" s="5"/>
      <c r="H875" s="26"/>
    </row>
    <row r="876" spans="2:8" x14ac:dyDescent="0.25">
      <c r="B876" s="39">
        <v>867</v>
      </c>
      <c r="C876" s="5" t="str">
        <f>IF(Praja!C877="","",Praja!C877)</f>
        <v/>
      </c>
      <c r="D876" s="5" t="str">
        <f>IF(Praja!D877="","",Praja!D877)</f>
        <v/>
      </c>
      <c r="E876" s="5"/>
      <c r="F876" s="5"/>
      <c r="G876" s="5"/>
      <c r="H876" s="26"/>
    </row>
    <row r="877" spans="2:8" x14ac:dyDescent="0.25">
      <c r="B877" s="39">
        <v>868</v>
      </c>
      <c r="C877" s="5" t="str">
        <f>IF(Praja!C878="","",Praja!C878)</f>
        <v/>
      </c>
      <c r="D877" s="5" t="str">
        <f>IF(Praja!D878="","",Praja!D878)</f>
        <v/>
      </c>
      <c r="E877" s="5"/>
      <c r="F877" s="5"/>
      <c r="G877" s="5"/>
      <c r="H877" s="26"/>
    </row>
    <row r="878" spans="2:8" x14ac:dyDescent="0.25">
      <c r="B878" s="39">
        <v>869</v>
      </c>
      <c r="C878" s="5" t="str">
        <f>IF(Praja!C879="","",Praja!C879)</f>
        <v/>
      </c>
      <c r="D878" s="5" t="str">
        <f>IF(Praja!D879="","",Praja!D879)</f>
        <v/>
      </c>
      <c r="E878" s="5"/>
      <c r="F878" s="5"/>
      <c r="G878" s="5"/>
      <c r="H878" s="26"/>
    </row>
    <row r="879" spans="2:8" x14ac:dyDescent="0.25">
      <c r="B879" s="39">
        <v>870</v>
      </c>
      <c r="C879" s="5" t="str">
        <f>IF(Praja!C880="","",Praja!C880)</f>
        <v/>
      </c>
      <c r="D879" s="5" t="str">
        <f>IF(Praja!D880="","",Praja!D880)</f>
        <v/>
      </c>
      <c r="E879" s="5"/>
      <c r="F879" s="5"/>
      <c r="G879" s="5"/>
      <c r="H879" s="26"/>
    </row>
    <row r="880" spans="2:8" x14ac:dyDescent="0.25">
      <c r="B880" s="39">
        <v>871</v>
      </c>
      <c r="C880" s="5" t="str">
        <f>IF(Praja!C881="","",Praja!C881)</f>
        <v/>
      </c>
      <c r="D880" s="5" t="str">
        <f>IF(Praja!D881="","",Praja!D881)</f>
        <v/>
      </c>
      <c r="E880" s="5"/>
      <c r="F880" s="5"/>
      <c r="G880" s="5"/>
      <c r="H880" s="26"/>
    </row>
    <row r="881" spans="2:8" x14ac:dyDescent="0.25">
      <c r="B881" s="39">
        <v>872</v>
      </c>
      <c r="C881" s="5" t="str">
        <f>IF(Praja!C882="","",Praja!C882)</f>
        <v/>
      </c>
      <c r="D881" s="5" t="str">
        <f>IF(Praja!D882="","",Praja!D882)</f>
        <v/>
      </c>
      <c r="E881" s="5"/>
      <c r="F881" s="5"/>
      <c r="G881" s="5"/>
      <c r="H881" s="26"/>
    </row>
    <row r="882" spans="2:8" x14ac:dyDescent="0.25">
      <c r="B882" s="39">
        <v>873</v>
      </c>
      <c r="C882" s="5" t="str">
        <f>IF(Praja!C883="","",Praja!C883)</f>
        <v/>
      </c>
      <c r="D882" s="5" t="str">
        <f>IF(Praja!D883="","",Praja!D883)</f>
        <v/>
      </c>
      <c r="E882" s="5"/>
      <c r="F882" s="5"/>
      <c r="G882" s="5"/>
      <c r="H882" s="26"/>
    </row>
    <row r="883" spans="2:8" x14ac:dyDescent="0.25">
      <c r="B883" s="39">
        <v>874</v>
      </c>
      <c r="C883" s="5" t="str">
        <f>IF(Praja!C884="","",Praja!C884)</f>
        <v/>
      </c>
      <c r="D883" s="5" t="str">
        <f>IF(Praja!D884="","",Praja!D884)</f>
        <v/>
      </c>
      <c r="E883" s="5"/>
      <c r="F883" s="5"/>
      <c r="G883" s="5"/>
      <c r="H883" s="26"/>
    </row>
    <row r="884" spans="2:8" x14ac:dyDescent="0.25">
      <c r="B884" s="39">
        <v>875</v>
      </c>
      <c r="C884" s="5" t="str">
        <f>IF(Praja!C885="","",Praja!C885)</f>
        <v/>
      </c>
      <c r="D884" s="5" t="str">
        <f>IF(Praja!D885="","",Praja!D885)</f>
        <v/>
      </c>
      <c r="E884" s="5"/>
      <c r="F884" s="5"/>
      <c r="G884" s="5"/>
      <c r="H884" s="26"/>
    </row>
    <row r="885" spans="2:8" x14ac:dyDescent="0.25">
      <c r="B885" s="39">
        <v>876</v>
      </c>
      <c r="C885" s="5" t="str">
        <f>IF(Praja!C886="","",Praja!C886)</f>
        <v/>
      </c>
      <c r="D885" s="5" t="str">
        <f>IF(Praja!D886="","",Praja!D886)</f>
        <v/>
      </c>
      <c r="E885" s="5"/>
      <c r="F885" s="5"/>
      <c r="G885" s="5"/>
      <c r="H885" s="26"/>
    </row>
    <row r="886" spans="2:8" x14ac:dyDescent="0.25">
      <c r="B886" s="39">
        <v>877</v>
      </c>
      <c r="C886" s="5" t="str">
        <f>IF(Praja!C887="","",Praja!C887)</f>
        <v/>
      </c>
      <c r="D886" s="5" t="str">
        <f>IF(Praja!D887="","",Praja!D887)</f>
        <v/>
      </c>
      <c r="E886" s="5"/>
      <c r="F886" s="5"/>
      <c r="G886" s="5"/>
      <c r="H886" s="26"/>
    </row>
    <row r="887" spans="2:8" x14ac:dyDescent="0.25">
      <c r="B887" s="39">
        <v>878</v>
      </c>
      <c r="C887" s="5" t="str">
        <f>IF(Praja!C888="","",Praja!C888)</f>
        <v/>
      </c>
      <c r="D887" s="5" t="str">
        <f>IF(Praja!D888="","",Praja!D888)</f>
        <v/>
      </c>
      <c r="E887" s="5"/>
      <c r="F887" s="5"/>
      <c r="G887" s="5"/>
      <c r="H887" s="26"/>
    </row>
    <row r="888" spans="2:8" x14ac:dyDescent="0.25">
      <c r="B888" s="39">
        <v>879</v>
      </c>
      <c r="C888" s="5" t="str">
        <f>IF(Praja!C889="","",Praja!C889)</f>
        <v/>
      </c>
      <c r="D888" s="5" t="str">
        <f>IF(Praja!D889="","",Praja!D889)</f>
        <v/>
      </c>
      <c r="E888" s="5"/>
      <c r="F888" s="5"/>
      <c r="G888" s="5"/>
      <c r="H888" s="26"/>
    </row>
    <row r="889" spans="2:8" x14ac:dyDescent="0.25">
      <c r="B889" s="39">
        <v>880</v>
      </c>
      <c r="C889" s="5" t="str">
        <f>IF(Praja!C890="","",Praja!C890)</f>
        <v/>
      </c>
      <c r="D889" s="5" t="str">
        <f>IF(Praja!D890="","",Praja!D890)</f>
        <v/>
      </c>
      <c r="E889" s="5"/>
      <c r="F889" s="5"/>
      <c r="G889" s="5"/>
      <c r="H889" s="26"/>
    </row>
    <row r="890" spans="2:8" x14ac:dyDescent="0.25">
      <c r="B890" s="39">
        <v>881</v>
      </c>
      <c r="C890" s="5" t="str">
        <f>IF(Praja!C891="","",Praja!C891)</f>
        <v/>
      </c>
      <c r="D890" s="5" t="str">
        <f>IF(Praja!D891="","",Praja!D891)</f>
        <v/>
      </c>
      <c r="E890" s="5"/>
      <c r="F890" s="5"/>
      <c r="G890" s="5"/>
      <c r="H890" s="26"/>
    </row>
    <row r="891" spans="2:8" x14ac:dyDescent="0.25">
      <c r="B891" s="39">
        <v>882</v>
      </c>
      <c r="C891" s="5" t="str">
        <f>IF(Praja!C892="","",Praja!C892)</f>
        <v/>
      </c>
      <c r="D891" s="5" t="str">
        <f>IF(Praja!D892="","",Praja!D892)</f>
        <v/>
      </c>
      <c r="E891" s="5"/>
      <c r="F891" s="5"/>
      <c r="G891" s="5"/>
      <c r="H891" s="26"/>
    </row>
    <row r="892" spans="2:8" x14ac:dyDescent="0.25">
      <c r="B892" s="39">
        <v>883</v>
      </c>
      <c r="C892" s="5" t="str">
        <f>IF(Praja!C893="","",Praja!C893)</f>
        <v/>
      </c>
      <c r="D892" s="5" t="str">
        <f>IF(Praja!D893="","",Praja!D893)</f>
        <v/>
      </c>
      <c r="E892" s="5"/>
      <c r="F892" s="5"/>
      <c r="G892" s="5"/>
      <c r="H892" s="26"/>
    </row>
    <row r="893" spans="2:8" x14ac:dyDescent="0.25">
      <c r="B893" s="39">
        <v>884</v>
      </c>
      <c r="C893" s="5" t="str">
        <f>IF(Praja!C894="","",Praja!C894)</f>
        <v/>
      </c>
      <c r="D893" s="5" t="str">
        <f>IF(Praja!D894="","",Praja!D894)</f>
        <v/>
      </c>
      <c r="E893" s="5"/>
      <c r="F893" s="5"/>
      <c r="G893" s="5"/>
      <c r="H893" s="26"/>
    </row>
    <row r="894" spans="2:8" x14ac:dyDescent="0.25">
      <c r="B894" s="39">
        <v>885</v>
      </c>
      <c r="C894" s="5" t="str">
        <f>IF(Praja!C895="","",Praja!C895)</f>
        <v/>
      </c>
      <c r="D894" s="5" t="str">
        <f>IF(Praja!D895="","",Praja!D895)</f>
        <v/>
      </c>
      <c r="E894" s="5"/>
      <c r="F894" s="5"/>
      <c r="G894" s="5"/>
      <c r="H894" s="26"/>
    </row>
    <row r="895" spans="2:8" x14ac:dyDescent="0.25">
      <c r="B895" s="39">
        <v>886</v>
      </c>
      <c r="C895" s="5" t="str">
        <f>IF(Praja!C896="","",Praja!C896)</f>
        <v/>
      </c>
      <c r="D895" s="5" t="str">
        <f>IF(Praja!D896="","",Praja!D896)</f>
        <v/>
      </c>
      <c r="E895" s="5"/>
      <c r="F895" s="5"/>
      <c r="G895" s="5"/>
      <c r="H895" s="26"/>
    </row>
    <row r="896" spans="2:8" x14ac:dyDescent="0.25">
      <c r="B896" s="39">
        <v>887</v>
      </c>
      <c r="C896" s="5" t="str">
        <f>IF(Praja!C897="","",Praja!C897)</f>
        <v/>
      </c>
      <c r="D896" s="5" t="str">
        <f>IF(Praja!D897="","",Praja!D897)</f>
        <v/>
      </c>
      <c r="E896" s="5"/>
      <c r="F896" s="5"/>
      <c r="G896" s="5"/>
      <c r="H896" s="26"/>
    </row>
    <row r="897" spans="2:8" x14ac:dyDescent="0.25">
      <c r="B897" s="39">
        <v>888</v>
      </c>
      <c r="C897" s="5" t="str">
        <f>IF(Praja!C898="","",Praja!C898)</f>
        <v/>
      </c>
      <c r="D897" s="5" t="str">
        <f>IF(Praja!D898="","",Praja!D898)</f>
        <v/>
      </c>
      <c r="E897" s="5"/>
      <c r="F897" s="5"/>
      <c r="G897" s="5"/>
      <c r="H897" s="26"/>
    </row>
    <row r="898" spans="2:8" x14ac:dyDescent="0.25">
      <c r="B898" s="39">
        <v>889</v>
      </c>
      <c r="C898" s="5" t="str">
        <f>IF(Praja!C899="","",Praja!C899)</f>
        <v/>
      </c>
      <c r="D898" s="5" t="str">
        <f>IF(Praja!D899="","",Praja!D899)</f>
        <v/>
      </c>
      <c r="E898" s="5"/>
      <c r="F898" s="5"/>
      <c r="G898" s="5"/>
      <c r="H898" s="26"/>
    </row>
    <row r="899" spans="2:8" x14ac:dyDescent="0.25">
      <c r="B899" s="39">
        <v>890</v>
      </c>
      <c r="C899" s="5" t="str">
        <f>IF(Praja!C900="","",Praja!C900)</f>
        <v/>
      </c>
      <c r="D899" s="5" t="str">
        <f>IF(Praja!D900="","",Praja!D900)</f>
        <v/>
      </c>
      <c r="E899" s="5"/>
      <c r="F899" s="5"/>
      <c r="G899" s="5"/>
      <c r="H899" s="26"/>
    </row>
    <row r="900" spans="2:8" x14ac:dyDescent="0.25">
      <c r="B900" s="39">
        <v>891</v>
      </c>
      <c r="C900" s="5" t="str">
        <f>IF(Praja!C901="","",Praja!C901)</f>
        <v/>
      </c>
      <c r="D900" s="5" t="str">
        <f>IF(Praja!D901="","",Praja!D901)</f>
        <v/>
      </c>
      <c r="E900" s="5"/>
      <c r="F900" s="5"/>
      <c r="G900" s="5"/>
      <c r="H900" s="26"/>
    </row>
    <row r="901" spans="2:8" x14ac:dyDescent="0.25">
      <c r="B901" s="39">
        <v>892</v>
      </c>
      <c r="C901" s="5" t="str">
        <f>IF(Praja!C902="","",Praja!C902)</f>
        <v/>
      </c>
      <c r="D901" s="5" t="str">
        <f>IF(Praja!D902="","",Praja!D902)</f>
        <v/>
      </c>
      <c r="E901" s="5"/>
      <c r="F901" s="5"/>
      <c r="G901" s="5"/>
      <c r="H901" s="26"/>
    </row>
    <row r="902" spans="2:8" x14ac:dyDescent="0.25">
      <c r="B902" s="39">
        <v>893</v>
      </c>
      <c r="C902" s="5" t="str">
        <f>IF(Praja!C903="","",Praja!C903)</f>
        <v/>
      </c>
      <c r="D902" s="5" t="str">
        <f>IF(Praja!D903="","",Praja!D903)</f>
        <v/>
      </c>
      <c r="E902" s="5"/>
      <c r="F902" s="5"/>
      <c r="G902" s="5"/>
      <c r="H902" s="26"/>
    </row>
    <row r="903" spans="2:8" x14ac:dyDescent="0.25">
      <c r="B903" s="39">
        <v>894</v>
      </c>
      <c r="C903" s="5" t="str">
        <f>IF(Praja!C904="","",Praja!C904)</f>
        <v/>
      </c>
      <c r="D903" s="5" t="str">
        <f>IF(Praja!D904="","",Praja!D904)</f>
        <v/>
      </c>
      <c r="E903" s="5"/>
      <c r="F903" s="5"/>
      <c r="G903" s="5"/>
      <c r="H903" s="26"/>
    </row>
    <row r="904" spans="2:8" x14ac:dyDescent="0.25">
      <c r="B904" s="39">
        <v>895</v>
      </c>
      <c r="C904" s="5" t="str">
        <f>IF(Praja!C905="","",Praja!C905)</f>
        <v/>
      </c>
      <c r="D904" s="5" t="str">
        <f>IF(Praja!D905="","",Praja!D905)</f>
        <v/>
      </c>
      <c r="E904" s="5"/>
      <c r="F904" s="5"/>
      <c r="G904" s="5"/>
      <c r="H904" s="26"/>
    </row>
    <row r="905" spans="2:8" x14ac:dyDescent="0.25">
      <c r="B905" s="39">
        <v>896</v>
      </c>
      <c r="C905" s="5" t="str">
        <f>IF(Praja!C906="","",Praja!C906)</f>
        <v/>
      </c>
      <c r="D905" s="5" t="str">
        <f>IF(Praja!D906="","",Praja!D906)</f>
        <v/>
      </c>
      <c r="E905" s="5"/>
      <c r="F905" s="5"/>
      <c r="G905" s="5"/>
      <c r="H905" s="26"/>
    </row>
    <row r="906" spans="2:8" x14ac:dyDescent="0.25">
      <c r="B906" s="39">
        <v>897</v>
      </c>
      <c r="C906" s="5" t="str">
        <f>IF(Praja!C907="","",Praja!C907)</f>
        <v/>
      </c>
      <c r="D906" s="5" t="str">
        <f>IF(Praja!D907="","",Praja!D907)</f>
        <v/>
      </c>
      <c r="E906" s="5"/>
      <c r="F906" s="5"/>
      <c r="G906" s="5"/>
      <c r="H906" s="26"/>
    </row>
    <row r="907" spans="2:8" x14ac:dyDescent="0.25">
      <c r="B907" s="39">
        <v>898</v>
      </c>
      <c r="C907" s="5" t="str">
        <f>IF(Praja!C908="","",Praja!C908)</f>
        <v/>
      </c>
      <c r="D907" s="5" t="str">
        <f>IF(Praja!D908="","",Praja!D908)</f>
        <v/>
      </c>
      <c r="E907" s="5"/>
      <c r="F907" s="5"/>
      <c r="G907" s="5"/>
      <c r="H907" s="26"/>
    </row>
    <row r="908" spans="2:8" x14ac:dyDescent="0.25">
      <c r="B908" s="39">
        <v>899</v>
      </c>
      <c r="C908" s="5" t="str">
        <f>IF(Praja!C909="","",Praja!C909)</f>
        <v/>
      </c>
      <c r="D908" s="5" t="str">
        <f>IF(Praja!D909="","",Praja!D909)</f>
        <v/>
      </c>
      <c r="E908" s="5"/>
      <c r="F908" s="5"/>
      <c r="G908" s="5"/>
      <c r="H908" s="26"/>
    </row>
    <row r="909" spans="2:8" x14ac:dyDescent="0.25">
      <c r="B909" s="39">
        <v>900</v>
      </c>
      <c r="C909" s="5" t="str">
        <f>IF(Praja!C910="","",Praja!C910)</f>
        <v/>
      </c>
      <c r="D909" s="5" t="str">
        <f>IF(Praja!D910="","",Praja!D910)</f>
        <v/>
      </c>
      <c r="E909" s="5"/>
      <c r="F909" s="5"/>
      <c r="G909" s="5"/>
      <c r="H909" s="26"/>
    </row>
    <row r="910" spans="2:8" x14ac:dyDescent="0.25">
      <c r="B910" s="39">
        <v>901</v>
      </c>
      <c r="C910" s="5" t="str">
        <f>IF(Praja!C911="","",Praja!C911)</f>
        <v/>
      </c>
      <c r="D910" s="5" t="str">
        <f>IF(Praja!D911="","",Praja!D911)</f>
        <v/>
      </c>
      <c r="E910" s="5"/>
      <c r="F910" s="5"/>
      <c r="G910" s="5"/>
      <c r="H910" s="26"/>
    </row>
    <row r="911" spans="2:8" x14ac:dyDescent="0.25">
      <c r="B911" s="39">
        <v>902</v>
      </c>
      <c r="C911" s="5" t="str">
        <f>IF(Praja!C912="","",Praja!C912)</f>
        <v/>
      </c>
      <c r="D911" s="5" t="str">
        <f>IF(Praja!D912="","",Praja!D912)</f>
        <v/>
      </c>
      <c r="E911" s="5"/>
      <c r="F911" s="5"/>
      <c r="G911" s="5"/>
      <c r="H911" s="26"/>
    </row>
    <row r="912" spans="2:8" x14ac:dyDescent="0.25">
      <c r="B912" s="39">
        <v>903</v>
      </c>
      <c r="C912" s="5" t="str">
        <f>IF(Praja!C913="","",Praja!C913)</f>
        <v/>
      </c>
      <c r="D912" s="5" t="str">
        <f>IF(Praja!D913="","",Praja!D913)</f>
        <v/>
      </c>
      <c r="E912" s="5"/>
      <c r="F912" s="5"/>
      <c r="G912" s="5"/>
      <c r="H912" s="26"/>
    </row>
    <row r="913" spans="2:8" x14ac:dyDescent="0.25">
      <c r="B913" s="39">
        <v>904</v>
      </c>
      <c r="C913" s="5" t="str">
        <f>IF(Praja!C914="","",Praja!C914)</f>
        <v/>
      </c>
      <c r="D913" s="5" t="str">
        <f>IF(Praja!D914="","",Praja!D914)</f>
        <v/>
      </c>
      <c r="E913" s="5"/>
      <c r="F913" s="5"/>
      <c r="G913" s="5"/>
      <c r="H913" s="26"/>
    </row>
    <row r="914" spans="2:8" x14ac:dyDescent="0.25">
      <c r="B914" s="39">
        <v>905</v>
      </c>
      <c r="C914" s="5" t="str">
        <f>IF(Praja!C915="","",Praja!C915)</f>
        <v/>
      </c>
      <c r="D914" s="5" t="str">
        <f>IF(Praja!D915="","",Praja!D915)</f>
        <v/>
      </c>
      <c r="E914" s="5"/>
      <c r="F914" s="5"/>
      <c r="G914" s="5"/>
      <c r="H914" s="26"/>
    </row>
    <row r="915" spans="2:8" x14ac:dyDescent="0.25">
      <c r="B915" s="39">
        <v>906</v>
      </c>
      <c r="C915" s="5" t="str">
        <f>IF(Praja!C916="","",Praja!C916)</f>
        <v/>
      </c>
      <c r="D915" s="5" t="str">
        <f>IF(Praja!D916="","",Praja!D916)</f>
        <v/>
      </c>
      <c r="E915" s="5"/>
      <c r="F915" s="5"/>
      <c r="G915" s="5"/>
      <c r="H915" s="26"/>
    </row>
    <row r="916" spans="2:8" x14ac:dyDescent="0.25">
      <c r="B916" s="39">
        <v>907</v>
      </c>
      <c r="C916" s="5" t="str">
        <f>IF(Praja!C917="","",Praja!C917)</f>
        <v/>
      </c>
      <c r="D916" s="5" t="str">
        <f>IF(Praja!D917="","",Praja!D917)</f>
        <v/>
      </c>
      <c r="E916" s="5"/>
      <c r="F916" s="5"/>
      <c r="G916" s="5"/>
      <c r="H916" s="26"/>
    </row>
    <row r="917" spans="2:8" x14ac:dyDescent="0.25">
      <c r="B917" s="39">
        <v>908</v>
      </c>
      <c r="C917" s="5" t="str">
        <f>IF(Praja!C918="","",Praja!C918)</f>
        <v/>
      </c>
      <c r="D917" s="5" t="str">
        <f>IF(Praja!D918="","",Praja!D918)</f>
        <v/>
      </c>
      <c r="E917" s="5"/>
      <c r="F917" s="5"/>
      <c r="G917" s="5"/>
      <c r="H917" s="26"/>
    </row>
    <row r="918" spans="2:8" x14ac:dyDescent="0.25">
      <c r="B918" s="39">
        <v>909</v>
      </c>
      <c r="C918" s="5" t="str">
        <f>IF(Praja!C919="","",Praja!C919)</f>
        <v/>
      </c>
      <c r="D918" s="5" t="str">
        <f>IF(Praja!D919="","",Praja!D919)</f>
        <v/>
      </c>
      <c r="E918" s="5"/>
      <c r="F918" s="5"/>
      <c r="G918" s="5"/>
      <c r="H918" s="26"/>
    </row>
    <row r="919" spans="2:8" x14ac:dyDescent="0.25">
      <c r="B919" s="39">
        <v>910</v>
      </c>
      <c r="C919" s="5" t="str">
        <f>IF(Praja!C920="","",Praja!C920)</f>
        <v/>
      </c>
      <c r="D919" s="5" t="str">
        <f>IF(Praja!D920="","",Praja!D920)</f>
        <v/>
      </c>
      <c r="E919" s="5"/>
      <c r="F919" s="5"/>
      <c r="G919" s="5"/>
      <c r="H919" s="26"/>
    </row>
    <row r="920" spans="2:8" x14ac:dyDescent="0.25">
      <c r="B920" s="39">
        <v>911</v>
      </c>
      <c r="C920" s="5" t="str">
        <f>IF(Praja!C921="","",Praja!C921)</f>
        <v/>
      </c>
      <c r="D920" s="5" t="str">
        <f>IF(Praja!D921="","",Praja!D921)</f>
        <v/>
      </c>
      <c r="E920" s="5"/>
      <c r="F920" s="5"/>
      <c r="G920" s="5"/>
      <c r="H920" s="26"/>
    </row>
    <row r="921" spans="2:8" x14ac:dyDescent="0.25">
      <c r="B921" s="39">
        <v>912</v>
      </c>
      <c r="C921" s="5" t="str">
        <f>IF(Praja!C922="","",Praja!C922)</f>
        <v/>
      </c>
      <c r="D921" s="5" t="str">
        <f>IF(Praja!D922="","",Praja!D922)</f>
        <v/>
      </c>
      <c r="E921" s="5"/>
      <c r="F921" s="5"/>
      <c r="G921" s="5"/>
      <c r="H921" s="26"/>
    </row>
    <row r="922" spans="2:8" x14ac:dyDescent="0.25">
      <c r="B922" s="39">
        <v>913</v>
      </c>
      <c r="C922" s="5" t="str">
        <f>IF(Praja!C923="","",Praja!C923)</f>
        <v/>
      </c>
      <c r="D922" s="5" t="str">
        <f>IF(Praja!D923="","",Praja!D923)</f>
        <v/>
      </c>
      <c r="E922" s="5"/>
      <c r="F922" s="5"/>
      <c r="G922" s="5"/>
      <c r="H922" s="26"/>
    </row>
    <row r="923" spans="2:8" x14ac:dyDescent="0.25">
      <c r="B923" s="39">
        <v>914</v>
      </c>
      <c r="C923" s="5" t="str">
        <f>IF(Praja!C924="","",Praja!C924)</f>
        <v/>
      </c>
      <c r="D923" s="5" t="str">
        <f>IF(Praja!D924="","",Praja!D924)</f>
        <v/>
      </c>
      <c r="E923" s="5"/>
      <c r="F923" s="5"/>
      <c r="G923" s="5"/>
      <c r="H923" s="26"/>
    </row>
    <row r="924" spans="2:8" x14ac:dyDescent="0.25">
      <c r="B924" s="39">
        <v>915</v>
      </c>
      <c r="C924" s="5" t="str">
        <f>IF(Praja!C925="","",Praja!C925)</f>
        <v/>
      </c>
      <c r="D924" s="5" t="str">
        <f>IF(Praja!D925="","",Praja!D925)</f>
        <v/>
      </c>
      <c r="E924" s="5"/>
      <c r="F924" s="5"/>
      <c r="G924" s="5"/>
      <c r="H924" s="26"/>
    </row>
    <row r="925" spans="2:8" x14ac:dyDescent="0.25">
      <c r="B925" s="39">
        <v>916</v>
      </c>
      <c r="C925" s="5" t="str">
        <f>IF(Praja!C926="","",Praja!C926)</f>
        <v/>
      </c>
      <c r="D925" s="5" t="str">
        <f>IF(Praja!D926="","",Praja!D926)</f>
        <v/>
      </c>
      <c r="E925" s="5"/>
      <c r="F925" s="5"/>
      <c r="G925" s="5"/>
      <c r="H925" s="26"/>
    </row>
    <row r="926" spans="2:8" x14ac:dyDescent="0.25">
      <c r="B926" s="39">
        <v>917</v>
      </c>
      <c r="C926" s="5" t="str">
        <f>IF(Praja!C927="","",Praja!C927)</f>
        <v/>
      </c>
      <c r="D926" s="5" t="str">
        <f>IF(Praja!D927="","",Praja!D927)</f>
        <v/>
      </c>
      <c r="E926" s="5"/>
      <c r="F926" s="5"/>
      <c r="G926" s="5"/>
      <c r="H926" s="26"/>
    </row>
    <row r="927" spans="2:8" x14ac:dyDescent="0.25">
      <c r="B927" s="39">
        <v>918</v>
      </c>
      <c r="C927" s="5" t="str">
        <f>IF(Praja!C928="","",Praja!C928)</f>
        <v/>
      </c>
      <c r="D927" s="5" t="str">
        <f>IF(Praja!D928="","",Praja!D928)</f>
        <v/>
      </c>
      <c r="E927" s="5"/>
      <c r="F927" s="5"/>
      <c r="G927" s="5"/>
      <c r="H927" s="26"/>
    </row>
    <row r="928" spans="2:8" x14ac:dyDescent="0.25">
      <c r="B928" s="39">
        <v>919</v>
      </c>
      <c r="C928" s="5" t="str">
        <f>IF(Praja!C929="","",Praja!C929)</f>
        <v/>
      </c>
      <c r="D928" s="5" t="str">
        <f>IF(Praja!D929="","",Praja!D929)</f>
        <v/>
      </c>
      <c r="E928" s="5"/>
      <c r="F928" s="5"/>
      <c r="G928" s="5"/>
      <c r="H928" s="26"/>
    </row>
    <row r="929" spans="2:8" x14ac:dyDescent="0.25">
      <c r="B929" s="39">
        <v>920</v>
      </c>
      <c r="C929" s="5" t="str">
        <f>IF(Praja!C930="","",Praja!C930)</f>
        <v/>
      </c>
      <c r="D929" s="5" t="str">
        <f>IF(Praja!D930="","",Praja!D930)</f>
        <v/>
      </c>
      <c r="E929" s="5"/>
      <c r="F929" s="5"/>
      <c r="G929" s="5"/>
      <c r="H929" s="26"/>
    </row>
    <row r="930" spans="2:8" x14ac:dyDescent="0.25">
      <c r="B930" s="39">
        <v>921</v>
      </c>
      <c r="C930" s="5" t="str">
        <f>IF(Praja!C931="","",Praja!C931)</f>
        <v/>
      </c>
      <c r="D930" s="5" t="str">
        <f>IF(Praja!D931="","",Praja!D931)</f>
        <v/>
      </c>
      <c r="E930" s="5"/>
      <c r="F930" s="5"/>
      <c r="G930" s="5"/>
      <c r="H930" s="26"/>
    </row>
    <row r="931" spans="2:8" x14ac:dyDescent="0.25">
      <c r="B931" s="39">
        <v>922</v>
      </c>
      <c r="C931" s="5" t="str">
        <f>IF(Praja!C932="","",Praja!C932)</f>
        <v/>
      </c>
      <c r="D931" s="5" t="str">
        <f>IF(Praja!D932="","",Praja!D932)</f>
        <v/>
      </c>
      <c r="E931" s="5"/>
      <c r="F931" s="5"/>
      <c r="G931" s="5"/>
      <c r="H931" s="26"/>
    </row>
    <row r="932" spans="2:8" x14ac:dyDescent="0.25">
      <c r="B932" s="39">
        <v>923</v>
      </c>
      <c r="C932" s="5" t="str">
        <f>IF(Praja!C933="","",Praja!C933)</f>
        <v/>
      </c>
      <c r="D932" s="5" t="str">
        <f>IF(Praja!D933="","",Praja!D933)</f>
        <v/>
      </c>
      <c r="E932" s="5"/>
      <c r="F932" s="5"/>
      <c r="G932" s="5"/>
      <c r="H932" s="26"/>
    </row>
    <row r="933" spans="2:8" x14ac:dyDescent="0.25">
      <c r="B933" s="39">
        <v>924</v>
      </c>
      <c r="C933" s="5" t="str">
        <f>IF(Praja!C934="","",Praja!C934)</f>
        <v/>
      </c>
      <c r="D933" s="5" t="str">
        <f>IF(Praja!D934="","",Praja!D934)</f>
        <v/>
      </c>
      <c r="E933" s="5"/>
      <c r="F933" s="5"/>
      <c r="G933" s="5"/>
      <c r="H933" s="26"/>
    </row>
    <row r="934" spans="2:8" x14ac:dyDescent="0.25">
      <c r="B934" s="39">
        <v>925</v>
      </c>
      <c r="C934" s="5" t="str">
        <f>IF(Praja!C935="","",Praja!C935)</f>
        <v/>
      </c>
      <c r="D934" s="5" t="str">
        <f>IF(Praja!D935="","",Praja!D935)</f>
        <v/>
      </c>
      <c r="E934" s="5"/>
      <c r="F934" s="5"/>
      <c r="G934" s="5"/>
      <c r="H934" s="26"/>
    </row>
    <row r="935" spans="2:8" x14ac:dyDescent="0.25">
      <c r="B935" s="39">
        <v>926</v>
      </c>
      <c r="C935" s="5" t="str">
        <f>IF(Praja!C936="","",Praja!C936)</f>
        <v/>
      </c>
      <c r="D935" s="5" t="str">
        <f>IF(Praja!D936="","",Praja!D936)</f>
        <v/>
      </c>
      <c r="E935" s="5"/>
      <c r="F935" s="5"/>
      <c r="G935" s="5"/>
      <c r="H935" s="26"/>
    </row>
    <row r="936" spans="2:8" x14ac:dyDescent="0.25">
      <c r="B936" s="39">
        <v>927</v>
      </c>
      <c r="C936" s="5" t="str">
        <f>IF(Praja!C937="","",Praja!C937)</f>
        <v/>
      </c>
      <c r="D936" s="5" t="str">
        <f>IF(Praja!D937="","",Praja!D937)</f>
        <v/>
      </c>
      <c r="E936" s="5"/>
      <c r="F936" s="5"/>
      <c r="G936" s="5"/>
      <c r="H936" s="26"/>
    </row>
    <row r="937" spans="2:8" x14ac:dyDescent="0.25">
      <c r="B937" s="39">
        <v>928</v>
      </c>
      <c r="C937" s="5" t="str">
        <f>IF(Praja!C938="","",Praja!C938)</f>
        <v/>
      </c>
      <c r="D937" s="5" t="str">
        <f>IF(Praja!D938="","",Praja!D938)</f>
        <v/>
      </c>
      <c r="E937" s="5"/>
      <c r="F937" s="5"/>
      <c r="G937" s="5"/>
      <c r="H937" s="26"/>
    </row>
    <row r="938" spans="2:8" x14ac:dyDescent="0.25">
      <c r="B938" s="39">
        <v>929</v>
      </c>
      <c r="C938" s="5" t="str">
        <f>IF(Praja!C939="","",Praja!C939)</f>
        <v/>
      </c>
      <c r="D938" s="5" t="str">
        <f>IF(Praja!D939="","",Praja!D939)</f>
        <v/>
      </c>
      <c r="E938" s="5"/>
      <c r="F938" s="5"/>
      <c r="G938" s="5"/>
      <c r="H938" s="26"/>
    </row>
    <row r="939" spans="2:8" x14ac:dyDescent="0.25">
      <c r="B939" s="39">
        <v>930</v>
      </c>
      <c r="C939" s="5" t="str">
        <f>IF(Praja!C940="","",Praja!C940)</f>
        <v/>
      </c>
      <c r="D939" s="5" t="str">
        <f>IF(Praja!D940="","",Praja!D940)</f>
        <v/>
      </c>
      <c r="E939" s="5"/>
      <c r="F939" s="5"/>
      <c r="G939" s="5"/>
      <c r="H939" s="26"/>
    </row>
    <row r="940" spans="2:8" x14ac:dyDescent="0.25">
      <c r="B940" s="39">
        <v>931</v>
      </c>
      <c r="C940" s="5" t="str">
        <f>IF(Praja!C941="","",Praja!C941)</f>
        <v/>
      </c>
      <c r="D940" s="5" t="str">
        <f>IF(Praja!D941="","",Praja!D941)</f>
        <v/>
      </c>
      <c r="E940" s="5"/>
      <c r="F940" s="5"/>
      <c r="G940" s="5"/>
      <c r="H940" s="26"/>
    </row>
    <row r="941" spans="2:8" x14ac:dyDescent="0.25">
      <c r="B941" s="39">
        <v>932</v>
      </c>
      <c r="C941" s="5" t="str">
        <f>IF(Praja!C942="","",Praja!C942)</f>
        <v/>
      </c>
      <c r="D941" s="5" t="str">
        <f>IF(Praja!D942="","",Praja!D942)</f>
        <v/>
      </c>
      <c r="E941" s="5"/>
      <c r="F941" s="5"/>
      <c r="G941" s="5"/>
      <c r="H941" s="26"/>
    </row>
    <row r="942" spans="2:8" x14ac:dyDescent="0.25">
      <c r="B942" s="39">
        <v>933</v>
      </c>
      <c r="C942" s="5" t="str">
        <f>IF(Praja!C943="","",Praja!C943)</f>
        <v/>
      </c>
      <c r="D942" s="5" t="str">
        <f>IF(Praja!D943="","",Praja!D943)</f>
        <v/>
      </c>
      <c r="E942" s="5"/>
      <c r="F942" s="5"/>
      <c r="G942" s="5"/>
      <c r="H942" s="26"/>
    </row>
    <row r="943" spans="2:8" x14ac:dyDescent="0.25">
      <c r="B943" s="39">
        <v>934</v>
      </c>
      <c r="C943" s="5" t="str">
        <f>IF(Praja!C944="","",Praja!C944)</f>
        <v/>
      </c>
      <c r="D943" s="5" t="str">
        <f>IF(Praja!D944="","",Praja!D944)</f>
        <v/>
      </c>
      <c r="E943" s="5"/>
      <c r="F943" s="5"/>
      <c r="G943" s="5"/>
      <c r="H943" s="26"/>
    </row>
    <row r="944" spans="2:8" x14ac:dyDescent="0.25">
      <c r="B944" s="39">
        <v>935</v>
      </c>
      <c r="C944" s="5" t="str">
        <f>IF(Praja!C945="","",Praja!C945)</f>
        <v/>
      </c>
      <c r="D944" s="5" t="str">
        <f>IF(Praja!D945="","",Praja!D945)</f>
        <v/>
      </c>
      <c r="E944" s="5"/>
      <c r="F944" s="5"/>
      <c r="G944" s="5"/>
      <c r="H944" s="26"/>
    </row>
    <row r="945" spans="2:8" x14ac:dyDescent="0.25">
      <c r="B945" s="39">
        <v>936</v>
      </c>
      <c r="C945" s="5" t="str">
        <f>IF(Praja!C946="","",Praja!C946)</f>
        <v/>
      </c>
      <c r="D945" s="5" t="str">
        <f>IF(Praja!D946="","",Praja!D946)</f>
        <v/>
      </c>
      <c r="E945" s="5"/>
      <c r="F945" s="5"/>
      <c r="G945" s="5"/>
      <c r="H945" s="26"/>
    </row>
    <row r="946" spans="2:8" x14ac:dyDescent="0.25">
      <c r="B946" s="39">
        <v>937</v>
      </c>
      <c r="C946" s="5" t="str">
        <f>IF(Praja!C947="","",Praja!C947)</f>
        <v/>
      </c>
      <c r="D946" s="5" t="str">
        <f>IF(Praja!D947="","",Praja!D947)</f>
        <v/>
      </c>
      <c r="E946" s="5"/>
      <c r="F946" s="5"/>
      <c r="G946" s="5"/>
      <c r="H946" s="26"/>
    </row>
    <row r="947" spans="2:8" x14ac:dyDescent="0.25">
      <c r="B947" s="39">
        <v>938</v>
      </c>
      <c r="C947" s="5" t="str">
        <f>IF(Praja!C948="","",Praja!C948)</f>
        <v/>
      </c>
      <c r="D947" s="5" t="str">
        <f>IF(Praja!D948="","",Praja!D948)</f>
        <v/>
      </c>
      <c r="E947" s="5"/>
      <c r="F947" s="5"/>
      <c r="G947" s="5"/>
      <c r="H947" s="26"/>
    </row>
    <row r="948" spans="2:8" x14ac:dyDescent="0.25">
      <c r="B948" s="39">
        <v>939</v>
      </c>
      <c r="C948" s="5" t="str">
        <f>IF(Praja!C949="","",Praja!C949)</f>
        <v/>
      </c>
      <c r="D948" s="5" t="str">
        <f>IF(Praja!D949="","",Praja!D949)</f>
        <v/>
      </c>
      <c r="E948" s="5"/>
      <c r="F948" s="5"/>
      <c r="G948" s="5"/>
      <c r="H948" s="26"/>
    </row>
    <row r="949" spans="2:8" x14ac:dyDescent="0.25">
      <c r="B949" s="39">
        <v>940</v>
      </c>
      <c r="C949" s="5" t="str">
        <f>IF(Praja!C950="","",Praja!C950)</f>
        <v/>
      </c>
      <c r="D949" s="5" t="str">
        <f>IF(Praja!D950="","",Praja!D950)</f>
        <v/>
      </c>
      <c r="E949" s="5"/>
      <c r="F949" s="5"/>
      <c r="G949" s="5"/>
      <c r="H949" s="26"/>
    </row>
    <row r="950" spans="2:8" x14ac:dyDescent="0.25">
      <c r="B950" s="39">
        <v>941</v>
      </c>
      <c r="C950" s="5" t="str">
        <f>IF(Praja!C951="","",Praja!C951)</f>
        <v/>
      </c>
      <c r="D950" s="5" t="str">
        <f>IF(Praja!D951="","",Praja!D951)</f>
        <v/>
      </c>
      <c r="E950" s="5"/>
      <c r="F950" s="5"/>
      <c r="G950" s="5"/>
      <c r="H950" s="26"/>
    </row>
    <row r="951" spans="2:8" x14ac:dyDescent="0.25">
      <c r="B951" s="39">
        <v>942</v>
      </c>
      <c r="C951" s="5" t="str">
        <f>IF(Praja!C952="","",Praja!C952)</f>
        <v/>
      </c>
      <c r="D951" s="5" t="str">
        <f>IF(Praja!D952="","",Praja!D952)</f>
        <v/>
      </c>
      <c r="E951" s="5"/>
      <c r="F951" s="5"/>
      <c r="G951" s="5"/>
      <c r="H951" s="26"/>
    </row>
    <row r="952" spans="2:8" x14ac:dyDescent="0.25">
      <c r="B952" s="39">
        <v>943</v>
      </c>
      <c r="C952" s="5" t="str">
        <f>IF(Praja!C953="","",Praja!C953)</f>
        <v/>
      </c>
      <c r="D952" s="5" t="str">
        <f>IF(Praja!D953="","",Praja!D953)</f>
        <v/>
      </c>
      <c r="E952" s="5"/>
      <c r="F952" s="5"/>
      <c r="G952" s="5"/>
      <c r="H952" s="26"/>
    </row>
    <row r="953" spans="2:8" x14ac:dyDescent="0.25">
      <c r="B953" s="39">
        <v>944</v>
      </c>
      <c r="C953" s="5" t="str">
        <f>IF(Praja!C954="","",Praja!C954)</f>
        <v/>
      </c>
      <c r="D953" s="5" t="str">
        <f>IF(Praja!D954="","",Praja!D954)</f>
        <v/>
      </c>
      <c r="E953" s="5"/>
      <c r="F953" s="5"/>
      <c r="G953" s="5"/>
      <c r="H953" s="26"/>
    </row>
    <row r="954" spans="2:8" x14ac:dyDescent="0.25">
      <c r="B954" s="39">
        <v>945</v>
      </c>
      <c r="C954" s="5" t="str">
        <f>IF(Praja!C955="","",Praja!C955)</f>
        <v/>
      </c>
      <c r="D954" s="5" t="str">
        <f>IF(Praja!D955="","",Praja!D955)</f>
        <v/>
      </c>
      <c r="E954" s="5"/>
      <c r="F954" s="5"/>
      <c r="G954" s="5"/>
      <c r="H954" s="26"/>
    </row>
    <row r="955" spans="2:8" x14ac:dyDescent="0.25">
      <c r="B955" s="39">
        <v>946</v>
      </c>
      <c r="C955" s="5" t="str">
        <f>IF(Praja!C956="","",Praja!C956)</f>
        <v/>
      </c>
      <c r="D955" s="5" t="str">
        <f>IF(Praja!D956="","",Praja!D956)</f>
        <v/>
      </c>
      <c r="E955" s="5"/>
      <c r="F955" s="5"/>
      <c r="G955" s="5"/>
      <c r="H955" s="26"/>
    </row>
    <row r="956" spans="2:8" x14ac:dyDescent="0.25">
      <c r="B956" s="39">
        <v>947</v>
      </c>
      <c r="C956" s="5" t="str">
        <f>IF(Praja!C957="","",Praja!C957)</f>
        <v/>
      </c>
      <c r="D956" s="5" t="str">
        <f>IF(Praja!D957="","",Praja!D957)</f>
        <v/>
      </c>
      <c r="E956" s="5"/>
      <c r="F956" s="5"/>
      <c r="G956" s="5"/>
      <c r="H956" s="26"/>
    </row>
    <row r="957" spans="2:8" x14ac:dyDescent="0.25">
      <c r="B957" s="39">
        <v>948</v>
      </c>
      <c r="C957" s="5" t="str">
        <f>IF(Praja!C958="","",Praja!C958)</f>
        <v/>
      </c>
      <c r="D957" s="5" t="str">
        <f>IF(Praja!D958="","",Praja!D958)</f>
        <v/>
      </c>
      <c r="E957" s="5"/>
      <c r="F957" s="5"/>
      <c r="G957" s="5"/>
      <c r="H957" s="26"/>
    </row>
    <row r="958" spans="2:8" x14ac:dyDescent="0.25">
      <c r="B958" s="39">
        <v>949</v>
      </c>
      <c r="C958" s="5" t="str">
        <f>IF(Praja!C959="","",Praja!C959)</f>
        <v/>
      </c>
      <c r="D958" s="5" t="str">
        <f>IF(Praja!D959="","",Praja!D959)</f>
        <v/>
      </c>
      <c r="E958" s="5"/>
      <c r="F958" s="5"/>
      <c r="G958" s="5"/>
      <c r="H958" s="26"/>
    </row>
    <row r="959" spans="2:8" x14ac:dyDescent="0.25">
      <c r="B959" s="39">
        <v>950</v>
      </c>
      <c r="C959" s="5" t="str">
        <f>IF(Praja!C960="","",Praja!C960)</f>
        <v/>
      </c>
      <c r="D959" s="5" t="str">
        <f>IF(Praja!D960="","",Praja!D960)</f>
        <v/>
      </c>
      <c r="E959" s="5"/>
      <c r="F959" s="5"/>
      <c r="G959" s="5"/>
      <c r="H959" s="26"/>
    </row>
    <row r="960" spans="2:8" x14ac:dyDescent="0.25">
      <c r="B960" s="39">
        <v>951</v>
      </c>
      <c r="C960" s="5" t="str">
        <f>IF(Praja!C961="","",Praja!C961)</f>
        <v/>
      </c>
      <c r="D960" s="5" t="str">
        <f>IF(Praja!D961="","",Praja!D961)</f>
        <v/>
      </c>
      <c r="E960" s="5"/>
      <c r="F960" s="5"/>
      <c r="G960" s="5"/>
      <c r="H960" s="26"/>
    </row>
    <row r="961" spans="2:8" x14ac:dyDescent="0.25">
      <c r="B961" s="39">
        <v>952</v>
      </c>
      <c r="C961" s="5" t="str">
        <f>IF(Praja!C962="","",Praja!C962)</f>
        <v/>
      </c>
      <c r="D961" s="5" t="str">
        <f>IF(Praja!D962="","",Praja!D962)</f>
        <v/>
      </c>
      <c r="E961" s="5"/>
      <c r="F961" s="5"/>
      <c r="G961" s="5"/>
      <c r="H961" s="26"/>
    </row>
    <row r="962" spans="2:8" x14ac:dyDescent="0.25">
      <c r="B962" s="39">
        <v>953</v>
      </c>
      <c r="C962" s="5" t="str">
        <f>IF(Praja!C963="","",Praja!C963)</f>
        <v/>
      </c>
      <c r="D962" s="5" t="str">
        <f>IF(Praja!D963="","",Praja!D963)</f>
        <v/>
      </c>
      <c r="E962" s="5"/>
      <c r="F962" s="5"/>
      <c r="G962" s="5"/>
      <c r="H962" s="26"/>
    </row>
    <row r="963" spans="2:8" x14ac:dyDescent="0.25">
      <c r="B963" s="39">
        <v>954</v>
      </c>
      <c r="C963" s="5" t="str">
        <f>IF(Praja!C964="","",Praja!C964)</f>
        <v/>
      </c>
      <c r="D963" s="5" t="str">
        <f>IF(Praja!D964="","",Praja!D964)</f>
        <v/>
      </c>
      <c r="E963" s="5"/>
      <c r="F963" s="5"/>
      <c r="G963" s="5"/>
      <c r="H963" s="26"/>
    </row>
    <row r="964" spans="2:8" x14ac:dyDescent="0.25">
      <c r="B964" s="39">
        <v>955</v>
      </c>
      <c r="C964" s="5" t="str">
        <f>IF(Praja!C965="","",Praja!C965)</f>
        <v/>
      </c>
      <c r="D964" s="5" t="str">
        <f>IF(Praja!D965="","",Praja!D965)</f>
        <v/>
      </c>
      <c r="E964" s="5"/>
      <c r="F964" s="5"/>
      <c r="G964" s="5"/>
      <c r="H964" s="26"/>
    </row>
    <row r="965" spans="2:8" x14ac:dyDescent="0.25">
      <c r="B965" s="39">
        <v>956</v>
      </c>
      <c r="C965" s="5" t="str">
        <f>IF(Praja!C966="","",Praja!C966)</f>
        <v/>
      </c>
      <c r="D965" s="5" t="str">
        <f>IF(Praja!D966="","",Praja!D966)</f>
        <v/>
      </c>
      <c r="E965" s="5"/>
      <c r="F965" s="5"/>
      <c r="G965" s="5"/>
      <c r="H965" s="26"/>
    </row>
    <row r="966" spans="2:8" x14ac:dyDescent="0.25">
      <c r="B966" s="39">
        <v>957</v>
      </c>
      <c r="C966" s="5" t="str">
        <f>IF(Praja!C967="","",Praja!C967)</f>
        <v/>
      </c>
      <c r="D966" s="5" t="str">
        <f>IF(Praja!D967="","",Praja!D967)</f>
        <v/>
      </c>
      <c r="E966" s="5"/>
      <c r="F966" s="5"/>
      <c r="G966" s="5"/>
      <c r="H966" s="26"/>
    </row>
    <row r="967" spans="2:8" x14ac:dyDescent="0.25">
      <c r="B967" s="39">
        <v>958</v>
      </c>
      <c r="C967" s="5" t="str">
        <f>IF(Praja!C968="","",Praja!C968)</f>
        <v/>
      </c>
      <c r="D967" s="5" t="str">
        <f>IF(Praja!D968="","",Praja!D968)</f>
        <v/>
      </c>
      <c r="E967" s="5"/>
      <c r="F967" s="5"/>
      <c r="G967" s="5"/>
      <c r="H967" s="26"/>
    </row>
    <row r="968" spans="2:8" x14ac:dyDescent="0.25">
      <c r="B968" s="39">
        <v>959</v>
      </c>
      <c r="C968" s="5" t="str">
        <f>IF(Praja!C969="","",Praja!C969)</f>
        <v/>
      </c>
      <c r="D968" s="5" t="str">
        <f>IF(Praja!D969="","",Praja!D969)</f>
        <v/>
      </c>
      <c r="E968" s="5"/>
      <c r="F968" s="5"/>
      <c r="G968" s="5"/>
      <c r="H968" s="26"/>
    </row>
    <row r="969" spans="2:8" x14ac:dyDescent="0.25">
      <c r="B969" s="39">
        <v>960</v>
      </c>
      <c r="C969" s="5" t="str">
        <f>IF(Praja!C970="","",Praja!C970)</f>
        <v/>
      </c>
      <c r="D969" s="5" t="str">
        <f>IF(Praja!D970="","",Praja!D970)</f>
        <v/>
      </c>
      <c r="E969" s="5"/>
      <c r="F969" s="5"/>
      <c r="G969" s="5"/>
      <c r="H969" s="26"/>
    </row>
    <row r="970" spans="2:8" x14ac:dyDescent="0.25">
      <c r="B970" s="39">
        <v>961</v>
      </c>
      <c r="C970" s="5" t="str">
        <f>IF(Praja!C971="","",Praja!C971)</f>
        <v/>
      </c>
      <c r="D970" s="5" t="str">
        <f>IF(Praja!D971="","",Praja!D971)</f>
        <v/>
      </c>
      <c r="E970" s="5"/>
      <c r="F970" s="5"/>
      <c r="G970" s="5"/>
      <c r="H970" s="26"/>
    </row>
    <row r="971" spans="2:8" x14ac:dyDescent="0.25">
      <c r="B971" s="39">
        <v>962</v>
      </c>
      <c r="C971" s="5" t="str">
        <f>IF(Praja!C972="","",Praja!C972)</f>
        <v/>
      </c>
      <c r="D971" s="5" t="str">
        <f>IF(Praja!D972="","",Praja!D972)</f>
        <v/>
      </c>
      <c r="E971" s="5"/>
      <c r="F971" s="5"/>
      <c r="G971" s="5"/>
      <c r="H971" s="26"/>
    </row>
    <row r="972" spans="2:8" x14ac:dyDescent="0.25">
      <c r="B972" s="39">
        <v>963</v>
      </c>
      <c r="C972" s="5" t="str">
        <f>IF(Praja!C973="","",Praja!C973)</f>
        <v/>
      </c>
      <c r="D972" s="5" t="str">
        <f>IF(Praja!D973="","",Praja!D973)</f>
        <v/>
      </c>
      <c r="E972" s="5"/>
      <c r="F972" s="5"/>
      <c r="G972" s="5"/>
      <c r="H972" s="26"/>
    </row>
    <row r="973" spans="2:8" x14ac:dyDescent="0.25">
      <c r="B973" s="39">
        <v>964</v>
      </c>
      <c r="C973" s="5" t="str">
        <f>IF(Praja!C974="","",Praja!C974)</f>
        <v/>
      </c>
      <c r="D973" s="5" t="str">
        <f>IF(Praja!D974="","",Praja!D974)</f>
        <v/>
      </c>
      <c r="E973" s="5"/>
      <c r="F973" s="5"/>
      <c r="G973" s="5"/>
      <c r="H973" s="26"/>
    </row>
    <row r="974" spans="2:8" x14ac:dyDescent="0.25">
      <c r="B974" s="39">
        <v>965</v>
      </c>
      <c r="C974" s="5" t="str">
        <f>IF(Praja!C975="","",Praja!C975)</f>
        <v/>
      </c>
      <c r="D974" s="5" t="str">
        <f>IF(Praja!D975="","",Praja!D975)</f>
        <v/>
      </c>
      <c r="E974" s="5"/>
      <c r="F974" s="5"/>
      <c r="G974" s="5"/>
      <c r="H974" s="26"/>
    </row>
    <row r="975" spans="2:8" x14ac:dyDescent="0.25">
      <c r="B975" s="39">
        <v>966</v>
      </c>
      <c r="C975" s="5" t="str">
        <f>IF(Praja!C976="","",Praja!C976)</f>
        <v/>
      </c>
      <c r="D975" s="5" t="str">
        <f>IF(Praja!D976="","",Praja!D976)</f>
        <v/>
      </c>
      <c r="E975" s="5"/>
      <c r="F975" s="5"/>
      <c r="G975" s="5"/>
      <c r="H975" s="26"/>
    </row>
    <row r="976" spans="2:8" x14ac:dyDescent="0.25">
      <c r="B976" s="39">
        <v>967</v>
      </c>
      <c r="C976" s="5" t="str">
        <f>IF(Praja!C977="","",Praja!C977)</f>
        <v/>
      </c>
      <c r="D976" s="5" t="str">
        <f>IF(Praja!D977="","",Praja!D977)</f>
        <v/>
      </c>
      <c r="E976" s="5"/>
      <c r="F976" s="5"/>
      <c r="G976" s="5"/>
      <c r="H976" s="26"/>
    </row>
    <row r="977" spans="2:8" x14ac:dyDescent="0.25">
      <c r="B977" s="39">
        <v>968</v>
      </c>
      <c r="C977" s="5" t="str">
        <f>IF(Praja!C978="","",Praja!C978)</f>
        <v/>
      </c>
      <c r="D977" s="5" t="str">
        <f>IF(Praja!D978="","",Praja!D978)</f>
        <v/>
      </c>
      <c r="E977" s="5"/>
      <c r="F977" s="5"/>
      <c r="G977" s="5"/>
      <c r="H977" s="26"/>
    </row>
    <row r="978" spans="2:8" x14ac:dyDescent="0.25">
      <c r="B978" s="39">
        <v>969</v>
      </c>
      <c r="C978" s="5" t="str">
        <f>IF(Praja!C979="","",Praja!C979)</f>
        <v/>
      </c>
      <c r="D978" s="5" t="str">
        <f>IF(Praja!D979="","",Praja!D979)</f>
        <v/>
      </c>
      <c r="E978" s="5"/>
      <c r="F978" s="5"/>
      <c r="G978" s="5"/>
      <c r="H978" s="26"/>
    </row>
    <row r="979" spans="2:8" x14ac:dyDescent="0.25">
      <c r="B979" s="39">
        <v>970</v>
      </c>
      <c r="C979" s="5" t="str">
        <f>IF(Praja!C980="","",Praja!C980)</f>
        <v/>
      </c>
      <c r="D979" s="5" t="str">
        <f>IF(Praja!D980="","",Praja!D980)</f>
        <v/>
      </c>
      <c r="E979" s="5"/>
      <c r="F979" s="5"/>
      <c r="G979" s="5"/>
      <c r="H979" s="26"/>
    </row>
    <row r="980" spans="2:8" x14ac:dyDescent="0.25">
      <c r="B980" s="39">
        <v>971</v>
      </c>
      <c r="C980" s="5" t="str">
        <f>IF(Praja!C981="","",Praja!C981)</f>
        <v/>
      </c>
      <c r="D980" s="5" t="str">
        <f>IF(Praja!D981="","",Praja!D981)</f>
        <v/>
      </c>
      <c r="E980" s="5"/>
      <c r="F980" s="5"/>
      <c r="G980" s="5"/>
      <c r="H980" s="26"/>
    </row>
    <row r="981" spans="2:8" x14ac:dyDescent="0.25">
      <c r="B981" s="39">
        <v>972</v>
      </c>
      <c r="C981" s="5" t="str">
        <f>IF(Praja!C982="","",Praja!C982)</f>
        <v/>
      </c>
      <c r="D981" s="5" t="str">
        <f>IF(Praja!D982="","",Praja!D982)</f>
        <v/>
      </c>
      <c r="E981" s="5"/>
      <c r="F981" s="5"/>
      <c r="G981" s="5"/>
      <c r="H981" s="26"/>
    </row>
    <row r="982" spans="2:8" x14ac:dyDescent="0.25">
      <c r="B982" s="39">
        <v>973</v>
      </c>
      <c r="C982" s="5" t="str">
        <f>IF(Praja!C983="","",Praja!C983)</f>
        <v/>
      </c>
      <c r="D982" s="5" t="str">
        <f>IF(Praja!D983="","",Praja!D983)</f>
        <v/>
      </c>
      <c r="E982" s="5"/>
      <c r="F982" s="5"/>
      <c r="G982" s="5"/>
      <c r="H982" s="26"/>
    </row>
    <row r="983" spans="2:8" x14ac:dyDescent="0.25">
      <c r="B983" s="39">
        <v>974</v>
      </c>
      <c r="C983" s="5" t="str">
        <f>IF(Praja!C984="","",Praja!C984)</f>
        <v/>
      </c>
      <c r="D983" s="5" t="str">
        <f>IF(Praja!D984="","",Praja!D984)</f>
        <v/>
      </c>
      <c r="E983" s="5"/>
      <c r="F983" s="5"/>
      <c r="G983" s="5"/>
      <c r="H983" s="26"/>
    </row>
    <row r="984" spans="2:8" x14ac:dyDescent="0.25">
      <c r="B984" s="39">
        <v>975</v>
      </c>
      <c r="C984" s="5" t="str">
        <f>IF(Praja!C985="","",Praja!C985)</f>
        <v/>
      </c>
      <c r="D984" s="5" t="str">
        <f>IF(Praja!D985="","",Praja!D985)</f>
        <v/>
      </c>
      <c r="E984" s="5"/>
      <c r="F984" s="5"/>
      <c r="G984" s="5"/>
      <c r="H984" s="26"/>
    </row>
    <row r="985" spans="2:8" x14ac:dyDescent="0.25">
      <c r="B985" s="39">
        <v>976</v>
      </c>
      <c r="C985" s="5" t="str">
        <f>IF(Praja!C986="","",Praja!C986)</f>
        <v/>
      </c>
      <c r="D985" s="5" t="str">
        <f>IF(Praja!D986="","",Praja!D986)</f>
        <v/>
      </c>
      <c r="E985" s="5"/>
      <c r="F985" s="5"/>
      <c r="G985" s="5"/>
      <c r="H985" s="26"/>
    </row>
    <row r="986" spans="2:8" x14ac:dyDescent="0.25">
      <c r="B986" s="39">
        <v>977</v>
      </c>
      <c r="C986" s="5" t="str">
        <f>IF(Praja!C987="","",Praja!C987)</f>
        <v/>
      </c>
      <c r="D986" s="5" t="str">
        <f>IF(Praja!D987="","",Praja!D987)</f>
        <v/>
      </c>
      <c r="E986" s="5"/>
      <c r="F986" s="5"/>
      <c r="G986" s="5"/>
      <c r="H986" s="26"/>
    </row>
    <row r="987" spans="2:8" x14ac:dyDescent="0.25">
      <c r="B987" s="39">
        <v>978</v>
      </c>
      <c r="C987" s="5" t="str">
        <f>IF(Praja!C988="","",Praja!C988)</f>
        <v/>
      </c>
      <c r="D987" s="5" t="str">
        <f>IF(Praja!D988="","",Praja!D988)</f>
        <v/>
      </c>
      <c r="E987" s="5"/>
      <c r="F987" s="5"/>
      <c r="G987" s="5"/>
      <c r="H987" s="26"/>
    </row>
    <row r="988" spans="2:8" x14ac:dyDescent="0.25">
      <c r="B988" s="39">
        <v>979</v>
      </c>
      <c r="C988" s="5" t="str">
        <f>IF(Praja!C989="","",Praja!C989)</f>
        <v/>
      </c>
      <c r="D988" s="5" t="str">
        <f>IF(Praja!D989="","",Praja!D989)</f>
        <v/>
      </c>
      <c r="E988" s="5"/>
      <c r="F988" s="5"/>
      <c r="G988" s="5"/>
      <c r="H988" s="26"/>
    </row>
    <row r="989" spans="2:8" x14ac:dyDescent="0.25">
      <c r="B989" s="39">
        <v>980</v>
      </c>
      <c r="C989" s="5" t="str">
        <f>IF(Praja!C990="","",Praja!C990)</f>
        <v/>
      </c>
      <c r="D989" s="5" t="str">
        <f>IF(Praja!D990="","",Praja!D990)</f>
        <v/>
      </c>
      <c r="E989" s="5"/>
      <c r="F989" s="5"/>
      <c r="G989" s="5"/>
      <c r="H989" s="26"/>
    </row>
    <row r="990" spans="2:8" x14ac:dyDescent="0.25">
      <c r="B990" s="39">
        <v>981</v>
      </c>
      <c r="C990" s="5" t="str">
        <f>IF(Praja!C991="","",Praja!C991)</f>
        <v/>
      </c>
      <c r="D990" s="5" t="str">
        <f>IF(Praja!D991="","",Praja!D991)</f>
        <v/>
      </c>
      <c r="E990" s="5"/>
      <c r="F990" s="5"/>
      <c r="G990" s="5"/>
      <c r="H990" s="26"/>
    </row>
    <row r="991" spans="2:8" x14ac:dyDescent="0.25">
      <c r="B991" s="39">
        <v>982</v>
      </c>
      <c r="C991" s="5" t="str">
        <f>IF(Praja!C992="","",Praja!C992)</f>
        <v/>
      </c>
      <c r="D991" s="5" t="str">
        <f>IF(Praja!D992="","",Praja!D992)</f>
        <v/>
      </c>
      <c r="E991" s="5"/>
      <c r="F991" s="5"/>
      <c r="G991" s="5"/>
      <c r="H991" s="26"/>
    </row>
    <row r="992" spans="2:8" x14ac:dyDescent="0.25">
      <c r="B992" s="39">
        <v>983</v>
      </c>
      <c r="C992" s="5" t="str">
        <f>IF(Praja!C993="","",Praja!C993)</f>
        <v/>
      </c>
      <c r="D992" s="5" t="str">
        <f>IF(Praja!D993="","",Praja!D993)</f>
        <v/>
      </c>
      <c r="E992" s="5"/>
      <c r="F992" s="5"/>
      <c r="G992" s="5"/>
      <c r="H992" s="26"/>
    </row>
    <row r="993" spans="2:8" x14ac:dyDescent="0.25">
      <c r="B993" s="39">
        <v>984</v>
      </c>
      <c r="C993" s="5" t="str">
        <f>IF(Praja!C994="","",Praja!C994)</f>
        <v/>
      </c>
      <c r="D993" s="5" t="str">
        <f>IF(Praja!D994="","",Praja!D994)</f>
        <v/>
      </c>
      <c r="E993" s="5"/>
      <c r="F993" s="5"/>
      <c r="G993" s="5"/>
      <c r="H993" s="26"/>
    </row>
    <row r="994" spans="2:8" x14ac:dyDescent="0.25">
      <c r="B994" s="39">
        <v>985</v>
      </c>
      <c r="C994" s="5" t="str">
        <f>IF(Praja!C995="","",Praja!C995)</f>
        <v/>
      </c>
      <c r="D994" s="5" t="str">
        <f>IF(Praja!D995="","",Praja!D995)</f>
        <v/>
      </c>
      <c r="E994" s="5"/>
      <c r="F994" s="5"/>
      <c r="G994" s="5"/>
      <c r="H994" s="26"/>
    </row>
    <row r="995" spans="2:8" x14ac:dyDescent="0.25">
      <c r="B995" s="39">
        <v>986</v>
      </c>
      <c r="C995" s="5" t="str">
        <f>IF(Praja!C996="","",Praja!C996)</f>
        <v/>
      </c>
      <c r="D995" s="5" t="str">
        <f>IF(Praja!D996="","",Praja!D996)</f>
        <v/>
      </c>
      <c r="E995" s="5"/>
      <c r="F995" s="5"/>
      <c r="G995" s="5"/>
      <c r="H995" s="26"/>
    </row>
    <row r="996" spans="2:8" x14ac:dyDescent="0.25">
      <c r="B996" s="39">
        <v>987</v>
      </c>
      <c r="C996" s="5" t="str">
        <f>IF(Praja!C997="","",Praja!C997)</f>
        <v/>
      </c>
      <c r="D996" s="5" t="str">
        <f>IF(Praja!D997="","",Praja!D997)</f>
        <v/>
      </c>
      <c r="E996" s="5"/>
      <c r="F996" s="5"/>
      <c r="G996" s="5"/>
      <c r="H996" s="26"/>
    </row>
    <row r="997" spans="2:8" x14ac:dyDescent="0.25">
      <c r="B997" s="39">
        <v>988</v>
      </c>
      <c r="C997" s="5" t="str">
        <f>IF(Praja!C998="","",Praja!C998)</f>
        <v/>
      </c>
      <c r="D997" s="5" t="str">
        <f>IF(Praja!D998="","",Praja!D998)</f>
        <v/>
      </c>
      <c r="E997" s="5"/>
      <c r="F997" s="5"/>
      <c r="G997" s="5"/>
      <c r="H997" s="26"/>
    </row>
    <row r="998" spans="2:8" x14ac:dyDescent="0.25">
      <c r="B998" s="39">
        <v>989</v>
      </c>
      <c r="C998" s="5" t="str">
        <f>IF(Praja!C999="","",Praja!C999)</f>
        <v/>
      </c>
      <c r="D998" s="5" t="str">
        <f>IF(Praja!D999="","",Praja!D999)</f>
        <v/>
      </c>
      <c r="E998" s="5"/>
      <c r="F998" s="5"/>
      <c r="G998" s="5"/>
      <c r="H998" s="26"/>
    </row>
    <row r="999" spans="2:8" x14ac:dyDescent="0.25">
      <c r="B999" s="39">
        <v>990</v>
      </c>
      <c r="C999" s="5" t="str">
        <f>IF(Praja!C1000="","",Praja!C1000)</f>
        <v/>
      </c>
      <c r="D999" s="5" t="str">
        <f>IF(Praja!D1000="","",Praja!D1000)</f>
        <v/>
      </c>
      <c r="E999" s="5"/>
      <c r="F999" s="5"/>
      <c r="G999" s="5"/>
      <c r="H999" s="26"/>
    </row>
    <row r="1000" spans="2:8" x14ac:dyDescent="0.25">
      <c r="B1000" s="39">
        <v>991</v>
      </c>
      <c r="C1000" s="5" t="str">
        <f>IF(Praja!C1001="","",Praja!C1001)</f>
        <v/>
      </c>
      <c r="D1000" s="5" t="str">
        <f>IF(Praja!D1001="","",Praja!D1001)</f>
        <v/>
      </c>
      <c r="E1000" s="5"/>
      <c r="F1000" s="5"/>
      <c r="G1000" s="5"/>
      <c r="H1000" s="26"/>
    </row>
    <row r="1001" spans="2:8" x14ac:dyDescent="0.25">
      <c r="B1001" s="39">
        <v>992</v>
      </c>
      <c r="C1001" s="5" t="str">
        <f>IF(Praja!C1002="","",Praja!C1002)</f>
        <v/>
      </c>
      <c r="D1001" s="5" t="str">
        <f>IF(Praja!D1002="","",Praja!D1002)</f>
        <v/>
      </c>
      <c r="E1001" s="5"/>
      <c r="F1001" s="5"/>
      <c r="G1001" s="5"/>
      <c r="H1001" s="26"/>
    </row>
    <row r="1002" spans="2:8" x14ac:dyDescent="0.25">
      <c r="B1002" s="39">
        <v>993</v>
      </c>
      <c r="C1002" s="5" t="str">
        <f>IF(Praja!C1003="","",Praja!C1003)</f>
        <v/>
      </c>
      <c r="D1002" s="5" t="str">
        <f>IF(Praja!D1003="","",Praja!D1003)</f>
        <v/>
      </c>
      <c r="E1002" s="5"/>
      <c r="F1002" s="5"/>
      <c r="G1002" s="5"/>
      <c r="H1002" s="26"/>
    </row>
    <row r="1003" spans="2:8" x14ac:dyDescent="0.25">
      <c r="B1003" s="39">
        <v>994</v>
      </c>
      <c r="C1003" s="5" t="str">
        <f>IF(Praja!C1004="","",Praja!C1004)</f>
        <v/>
      </c>
      <c r="D1003" s="5" t="str">
        <f>IF(Praja!D1004="","",Praja!D1004)</f>
        <v/>
      </c>
      <c r="E1003" s="5"/>
      <c r="F1003" s="5"/>
      <c r="G1003" s="5"/>
      <c r="H1003" s="26"/>
    </row>
    <row r="1004" spans="2:8" x14ac:dyDescent="0.25">
      <c r="B1004" s="39">
        <v>995</v>
      </c>
      <c r="C1004" s="5" t="str">
        <f>IF(Praja!C1005="","",Praja!C1005)</f>
        <v/>
      </c>
      <c r="D1004" s="5" t="str">
        <f>IF(Praja!D1005="","",Praja!D1005)</f>
        <v/>
      </c>
      <c r="E1004" s="5"/>
      <c r="F1004" s="5"/>
      <c r="G1004" s="5"/>
      <c r="H1004" s="26"/>
    </row>
    <row r="1005" spans="2:8" x14ac:dyDescent="0.25">
      <c r="B1005" s="39">
        <v>996</v>
      </c>
      <c r="C1005" s="5" t="str">
        <f>IF(Praja!C1006="","",Praja!C1006)</f>
        <v/>
      </c>
      <c r="D1005" s="5" t="str">
        <f>IF(Praja!D1006="","",Praja!D1006)</f>
        <v/>
      </c>
      <c r="E1005" s="5"/>
      <c r="F1005" s="5"/>
      <c r="G1005" s="5"/>
      <c r="H1005" s="26"/>
    </row>
    <row r="1006" spans="2:8" x14ac:dyDescent="0.25">
      <c r="B1006" s="39">
        <v>997</v>
      </c>
      <c r="C1006" s="5" t="str">
        <f>IF(Praja!C1007="","",Praja!C1007)</f>
        <v/>
      </c>
      <c r="D1006" s="5" t="str">
        <f>IF(Praja!D1007="","",Praja!D1007)</f>
        <v/>
      </c>
      <c r="E1006" s="5"/>
      <c r="F1006" s="5"/>
      <c r="G1006" s="5"/>
      <c r="H1006" s="26"/>
    </row>
    <row r="1007" spans="2:8" x14ac:dyDescent="0.25">
      <c r="B1007" s="39">
        <v>998</v>
      </c>
      <c r="C1007" s="5" t="str">
        <f>IF(Praja!C1008="","",Praja!C1008)</f>
        <v/>
      </c>
      <c r="D1007" s="5" t="str">
        <f>IF(Praja!D1008="","",Praja!D1008)</f>
        <v/>
      </c>
      <c r="E1007" s="5"/>
      <c r="F1007" s="5"/>
      <c r="G1007" s="5"/>
      <c r="H1007" s="26"/>
    </row>
    <row r="1008" spans="2:8" x14ac:dyDescent="0.25">
      <c r="B1008" s="39">
        <v>999</v>
      </c>
      <c r="C1008" s="5" t="str">
        <f>IF(Praja!C1009="","",Praja!C1009)</f>
        <v/>
      </c>
      <c r="D1008" s="5" t="str">
        <f>IF(Praja!D1009="","",Praja!D1009)</f>
        <v/>
      </c>
      <c r="E1008" s="5"/>
      <c r="F1008" s="5"/>
      <c r="G1008" s="5"/>
      <c r="H1008" s="26"/>
    </row>
    <row r="1009" spans="2:8" x14ac:dyDescent="0.25">
      <c r="B1009" s="39">
        <v>1000</v>
      </c>
      <c r="C1009" s="5" t="str">
        <f>IF(Praja!C1010="","",Praja!C1010)</f>
        <v/>
      </c>
      <c r="D1009" s="5" t="str">
        <f>IF(Praja!D1010="","",Praja!D1010)</f>
        <v/>
      </c>
      <c r="E1009" s="5"/>
      <c r="F1009" s="5"/>
      <c r="G1009" s="5"/>
      <c r="H1009" s="26"/>
    </row>
    <row r="1010" spans="2:8" x14ac:dyDescent="0.25">
      <c r="B1010" s="39">
        <v>1001</v>
      </c>
      <c r="C1010" s="5" t="str">
        <f>IF(Praja!C1011="","",Praja!C1011)</f>
        <v/>
      </c>
      <c r="D1010" s="5" t="str">
        <f>IF(Praja!D1011="","",Praja!D1011)</f>
        <v/>
      </c>
      <c r="E1010" s="5"/>
      <c r="F1010" s="5"/>
      <c r="G1010" s="5"/>
      <c r="H1010" s="26"/>
    </row>
    <row r="1011" spans="2:8" x14ac:dyDescent="0.25">
      <c r="B1011" s="39">
        <v>1002</v>
      </c>
      <c r="C1011" s="5" t="str">
        <f>IF(Praja!C1012="","",Praja!C1012)</f>
        <v/>
      </c>
      <c r="D1011" s="5" t="str">
        <f>IF(Praja!D1012="","",Praja!D1012)</f>
        <v/>
      </c>
      <c r="E1011" s="5"/>
      <c r="F1011" s="5"/>
      <c r="G1011" s="5"/>
      <c r="H1011" s="26"/>
    </row>
    <row r="1012" spans="2:8" x14ac:dyDescent="0.25">
      <c r="B1012" s="39">
        <v>1003</v>
      </c>
      <c r="C1012" s="5" t="str">
        <f>IF(Praja!C1013="","",Praja!C1013)</f>
        <v/>
      </c>
      <c r="D1012" s="5" t="str">
        <f>IF(Praja!D1013="","",Praja!D1013)</f>
        <v/>
      </c>
      <c r="E1012" s="5"/>
      <c r="F1012" s="5"/>
      <c r="G1012" s="5"/>
      <c r="H1012" s="26"/>
    </row>
    <row r="1013" spans="2:8" x14ac:dyDescent="0.25">
      <c r="B1013" s="39">
        <v>1004</v>
      </c>
      <c r="C1013" s="5" t="str">
        <f>IF(Praja!C1014="","",Praja!C1014)</f>
        <v/>
      </c>
      <c r="D1013" s="5" t="str">
        <f>IF(Praja!D1014="","",Praja!D1014)</f>
        <v/>
      </c>
      <c r="E1013" s="5"/>
      <c r="F1013" s="5"/>
      <c r="G1013" s="5"/>
      <c r="H1013" s="26"/>
    </row>
    <row r="1014" spans="2:8" x14ac:dyDescent="0.25">
      <c r="B1014" s="39">
        <v>1005</v>
      </c>
      <c r="C1014" s="5" t="str">
        <f>IF(Praja!C1015="","",Praja!C1015)</f>
        <v/>
      </c>
      <c r="D1014" s="5" t="str">
        <f>IF(Praja!D1015="","",Praja!D1015)</f>
        <v/>
      </c>
      <c r="E1014" s="5"/>
      <c r="F1014" s="5"/>
      <c r="G1014" s="5"/>
      <c r="H1014" s="26"/>
    </row>
    <row r="1015" spans="2:8" x14ac:dyDescent="0.25">
      <c r="B1015" s="39">
        <v>1006</v>
      </c>
      <c r="C1015" s="5" t="str">
        <f>IF(Praja!C1016="","",Praja!C1016)</f>
        <v/>
      </c>
      <c r="D1015" s="5" t="str">
        <f>IF(Praja!D1016="","",Praja!D1016)</f>
        <v/>
      </c>
      <c r="E1015" s="5"/>
      <c r="F1015" s="5"/>
      <c r="G1015" s="5"/>
      <c r="H1015" s="26"/>
    </row>
    <row r="1016" spans="2:8" x14ac:dyDescent="0.25">
      <c r="B1016" s="39">
        <v>1007</v>
      </c>
      <c r="C1016" s="5" t="str">
        <f>IF(Praja!C1017="","",Praja!C1017)</f>
        <v/>
      </c>
      <c r="D1016" s="5" t="str">
        <f>IF(Praja!D1017="","",Praja!D1017)</f>
        <v/>
      </c>
      <c r="E1016" s="5"/>
      <c r="F1016" s="5"/>
      <c r="G1016" s="5"/>
      <c r="H1016" s="26"/>
    </row>
    <row r="1017" spans="2:8" x14ac:dyDescent="0.25">
      <c r="B1017" s="39">
        <v>1008</v>
      </c>
      <c r="C1017" s="5" t="str">
        <f>IF(Praja!C1018="","",Praja!C1018)</f>
        <v/>
      </c>
      <c r="D1017" s="5" t="str">
        <f>IF(Praja!D1018="","",Praja!D1018)</f>
        <v/>
      </c>
      <c r="E1017" s="5"/>
      <c r="F1017" s="5"/>
      <c r="G1017" s="5"/>
      <c r="H1017" s="26"/>
    </row>
    <row r="1018" spans="2:8" x14ac:dyDescent="0.25">
      <c r="B1018" s="39">
        <v>1009</v>
      </c>
      <c r="C1018" s="5" t="str">
        <f>IF(Praja!C1019="","",Praja!C1019)</f>
        <v/>
      </c>
      <c r="D1018" s="5" t="str">
        <f>IF(Praja!D1019="","",Praja!D1019)</f>
        <v/>
      </c>
      <c r="E1018" s="5"/>
      <c r="F1018" s="5"/>
      <c r="G1018" s="5"/>
      <c r="H1018" s="26"/>
    </row>
    <row r="1019" spans="2:8" x14ac:dyDescent="0.25">
      <c r="B1019" s="39">
        <v>1010</v>
      </c>
      <c r="C1019" s="5" t="str">
        <f>IF(Praja!C1020="","",Praja!C1020)</f>
        <v/>
      </c>
      <c r="D1019" s="5" t="str">
        <f>IF(Praja!D1020="","",Praja!D1020)</f>
        <v/>
      </c>
      <c r="E1019" s="5"/>
      <c r="F1019" s="5"/>
      <c r="G1019" s="5"/>
      <c r="H1019" s="26"/>
    </row>
    <row r="1020" spans="2:8" x14ac:dyDescent="0.25">
      <c r="B1020" s="39">
        <v>1011</v>
      </c>
      <c r="C1020" s="5" t="str">
        <f>IF(Praja!C1021="","",Praja!C1021)</f>
        <v/>
      </c>
      <c r="D1020" s="5" t="str">
        <f>IF(Praja!D1021="","",Praja!D1021)</f>
        <v/>
      </c>
      <c r="E1020" s="5"/>
      <c r="F1020" s="5"/>
      <c r="G1020" s="5"/>
      <c r="H1020" s="26"/>
    </row>
    <row r="1021" spans="2:8" x14ac:dyDescent="0.25">
      <c r="B1021" s="39">
        <v>1012</v>
      </c>
      <c r="C1021" s="5" t="str">
        <f>IF(Praja!C1022="","",Praja!C1022)</f>
        <v/>
      </c>
      <c r="D1021" s="5" t="str">
        <f>IF(Praja!D1022="","",Praja!D1022)</f>
        <v/>
      </c>
      <c r="E1021" s="5"/>
      <c r="F1021" s="5"/>
      <c r="G1021" s="5"/>
      <c r="H1021" s="26"/>
    </row>
    <row r="1022" spans="2:8" x14ac:dyDescent="0.25">
      <c r="B1022" s="39">
        <v>1013</v>
      </c>
      <c r="C1022" s="5" t="str">
        <f>IF(Praja!C1023="","",Praja!C1023)</f>
        <v/>
      </c>
      <c r="D1022" s="5" t="str">
        <f>IF(Praja!D1023="","",Praja!D1023)</f>
        <v/>
      </c>
      <c r="E1022" s="5"/>
      <c r="F1022" s="5"/>
      <c r="G1022" s="5"/>
      <c r="H1022" s="26"/>
    </row>
    <row r="1023" spans="2:8" x14ac:dyDescent="0.25">
      <c r="B1023" s="39">
        <v>1014</v>
      </c>
      <c r="C1023" s="5" t="str">
        <f>IF(Praja!C1024="","",Praja!C1024)</f>
        <v/>
      </c>
      <c r="D1023" s="5" t="str">
        <f>IF(Praja!D1024="","",Praja!D1024)</f>
        <v/>
      </c>
      <c r="E1023" s="5"/>
      <c r="F1023" s="5"/>
      <c r="G1023" s="5"/>
      <c r="H1023" s="26"/>
    </row>
    <row r="1024" spans="2:8" x14ac:dyDescent="0.25">
      <c r="B1024" s="39">
        <v>1015</v>
      </c>
      <c r="C1024" s="5" t="str">
        <f>IF(Praja!C1025="","",Praja!C1025)</f>
        <v/>
      </c>
      <c r="D1024" s="5" t="str">
        <f>IF(Praja!D1025="","",Praja!D1025)</f>
        <v/>
      </c>
      <c r="E1024" s="5"/>
      <c r="F1024" s="5"/>
      <c r="G1024" s="5"/>
      <c r="H1024" s="26"/>
    </row>
    <row r="1025" spans="2:8" x14ac:dyDescent="0.25">
      <c r="B1025" s="39">
        <v>1016</v>
      </c>
      <c r="C1025" s="5" t="str">
        <f>IF(Praja!C1026="","",Praja!C1026)</f>
        <v/>
      </c>
      <c r="D1025" s="5" t="str">
        <f>IF(Praja!D1026="","",Praja!D1026)</f>
        <v/>
      </c>
      <c r="E1025" s="5"/>
      <c r="F1025" s="5"/>
      <c r="G1025" s="5"/>
      <c r="H1025" s="26"/>
    </row>
    <row r="1026" spans="2:8" x14ac:dyDescent="0.25">
      <c r="B1026" s="39">
        <v>1017</v>
      </c>
      <c r="C1026" s="5" t="str">
        <f>IF(Praja!C1027="","",Praja!C1027)</f>
        <v/>
      </c>
      <c r="D1026" s="5" t="str">
        <f>IF(Praja!D1027="","",Praja!D1027)</f>
        <v/>
      </c>
      <c r="E1026" s="5"/>
      <c r="F1026" s="5"/>
      <c r="G1026" s="5"/>
      <c r="H1026" s="26"/>
    </row>
    <row r="1027" spans="2:8" x14ac:dyDescent="0.25">
      <c r="B1027" s="39">
        <v>1018</v>
      </c>
      <c r="C1027" s="5" t="str">
        <f>IF(Praja!C1028="","",Praja!C1028)</f>
        <v/>
      </c>
      <c r="D1027" s="5" t="str">
        <f>IF(Praja!D1028="","",Praja!D1028)</f>
        <v/>
      </c>
      <c r="E1027" s="5"/>
      <c r="F1027" s="5"/>
      <c r="G1027" s="5"/>
      <c r="H1027" s="26"/>
    </row>
    <row r="1028" spans="2:8" x14ac:dyDescent="0.25">
      <c r="B1028" s="39">
        <v>1019</v>
      </c>
      <c r="C1028" s="5" t="str">
        <f>IF(Praja!C1029="","",Praja!C1029)</f>
        <v/>
      </c>
      <c r="D1028" s="5" t="str">
        <f>IF(Praja!D1029="","",Praja!D1029)</f>
        <v/>
      </c>
      <c r="E1028" s="5"/>
      <c r="F1028" s="5"/>
      <c r="G1028" s="5"/>
      <c r="H1028" s="26"/>
    </row>
    <row r="1029" spans="2:8" x14ac:dyDescent="0.25">
      <c r="B1029" s="39">
        <v>1020</v>
      </c>
      <c r="C1029" s="5" t="str">
        <f>IF(Praja!C1030="","",Praja!C1030)</f>
        <v/>
      </c>
      <c r="D1029" s="5" t="str">
        <f>IF(Praja!D1030="","",Praja!D1030)</f>
        <v/>
      </c>
      <c r="E1029" s="5"/>
      <c r="F1029" s="5"/>
      <c r="G1029" s="5"/>
      <c r="H1029" s="26"/>
    </row>
    <row r="1030" spans="2:8" x14ac:dyDescent="0.25">
      <c r="B1030" s="39">
        <v>1021</v>
      </c>
      <c r="C1030" s="5" t="str">
        <f>IF(Praja!C1031="","",Praja!C1031)</f>
        <v/>
      </c>
      <c r="D1030" s="5" t="str">
        <f>IF(Praja!D1031="","",Praja!D1031)</f>
        <v/>
      </c>
      <c r="E1030" s="5"/>
      <c r="F1030" s="5"/>
      <c r="G1030" s="5"/>
      <c r="H1030" s="26"/>
    </row>
    <row r="1031" spans="2:8" x14ac:dyDescent="0.25">
      <c r="B1031" s="39">
        <v>1022</v>
      </c>
      <c r="C1031" s="5" t="str">
        <f>IF(Praja!C1032="","",Praja!C1032)</f>
        <v/>
      </c>
      <c r="D1031" s="5" t="str">
        <f>IF(Praja!D1032="","",Praja!D1032)</f>
        <v/>
      </c>
      <c r="E1031" s="5"/>
      <c r="F1031" s="5"/>
      <c r="G1031" s="5"/>
      <c r="H1031" s="26"/>
    </row>
    <row r="1032" spans="2:8" x14ac:dyDescent="0.25">
      <c r="B1032" s="39">
        <v>1023</v>
      </c>
      <c r="C1032" s="5" t="str">
        <f>IF(Praja!C1033="","",Praja!C1033)</f>
        <v/>
      </c>
      <c r="D1032" s="5" t="str">
        <f>IF(Praja!D1033="","",Praja!D1033)</f>
        <v/>
      </c>
      <c r="E1032" s="5"/>
      <c r="F1032" s="5"/>
      <c r="G1032" s="5"/>
      <c r="H1032" s="26"/>
    </row>
    <row r="1033" spans="2:8" x14ac:dyDescent="0.25">
      <c r="B1033" s="39">
        <v>1024</v>
      </c>
      <c r="C1033" s="5" t="str">
        <f>IF(Praja!C1034="","",Praja!C1034)</f>
        <v/>
      </c>
      <c r="D1033" s="5" t="str">
        <f>IF(Praja!D1034="","",Praja!D1034)</f>
        <v/>
      </c>
      <c r="E1033" s="5"/>
      <c r="F1033" s="5"/>
      <c r="G1033" s="5"/>
      <c r="H1033" s="26"/>
    </row>
    <row r="1034" spans="2:8" x14ac:dyDescent="0.25">
      <c r="B1034" s="39">
        <v>1025</v>
      </c>
      <c r="C1034" s="5" t="str">
        <f>IF(Praja!C1035="","",Praja!C1035)</f>
        <v/>
      </c>
      <c r="D1034" s="5" t="str">
        <f>IF(Praja!D1035="","",Praja!D1035)</f>
        <v/>
      </c>
      <c r="E1034" s="5"/>
      <c r="F1034" s="5"/>
      <c r="G1034" s="5"/>
      <c r="H1034" s="26"/>
    </row>
    <row r="1035" spans="2:8" x14ac:dyDescent="0.25">
      <c r="B1035" s="39">
        <v>1026</v>
      </c>
      <c r="C1035" s="5" t="str">
        <f>IF(Praja!C1036="","",Praja!C1036)</f>
        <v/>
      </c>
      <c r="D1035" s="5" t="str">
        <f>IF(Praja!D1036="","",Praja!D1036)</f>
        <v/>
      </c>
      <c r="E1035" s="5"/>
      <c r="F1035" s="5"/>
      <c r="G1035" s="5"/>
      <c r="H1035" s="26"/>
    </row>
    <row r="1036" spans="2:8" x14ac:dyDescent="0.25">
      <c r="B1036" s="39">
        <v>1027</v>
      </c>
      <c r="C1036" s="5" t="str">
        <f>IF(Praja!C1037="","",Praja!C1037)</f>
        <v/>
      </c>
      <c r="D1036" s="5" t="str">
        <f>IF(Praja!D1037="","",Praja!D1037)</f>
        <v/>
      </c>
      <c r="E1036" s="5"/>
      <c r="F1036" s="5"/>
      <c r="G1036" s="5"/>
      <c r="H1036" s="26"/>
    </row>
    <row r="1037" spans="2:8" x14ac:dyDescent="0.25">
      <c r="B1037" s="39">
        <v>1028</v>
      </c>
      <c r="C1037" s="5" t="str">
        <f>IF(Praja!C1038="","",Praja!C1038)</f>
        <v/>
      </c>
      <c r="D1037" s="5" t="str">
        <f>IF(Praja!D1038="","",Praja!D1038)</f>
        <v/>
      </c>
      <c r="E1037" s="5"/>
      <c r="F1037" s="5"/>
      <c r="G1037" s="5"/>
      <c r="H1037" s="26"/>
    </row>
    <row r="1038" spans="2:8" x14ac:dyDescent="0.25">
      <c r="B1038" s="39">
        <v>1029</v>
      </c>
      <c r="C1038" s="5" t="str">
        <f>IF(Praja!C1039="","",Praja!C1039)</f>
        <v/>
      </c>
      <c r="D1038" s="5" t="str">
        <f>IF(Praja!D1039="","",Praja!D1039)</f>
        <v/>
      </c>
      <c r="E1038" s="5"/>
      <c r="F1038" s="5"/>
      <c r="G1038" s="5"/>
      <c r="H1038" s="26"/>
    </row>
    <row r="1039" spans="2:8" x14ac:dyDescent="0.25">
      <c r="B1039" s="39">
        <v>1030</v>
      </c>
      <c r="C1039" s="5" t="str">
        <f>IF(Praja!C1040="","",Praja!C1040)</f>
        <v/>
      </c>
      <c r="D1039" s="5" t="str">
        <f>IF(Praja!D1040="","",Praja!D1040)</f>
        <v/>
      </c>
      <c r="E1039" s="5"/>
      <c r="F1039" s="5"/>
      <c r="G1039" s="5"/>
      <c r="H1039" s="26"/>
    </row>
    <row r="1040" spans="2:8" x14ac:dyDescent="0.25">
      <c r="B1040" s="39">
        <v>1031</v>
      </c>
      <c r="C1040" s="5" t="str">
        <f>IF(Praja!C1041="","",Praja!C1041)</f>
        <v/>
      </c>
      <c r="D1040" s="5" t="str">
        <f>IF(Praja!D1041="","",Praja!D1041)</f>
        <v/>
      </c>
      <c r="E1040" s="5"/>
      <c r="F1040" s="5"/>
      <c r="G1040" s="5"/>
      <c r="H1040" s="26"/>
    </row>
    <row r="1041" spans="2:8" x14ac:dyDescent="0.25">
      <c r="B1041" s="39">
        <v>1032</v>
      </c>
      <c r="C1041" s="5" t="str">
        <f>IF(Praja!C1042="","",Praja!C1042)</f>
        <v/>
      </c>
      <c r="D1041" s="5" t="str">
        <f>IF(Praja!D1042="","",Praja!D1042)</f>
        <v/>
      </c>
      <c r="E1041" s="5"/>
      <c r="F1041" s="5"/>
      <c r="G1041" s="5"/>
      <c r="H1041" s="26"/>
    </row>
    <row r="1042" spans="2:8" x14ac:dyDescent="0.25">
      <c r="B1042" s="39">
        <v>1033</v>
      </c>
      <c r="C1042" s="5" t="str">
        <f>IF(Praja!C1043="","",Praja!C1043)</f>
        <v/>
      </c>
      <c r="D1042" s="5" t="str">
        <f>IF(Praja!D1043="","",Praja!D1043)</f>
        <v/>
      </c>
      <c r="E1042" s="5"/>
      <c r="F1042" s="5"/>
      <c r="G1042" s="5"/>
      <c r="H1042" s="26"/>
    </row>
    <row r="1043" spans="2:8" x14ac:dyDescent="0.25">
      <c r="B1043" s="39">
        <v>1034</v>
      </c>
      <c r="C1043" s="5" t="str">
        <f>IF(Praja!C1044="","",Praja!C1044)</f>
        <v/>
      </c>
      <c r="D1043" s="5" t="str">
        <f>IF(Praja!D1044="","",Praja!D1044)</f>
        <v/>
      </c>
      <c r="E1043" s="5"/>
      <c r="F1043" s="5"/>
      <c r="G1043" s="5"/>
      <c r="H1043" s="26"/>
    </row>
    <row r="1044" spans="2:8" x14ac:dyDescent="0.25">
      <c r="B1044" s="39">
        <v>1035</v>
      </c>
      <c r="C1044" s="5" t="str">
        <f>IF(Praja!C1045="","",Praja!C1045)</f>
        <v/>
      </c>
      <c r="D1044" s="5" t="str">
        <f>IF(Praja!D1045="","",Praja!D1045)</f>
        <v/>
      </c>
      <c r="E1044" s="5"/>
      <c r="F1044" s="5"/>
      <c r="G1044" s="5"/>
      <c r="H1044" s="26"/>
    </row>
    <row r="1045" spans="2:8" x14ac:dyDescent="0.25">
      <c r="B1045" s="39">
        <v>1036</v>
      </c>
      <c r="C1045" s="5" t="str">
        <f>IF(Praja!C1046="","",Praja!C1046)</f>
        <v/>
      </c>
      <c r="D1045" s="5" t="str">
        <f>IF(Praja!D1046="","",Praja!D1046)</f>
        <v/>
      </c>
      <c r="E1045" s="5"/>
      <c r="F1045" s="5"/>
      <c r="G1045" s="5"/>
      <c r="H1045" s="26"/>
    </row>
    <row r="1046" spans="2:8" x14ac:dyDescent="0.25">
      <c r="B1046" s="39">
        <v>1037</v>
      </c>
      <c r="C1046" s="5" t="str">
        <f>IF(Praja!C1047="","",Praja!C1047)</f>
        <v/>
      </c>
      <c r="D1046" s="5" t="str">
        <f>IF(Praja!D1047="","",Praja!D1047)</f>
        <v/>
      </c>
      <c r="E1046" s="5"/>
      <c r="F1046" s="5"/>
      <c r="G1046" s="5"/>
      <c r="H1046" s="26"/>
    </row>
    <row r="1047" spans="2:8" x14ac:dyDescent="0.25">
      <c r="B1047" s="39">
        <v>1038</v>
      </c>
      <c r="C1047" s="5" t="str">
        <f>IF(Praja!C1048="","",Praja!C1048)</f>
        <v/>
      </c>
      <c r="D1047" s="5" t="str">
        <f>IF(Praja!D1048="","",Praja!D1048)</f>
        <v/>
      </c>
      <c r="E1047" s="5"/>
      <c r="F1047" s="5"/>
      <c r="G1047" s="5"/>
      <c r="H1047" s="26"/>
    </row>
    <row r="1048" spans="2:8" x14ac:dyDescent="0.25">
      <c r="B1048" s="39">
        <v>1039</v>
      </c>
      <c r="C1048" s="5" t="str">
        <f>IF(Praja!C1049="","",Praja!C1049)</f>
        <v/>
      </c>
      <c r="D1048" s="5" t="str">
        <f>IF(Praja!D1049="","",Praja!D1049)</f>
        <v/>
      </c>
      <c r="E1048" s="5"/>
      <c r="F1048" s="5"/>
      <c r="G1048" s="5"/>
      <c r="H1048" s="26"/>
    </row>
    <row r="1049" spans="2:8" x14ac:dyDescent="0.25">
      <c r="B1049" s="39">
        <v>1040</v>
      </c>
      <c r="C1049" s="5" t="str">
        <f>IF(Praja!C1050="","",Praja!C1050)</f>
        <v/>
      </c>
      <c r="D1049" s="5" t="str">
        <f>IF(Praja!D1050="","",Praja!D1050)</f>
        <v/>
      </c>
      <c r="E1049" s="5"/>
      <c r="F1049" s="5"/>
      <c r="G1049" s="5"/>
      <c r="H1049" s="26"/>
    </row>
    <row r="1050" spans="2:8" x14ac:dyDescent="0.25">
      <c r="B1050" s="39">
        <v>1041</v>
      </c>
      <c r="C1050" s="5" t="str">
        <f>IF(Praja!C1051="","",Praja!C1051)</f>
        <v/>
      </c>
      <c r="D1050" s="5" t="str">
        <f>IF(Praja!D1051="","",Praja!D1051)</f>
        <v/>
      </c>
      <c r="E1050" s="5"/>
      <c r="F1050" s="5"/>
      <c r="G1050" s="5"/>
      <c r="H1050" s="26"/>
    </row>
    <row r="1051" spans="2:8" x14ac:dyDescent="0.25">
      <c r="B1051" s="39">
        <v>1042</v>
      </c>
      <c r="C1051" s="5" t="str">
        <f>IF(Praja!C1052="","",Praja!C1052)</f>
        <v/>
      </c>
      <c r="D1051" s="5" t="str">
        <f>IF(Praja!D1052="","",Praja!D1052)</f>
        <v/>
      </c>
      <c r="E1051" s="5"/>
      <c r="F1051" s="5"/>
      <c r="G1051" s="5"/>
      <c r="H1051" s="26"/>
    </row>
    <row r="1052" spans="2:8" x14ac:dyDescent="0.25">
      <c r="B1052" s="39">
        <v>1043</v>
      </c>
      <c r="C1052" s="5" t="str">
        <f>IF(Praja!C1053="","",Praja!C1053)</f>
        <v/>
      </c>
      <c r="D1052" s="5" t="str">
        <f>IF(Praja!D1053="","",Praja!D1053)</f>
        <v/>
      </c>
      <c r="E1052" s="5"/>
      <c r="F1052" s="5"/>
      <c r="G1052" s="5"/>
      <c r="H1052" s="26"/>
    </row>
    <row r="1053" spans="2:8" x14ac:dyDescent="0.25">
      <c r="B1053" s="39">
        <v>1044</v>
      </c>
      <c r="C1053" s="5" t="str">
        <f>IF(Praja!C1054="","",Praja!C1054)</f>
        <v/>
      </c>
      <c r="D1053" s="5" t="str">
        <f>IF(Praja!D1054="","",Praja!D1054)</f>
        <v/>
      </c>
      <c r="E1053" s="5"/>
      <c r="F1053" s="5"/>
      <c r="G1053" s="5"/>
      <c r="H1053" s="26"/>
    </row>
    <row r="1054" spans="2:8" x14ac:dyDescent="0.25">
      <c r="B1054" s="39">
        <v>1045</v>
      </c>
      <c r="C1054" s="5" t="str">
        <f>IF(Praja!C1055="","",Praja!C1055)</f>
        <v/>
      </c>
      <c r="D1054" s="5" t="str">
        <f>IF(Praja!D1055="","",Praja!D1055)</f>
        <v/>
      </c>
      <c r="E1054" s="5"/>
      <c r="F1054" s="5"/>
      <c r="G1054" s="5"/>
      <c r="H1054" s="26"/>
    </row>
    <row r="1055" spans="2:8" x14ac:dyDescent="0.25">
      <c r="B1055" s="39">
        <v>1046</v>
      </c>
      <c r="C1055" s="5" t="str">
        <f>IF(Praja!C1056="","",Praja!C1056)</f>
        <v/>
      </c>
      <c r="D1055" s="5" t="str">
        <f>IF(Praja!D1056="","",Praja!D1056)</f>
        <v/>
      </c>
      <c r="E1055" s="5"/>
      <c r="F1055" s="5"/>
      <c r="G1055" s="5"/>
      <c r="H1055" s="26"/>
    </row>
    <row r="1056" spans="2:8" x14ac:dyDescent="0.25">
      <c r="B1056" s="39">
        <v>1047</v>
      </c>
      <c r="C1056" s="5" t="str">
        <f>IF(Praja!C1057="","",Praja!C1057)</f>
        <v/>
      </c>
      <c r="D1056" s="5" t="str">
        <f>IF(Praja!D1057="","",Praja!D1057)</f>
        <v/>
      </c>
      <c r="E1056" s="5"/>
      <c r="F1056" s="5"/>
      <c r="G1056" s="5"/>
      <c r="H1056" s="26"/>
    </row>
    <row r="1057" spans="2:8" x14ac:dyDescent="0.25">
      <c r="B1057" s="39">
        <v>1048</v>
      </c>
      <c r="C1057" s="5" t="str">
        <f>IF(Praja!C1058="","",Praja!C1058)</f>
        <v/>
      </c>
      <c r="D1057" s="5" t="str">
        <f>IF(Praja!D1058="","",Praja!D1058)</f>
        <v/>
      </c>
      <c r="E1057" s="5"/>
      <c r="F1057" s="5"/>
      <c r="G1057" s="5"/>
      <c r="H1057" s="26"/>
    </row>
    <row r="1058" spans="2:8" x14ac:dyDescent="0.25">
      <c r="B1058" s="39">
        <v>1049</v>
      </c>
      <c r="C1058" s="5" t="str">
        <f>IF(Praja!C1059="","",Praja!C1059)</f>
        <v/>
      </c>
      <c r="D1058" s="5" t="str">
        <f>IF(Praja!D1059="","",Praja!D1059)</f>
        <v/>
      </c>
      <c r="E1058" s="5"/>
      <c r="F1058" s="5"/>
      <c r="G1058" s="5"/>
      <c r="H1058" s="26"/>
    </row>
    <row r="1059" spans="2:8" x14ac:dyDescent="0.25">
      <c r="B1059" s="39">
        <v>1050</v>
      </c>
      <c r="C1059" s="5" t="str">
        <f>IF(Praja!C1060="","",Praja!C1060)</f>
        <v/>
      </c>
      <c r="D1059" s="5" t="str">
        <f>IF(Praja!D1060="","",Praja!D1060)</f>
        <v/>
      </c>
      <c r="E1059" s="5"/>
      <c r="F1059" s="5"/>
      <c r="G1059" s="5"/>
      <c r="H1059" s="26"/>
    </row>
    <row r="1060" spans="2:8" x14ac:dyDescent="0.25">
      <c r="B1060" s="39">
        <v>1051</v>
      </c>
      <c r="C1060" s="5" t="str">
        <f>IF(Praja!C1061="","",Praja!C1061)</f>
        <v/>
      </c>
      <c r="D1060" s="5" t="str">
        <f>IF(Praja!D1061="","",Praja!D1061)</f>
        <v/>
      </c>
      <c r="E1060" s="5"/>
      <c r="F1060" s="5"/>
      <c r="G1060" s="5"/>
      <c r="H1060" s="26"/>
    </row>
    <row r="1061" spans="2:8" x14ac:dyDescent="0.25">
      <c r="B1061" s="39">
        <v>1052</v>
      </c>
      <c r="C1061" s="5" t="str">
        <f>IF(Praja!C1062="","",Praja!C1062)</f>
        <v/>
      </c>
      <c r="D1061" s="5" t="str">
        <f>IF(Praja!D1062="","",Praja!D1062)</f>
        <v/>
      </c>
      <c r="E1061" s="5"/>
      <c r="F1061" s="5"/>
      <c r="G1061" s="5"/>
      <c r="H1061" s="26"/>
    </row>
    <row r="1062" spans="2:8" x14ac:dyDescent="0.25">
      <c r="B1062" s="39">
        <v>1053</v>
      </c>
      <c r="C1062" s="5" t="str">
        <f>IF(Praja!C1063="","",Praja!C1063)</f>
        <v/>
      </c>
      <c r="D1062" s="5" t="str">
        <f>IF(Praja!D1063="","",Praja!D1063)</f>
        <v/>
      </c>
      <c r="E1062" s="5"/>
      <c r="F1062" s="5"/>
      <c r="G1062" s="5"/>
      <c r="H1062" s="26"/>
    </row>
    <row r="1063" spans="2:8" x14ac:dyDescent="0.25">
      <c r="B1063" s="39">
        <v>1054</v>
      </c>
      <c r="C1063" s="5" t="str">
        <f>IF(Praja!C1064="","",Praja!C1064)</f>
        <v/>
      </c>
      <c r="D1063" s="5" t="str">
        <f>IF(Praja!D1064="","",Praja!D1064)</f>
        <v/>
      </c>
      <c r="E1063" s="5"/>
      <c r="F1063" s="5"/>
      <c r="G1063" s="5"/>
      <c r="H1063" s="26"/>
    </row>
    <row r="1064" spans="2:8" x14ac:dyDescent="0.25">
      <c r="B1064" s="39">
        <v>1055</v>
      </c>
      <c r="C1064" s="5" t="str">
        <f>IF(Praja!C1065="","",Praja!C1065)</f>
        <v/>
      </c>
      <c r="D1064" s="5" t="str">
        <f>IF(Praja!D1065="","",Praja!D1065)</f>
        <v/>
      </c>
      <c r="E1064" s="5"/>
      <c r="F1064" s="5"/>
      <c r="G1064" s="5"/>
      <c r="H1064" s="26"/>
    </row>
    <row r="1065" spans="2:8" x14ac:dyDescent="0.25">
      <c r="B1065" s="39">
        <v>1056</v>
      </c>
      <c r="C1065" s="5" t="str">
        <f>IF(Praja!C1066="","",Praja!C1066)</f>
        <v/>
      </c>
      <c r="D1065" s="5" t="str">
        <f>IF(Praja!D1066="","",Praja!D1066)</f>
        <v/>
      </c>
      <c r="E1065" s="5"/>
      <c r="F1065" s="5"/>
      <c r="G1065" s="5"/>
      <c r="H1065" s="26"/>
    </row>
    <row r="1066" spans="2:8" x14ac:dyDescent="0.25">
      <c r="B1066" s="39">
        <v>1057</v>
      </c>
      <c r="C1066" s="5" t="str">
        <f>IF(Praja!C1067="","",Praja!C1067)</f>
        <v/>
      </c>
      <c r="D1066" s="5" t="str">
        <f>IF(Praja!D1067="","",Praja!D1067)</f>
        <v/>
      </c>
      <c r="E1066" s="5"/>
      <c r="F1066" s="5"/>
      <c r="G1066" s="5"/>
      <c r="H1066" s="26"/>
    </row>
    <row r="1067" spans="2:8" x14ac:dyDescent="0.25">
      <c r="B1067" s="39">
        <v>1058</v>
      </c>
      <c r="C1067" s="5" t="str">
        <f>IF(Praja!C1068="","",Praja!C1068)</f>
        <v/>
      </c>
      <c r="D1067" s="5" t="str">
        <f>IF(Praja!D1068="","",Praja!D1068)</f>
        <v/>
      </c>
      <c r="E1067" s="5"/>
      <c r="F1067" s="5"/>
      <c r="G1067" s="5"/>
      <c r="H1067" s="26"/>
    </row>
    <row r="1068" spans="2:8" x14ac:dyDescent="0.25">
      <c r="B1068" s="39">
        <v>1059</v>
      </c>
      <c r="C1068" s="5" t="str">
        <f>IF(Praja!C1069="","",Praja!C1069)</f>
        <v/>
      </c>
      <c r="D1068" s="5" t="str">
        <f>IF(Praja!D1069="","",Praja!D1069)</f>
        <v/>
      </c>
      <c r="E1068" s="5"/>
      <c r="F1068" s="5"/>
      <c r="G1068" s="5"/>
      <c r="H1068" s="26"/>
    </row>
    <row r="1069" spans="2:8" x14ac:dyDescent="0.25">
      <c r="B1069" s="39">
        <v>1060</v>
      </c>
      <c r="C1069" s="5" t="str">
        <f>IF(Praja!C1070="","",Praja!C1070)</f>
        <v/>
      </c>
      <c r="D1069" s="5" t="str">
        <f>IF(Praja!D1070="","",Praja!D1070)</f>
        <v/>
      </c>
      <c r="E1069" s="5"/>
      <c r="F1069" s="5"/>
      <c r="G1069" s="5"/>
      <c r="H1069" s="26"/>
    </row>
    <row r="1070" spans="2:8" x14ac:dyDescent="0.25">
      <c r="B1070" s="39">
        <v>1061</v>
      </c>
      <c r="C1070" s="5" t="str">
        <f>IF(Praja!C1071="","",Praja!C1071)</f>
        <v/>
      </c>
      <c r="D1070" s="5" t="str">
        <f>IF(Praja!D1071="","",Praja!D1071)</f>
        <v/>
      </c>
      <c r="E1070" s="5"/>
      <c r="F1070" s="5"/>
      <c r="G1070" s="5"/>
      <c r="H1070" s="26"/>
    </row>
    <row r="1071" spans="2:8" x14ac:dyDescent="0.25">
      <c r="B1071" s="39">
        <v>1062</v>
      </c>
      <c r="C1071" s="5" t="str">
        <f>IF(Praja!C1072="","",Praja!C1072)</f>
        <v/>
      </c>
      <c r="D1071" s="5" t="str">
        <f>IF(Praja!D1072="","",Praja!D1072)</f>
        <v/>
      </c>
      <c r="E1071" s="5"/>
      <c r="F1071" s="5"/>
      <c r="G1071" s="5"/>
      <c r="H1071" s="26"/>
    </row>
    <row r="1072" spans="2:8" x14ac:dyDescent="0.25">
      <c r="B1072" s="39">
        <v>1063</v>
      </c>
      <c r="C1072" s="5" t="str">
        <f>IF(Praja!C1073="","",Praja!C1073)</f>
        <v/>
      </c>
      <c r="D1072" s="5" t="str">
        <f>IF(Praja!D1073="","",Praja!D1073)</f>
        <v/>
      </c>
      <c r="E1072" s="5"/>
      <c r="F1072" s="5"/>
      <c r="G1072" s="5"/>
      <c r="H1072" s="26"/>
    </row>
    <row r="1073" spans="2:8" x14ac:dyDescent="0.25">
      <c r="B1073" s="39">
        <v>1064</v>
      </c>
      <c r="C1073" s="5" t="str">
        <f>IF(Praja!C1074="","",Praja!C1074)</f>
        <v/>
      </c>
      <c r="D1073" s="5" t="str">
        <f>IF(Praja!D1074="","",Praja!D1074)</f>
        <v/>
      </c>
      <c r="E1073" s="5"/>
      <c r="F1073" s="5"/>
      <c r="G1073" s="5"/>
      <c r="H1073" s="26"/>
    </row>
    <row r="1074" spans="2:8" x14ac:dyDescent="0.25">
      <c r="B1074" s="39">
        <v>1065</v>
      </c>
      <c r="C1074" s="5" t="str">
        <f>IF(Praja!C1075="","",Praja!C1075)</f>
        <v/>
      </c>
      <c r="D1074" s="5" t="str">
        <f>IF(Praja!D1075="","",Praja!D1075)</f>
        <v/>
      </c>
      <c r="E1074" s="5"/>
      <c r="F1074" s="5"/>
      <c r="G1074" s="5"/>
      <c r="H1074" s="26"/>
    </row>
    <row r="1075" spans="2:8" x14ac:dyDescent="0.25">
      <c r="B1075" s="39">
        <v>1066</v>
      </c>
      <c r="C1075" s="5" t="str">
        <f>IF(Praja!C1076="","",Praja!C1076)</f>
        <v/>
      </c>
      <c r="D1075" s="5" t="str">
        <f>IF(Praja!D1076="","",Praja!D1076)</f>
        <v/>
      </c>
      <c r="E1075" s="5"/>
      <c r="F1075" s="5"/>
      <c r="G1075" s="5"/>
      <c r="H1075" s="26"/>
    </row>
    <row r="1076" spans="2:8" x14ac:dyDescent="0.25">
      <c r="B1076" s="39">
        <v>1067</v>
      </c>
      <c r="C1076" s="5" t="str">
        <f>IF(Praja!C1077="","",Praja!C1077)</f>
        <v/>
      </c>
      <c r="D1076" s="5" t="str">
        <f>IF(Praja!D1077="","",Praja!D1077)</f>
        <v/>
      </c>
      <c r="E1076" s="5"/>
      <c r="F1076" s="5"/>
      <c r="G1076" s="5"/>
      <c r="H1076" s="26"/>
    </row>
    <row r="1077" spans="2:8" x14ac:dyDescent="0.25">
      <c r="B1077" s="39">
        <v>1068</v>
      </c>
      <c r="C1077" s="5" t="str">
        <f>IF(Praja!C1078="","",Praja!C1078)</f>
        <v/>
      </c>
      <c r="D1077" s="5" t="str">
        <f>IF(Praja!D1078="","",Praja!D1078)</f>
        <v/>
      </c>
      <c r="E1077" s="5"/>
      <c r="F1077" s="5"/>
      <c r="G1077" s="5"/>
      <c r="H1077" s="26"/>
    </row>
    <row r="1078" spans="2:8" x14ac:dyDescent="0.25">
      <c r="B1078" s="39">
        <v>1069</v>
      </c>
      <c r="C1078" s="5" t="str">
        <f>IF(Praja!C1079="","",Praja!C1079)</f>
        <v/>
      </c>
      <c r="D1078" s="5" t="str">
        <f>IF(Praja!D1079="","",Praja!D1079)</f>
        <v/>
      </c>
      <c r="E1078" s="5"/>
      <c r="F1078" s="5"/>
      <c r="G1078" s="5"/>
      <c r="H1078" s="26"/>
    </row>
    <row r="1079" spans="2:8" x14ac:dyDescent="0.25">
      <c r="B1079" s="39">
        <v>1070</v>
      </c>
      <c r="C1079" s="5" t="str">
        <f>IF(Praja!C1080="","",Praja!C1080)</f>
        <v/>
      </c>
      <c r="D1079" s="5" t="str">
        <f>IF(Praja!D1080="","",Praja!D1080)</f>
        <v/>
      </c>
      <c r="E1079" s="5"/>
      <c r="F1079" s="5"/>
      <c r="G1079" s="5"/>
      <c r="H1079" s="26"/>
    </row>
    <row r="1080" spans="2:8" x14ac:dyDescent="0.25">
      <c r="B1080" s="39">
        <v>1071</v>
      </c>
      <c r="C1080" s="5" t="str">
        <f>IF(Praja!C1081="","",Praja!C1081)</f>
        <v/>
      </c>
      <c r="D1080" s="5" t="str">
        <f>IF(Praja!D1081="","",Praja!D1081)</f>
        <v/>
      </c>
      <c r="E1080" s="5"/>
      <c r="F1080" s="5"/>
      <c r="G1080" s="5"/>
      <c r="H1080" s="26"/>
    </row>
    <row r="1081" spans="2:8" x14ac:dyDescent="0.25">
      <c r="B1081" s="39">
        <v>1072</v>
      </c>
      <c r="C1081" s="5" t="str">
        <f>IF(Praja!C1082="","",Praja!C1082)</f>
        <v/>
      </c>
      <c r="D1081" s="5" t="str">
        <f>IF(Praja!D1082="","",Praja!D1082)</f>
        <v/>
      </c>
      <c r="E1081" s="5"/>
      <c r="F1081" s="5"/>
      <c r="G1081" s="5"/>
      <c r="H1081" s="26"/>
    </row>
    <row r="1082" spans="2:8" x14ac:dyDescent="0.25">
      <c r="B1082" s="39">
        <v>1073</v>
      </c>
      <c r="C1082" s="5" t="str">
        <f>IF(Praja!C1083="","",Praja!C1083)</f>
        <v/>
      </c>
      <c r="D1082" s="5" t="str">
        <f>IF(Praja!D1083="","",Praja!D1083)</f>
        <v/>
      </c>
      <c r="E1082" s="5"/>
      <c r="F1082" s="5"/>
      <c r="G1082" s="5"/>
      <c r="H1082" s="26"/>
    </row>
    <row r="1083" spans="2:8" x14ac:dyDescent="0.25">
      <c r="B1083" s="39">
        <v>1074</v>
      </c>
      <c r="C1083" s="5" t="str">
        <f>IF(Praja!C1084="","",Praja!C1084)</f>
        <v/>
      </c>
      <c r="D1083" s="5" t="str">
        <f>IF(Praja!D1084="","",Praja!D1084)</f>
        <v/>
      </c>
      <c r="E1083" s="5"/>
      <c r="F1083" s="5"/>
      <c r="G1083" s="5"/>
      <c r="H1083" s="26"/>
    </row>
    <row r="1084" spans="2:8" x14ac:dyDescent="0.25">
      <c r="B1084" s="39">
        <v>1075</v>
      </c>
      <c r="C1084" s="5" t="str">
        <f>IF(Praja!C1085="","",Praja!C1085)</f>
        <v/>
      </c>
      <c r="D1084" s="5" t="str">
        <f>IF(Praja!D1085="","",Praja!D1085)</f>
        <v/>
      </c>
      <c r="E1084" s="5"/>
      <c r="F1084" s="5"/>
      <c r="G1084" s="5"/>
      <c r="H1084" s="26"/>
    </row>
    <row r="1085" spans="2:8" x14ac:dyDescent="0.25">
      <c r="B1085" s="39">
        <v>1076</v>
      </c>
      <c r="C1085" s="5" t="str">
        <f>IF(Praja!C1086="","",Praja!C1086)</f>
        <v/>
      </c>
      <c r="D1085" s="5" t="str">
        <f>IF(Praja!D1086="","",Praja!D1086)</f>
        <v/>
      </c>
      <c r="E1085" s="5"/>
      <c r="F1085" s="5"/>
      <c r="G1085" s="5"/>
      <c r="H1085" s="26"/>
    </row>
    <row r="1086" spans="2:8" x14ac:dyDescent="0.25">
      <c r="B1086" s="39">
        <v>1077</v>
      </c>
      <c r="C1086" s="5" t="str">
        <f>IF(Praja!C1087="","",Praja!C1087)</f>
        <v/>
      </c>
      <c r="D1086" s="5" t="str">
        <f>IF(Praja!D1087="","",Praja!D1087)</f>
        <v/>
      </c>
      <c r="E1086" s="5"/>
      <c r="F1086" s="5"/>
      <c r="G1086" s="5"/>
      <c r="H1086" s="26"/>
    </row>
    <row r="1087" spans="2:8" x14ac:dyDescent="0.25">
      <c r="B1087" s="39">
        <v>1078</v>
      </c>
      <c r="C1087" s="5" t="str">
        <f>IF(Praja!C1088="","",Praja!C1088)</f>
        <v/>
      </c>
      <c r="D1087" s="5" t="str">
        <f>IF(Praja!D1088="","",Praja!D1088)</f>
        <v/>
      </c>
      <c r="E1087" s="5"/>
      <c r="F1087" s="5"/>
      <c r="G1087" s="5"/>
      <c r="H1087" s="26"/>
    </row>
    <row r="1088" spans="2:8" x14ac:dyDescent="0.25">
      <c r="B1088" s="39">
        <v>1079</v>
      </c>
      <c r="C1088" s="5" t="str">
        <f>IF(Praja!C1089="","",Praja!C1089)</f>
        <v/>
      </c>
      <c r="D1088" s="5" t="str">
        <f>IF(Praja!D1089="","",Praja!D1089)</f>
        <v/>
      </c>
      <c r="E1088" s="5"/>
      <c r="F1088" s="5"/>
      <c r="G1088" s="5"/>
      <c r="H1088" s="26"/>
    </row>
    <row r="1089" spans="2:8" x14ac:dyDescent="0.25">
      <c r="B1089" s="39">
        <v>1080</v>
      </c>
      <c r="C1089" s="5" t="str">
        <f>IF(Praja!C1090="","",Praja!C1090)</f>
        <v/>
      </c>
      <c r="D1089" s="5" t="str">
        <f>IF(Praja!D1090="","",Praja!D1090)</f>
        <v/>
      </c>
      <c r="E1089" s="5"/>
      <c r="F1089" s="5"/>
      <c r="G1089" s="5"/>
      <c r="H1089" s="26"/>
    </row>
    <row r="1090" spans="2:8" x14ac:dyDescent="0.25">
      <c r="B1090" s="39">
        <v>1081</v>
      </c>
      <c r="C1090" s="5" t="str">
        <f>IF(Praja!C1091="","",Praja!C1091)</f>
        <v/>
      </c>
      <c r="D1090" s="5" t="str">
        <f>IF(Praja!D1091="","",Praja!D1091)</f>
        <v/>
      </c>
      <c r="E1090" s="5"/>
      <c r="F1090" s="5"/>
      <c r="G1090" s="5"/>
      <c r="H1090" s="26"/>
    </row>
    <row r="1091" spans="2:8" x14ac:dyDescent="0.25">
      <c r="B1091" s="39">
        <v>1082</v>
      </c>
      <c r="C1091" s="5" t="str">
        <f>IF(Praja!C1092="","",Praja!C1092)</f>
        <v/>
      </c>
      <c r="D1091" s="5" t="str">
        <f>IF(Praja!D1092="","",Praja!D1092)</f>
        <v/>
      </c>
      <c r="E1091" s="5"/>
      <c r="F1091" s="5"/>
      <c r="G1091" s="5"/>
      <c r="H1091" s="26"/>
    </row>
    <row r="1092" spans="2:8" x14ac:dyDescent="0.25">
      <c r="B1092" s="39">
        <v>1083</v>
      </c>
      <c r="C1092" s="5" t="str">
        <f>IF(Praja!C1093="","",Praja!C1093)</f>
        <v/>
      </c>
      <c r="D1092" s="5" t="str">
        <f>IF(Praja!D1093="","",Praja!D1093)</f>
        <v/>
      </c>
      <c r="E1092" s="5"/>
      <c r="F1092" s="5"/>
      <c r="G1092" s="5"/>
      <c r="H1092" s="26"/>
    </row>
    <row r="1093" spans="2:8" x14ac:dyDescent="0.25">
      <c r="B1093" s="39">
        <v>1084</v>
      </c>
      <c r="C1093" s="5" t="str">
        <f>IF(Praja!C1094="","",Praja!C1094)</f>
        <v/>
      </c>
      <c r="D1093" s="5" t="str">
        <f>IF(Praja!D1094="","",Praja!D1094)</f>
        <v/>
      </c>
      <c r="E1093" s="5"/>
      <c r="F1093" s="5"/>
      <c r="G1093" s="5"/>
      <c r="H1093" s="26"/>
    </row>
    <row r="1094" spans="2:8" x14ac:dyDescent="0.25">
      <c r="B1094" s="39">
        <v>1085</v>
      </c>
      <c r="C1094" s="5" t="str">
        <f>IF(Praja!C1095="","",Praja!C1095)</f>
        <v/>
      </c>
      <c r="D1094" s="5" t="str">
        <f>IF(Praja!D1095="","",Praja!D1095)</f>
        <v/>
      </c>
      <c r="E1094" s="5"/>
      <c r="F1094" s="5"/>
      <c r="G1094" s="5"/>
      <c r="H1094" s="26"/>
    </row>
    <row r="1095" spans="2:8" x14ac:dyDescent="0.25">
      <c r="B1095" s="39">
        <v>1086</v>
      </c>
      <c r="C1095" s="5" t="str">
        <f>IF(Praja!C1096="","",Praja!C1096)</f>
        <v/>
      </c>
      <c r="D1095" s="5" t="str">
        <f>IF(Praja!D1096="","",Praja!D1096)</f>
        <v/>
      </c>
      <c r="E1095" s="5"/>
      <c r="F1095" s="5"/>
      <c r="G1095" s="5"/>
      <c r="H1095" s="26"/>
    </row>
    <row r="1096" spans="2:8" x14ac:dyDescent="0.25">
      <c r="B1096" s="39">
        <v>1087</v>
      </c>
      <c r="C1096" s="5" t="str">
        <f>IF(Praja!C1097="","",Praja!C1097)</f>
        <v/>
      </c>
      <c r="D1096" s="5" t="str">
        <f>IF(Praja!D1097="","",Praja!D1097)</f>
        <v/>
      </c>
      <c r="E1096" s="5"/>
      <c r="F1096" s="5"/>
      <c r="G1096" s="5"/>
      <c r="H1096" s="26"/>
    </row>
    <row r="1097" spans="2:8" x14ac:dyDescent="0.25">
      <c r="B1097" s="39">
        <v>1088</v>
      </c>
      <c r="C1097" s="5" t="str">
        <f>IF(Praja!C1098="","",Praja!C1098)</f>
        <v/>
      </c>
      <c r="D1097" s="5" t="str">
        <f>IF(Praja!D1098="","",Praja!D1098)</f>
        <v/>
      </c>
      <c r="E1097" s="5"/>
      <c r="F1097" s="5"/>
      <c r="G1097" s="5"/>
      <c r="H1097" s="26"/>
    </row>
    <row r="1098" spans="2:8" x14ac:dyDescent="0.25">
      <c r="B1098" s="39">
        <v>1089</v>
      </c>
      <c r="C1098" s="5" t="str">
        <f>IF(Praja!C1099="","",Praja!C1099)</f>
        <v/>
      </c>
      <c r="D1098" s="5" t="str">
        <f>IF(Praja!D1099="","",Praja!D1099)</f>
        <v/>
      </c>
      <c r="E1098" s="5"/>
      <c r="F1098" s="5"/>
      <c r="G1098" s="5"/>
      <c r="H1098" s="26"/>
    </row>
    <row r="1099" spans="2:8" x14ac:dyDescent="0.25">
      <c r="B1099" s="39">
        <v>1090</v>
      </c>
      <c r="C1099" s="5" t="str">
        <f>IF(Praja!C1100="","",Praja!C1100)</f>
        <v/>
      </c>
      <c r="D1099" s="5" t="str">
        <f>IF(Praja!D1100="","",Praja!D1100)</f>
        <v/>
      </c>
      <c r="E1099" s="5"/>
      <c r="F1099" s="5"/>
      <c r="G1099" s="5"/>
      <c r="H1099" s="26"/>
    </row>
    <row r="1100" spans="2:8" x14ac:dyDescent="0.25">
      <c r="B1100" s="39">
        <v>1091</v>
      </c>
      <c r="C1100" s="5" t="str">
        <f>IF(Praja!C1101="","",Praja!C1101)</f>
        <v/>
      </c>
      <c r="D1100" s="5" t="str">
        <f>IF(Praja!D1101="","",Praja!D1101)</f>
        <v/>
      </c>
      <c r="E1100" s="5"/>
      <c r="F1100" s="5"/>
      <c r="G1100" s="5"/>
      <c r="H1100" s="26"/>
    </row>
    <row r="1101" spans="2:8" x14ac:dyDescent="0.25">
      <c r="B1101" s="39">
        <v>1092</v>
      </c>
      <c r="C1101" s="5" t="str">
        <f>IF(Praja!C1102="","",Praja!C1102)</f>
        <v/>
      </c>
      <c r="D1101" s="5" t="str">
        <f>IF(Praja!D1102="","",Praja!D1102)</f>
        <v/>
      </c>
      <c r="E1101" s="5"/>
      <c r="F1101" s="5"/>
      <c r="G1101" s="5"/>
      <c r="H1101" s="26"/>
    </row>
    <row r="1102" spans="2:8" x14ac:dyDescent="0.25">
      <c r="B1102" s="39">
        <v>1093</v>
      </c>
      <c r="C1102" s="5" t="str">
        <f>IF(Praja!C1103="","",Praja!C1103)</f>
        <v/>
      </c>
      <c r="D1102" s="5" t="str">
        <f>IF(Praja!D1103="","",Praja!D1103)</f>
        <v/>
      </c>
      <c r="E1102" s="5"/>
      <c r="F1102" s="5"/>
      <c r="G1102" s="5"/>
      <c r="H1102" s="26"/>
    </row>
    <row r="1103" spans="2:8" x14ac:dyDescent="0.25">
      <c r="B1103" s="39">
        <v>1094</v>
      </c>
      <c r="C1103" s="5" t="str">
        <f>IF(Praja!C1104="","",Praja!C1104)</f>
        <v/>
      </c>
      <c r="D1103" s="5" t="str">
        <f>IF(Praja!D1104="","",Praja!D1104)</f>
        <v/>
      </c>
      <c r="E1103" s="5"/>
      <c r="F1103" s="5"/>
      <c r="G1103" s="5"/>
      <c r="H1103" s="26"/>
    </row>
    <row r="1104" spans="2:8" x14ac:dyDescent="0.25">
      <c r="B1104" s="39">
        <v>1095</v>
      </c>
      <c r="C1104" s="5" t="str">
        <f>IF(Praja!C1105="","",Praja!C1105)</f>
        <v/>
      </c>
      <c r="D1104" s="5" t="str">
        <f>IF(Praja!D1105="","",Praja!D1105)</f>
        <v/>
      </c>
      <c r="E1104" s="5"/>
      <c r="F1104" s="5"/>
      <c r="G1104" s="5"/>
      <c r="H1104" s="26"/>
    </row>
    <row r="1105" spans="2:8" x14ac:dyDescent="0.25">
      <c r="B1105" s="39">
        <v>1096</v>
      </c>
      <c r="C1105" s="5" t="str">
        <f>IF(Praja!C1106="","",Praja!C1106)</f>
        <v/>
      </c>
      <c r="D1105" s="5" t="str">
        <f>IF(Praja!D1106="","",Praja!D1106)</f>
        <v/>
      </c>
      <c r="E1105" s="5"/>
      <c r="F1105" s="5"/>
      <c r="G1105" s="5"/>
      <c r="H1105" s="26"/>
    </row>
    <row r="1106" spans="2:8" x14ac:dyDescent="0.25">
      <c r="B1106" s="39">
        <v>1097</v>
      </c>
      <c r="C1106" s="5" t="str">
        <f>IF(Praja!C1107="","",Praja!C1107)</f>
        <v/>
      </c>
      <c r="D1106" s="5" t="str">
        <f>IF(Praja!D1107="","",Praja!D1107)</f>
        <v/>
      </c>
      <c r="E1106" s="5"/>
      <c r="F1106" s="5"/>
      <c r="G1106" s="5"/>
      <c r="H1106" s="26"/>
    </row>
    <row r="1107" spans="2:8" x14ac:dyDescent="0.25">
      <c r="B1107" s="39">
        <v>1098</v>
      </c>
      <c r="C1107" s="5" t="str">
        <f>IF(Praja!C1108="","",Praja!C1108)</f>
        <v/>
      </c>
      <c r="D1107" s="5" t="str">
        <f>IF(Praja!D1108="","",Praja!D1108)</f>
        <v/>
      </c>
      <c r="E1107" s="5"/>
      <c r="F1107" s="5"/>
      <c r="G1107" s="5"/>
      <c r="H1107" s="26"/>
    </row>
    <row r="1108" spans="2:8" x14ac:dyDescent="0.25">
      <c r="B1108" s="39">
        <v>1099</v>
      </c>
      <c r="C1108" s="5" t="str">
        <f>IF(Praja!C1109="","",Praja!C1109)</f>
        <v/>
      </c>
      <c r="D1108" s="5" t="str">
        <f>IF(Praja!D1109="","",Praja!D1109)</f>
        <v/>
      </c>
      <c r="E1108" s="5"/>
      <c r="F1108" s="5"/>
      <c r="G1108" s="5"/>
      <c r="H1108" s="26"/>
    </row>
    <row r="1109" spans="2:8" x14ac:dyDescent="0.25">
      <c r="B1109" s="39">
        <v>1100</v>
      </c>
      <c r="C1109" s="5" t="str">
        <f>IF(Praja!C1110="","",Praja!C1110)</f>
        <v/>
      </c>
      <c r="D1109" s="5" t="str">
        <f>IF(Praja!D1110="","",Praja!D1110)</f>
        <v/>
      </c>
      <c r="E1109" s="5"/>
      <c r="F1109" s="5"/>
      <c r="G1109" s="5"/>
      <c r="H1109" s="26"/>
    </row>
    <row r="1110" spans="2:8" x14ac:dyDescent="0.25">
      <c r="B1110" s="39">
        <v>1101</v>
      </c>
      <c r="C1110" s="5" t="str">
        <f>IF(Praja!C1111="","",Praja!C1111)</f>
        <v/>
      </c>
      <c r="D1110" s="5" t="str">
        <f>IF(Praja!D1111="","",Praja!D1111)</f>
        <v/>
      </c>
      <c r="E1110" s="5"/>
      <c r="F1110" s="5"/>
      <c r="G1110" s="5"/>
      <c r="H1110" s="26"/>
    </row>
    <row r="1111" spans="2:8" x14ac:dyDescent="0.25">
      <c r="B1111" s="39">
        <v>1102</v>
      </c>
      <c r="C1111" s="5" t="str">
        <f>IF(Praja!C1112="","",Praja!C1112)</f>
        <v/>
      </c>
      <c r="D1111" s="5" t="str">
        <f>IF(Praja!D1112="","",Praja!D1112)</f>
        <v/>
      </c>
      <c r="E1111" s="5"/>
      <c r="F1111" s="5"/>
      <c r="G1111" s="5"/>
      <c r="H1111" s="26"/>
    </row>
    <row r="1112" spans="2:8" x14ac:dyDescent="0.25">
      <c r="B1112" s="39">
        <v>1103</v>
      </c>
      <c r="C1112" s="5" t="str">
        <f>IF(Praja!C1113="","",Praja!C1113)</f>
        <v/>
      </c>
      <c r="D1112" s="5" t="str">
        <f>IF(Praja!D1113="","",Praja!D1113)</f>
        <v/>
      </c>
      <c r="E1112" s="5"/>
      <c r="F1112" s="5"/>
      <c r="G1112" s="5"/>
      <c r="H1112" s="26"/>
    </row>
    <row r="1113" spans="2:8" x14ac:dyDescent="0.25">
      <c r="B1113" s="39">
        <v>1104</v>
      </c>
      <c r="C1113" s="5" t="str">
        <f>IF(Praja!C1114="","",Praja!C1114)</f>
        <v/>
      </c>
      <c r="D1113" s="5" t="str">
        <f>IF(Praja!D1114="","",Praja!D1114)</f>
        <v/>
      </c>
      <c r="E1113" s="5"/>
      <c r="F1113" s="5"/>
      <c r="G1113" s="5"/>
      <c r="H1113" s="26"/>
    </row>
    <row r="1114" spans="2:8" x14ac:dyDescent="0.25">
      <c r="B1114" s="39">
        <v>1105</v>
      </c>
      <c r="C1114" s="5" t="str">
        <f>IF(Praja!C1115="","",Praja!C1115)</f>
        <v/>
      </c>
      <c r="D1114" s="5" t="str">
        <f>IF(Praja!D1115="","",Praja!D1115)</f>
        <v/>
      </c>
      <c r="E1114" s="5"/>
      <c r="F1114" s="5"/>
      <c r="G1114" s="5"/>
      <c r="H1114" s="26"/>
    </row>
    <row r="1115" spans="2:8" x14ac:dyDescent="0.25">
      <c r="B1115" s="39">
        <v>1106</v>
      </c>
      <c r="C1115" s="5" t="str">
        <f>IF(Praja!C1116="","",Praja!C1116)</f>
        <v/>
      </c>
      <c r="D1115" s="5" t="str">
        <f>IF(Praja!D1116="","",Praja!D1116)</f>
        <v/>
      </c>
      <c r="E1115" s="5"/>
      <c r="F1115" s="5"/>
      <c r="G1115" s="5"/>
      <c r="H1115" s="26"/>
    </row>
    <row r="1116" spans="2:8" x14ac:dyDescent="0.25">
      <c r="B1116" s="39">
        <v>1107</v>
      </c>
      <c r="C1116" s="5" t="str">
        <f>IF(Praja!C1117="","",Praja!C1117)</f>
        <v/>
      </c>
      <c r="D1116" s="5" t="str">
        <f>IF(Praja!D1117="","",Praja!D1117)</f>
        <v/>
      </c>
      <c r="E1116" s="5"/>
      <c r="F1116" s="5"/>
      <c r="G1116" s="5"/>
      <c r="H1116" s="26"/>
    </row>
    <row r="1117" spans="2:8" x14ac:dyDescent="0.25">
      <c r="B1117" s="39">
        <v>1108</v>
      </c>
      <c r="C1117" s="5" t="str">
        <f>IF(Praja!C1118="","",Praja!C1118)</f>
        <v/>
      </c>
      <c r="D1117" s="5" t="str">
        <f>IF(Praja!D1118="","",Praja!D1118)</f>
        <v/>
      </c>
      <c r="E1117" s="5"/>
      <c r="F1117" s="5"/>
      <c r="G1117" s="5"/>
      <c r="H1117" s="26"/>
    </row>
    <row r="1118" spans="2:8" x14ac:dyDescent="0.25">
      <c r="B1118" s="39">
        <v>1109</v>
      </c>
      <c r="C1118" s="5" t="str">
        <f>IF(Praja!C1119="","",Praja!C1119)</f>
        <v/>
      </c>
      <c r="D1118" s="5" t="str">
        <f>IF(Praja!D1119="","",Praja!D1119)</f>
        <v/>
      </c>
      <c r="E1118" s="5"/>
      <c r="F1118" s="5"/>
      <c r="G1118" s="5"/>
      <c r="H1118" s="26"/>
    </row>
    <row r="1119" spans="2:8" x14ac:dyDescent="0.25">
      <c r="B1119" s="39">
        <v>1110</v>
      </c>
      <c r="C1119" s="5" t="str">
        <f>IF(Praja!C1120="","",Praja!C1120)</f>
        <v/>
      </c>
      <c r="D1119" s="5" t="str">
        <f>IF(Praja!D1120="","",Praja!D1120)</f>
        <v/>
      </c>
      <c r="E1119" s="5"/>
      <c r="F1119" s="5"/>
      <c r="G1119" s="5"/>
      <c r="H1119" s="26"/>
    </row>
    <row r="1120" spans="2:8" x14ac:dyDescent="0.25">
      <c r="B1120" s="39">
        <v>1111</v>
      </c>
      <c r="C1120" s="5" t="str">
        <f>IF(Praja!C1121="","",Praja!C1121)</f>
        <v/>
      </c>
      <c r="D1120" s="5" t="str">
        <f>IF(Praja!D1121="","",Praja!D1121)</f>
        <v/>
      </c>
      <c r="E1120" s="5"/>
      <c r="F1120" s="5"/>
      <c r="G1120" s="5"/>
      <c r="H1120" s="26"/>
    </row>
    <row r="1121" spans="2:8" x14ac:dyDescent="0.25">
      <c r="B1121" s="39">
        <v>1112</v>
      </c>
      <c r="C1121" s="5" t="str">
        <f>IF(Praja!C1122="","",Praja!C1122)</f>
        <v/>
      </c>
      <c r="D1121" s="5" t="str">
        <f>IF(Praja!D1122="","",Praja!D1122)</f>
        <v/>
      </c>
      <c r="E1121" s="5"/>
      <c r="F1121" s="5"/>
      <c r="G1121" s="5"/>
      <c r="H1121" s="26"/>
    </row>
    <row r="1122" spans="2:8" x14ac:dyDescent="0.25">
      <c r="B1122" s="39">
        <v>1113</v>
      </c>
      <c r="C1122" s="5" t="str">
        <f>IF(Praja!C1123="","",Praja!C1123)</f>
        <v/>
      </c>
      <c r="D1122" s="5" t="str">
        <f>IF(Praja!D1123="","",Praja!D1123)</f>
        <v/>
      </c>
      <c r="E1122" s="5"/>
      <c r="F1122" s="5"/>
      <c r="G1122" s="5"/>
      <c r="H1122" s="26"/>
    </row>
    <row r="1123" spans="2:8" x14ac:dyDescent="0.25">
      <c r="B1123" s="39">
        <v>1114</v>
      </c>
      <c r="C1123" s="5" t="str">
        <f>IF(Praja!C1124="","",Praja!C1124)</f>
        <v/>
      </c>
      <c r="D1123" s="5" t="str">
        <f>IF(Praja!D1124="","",Praja!D1124)</f>
        <v/>
      </c>
      <c r="E1123" s="5"/>
      <c r="F1123" s="5"/>
      <c r="G1123" s="5"/>
      <c r="H1123" s="26"/>
    </row>
    <row r="1124" spans="2:8" x14ac:dyDescent="0.25">
      <c r="B1124" s="39">
        <v>1115</v>
      </c>
      <c r="C1124" s="5" t="str">
        <f>IF(Praja!C1125="","",Praja!C1125)</f>
        <v/>
      </c>
      <c r="D1124" s="5" t="str">
        <f>IF(Praja!D1125="","",Praja!D1125)</f>
        <v/>
      </c>
      <c r="E1124" s="5"/>
      <c r="F1124" s="5"/>
      <c r="G1124" s="5"/>
      <c r="H1124" s="26"/>
    </row>
    <row r="1125" spans="2:8" x14ac:dyDescent="0.25">
      <c r="B1125" s="39">
        <v>1116</v>
      </c>
      <c r="C1125" s="5" t="str">
        <f>IF(Praja!C1126="","",Praja!C1126)</f>
        <v/>
      </c>
      <c r="D1125" s="5" t="str">
        <f>IF(Praja!D1126="","",Praja!D1126)</f>
        <v/>
      </c>
      <c r="E1125" s="5"/>
      <c r="F1125" s="5"/>
      <c r="G1125" s="5"/>
      <c r="H1125" s="26"/>
    </row>
    <row r="1126" spans="2:8" x14ac:dyDescent="0.25">
      <c r="B1126" s="39">
        <v>1117</v>
      </c>
      <c r="C1126" s="5" t="str">
        <f>IF(Praja!C1127="","",Praja!C1127)</f>
        <v/>
      </c>
      <c r="D1126" s="5" t="str">
        <f>IF(Praja!D1127="","",Praja!D1127)</f>
        <v/>
      </c>
      <c r="E1126" s="5"/>
      <c r="F1126" s="5"/>
      <c r="G1126" s="5"/>
      <c r="H1126" s="26"/>
    </row>
    <row r="1127" spans="2:8" x14ac:dyDescent="0.25">
      <c r="B1127" s="39">
        <v>1118</v>
      </c>
      <c r="C1127" s="5" t="str">
        <f>IF(Praja!C1128="","",Praja!C1128)</f>
        <v/>
      </c>
      <c r="D1127" s="5" t="str">
        <f>IF(Praja!D1128="","",Praja!D1128)</f>
        <v/>
      </c>
      <c r="E1127" s="5"/>
      <c r="F1127" s="5"/>
      <c r="G1127" s="5"/>
      <c r="H1127" s="26"/>
    </row>
    <row r="1128" spans="2:8" x14ac:dyDescent="0.25">
      <c r="B1128" s="39">
        <v>1119</v>
      </c>
      <c r="C1128" s="5" t="str">
        <f>IF(Praja!C1129="","",Praja!C1129)</f>
        <v/>
      </c>
      <c r="D1128" s="5" t="str">
        <f>IF(Praja!D1129="","",Praja!D1129)</f>
        <v/>
      </c>
      <c r="E1128" s="5"/>
      <c r="F1128" s="5"/>
      <c r="G1128" s="5"/>
      <c r="H1128" s="26"/>
    </row>
    <row r="1129" spans="2:8" x14ac:dyDescent="0.25">
      <c r="B1129" s="39">
        <v>1120</v>
      </c>
      <c r="C1129" s="5" t="str">
        <f>IF(Praja!C1130="","",Praja!C1130)</f>
        <v/>
      </c>
      <c r="D1129" s="5" t="str">
        <f>IF(Praja!D1130="","",Praja!D1130)</f>
        <v/>
      </c>
      <c r="E1129" s="5"/>
      <c r="F1129" s="5"/>
      <c r="G1129" s="5"/>
      <c r="H1129" s="26"/>
    </row>
    <row r="1130" spans="2:8" x14ac:dyDescent="0.25">
      <c r="B1130" s="39">
        <v>1121</v>
      </c>
      <c r="C1130" s="5" t="str">
        <f>IF(Praja!C1131="","",Praja!C1131)</f>
        <v/>
      </c>
      <c r="D1130" s="5" t="str">
        <f>IF(Praja!D1131="","",Praja!D1131)</f>
        <v/>
      </c>
      <c r="E1130" s="5"/>
      <c r="F1130" s="5"/>
      <c r="G1130" s="5"/>
      <c r="H1130" s="26"/>
    </row>
    <row r="1131" spans="2:8" x14ac:dyDescent="0.25">
      <c r="B1131" s="39">
        <v>1122</v>
      </c>
      <c r="C1131" s="5" t="str">
        <f>IF(Praja!C1132="","",Praja!C1132)</f>
        <v/>
      </c>
      <c r="D1131" s="5" t="str">
        <f>IF(Praja!D1132="","",Praja!D1132)</f>
        <v/>
      </c>
      <c r="E1131" s="5"/>
      <c r="F1131" s="5"/>
      <c r="G1131" s="5"/>
      <c r="H1131" s="26"/>
    </row>
    <row r="1132" spans="2:8" x14ac:dyDescent="0.25">
      <c r="B1132" s="39">
        <v>1123</v>
      </c>
      <c r="C1132" s="5" t="str">
        <f>IF(Praja!C1133="","",Praja!C1133)</f>
        <v/>
      </c>
      <c r="D1132" s="5" t="str">
        <f>IF(Praja!D1133="","",Praja!D1133)</f>
        <v/>
      </c>
      <c r="E1132" s="5"/>
      <c r="F1132" s="5"/>
      <c r="G1132" s="5"/>
      <c r="H1132" s="26"/>
    </row>
    <row r="1133" spans="2:8" x14ac:dyDescent="0.25">
      <c r="B1133" s="39">
        <v>1124</v>
      </c>
      <c r="C1133" s="5" t="str">
        <f>IF(Praja!C1134="","",Praja!C1134)</f>
        <v/>
      </c>
      <c r="D1133" s="5" t="str">
        <f>IF(Praja!D1134="","",Praja!D1134)</f>
        <v/>
      </c>
      <c r="E1133" s="5"/>
      <c r="F1133" s="5"/>
      <c r="G1133" s="5"/>
      <c r="H1133" s="26"/>
    </row>
    <row r="1134" spans="2:8" x14ac:dyDescent="0.25">
      <c r="B1134" s="39">
        <v>1125</v>
      </c>
      <c r="C1134" s="5" t="str">
        <f>IF(Praja!C1135="","",Praja!C1135)</f>
        <v/>
      </c>
      <c r="D1134" s="5" t="str">
        <f>IF(Praja!D1135="","",Praja!D1135)</f>
        <v/>
      </c>
      <c r="E1134" s="5"/>
      <c r="F1134" s="5"/>
      <c r="G1134" s="5"/>
      <c r="H1134" s="26"/>
    </row>
    <row r="1135" spans="2:8" x14ac:dyDescent="0.25">
      <c r="B1135" s="39">
        <v>1126</v>
      </c>
      <c r="C1135" s="5" t="str">
        <f>IF(Praja!C1136="","",Praja!C1136)</f>
        <v/>
      </c>
      <c r="D1135" s="5" t="str">
        <f>IF(Praja!D1136="","",Praja!D1136)</f>
        <v/>
      </c>
      <c r="E1135" s="5"/>
      <c r="F1135" s="5"/>
      <c r="G1135" s="5"/>
      <c r="H1135" s="26"/>
    </row>
    <row r="1136" spans="2:8" x14ac:dyDescent="0.25">
      <c r="B1136" s="39">
        <v>1127</v>
      </c>
      <c r="C1136" s="5" t="str">
        <f>IF(Praja!C1137="","",Praja!C1137)</f>
        <v/>
      </c>
      <c r="D1136" s="5" t="str">
        <f>IF(Praja!D1137="","",Praja!D1137)</f>
        <v/>
      </c>
      <c r="E1136" s="5"/>
      <c r="F1136" s="5"/>
      <c r="G1136" s="5"/>
      <c r="H1136" s="26"/>
    </row>
    <row r="1137" spans="2:8" x14ac:dyDescent="0.25">
      <c r="B1137" s="39">
        <v>1128</v>
      </c>
      <c r="C1137" s="5" t="str">
        <f>IF(Praja!C1138="","",Praja!C1138)</f>
        <v/>
      </c>
      <c r="D1137" s="5" t="str">
        <f>IF(Praja!D1138="","",Praja!D1138)</f>
        <v/>
      </c>
      <c r="E1137" s="5"/>
      <c r="F1137" s="5"/>
      <c r="G1137" s="5"/>
      <c r="H1137" s="26"/>
    </row>
    <row r="1138" spans="2:8" x14ac:dyDescent="0.25">
      <c r="B1138" s="39">
        <v>1129</v>
      </c>
      <c r="C1138" s="5" t="str">
        <f>IF(Praja!C1139="","",Praja!C1139)</f>
        <v/>
      </c>
      <c r="D1138" s="5" t="str">
        <f>IF(Praja!D1139="","",Praja!D1139)</f>
        <v/>
      </c>
      <c r="E1138" s="5"/>
      <c r="F1138" s="5"/>
      <c r="G1138" s="5"/>
      <c r="H1138" s="26"/>
    </row>
    <row r="1139" spans="2:8" x14ac:dyDescent="0.25">
      <c r="B1139" s="39">
        <v>1130</v>
      </c>
      <c r="C1139" s="5" t="str">
        <f>IF(Praja!C1140="","",Praja!C1140)</f>
        <v/>
      </c>
      <c r="D1139" s="5" t="str">
        <f>IF(Praja!D1140="","",Praja!D1140)</f>
        <v/>
      </c>
      <c r="E1139" s="5"/>
      <c r="F1139" s="5"/>
      <c r="G1139" s="5"/>
      <c r="H1139" s="26"/>
    </row>
    <row r="1140" spans="2:8" x14ac:dyDescent="0.25">
      <c r="B1140" s="39">
        <v>1131</v>
      </c>
      <c r="C1140" s="5" t="str">
        <f>IF(Praja!C1141="","",Praja!C1141)</f>
        <v/>
      </c>
      <c r="D1140" s="5" t="str">
        <f>IF(Praja!D1141="","",Praja!D1141)</f>
        <v/>
      </c>
      <c r="E1140" s="5"/>
      <c r="F1140" s="5"/>
      <c r="G1140" s="5"/>
      <c r="H1140" s="26"/>
    </row>
    <row r="1141" spans="2:8" x14ac:dyDescent="0.25">
      <c r="B1141" s="39">
        <v>1132</v>
      </c>
      <c r="C1141" s="5" t="str">
        <f>IF(Praja!C1142="","",Praja!C1142)</f>
        <v/>
      </c>
      <c r="D1141" s="5" t="str">
        <f>IF(Praja!D1142="","",Praja!D1142)</f>
        <v/>
      </c>
      <c r="E1141" s="5"/>
      <c r="F1141" s="5"/>
      <c r="G1141" s="5"/>
      <c r="H1141" s="26"/>
    </row>
    <row r="1142" spans="2:8" x14ac:dyDescent="0.25">
      <c r="B1142" s="39">
        <v>1133</v>
      </c>
      <c r="C1142" s="5" t="str">
        <f>IF(Praja!C1143="","",Praja!C1143)</f>
        <v/>
      </c>
      <c r="D1142" s="5" t="str">
        <f>IF(Praja!D1143="","",Praja!D1143)</f>
        <v/>
      </c>
      <c r="E1142" s="5"/>
      <c r="F1142" s="5"/>
      <c r="G1142" s="5"/>
      <c r="H1142" s="26"/>
    </row>
    <row r="1143" spans="2:8" x14ac:dyDescent="0.25">
      <c r="B1143" s="39">
        <v>1134</v>
      </c>
      <c r="C1143" s="5" t="str">
        <f>IF(Praja!C1144="","",Praja!C1144)</f>
        <v/>
      </c>
      <c r="D1143" s="5" t="str">
        <f>IF(Praja!D1144="","",Praja!D1144)</f>
        <v/>
      </c>
      <c r="E1143" s="5"/>
      <c r="F1143" s="5"/>
      <c r="G1143" s="5"/>
      <c r="H1143" s="26"/>
    </row>
    <row r="1144" spans="2:8" x14ac:dyDescent="0.25">
      <c r="B1144" s="39">
        <v>1135</v>
      </c>
      <c r="C1144" s="5" t="str">
        <f>IF(Praja!C1145="","",Praja!C1145)</f>
        <v/>
      </c>
      <c r="D1144" s="5" t="str">
        <f>IF(Praja!D1145="","",Praja!D1145)</f>
        <v/>
      </c>
      <c r="E1144" s="5"/>
      <c r="F1144" s="5"/>
      <c r="G1144" s="5"/>
      <c r="H1144" s="26"/>
    </row>
    <row r="1145" spans="2:8" x14ac:dyDescent="0.25">
      <c r="B1145" s="39">
        <v>1136</v>
      </c>
      <c r="C1145" s="5" t="str">
        <f>IF(Praja!C1146="","",Praja!C1146)</f>
        <v/>
      </c>
      <c r="D1145" s="5" t="str">
        <f>IF(Praja!D1146="","",Praja!D1146)</f>
        <v/>
      </c>
      <c r="E1145" s="5"/>
      <c r="F1145" s="5"/>
      <c r="G1145" s="5"/>
      <c r="H1145" s="26"/>
    </row>
    <row r="1146" spans="2:8" x14ac:dyDescent="0.25">
      <c r="B1146" s="39">
        <v>1137</v>
      </c>
      <c r="C1146" s="5" t="str">
        <f>IF(Praja!C1147="","",Praja!C1147)</f>
        <v/>
      </c>
      <c r="D1146" s="5" t="str">
        <f>IF(Praja!D1147="","",Praja!D1147)</f>
        <v/>
      </c>
      <c r="E1146" s="5"/>
      <c r="F1146" s="5"/>
      <c r="G1146" s="5"/>
      <c r="H1146" s="26"/>
    </row>
    <row r="1147" spans="2:8" x14ac:dyDescent="0.25">
      <c r="B1147" s="39">
        <v>1138</v>
      </c>
      <c r="C1147" s="5" t="str">
        <f>IF(Praja!C1148="","",Praja!C1148)</f>
        <v/>
      </c>
      <c r="D1147" s="5" t="str">
        <f>IF(Praja!D1148="","",Praja!D1148)</f>
        <v/>
      </c>
      <c r="E1147" s="5"/>
      <c r="F1147" s="5"/>
      <c r="G1147" s="5"/>
      <c r="H1147" s="26"/>
    </row>
    <row r="1148" spans="2:8" x14ac:dyDescent="0.25">
      <c r="B1148" s="39">
        <v>1139</v>
      </c>
      <c r="C1148" s="5" t="str">
        <f>IF(Praja!C1149="","",Praja!C1149)</f>
        <v/>
      </c>
      <c r="D1148" s="5" t="str">
        <f>IF(Praja!D1149="","",Praja!D1149)</f>
        <v/>
      </c>
      <c r="E1148" s="5"/>
      <c r="F1148" s="5"/>
      <c r="G1148" s="5"/>
      <c r="H1148" s="26"/>
    </row>
    <row r="1149" spans="2:8" x14ac:dyDescent="0.25">
      <c r="B1149" s="39">
        <v>1140</v>
      </c>
      <c r="C1149" s="5" t="str">
        <f>IF(Praja!C1150="","",Praja!C1150)</f>
        <v/>
      </c>
      <c r="D1149" s="5" t="str">
        <f>IF(Praja!D1150="","",Praja!D1150)</f>
        <v/>
      </c>
      <c r="E1149" s="5"/>
      <c r="F1149" s="5"/>
      <c r="G1149" s="5"/>
      <c r="H1149" s="26"/>
    </row>
    <row r="1150" spans="2:8" x14ac:dyDescent="0.25">
      <c r="B1150" s="39">
        <v>1141</v>
      </c>
      <c r="C1150" s="5" t="str">
        <f>IF(Praja!C1151="","",Praja!C1151)</f>
        <v/>
      </c>
      <c r="D1150" s="5" t="str">
        <f>IF(Praja!D1151="","",Praja!D1151)</f>
        <v/>
      </c>
      <c r="E1150" s="5"/>
      <c r="F1150" s="5"/>
      <c r="G1150" s="5"/>
      <c r="H1150" s="26"/>
    </row>
    <row r="1151" spans="2:8" x14ac:dyDescent="0.25">
      <c r="B1151" s="39">
        <v>1142</v>
      </c>
      <c r="C1151" s="5" t="str">
        <f>IF(Praja!C1152="","",Praja!C1152)</f>
        <v/>
      </c>
      <c r="D1151" s="5" t="str">
        <f>IF(Praja!D1152="","",Praja!D1152)</f>
        <v/>
      </c>
      <c r="E1151" s="5"/>
      <c r="F1151" s="5"/>
      <c r="G1151" s="5"/>
      <c r="H1151" s="26"/>
    </row>
    <row r="1152" spans="2:8" x14ac:dyDescent="0.25">
      <c r="B1152" s="39">
        <v>1143</v>
      </c>
      <c r="C1152" s="5" t="str">
        <f>IF(Praja!C1153="","",Praja!C1153)</f>
        <v/>
      </c>
      <c r="D1152" s="5" t="str">
        <f>IF(Praja!D1153="","",Praja!D1153)</f>
        <v/>
      </c>
      <c r="E1152" s="5"/>
      <c r="F1152" s="5"/>
      <c r="G1152" s="5"/>
      <c r="H1152" s="26"/>
    </row>
    <row r="1153" spans="2:8" x14ac:dyDescent="0.25">
      <c r="B1153" s="39">
        <v>1144</v>
      </c>
      <c r="C1153" s="5" t="str">
        <f>IF(Praja!C1154="","",Praja!C1154)</f>
        <v/>
      </c>
      <c r="D1153" s="5" t="str">
        <f>IF(Praja!D1154="","",Praja!D1154)</f>
        <v/>
      </c>
      <c r="E1153" s="5"/>
      <c r="F1153" s="5"/>
      <c r="G1153" s="5"/>
      <c r="H1153" s="26"/>
    </row>
    <row r="1154" spans="2:8" x14ac:dyDescent="0.25">
      <c r="B1154" s="39">
        <v>1145</v>
      </c>
      <c r="C1154" s="5" t="str">
        <f>IF(Praja!C1155="","",Praja!C1155)</f>
        <v/>
      </c>
      <c r="D1154" s="5" t="str">
        <f>IF(Praja!D1155="","",Praja!D1155)</f>
        <v/>
      </c>
      <c r="E1154" s="5"/>
      <c r="F1154" s="5"/>
      <c r="G1154" s="5"/>
      <c r="H1154" s="26"/>
    </row>
    <row r="1155" spans="2:8" x14ac:dyDescent="0.25">
      <c r="B1155" s="39">
        <v>1146</v>
      </c>
      <c r="C1155" s="5" t="str">
        <f>IF(Praja!C1156="","",Praja!C1156)</f>
        <v/>
      </c>
      <c r="D1155" s="5" t="str">
        <f>IF(Praja!D1156="","",Praja!D1156)</f>
        <v/>
      </c>
      <c r="E1155" s="5"/>
      <c r="F1155" s="5"/>
      <c r="G1155" s="5"/>
      <c r="H1155" s="26"/>
    </row>
    <row r="1156" spans="2:8" x14ac:dyDescent="0.25">
      <c r="B1156" s="39">
        <v>1147</v>
      </c>
      <c r="C1156" s="5" t="str">
        <f>IF(Praja!C1157="","",Praja!C1157)</f>
        <v/>
      </c>
      <c r="D1156" s="5" t="str">
        <f>IF(Praja!D1157="","",Praja!D1157)</f>
        <v/>
      </c>
      <c r="E1156" s="5"/>
      <c r="F1156" s="5"/>
      <c r="G1156" s="5"/>
      <c r="H1156" s="26"/>
    </row>
    <row r="1157" spans="2:8" x14ac:dyDescent="0.25">
      <c r="B1157" s="39">
        <v>1148</v>
      </c>
      <c r="C1157" s="5" t="str">
        <f>IF(Praja!C1158="","",Praja!C1158)</f>
        <v/>
      </c>
      <c r="D1157" s="5" t="str">
        <f>IF(Praja!D1158="","",Praja!D1158)</f>
        <v/>
      </c>
      <c r="E1157" s="5"/>
      <c r="F1157" s="5"/>
      <c r="G1157" s="5"/>
      <c r="H1157" s="26"/>
    </row>
    <row r="1158" spans="2:8" x14ac:dyDescent="0.25">
      <c r="B1158" s="39">
        <v>1149</v>
      </c>
      <c r="C1158" s="5" t="str">
        <f>IF(Praja!C1159="","",Praja!C1159)</f>
        <v/>
      </c>
      <c r="D1158" s="5" t="str">
        <f>IF(Praja!D1159="","",Praja!D1159)</f>
        <v/>
      </c>
      <c r="E1158" s="5"/>
      <c r="F1158" s="5"/>
      <c r="G1158" s="5"/>
      <c r="H1158" s="26"/>
    </row>
    <row r="1159" spans="2:8" x14ac:dyDescent="0.25">
      <c r="B1159" s="39">
        <v>1150</v>
      </c>
      <c r="C1159" s="5" t="str">
        <f>IF(Praja!C1160="","",Praja!C1160)</f>
        <v/>
      </c>
      <c r="D1159" s="5" t="str">
        <f>IF(Praja!D1160="","",Praja!D1160)</f>
        <v/>
      </c>
      <c r="E1159" s="5"/>
      <c r="F1159" s="5"/>
      <c r="G1159" s="5"/>
      <c r="H1159" s="26"/>
    </row>
    <row r="1160" spans="2:8" x14ac:dyDescent="0.25">
      <c r="B1160" s="39">
        <v>1151</v>
      </c>
      <c r="C1160" s="5" t="str">
        <f>IF(Praja!C1161="","",Praja!C1161)</f>
        <v/>
      </c>
      <c r="D1160" s="5" t="str">
        <f>IF(Praja!D1161="","",Praja!D1161)</f>
        <v/>
      </c>
      <c r="E1160" s="5"/>
      <c r="F1160" s="5"/>
      <c r="G1160" s="5"/>
      <c r="H1160" s="26"/>
    </row>
    <row r="1161" spans="2:8" x14ac:dyDescent="0.25">
      <c r="B1161" s="39">
        <v>1152</v>
      </c>
      <c r="C1161" s="5" t="str">
        <f>IF(Praja!C1162="","",Praja!C1162)</f>
        <v/>
      </c>
      <c r="D1161" s="5" t="str">
        <f>IF(Praja!D1162="","",Praja!D1162)</f>
        <v/>
      </c>
      <c r="E1161" s="5"/>
      <c r="F1161" s="5"/>
      <c r="G1161" s="5"/>
      <c r="H1161" s="26"/>
    </row>
    <row r="1162" spans="2:8" x14ac:dyDescent="0.25">
      <c r="B1162" s="39">
        <v>1153</v>
      </c>
      <c r="C1162" s="5" t="str">
        <f>IF(Praja!C1163="","",Praja!C1163)</f>
        <v/>
      </c>
      <c r="D1162" s="5" t="str">
        <f>IF(Praja!D1163="","",Praja!D1163)</f>
        <v/>
      </c>
      <c r="E1162" s="5"/>
      <c r="F1162" s="5"/>
      <c r="G1162" s="5"/>
      <c r="H1162" s="26"/>
    </row>
    <row r="1163" spans="2:8" x14ac:dyDescent="0.25">
      <c r="B1163" s="39">
        <v>1154</v>
      </c>
      <c r="C1163" s="5" t="str">
        <f>IF(Praja!C1164="","",Praja!C1164)</f>
        <v/>
      </c>
      <c r="D1163" s="5" t="str">
        <f>IF(Praja!D1164="","",Praja!D1164)</f>
        <v/>
      </c>
      <c r="E1163" s="5"/>
      <c r="F1163" s="5"/>
      <c r="G1163" s="5"/>
      <c r="H1163" s="26"/>
    </row>
    <row r="1164" spans="2:8" x14ac:dyDescent="0.25">
      <c r="B1164" s="39">
        <v>1155</v>
      </c>
      <c r="C1164" s="5" t="str">
        <f>IF(Praja!C1165="","",Praja!C1165)</f>
        <v/>
      </c>
      <c r="D1164" s="5" t="str">
        <f>IF(Praja!D1165="","",Praja!D1165)</f>
        <v/>
      </c>
      <c r="E1164" s="5"/>
      <c r="F1164" s="5"/>
      <c r="G1164" s="5"/>
      <c r="H1164" s="26"/>
    </row>
    <row r="1165" spans="2:8" x14ac:dyDescent="0.25">
      <c r="B1165" s="39">
        <v>1156</v>
      </c>
      <c r="C1165" s="5" t="str">
        <f>IF(Praja!C1166="","",Praja!C1166)</f>
        <v/>
      </c>
      <c r="D1165" s="5" t="str">
        <f>IF(Praja!D1166="","",Praja!D1166)</f>
        <v/>
      </c>
      <c r="E1165" s="5"/>
      <c r="F1165" s="5"/>
      <c r="G1165" s="5"/>
      <c r="H1165" s="26"/>
    </row>
    <row r="1166" spans="2:8" x14ac:dyDescent="0.25">
      <c r="B1166" s="39">
        <v>1157</v>
      </c>
      <c r="C1166" s="5" t="str">
        <f>IF(Praja!C1167="","",Praja!C1167)</f>
        <v/>
      </c>
      <c r="D1166" s="5" t="str">
        <f>IF(Praja!D1167="","",Praja!D1167)</f>
        <v/>
      </c>
      <c r="E1166" s="5"/>
      <c r="F1166" s="5"/>
      <c r="G1166" s="5"/>
      <c r="H1166" s="26"/>
    </row>
    <row r="1167" spans="2:8" x14ac:dyDescent="0.25">
      <c r="B1167" s="39">
        <v>1158</v>
      </c>
      <c r="C1167" s="5" t="str">
        <f>IF(Praja!C1168="","",Praja!C1168)</f>
        <v/>
      </c>
      <c r="D1167" s="5" t="str">
        <f>IF(Praja!D1168="","",Praja!D1168)</f>
        <v/>
      </c>
      <c r="E1167" s="5"/>
      <c r="F1167" s="5"/>
      <c r="G1167" s="5"/>
      <c r="H1167" s="26"/>
    </row>
    <row r="1168" spans="2:8" x14ac:dyDescent="0.25">
      <c r="B1168" s="39">
        <v>1159</v>
      </c>
      <c r="C1168" s="5" t="str">
        <f>IF(Praja!C1169="","",Praja!C1169)</f>
        <v/>
      </c>
      <c r="D1168" s="5" t="str">
        <f>IF(Praja!D1169="","",Praja!D1169)</f>
        <v/>
      </c>
      <c r="E1168" s="5"/>
      <c r="F1168" s="5"/>
      <c r="G1168" s="5"/>
      <c r="H1168" s="26"/>
    </row>
    <row r="1169" spans="2:8" x14ac:dyDescent="0.25">
      <c r="B1169" s="39">
        <v>1160</v>
      </c>
      <c r="C1169" s="5" t="str">
        <f>IF(Praja!C1170="","",Praja!C1170)</f>
        <v/>
      </c>
      <c r="D1169" s="5" t="str">
        <f>IF(Praja!D1170="","",Praja!D1170)</f>
        <v/>
      </c>
      <c r="E1169" s="5"/>
      <c r="F1169" s="5"/>
      <c r="G1169" s="5"/>
      <c r="H1169" s="26"/>
    </row>
    <row r="1170" spans="2:8" x14ac:dyDescent="0.25">
      <c r="B1170" s="39">
        <v>1161</v>
      </c>
      <c r="C1170" s="5" t="str">
        <f>IF(Praja!C1171="","",Praja!C1171)</f>
        <v/>
      </c>
      <c r="D1170" s="5" t="str">
        <f>IF(Praja!D1171="","",Praja!D1171)</f>
        <v/>
      </c>
      <c r="E1170" s="5"/>
      <c r="F1170" s="5"/>
      <c r="G1170" s="5"/>
      <c r="H1170" s="26"/>
    </row>
    <row r="1171" spans="2:8" x14ac:dyDescent="0.25">
      <c r="B1171" s="39">
        <v>1162</v>
      </c>
      <c r="C1171" s="5" t="str">
        <f>IF(Praja!C1172="","",Praja!C1172)</f>
        <v/>
      </c>
      <c r="D1171" s="5" t="str">
        <f>IF(Praja!D1172="","",Praja!D1172)</f>
        <v/>
      </c>
      <c r="E1171" s="5"/>
      <c r="F1171" s="5"/>
      <c r="G1171" s="5"/>
      <c r="H1171" s="26"/>
    </row>
    <row r="1172" spans="2:8" x14ac:dyDescent="0.25">
      <c r="B1172" s="39">
        <v>1163</v>
      </c>
      <c r="C1172" s="5" t="str">
        <f>IF(Praja!C1173="","",Praja!C1173)</f>
        <v/>
      </c>
      <c r="D1172" s="5" t="str">
        <f>IF(Praja!D1173="","",Praja!D1173)</f>
        <v/>
      </c>
      <c r="E1172" s="5"/>
      <c r="F1172" s="5"/>
      <c r="G1172" s="5"/>
      <c r="H1172" s="26"/>
    </row>
    <row r="1173" spans="2:8" x14ac:dyDescent="0.25">
      <c r="B1173" s="39">
        <v>1164</v>
      </c>
      <c r="C1173" s="5" t="str">
        <f>IF(Praja!C1174="","",Praja!C1174)</f>
        <v/>
      </c>
      <c r="D1173" s="5" t="str">
        <f>IF(Praja!D1174="","",Praja!D1174)</f>
        <v/>
      </c>
      <c r="E1173" s="5"/>
      <c r="F1173" s="5"/>
      <c r="G1173" s="5"/>
      <c r="H1173" s="26"/>
    </row>
    <row r="1174" spans="2:8" x14ac:dyDescent="0.25">
      <c r="B1174" s="39">
        <v>1165</v>
      </c>
      <c r="C1174" s="5" t="str">
        <f>IF(Praja!C1175="","",Praja!C1175)</f>
        <v/>
      </c>
      <c r="D1174" s="5" t="str">
        <f>IF(Praja!D1175="","",Praja!D1175)</f>
        <v/>
      </c>
      <c r="E1174" s="5"/>
      <c r="F1174" s="5"/>
      <c r="G1174" s="5"/>
      <c r="H1174" s="26"/>
    </row>
    <row r="1175" spans="2:8" x14ac:dyDescent="0.25">
      <c r="B1175" s="39">
        <v>1166</v>
      </c>
      <c r="C1175" s="5" t="str">
        <f>IF(Praja!C1176="","",Praja!C1176)</f>
        <v/>
      </c>
      <c r="D1175" s="5" t="str">
        <f>IF(Praja!D1176="","",Praja!D1176)</f>
        <v/>
      </c>
      <c r="E1175" s="5"/>
      <c r="F1175" s="5"/>
      <c r="G1175" s="5"/>
      <c r="H1175" s="26"/>
    </row>
    <row r="1176" spans="2:8" x14ac:dyDescent="0.25">
      <c r="B1176" s="39">
        <v>1167</v>
      </c>
      <c r="C1176" s="5" t="str">
        <f>IF(Praja!C1177="","",Praja!C1177)</f>
        <v/>
      </c>
      <c r="D1176" s="5" t="str">
        <f>IF(Praja!D1177="","",Praja!D1177)</f>
        <v/>
      </c>
      <c r="E1176" s="5"/>
      <c r="F1176" s="5"/>
      <c r="G1176" s="5"/>
      <c r="H1176" s="26"/>
    </row>
    <row r="1177" spans="2:8" x14ac:dyDescent="0.25">
      <c r="B1177" s="39">
        <v>1168</v>
      </c>
      <c r="C1177" s="5" t="str">
        <f>IF(Praja!C1178="","",Praja!C1178)</f>
        <v/>
      </c>
      <c r="D1177" s="5" t="str">
        <f>IF(Praja!D1178="","",Praja!D1178)</f>
        <v/>
      </c>
      <c r="E1177" s="5"/>
      <c r="F1177" s="5"/>
      <c r="G1177" s="5"/>
      <c r="H1177" s="26"/>
    </row>
    <row r="1178" spans="2:8" x14ac:dyDescent="0.25">
      <c r="B1178" s="39">
        <v>1169</v>
      </c>
      <c r="C1178" s="5" t="str">
        <f>IF(Praja!C1179="","",Praja!C1179)</f>
        <v/>
      </c>
      <c r="D1178" s="5" t="str">
        <f>IF(Praja!D1179="","",Praja!D1179)</f>
        <v/>
      </c>
      <c r="E1178" s="5"/>
      <c r="F1178" s="5"/>
      <c r="G1178" s="5"/>
      <c r="H1178" s="26"/>
    </row>
    <row r="1179" spans="2:8" x14ac:dyDescent="0.25">
      <c r="B1179" s="39">
        <v>1170</v>
      </c>
      <c r="C1179" s="5" t="str">
        <f>IF(Praja!C1180="","",Praja!C1180)</f>
        <v/>
      </c>
      <c r="D1179" s="5" t="str">
        <f>IF(Praja!D1180="","",Praja!D1180)</f>
        <v/>
      </c>
      <c r="E1179" s="5"/>
      <c r="F1179" s="5"/>
      <c r="G1179" s="5"/>
      <c r="H1179" s="26"/>
    </row>
    <row r="1180" spans="2:8" x14ac:dyDescent="0.25">
      <c r="B1180" s="39">
        <v>1171</v>
      </c>
      <c r="C1180" s="5" t="str">
        <f>IF(Praja!C1181="","",Praja!C1181)</f>
        <v/>
      </c>
      <c r="D1180" s="5" t="str">
        <f>IF(Praja!D1181="","",Praja!D1181)</f>
        <v/>
      </c>
      <c r="E1180" s="5"/>
      <c r="F1180" s="5"/>
      <c r="G1180" s="5"/>
      <c r="H1180" s="26"/>
    </row>
    <row r="1181" spans="2:8" x14ac:dyDescent="0.25">
      <c r="B1181" s="39">
        <v>1172</v>
      </c>
      <c r="C1181" s="5" t="str">
        <f>IF(Praja!C1182="","",Praja!C1182)</f>
        <v/>
      </c>
      <c r="D1181" s="5" t="str">
        <f>IF(Praja!D1182="","",Praja!D1182)</f>
        <v/>
      </c>
      <c r="E1181" s="5"/>
      <c r="F1181" s="5"/>
      <c r="G1181" s="5"/>
      <c r="H1181" s="26"/>
    </row>
    <row r="1182" spans="2:8" x14ac:dyDescent="0.25">
      <c r="B1182" s="39">
        <v>1173</v>
      </c>
      <c r="C1182" s="5" t="str">
        <f>IF(Praja!C1183="","",Praja!C1183)</f>
        <v/>
      </c>
      <c r="D1182" s="5" t="str">
        <f>IF(Praja!D1183="","",Praja!D1183)</f>
        <v/>
      </c>
      <c r="E1182" s="5"/>
      <c r="F1182" s="5"/>
      <c r="G1182" s="5"/>
      <c r="H1182" s="26"/>
    </row>
    <row r="1183" spans="2:8" x14ac:dyDescent="0.25">
      <c r="B1183" s="39">
        <v>1174</v>
      </c>
      <c r="C1183" s="5" t="str">
        <f>IF(Praja!C1184="","",Praja!C1184)</f>
        <v/>
      </c>
      <c r="D1183" s="5" t="str">
        <f>IF(Praja!D1184="","",Praja!D1184)</f>
        <v/>
      </c>
      <c r="E1183" s="5"/>
      <c r="F1183" s="5"/>
      <c r="G1183" s="5"/>
      <c r="H1183" s="26"/>
    </row>
    <row r="1184" spans="2:8" x14ac:dyDescent="0.25">
      <c r="B1184" s="39">
        <v>1175</v>
      </c>
      <c r="C1184" s="5" t="str">
        <f>IF(Praja!C1185="","",Praja!C1185)</f>
        <v/>
      </c>
      <c r="D1184" s="5" t="str">
        <f>IF(Praja!D1185="","",Praja!D1185)</f>
        <v/>
      </c>
      <c r="E1184" s="5"/>
      <c r="F1184" s="5"/>
      <c r="G1184" s="5"/>
      <c r="H1184" s="26"/>
    </row>
    <row r="1185" spans="2:8" x14ac:dyDescent="0.25">
      <c r="B1185" s="39">
        <v>1176</v>
      </c>
      <c r="C1185" s="5" t="str">
        <f>IF(Praja!C1186="","",Praja!C1186)</f>
        <v/>
      </c>
      <c r="D1185" s="5" t="str">
        <f>IF(Praja!D1186="","",Praja!D1186)</f>
        <v/>
      </c>
      <c r="E1185" s="5"/>
      <c r="F1185" s="5"/>
      <c r="G1185" s="5"/>
      <c r="H1185" s="26"/>
    </row>
    <row r="1186" spans="2:8" x14ac:dyDescent="0.25">
      <c r="B1186" s="39">
        <v>1177</v>
      </c>
      <c r="C1186" s="5" t="str">
        <f>IF(Praja!C1187="","",Praja!C1187)</f>
        <v/>
      </c>
      <c r="D1186" s="5" t="str">
        <f>IF(Praja!D1187="","",Praja!D1187)</f>
        <v/>
      </c>
      <c r="E1186" s="5"/>
      <c r="F1186" s="5"/>
      <c r="G1186" s="5"/>
      <c r="H1186" s="26"/>
    </row>
    <row r="1187" spans="2:8" x14ac:dyDescent="0.25">
      <c r="B1187" s="39">
        <v>1178</v>
      </c>
      <c r="C1187" s="5" t="str">
        <f>IF(Praja!C1188="","",Praja!C1188)</f>
        <v/>
      </c>
      <c r="D1187" s="5" t="str">
        <f>IF(Praja!D1188="","",Praja!D1188)</f>
        <v/>
      </c>
      <c r="E1187" s="5"/>
      <c r="F1187" s="5"/>
      <c r="G1187" s="5"/>
      <c r="H1187" s="26"/>
    </row>
    <row r="1188" spans="2:8" x14ac:dyDescent="0.25">
      <c r="B1188" s="39">
        <v>1179</v>
      </c>
      <c r="C1188" s="5" t="str">
        <f>IF(Praja!C1189="","",Praja!C1189)</f>
        <v/>
      </c>
      <c r="D1188" s="5" t="str">
        <f>IF(Praja!D1189="","",Praja!D1189)</f>
        <v/>
      </c>
      <c r="E1188" s="5"/>
      <c r="F1188" s="5"/>
      <c r="G1188" s="5"/>
      <c r="H1188" s="26"/>
    </row>
    <row r="1189" spans="2:8" x14ac:dyDescent="0.25">
      <c r="B1189" s="39">
        <v>1180</v>
      </c>
      <c r="C1189" s="5" t="str">
        <f>IF(Praja!C1190="","",Praja!C1190)</f>
        <v/>
      </c>
      <c r="D1189" s="5" t="str">
        <f>IF(Praja!D1190="","",Praja!D1190)</f>
        <v/>
      </c>
      <c r="E1189" s="5"/>
      <c r="F1189" s="5"/>
      <c r="G1189" s="5"/>
      <c r="H1189" s="26"/>
    </row>
    <row r="1190" spans="2:8" x14ac:dyDescent="0.25">
      <c r="B1190" s="39">
        <v>1181</v>
      </c>
      <c r="C1190" s="5" t="str">
        <f>IF(Praja!C1191="","",Praja!C1191)</f>
        <v/>
      </c>
      <c r="D1190" s="5" t="str">
        <f>IF(Praja!D1191="","",Praja!D1191)</f>
        <v/>
      </c>
      <c r="E1190" s="5"/>
      <c r="F1190" s="5"/>
      <c r="G1190" s="5"/>
      <c r="H1190" s="26"/>
    </row>
    <row r="1191" spans="2:8" x14ac:dyDescent="0.25">
      <c r="B1191" s="39">
        <v>1182</v>
      </c>
      <c r="C1191" s="5" t="str">
        <f>IF(Praja!C1192="","",Praja!C1192)</f>
        <v/>
      </c>
      <c r="D1191" s="5" t="str">
        <f>IF(Praja!D1192="","",Praja!D1192)</f>
        <v/>
      </c>
      <c r="E1191" s="5"/>
      <c r="F1191" s="5"/>
      <c r="G1191" s="5"/>
      <c r="H1191" s="26"/>
    </row>
    <row r="1192" spans="2:8" x14ac:dyDescent="0.25">
      <c r="B1192" s="39">
        <v>1183</v>
      </c>
      <c r="C1192" s="5" t="str">
        <f>IF(Praja!C1193="","",Praja!C1193)</f>
        <v/>
      </c>
      <c r="D1192" s="5" t="str">
        <f>IF(Praja!D1193="","",Praja!D1193)</f>
        <v/>
      </c>
      <c r="E1192" s="5"/>
      <c r="F1192" s="5"/>
      <c r="G1192" s="5"/>
      <c r="H1192" s="26"/>
    </row>
    <row r="1193" spans="2:8" x14ac:dyDescent="0.25">
      <c r="B1193" s="39">
        <v>1184</v>
      </c>
      <c r="C1193" s="5" t="str">
        <f>IF(Praja!C1194="","",Praja!C1194)</f>
        <v/>
      </c>
      <c r="D1193" s="5" t="str">
        <f>IF(Praja!D1194="","",Praja!D1194)</f>
        <v/>
      </c>
      <c r="E1193" s="5"/>
      <c r="F1193" s="5"/>
      <c r="G1193" s="5"/>
      <c r="H1193" s="26"/>
    </row>
    <row r="1194" spans="2:8" x14ac:dyDescent="0.25">
      <c r="B1194" s="39">
        <v>1185</v>
      </c>
      <c r="C1194" s="5" t="str">
        <f>IF(Praja!C1195="","",Praja!C1195)</f>
        <v/>
      </c>
      <c r="D1194" s="5" t="str">
        <f>IF(Praja!D1195="","",Praja!D1195)</f>
        <v/>
      </c>
      <c r="E1194" s="5"/>
      <c r="F1194" s="5"/>
      <c r="G1194" s="5"/>
      <c r="H1194" s="26"/>
    </row>
    <row r="1195" spans="2:8" x14ac:dyDescent="0.25">
      <c r="B1195" s="39">
        <v>1186</v>
      </c>
      <c r="C1195" s="5" t="str">
        <f>IF(Praja!C1196="","",Praja!C1196)</f>
        <v/>
      </c>
      <c r="D1195" s="5" t="str">
        <f>IF(Praja!D1196="","",Praja!D1196)</f>
        <v/>
      </c>
      <c r="E1195" s="5"/>
      <c r="F1195" s="5"/>
      <c r="G1195" s="5"/>
      <c r="H1195" s="26"/>
    </row>
    <row r="1196" spans="2:8" x14ac:dyDescent="0.25">
      <c r="B1196" s="39">
        <v>1187</v>
      </c>
      <c r="C1196" s="5" t="str">
        <f>IF(Praja!C1197="","",Praja!C1197)</f>
        <v/>
      </c>
      <c r="D1196" s="5" t="str">
        <f>IF(Praja!D1197="","",Praja!D1197)</f>
        <v/>
      </c>
      <c r="E1196" s="5"/>
      <c r="F1196" s="5"/>
      <c r="G1196" s="5"/>
      <c r="H1196" s="26"/>
    </row>
    <row r="1197" spans="2:8" x14ac:dyDescent="0.25">
      <c r="B1197" s="39">
        <v>1188</v>
      </c>
      <c r="C1197" s="5" t="str">
        <f>IF(Praja!C1198="","",Praja!C1198)</f>
        <v/>
      </c>
      <c r="D1197" s="5" t="str">
        <f>IF(Praja!D1198="","",Praja!D1198)</f>
        <v/>
      </c>
      <c r="E1197" s="5"/>
      <c r="F1197" s="5"/>
      <c r="G1197" s="5"/>
      <c r="H1197" s="26"/>
    </row>
    <row r="1198" spans="2:8" x14ac:dyDescent="0.25">
      <c r="B1198" s="39">
        <v>1189</v>
      </c>
      <c r="C1198" s="5" t="str">
        <f>IF(Praja!C1199="","",Praja!C1199)</f>
        <v/>
      </c>
      <c r="D1198" s="5" t="str">
        <f>IF(Praja!D1199="","",Praja!D1199)</f>
        <v/>
      </c>
      <c r="E1198" s="5"/>
      <c r="F1198" s="5"/>
      <c r="G1198" s="5"/>
      <c r="H1198" s="26"/>
    </row>
    <row r="1199" spans="2:8" x14ac:dyDescent="0.25">
      <c r="B1199" s="39">
        <v>1190</v>
      </c>
      <c r="C1199" s="5" t="str">
        <f>IF(Praja!C1200="","",Praja!C1200)</f>
        <v/>
      </c>
      <c r="D1199" s="5" t="str">
        <f>IF(Praja!D1200="","",Praja!D1200)</f>
        <v/>
      </c>
      <c r="E1199" s="5"/>
      <c r="F1199" s="5"/>
      <c r="G1199" s="5"/>
      <c r="H1199" s="26"/>
    </row>
    <row r="1200" spans="2:8" x14ac:dyDescent="0.25">
      <c r="B1200" s="39">
        <v>1191</v>
      </c>
      <c r="C1200" s="5" t="str">
        <f>IF(Praja!C1201="","",Praja!C1201)</f>
        <v/>
      </c>
      <c r="D1200" s="5" t="str">
        <f>IF(Praja!D1201="","",Praja!D1201)</f>
        <v/>
      </c>
      <c r="E1200" s="5"/>
      <c r="F1200" s="5"/>
      <c r="G1200" s="5"/>
      <c r="H1200" s="26"/>
    </row>
    <row r="1201" spans="2:8" x14ac:dyDescent="0.25">
      <c r="B1201" s="39">
        <v>1192</v>
      </c>
      <c r="C1201" s="5" t="str">
        <f>IF(Praja!C1202="","",Praja!C1202)</f>
        <v/>
      </c>
      <c r="D1201" s="5" t="str">
        <f>IF(Praja!D1202="","",Praja!D1202)</f>
        <v/>
      </c>
      <c r="E1201" s="5"/>
      <c r="F1201" s="5"/>
      <c r="G1201" s="5"/>
      <c r="H1201" s="26"/>
    </row>
    <row r="1202" spans="2:8" x14ac:dyDescent="0.25">
      <c r="B1202" s="39">
        <v>1193</v>
      </c>
      <c r="C1202" s="5" t="str">
        <f>IF(Praja!C1203="","",Praja!C1203)</f>
        <v/>
      </c>
      <c r="D1202" s="5" t="str">
        <f>IF(Praja!D1203="","",Praja!D1203)</f>
        <v/>
      </c>
      <c r="E1202" s="5"/>
      <c r="F1202" s="5"/>
      <c r="G1202" s="5"/>
      <c r="H1202" s="26"/>
    </row>
    <row r="1203" spans="2:8" x14ac:dyDescent="0.25">
      <c r="B1203" s="39">
        <v>1194</v>
      </c>
      <c r="C1203" s="5" t="str">
        <f>IF(Praja!C1204="","",Praja!C1204)</f>
        <v/>
      </c>
      <c r="D1203" s="5" t="str">
        <f>IF(Praja!D1204="","",Praja!D1204)</f>
        <v/>
      </c>
      <c r="E1203" s="5"/>
      <c r="F1203" s="5"/>
      <c r="G1203" s="5"/>
      <c r="H1203" s="26"/>
    </row>
    <row r="1204" spans="2:8" x14ac:dyDescent="0.25">
      <c r="B1204" s="39">
        <v>1195</v>
      </c>
      <c r="C1204" s="5" t="str">
        <f>IF(Praja!C1205="","",Praja!C1205)</f>
        <v/>
      </c>
      <c r="D1204" s="5" t="str">
        <f>IF(Praja!D1205="","",Praja!D1205)</f>
        <v/>
      </c>
      <c r="E1204" s="5"/>
      <c r="F1204" s="5"/>
      <c r="G1204" s="5"/>
      <c r="H1204" s="26"/>
    </row>
    <row r="1205" spans="2:8" x14ac:dyDescent="0.25">
      <c r="B1205" s="39">
        <v>1196</v>
      </c>
      <c r="C1205" s="5" t="str">
        <f>IF(Praja!C1206="","",Praja!C1206)</f>
        <v/>
      </c>
      <c r="D1205" s="5" t="str">
        <f>IF(Praja!D1206="","",Praja!D1206)</f>
        <v/>
      </c>
      <c r="E1205" s="5"/>
      <c r="F1205" s="5"/>
      <c r="G1205" s="5"/>
      <c r="H1205" s="26"/>
    </row>
    <row r="1206" spans="2:8" x14ac:dyDescent="0.25">
      <c r="B1206" s="39">
        <v>1197</v>
      </c>
      <c r="C1206" s="5" t="str">
        <f>IF(Praja!C1207="","",Praja!C1207)</f>
        <v/>
      </c>
      <c r="D1206" s="5" t="str">
        <f>IF(Praja!D1207="","",Praja!D1207)</f>
        <v/>
      </c>
      <c r="E1206" s="5"/>
      <c r="F1206" s="5"/>
      <c r="G1206" s="5"/>
      <c r="H1206" s="26"/>
    </row>
    <row r="1207" spans="2:8" x14ac:dyDescent="0.25">
      <c r="B1207" s="39">
        <v>1198</v>
      </c>
      <c r="C1207" s="5" t="str">
        <f>IF(Praja!C1208="","",Praja!C1208)</f>
        <v/>
      </c>
      <c r="D1207" s="5" t="str">
        <f>IF(Praja!D1208="","",Praja!D1208)</f>
        <v/>
      </c>
      <c r="E1207" s="5"/>
      <c r="F1207" s="5"/>
      <c r="G1207" s="5"/>
      <c r="H1207" s="26"/>
    </row>
    <row r="1208" spans="2:8" x14ac:dyDescent="0.25">
      <c r="B1208" s="39">
        <v>1199</v>
      </c>
      <c r="C1208" s="5" t="str">
        <f>IF(Praja!C1209="","",Praja!C1209)</f>
        <v/>
      </c>
      <c r="D1208" s="5" t="str">
        <f>IF(Praja!D1209="","",Praja!D1209)</f>
        <v/>
      </c>
      <c r="E1208" s="5"/>
      <c r="F1208" s="5"/>
      <c r="G1208" s="5"/>
      <c r="H1208" s="26"/>
    </row>
    <row r="1209" spans="2:8" x14ac:dyDescent="0.25">
      <c r="B1209" s="39">
        <v>1200</v>
      </c>
      <c r="C1209" s="5" t="str">
        <f>IF(Praja!C1210="","",Praja!C1210)</f>
        <v/>
      </c>
      <c r="D1209" s="5" t="str">
        <f>IF(Praja!D1210="","",Praja!D1210)</f>
        <v/>
      </c>
      <c r="E1209" s="5"/>
      <c r="F1209" s="5"/>
      <c r="G1209" s="5"/>
      <c r="H1209" s="26"/>
    </row>
    <row r="1210" spans="2:8" x14ac:dyDescent="0.25">
      <c r="B1210" s="39">
        <v>1201</v>
      </c>
      <c r="C1210" s="5" t="str">
        <f>IF(Praja!C1211="","",Praja!C1211)</f>
        <v/>
      </c>
      <c r="D1210" s="5" t="str">
        <f>IF(Praja!D1211="","",Praja!D1211)</f>
        <v/>
      </c>
      <c r="E1210" s="5"/>
      <c r="F1210" s="5"/>
      <c r="G1210" s="5"/>
      <c r="H1210" s="26"/>
    </row>
    <row r="1211" spans="2:8" x14ac:dyDescent="0.25">
      <c r="B1211" s="39">
        <v>1202</v>
      </c>
      <c r="C1211" s="5" t="str">
        <f>IF(Praja!C1212="","",Praja!C1212)</f>
        <v/>
      </c>
      <c r="D1211" s="5" t="str">
        <f>IF(Praja!D1212="","",Praja!D1212)</f>
        <v/>
      </c>
      <c r="E1211" s="5"/>
      <c r="F1211" s="5"/>
      <c r="G1211" s="5"/>
      <c r="H1211" s="26"/>
    </row>
    <row r="1212" spans="2:8" x14ac:dyDescent="0.25">
      <c r="B1212" s="39">
        <v>1203</v>
      </c>
      <c r="C1212" s="5" t="str">
        <f>IF(Praja!C1213="","",Praja!C1213)</f>
        <v/>
      </c>
      <c r="D1212" s="5" t="str">
        <f>IF(Praja!D1213="","",Praja!D1213)</f>
        <v/>
      </c>
      <c r="E1212" s="5"/>
      <c r="F1212" s="5"/>
      <c r="G1212" s="5"/>
      <c r="H1212" s="26"/>
    </row>
    <row r="1213" spans="2:8" x14ac:dyDescent="0.25">
      <c r="B1213" s="39">
        <v>1204</v>
      </c>
      <c r="C1213" s="5" t="str">
        <f>IF(Praja!C1214="","",Praja!C1214)</f>
        <v/>
      </c>
      <c r="D1213" s="5" t="str">
        <f>IF(Praja!D1214="","",Praja!D1214)</f>
        <v/>
      </c>
      <c r="E1213" s="5"/>
      <c r="F1213" s="5"/>
      <c r="G1213" s="5"/>
      <c r="H1213" s="26"/>
    </row>
    <row r="1214" spans="2:8" x14ac:dyDescent="0.25">
      <c r="B1214" s="39">
        <v>1205</v>
      </c>
      <c r="C1214" s="5" t="str">
        <f>IF(Praja!C1215="","",Praja!C1215)</f>
        <v/>
      </c>
      <c r="D1214" s="5" t="str">
        <f>IF(Praja!D1215="","",Praja!D1215)</f>
        <v/>
      </c>
      <c r="E1214" s="5"/>
      <c r="F1214" s="5"/>
      <c r="G1214" s="5"/>
      <c r="H1214" s="26"/>
    </row>
    <row r="1215" spans="2:8" x14ac:dyDescent="0.25">
      <c r="B1215" s="39">
        <v>1206</v>
      </c>
      <c r="C1215" s="5" t="str">
        <f>IF(Praja!C1216="","",Praja!C1216)</f>
        <v/>
      </c>
      <c r="D1215" s="5" t="str">
        <f>IF(Praja!D1216="","",Praja!D1216)</f>
        <v/>
      </c>
      <c r="E1215" s="5"/>
      <c r="F1215" s="5"/>
      <c r="G1215" s="5"/>
      <c r="H1215" s="26"/>
    </row>
    <row r="1216" spans="2:8" x14ac:dyDescent="0.25">
      <c r="B1216" s="39">
        <v>1207</v>
      </c>
      <c r="C1216" s="5" t="str">
        <f>IF(Praja!C1217="","",Praja!C1217)</f>
        <v/>
      </c>
      <c r="D1216" s="5" t="str">
        <f>IF(Praja!D1217="","",Praja!D1217)</f>
        <v/>
      </c>
      <c r="E1216" s="5"/>
      <c r="F1216" s="5"/>
      <c r="G1216" s="5"/>
      <c r="H1216" s="26"/>
    </row>
    <row r="1217" spans="2:8" x14ac:dyDescent="0.25">
      <c r="B1217" s="39">
        <v>1208</v>
      </c>
      <c r="C1217" s="5" t="str">
        <f>IF(Praja!C1218="","",Praja!C1218)</f>
        <v/>
      </c>
      <c r="D1217" s="5" t="str">
        <f>IF(Praja!D1218="","",Praja!D1218)</f>
        <v/>
      </c>
      <c r="E1217" s="5"/>
      <c r="F1217" s="5"/>
      <c r="G1217" s="5"/>
      <c r="H1217" s="26"/>
    </row>
    <row r="1218" spans="2:8" x14ac:dyDescent="0.25">
      <c r="B1218" s="39">
        <v>1209</v>
      </c>
      <c r="C1218" s="5" t="str">
        <f>IF(Praja!C1219="","",Praja!C1219)</f>
        <v/>
      </c>
      <c r="D1218" s="5" t="str">
        <f>IF(Praja!D1219="","",Praja!D1219)</f>
        <v/>
      </c>
      <c r="E1218" s="5"/>
      <c r="F1218" s="5"/>
      <c r="G1218" s="5"/>
      <c r="H1218" s="26"/>
    </row>
    <row r="1219" spans="2:8" x14ac:dyDescent="0.25">
      <c r="B1219" s="39">
        <v>1210</v>
      </c>
      <c r="C1219" s="5" t="str">
        <f>IF(Praja!C1220="","",Praja!C1220)</f>
        <v/>
      </c>
      <c r="D1219" s="5" t="str">
        <f>IF(Praja!D1220="","",Praja!D1220)</f>
        <v/>
      </c>
      <c r="E1219" s="5"/>
      <c r="F1219" s="5"/>
      <c r="G1219" s="5"/>
      <c r="H1219" s="26"/>
    </row>
    <row r="1220" spans="2:8" x14ac:dyDescent="0.25">
      <c r="B1220" s="39">
        <v>1211</v>
      </c>
      <c r="C1220" s="5" t="str">
        <f>IF(Praja!C1221="","",Praja!C1221)</f>
        <v/>
      </c>
      <c r="D1220" s="5" t="str">
        <f>IF(Praja!D1221="","",Praja!D1221)</f>
        <v/>
      </c>
      <c r="E1220" s="5"/>
      <c r="F1220" s="5"/>
      <c r="G1220" s="5"/>
      <c r="H1220" s="26"/>
    </row>
    <row r="1221" spans="2:8" x14ac:dyDescent="0.25">
      <c r="B1221" s="39">
        <v>1212</v>
      </c>
      <c r="C1221" s="5" t="str">
        <f>IF(Praja!C1222="","",Praja!C1222)</f>
        <v/>
      </c>
      <c r="D1221" s="5" t="str">
        <f>IF(Praja!D1222="","",Praja!D1222)</f>
        <v/>
      </c>
      <c r="E1221" s="5"/>
      <c r="F1221" s="5"/>
      <c r="G1221" s="5"/>
      <c r="H1221" s="26"/>
    </row>
    <row r="1222" spans="2:8" x14ac:dyDescent="0.25">
      <c r="B1222" s="39">
        <v>1213</v>
      </c>
      <c r="C1222" s="5" t="str">
        <f>IF(Praja!C1223="","",Praja!C1223)</f>
        <v/>
      </c>
      <c r="D1222" s="5" t="str">
        <f>IF(Praja!D1223="","",Praja!D1223)</f>
        <v/>
      </c>
      <c r="E1222" s="5"/>
      <c r="F1222" s="5"/>
      <c r="G1222" s="5"/>
      <c r="H1222" s="26"/>
    </row>
    <row r="1223" spans="2:8" x14ac:dyDescent="0.25">
      <c r="B1223" s="39">
        <v>1214</v>
      </c>
      <c r="C1223" s="5" t="str">
        <f>IF(Praja!C1224="","",Praja!C1224)</f>
        <v/>
      </c>
      <c r="D1223" s="5" t="str">
        <f>IF(Praja!D1224="","",Praja!D1224)</f>
        <v/>
      </c>
      <c r="E1223" s="5"/>
      <c r="F1223" s="5"/>
      <c r="G1223" s="5"/>
      <c r="H1223" s="26"/>
    </row>
    <row r="1224" spans="2:8" x14ac:dyDescent="0.25">
      <c r="B1224" s="39">
        <v>1215</v>
      </c>
      <c r="C1224" s="5" t="str">
        <f>IF(Praja!C1225="","",Praja!C1225)</f>
        <v/>
      </c>
      <c r="D1224" s="5" t="str">
        <f>IF(Praja!D1225="","",Praja!D1225)</f>
        <v/>
      </c>
      <c r="E1224" s="5"/>
      <c r="F1224" s="5"/>
      <c r="G1224" s="5"/>
      <c r="H1224" s="26"/>
    </row>
    <row r="1225" spans="2:8" x14ac:dyDescent="0.25">
      <c r="B1225" s="39">
        <v>1216</v>
      </c>
      <c r="C1225" s="5" t="str">
        <f>IF(Praja!C1226="","",Praja!C1226)</f>
        <v/>
      </c>
      <c r="D1225" s="5" t="str">
        <f>IF(Praja!D1226="","",Praja!D1226)</f>
        <v/>
      </c>
      <c r="E1225" s="5"/>
      <c r="F1225" s="5"/>
      <c r="G1225" s="5"/>
      <c r="H1225" s="26"/>
    </row>
    <row r="1226" spans="2:8" x14ac:dyDescent="0.25">
      <c r="B1226" s="39">
        <v>1217</v>
      </c>
      <c r="C1226" s="5" t="str">
        <f>IF(Praja!C1227="","",Praja!C1227)</f>
        <v/>
      </c>
      <c r="D1226" s="5" t="str">
        <f>IF(Praja!D1227="","",Praja!D1227)</f>
        <v/>
      </c>
      <c r="E1226" s="5"/>
      <c r="F1226" s="5"/>
      <c r="G1226" s="5"/>
      <c r="H1226" s="26"/>
    </row>
    <row r="1227" spans="2:8" x14ac:dyDescent="0.25">
      <c r="B1227" s="39">
        <v>1218</v>
      </c>
      <c r="C1227" s="5" t="str">
        <f>IF(Praja!C1228="","",Praja!C1228)</f>
        <v/>
      </c>
      <c r="D1227" s="5" t="str">
        <f>IF(Praja!D1228="","",Praja!D1228)</f>
        <v/>
      </c>
      <c r="E1227" s="5"/>
      <c r="F1227" s="5"/>
      <c r="G1227" s="5"/>
      <c r="H1227" s="26"/>
    </row>
    <row r="1228" spans="2:8" x14ac:dyDescent="0.25">
      <c r="B1228" s="39">
        <v>1219</v>
      </c>
      <c r="C1228" s="5" t="str">
        <f>IF(Praja!C1229="","",Praja!C1229)</f>
        <v/>
      </c>
      <c r="D1228" s="5" t="str">
        <f>IF(Praja!D1229="","",Praja!D1229)</f>
        <v/>
      </c>
      <c r="E1228" s="5"/>
      <c r="F1228" s="5"/>
      <c r="G1228" s="5"/>
      <c r="H1228" s="26"/>
    </row>
    <row r="1229" spans="2:8" x14ac:dyDescent="0.25">
      <c r="B1229" s="39">
        <v>1220</v>
      </c>
      <c r="C1229" s="5" t="str">
        <f>IF(Praja!C1230="","",Praja!C1230)</f>
        <v/>
      </c>
      <c r="D1229" s="5" t="str">
        <f>IF(Praja!D1230="","",Praja!D1230)</f>
        <v/>
      </c>
      <c r="E1229" s="5"/>
      <c r="F1229" s="5"/>
      <c r="G1229" s="5"/>
      <c r="H1229" s="26"/>
    </row>
    <row r="1230" spans="2:8" x14ac:dyDescent="0.25">
      <c r="B1230" s="39">
        <v>1221</v>
      </c>
      <c r="C1230" s="5" t="str">
        <f>IF(Praja!C1231="","",Praja!C1231)</f>
        <v/>
      </c>
      <c r="D1230" s="5" t="str">
        <f>IF(Praja!D1231="","",Praja!D1231)</f>
        <v/>
      </c>
      <c r="E1230" s="5"/>
      <c r="F1230" s="5"/>
      <c r="G1230" s="5"/>
      <c r="H1230" s="26"/>
    </row>
    <row r="1231" spans="2:8" x14ac:dyDescent="0.25">
      <c r="B1231" s="39">
        <v>1222</v>
      </c>
      <c r="C1231" s="5" t="str">
        <f>IF(Praja!C1232="","",Praja!C1232)</f>
        <v/>
      </c>
      <c r="D1231" s="5" t="str">
        <f>IF(Praja!D1232="","",Praja!D1232)</f>
        <v/>
      </c>
      <c r="E1231" s="5"/>
      <c r="F1231" s="5"/>
      <c r="G1231" s="5"/>
      <c r="H1231" s="26"/>
    </row>
    <row r="1232" spans="2:8" x14ac:dyDescent="0.25">
      <c r="B1232" s="39">
        <v>1223</v>
      </c>
      <c r="C1232" s="5" t="str">
        <f>IF(Praja!C1233="","",Praja!C1233)</f>
        <v/>
      </c>
      <c r="D1232" s="5" t="str">
        <f>IF(Praja!D1233="","",Praja!D1233)</f>
        <v/>
      </c>
      <c r="E1232" s="5"/>
      <c r="F1232" s="5"/>
      <c r="G1232" s="5"/>
      <c r="H1232" s="26"/>
    </row>
    <row r="1233" spans="2:8" x14ac:dyDescent="0.25">
      <c r="B1233" s="39">
        <v>1224</v>
      </c>
      <c r="C1233" s="5" t="str">
        <f>IF(Praja!C1234="","",Praja!C1234)</f>
        <v/>
      </c>
      <c r="D1233" s="5" t="str">
        <f>IF(Praja!D1234="","",Praja!D1234)</f>
        <v/>
      </c>
      <c r="E1233" s="5"/>
      <c r="F1233" s="5"/>
      <c r="G1233" s="5"/>
      <c r="H1233" s="26"/>
    </row>
    <row r="1234" spans="2:8" x14ac:dyDescent="0.25">
      <c r="B1234" s="39">
        <v>1225</v>
      </c>
      <c r="C1234" s="5" t="str">
        <f>IF(Praja!C1235="","",Praja!C1235)</f>
        <v/>
      </c>
      <c r="D1234" s="5" t="str">
        <f>IF(Praja!D1235="","",Praja!D1235)</f>
        <v/>
      </c>
      <c r="E1234" s="5"/>
      <c r="F1234" s="5"/>
      <c r="G1234" s="5"/>
      <c r="H1234" s="26"/>
    </row>
    <row r="1235" spans="2:8" x14ac:dyDescent="0.25">
      <c r="B1235" s="39">
        <v>1226</v>
      </c>
      <c r="C1235" s="5" t="str">
        <f>IF(Praja!C1236="","",Praja!C1236)</f>
        <v/>
      </c>
      <c r="D1235" s="5" t="str">
        <f>IF(Praja!D1236="","",Praja!D1236)</f>
        <v/>
      </c>
      <c r="E1235" s="5"/>
      <c r="F1235" s="5"/>
      <c r="G1235" s="5"/>
      <c r="H1235" s="26"/>
    </row>
    <row r="1236" spans="2:8" x14ac:dyDescent="0.25">
      <c r="B1236" s="39">
        <v>1227</v>
      </c>
      <c r="C1236" s="5" t="str">
        <f>IF(Praja!C1237="","",Praja!C1237)</f>
        <v/>
      </c>
      <c r="D1236" s="5" t="str">
        <f>IF(Praja!D1237="","",Praja!D1237)</f>
        <v/>
      </c>
      <c r="E1236" s="5"/>
      <c r="F1236" s="5"/>
      <c r="G1236" s="5"/>
      <c r="H1236" s="26"/>
    </row>
    <row r="1237" spans="2:8" x14ac:dyDescent="0.25">
      <c r="B1237" s="39">
        <v>1228</v>
      </c>
      <c r="C1237" s="5" t="str">
        <f>IF(Praja!C1238="","",Praja!C1238)</f>
        <v/>
      </c>
      <c r="D1237" s="5" t="str">
        <f>IF(Praja!D1238="","",Praja!D1238)</f>
        <v/>
      </c>
      <c r="E1237" s="5"/>
      <c r="F1237" s="5"/>
      <c r="G1237" s="5"/>
      <c r="H1237" s="26"/>
    </row>
    <row r="1238" spans="2:8" x14ac:dyDescent="0.25">
      <c r="B1238" s="39">
        <v>1229</v>
      </c>
      <c r="C1238" s="5" t="str">
        <f>IF(Praja!C1239="","",Praja!C1239)</f>
        <v/>
      </c>
      <c r="D1238" s="5" t="str">
        <f>IF(Praja!D1239="","",Praja!D1239)</f>
        <v/>
      </c>
      <c r="E1238" s="5"/>
      <c r="F1238" s="5"/>
      <c r="G1238" s="5"/>
      <c r="H1238" s="26"/>
    </row>
    <row r="1239" spans="2:8" x14ac:dyDescent="0.25">
      <c r="B1239" s="39">
        <v>1230</v>
      </c>
      <c r="C1239" s="5" t="str">
        <f>IF(Praja!C1240="","",Praja!C1240)</f>
        <v/>
      </c>
      <c r="D1239" s="5" t="str">
        <f>IF(Praja!D1240="","",Praja!D1240)</f>
        <v/>
      </c>
      <c r="E1239" s="5"/>
      <c r="F1239" s="5"/>
      <c r="G1239" s="5"/>
      <c r="H1239" s="26"/>
    </row>
    <row r="1240" spans="2:8" x14ac:dyDescent="0.25">
      <c r="B1240" s="39">
        <v>1231</v>
      </c>
      <c r="C1240" s="5" t="str">
        <f>IF(Praja!C1241="","",Praja!C1241)</f>
        <v/>
      </c>
      <c r="D1240" s="5" t="str">
        <f>IF(Praja!D1241="","",Praja!D1241)</f>
        <v/>
      </c>
      <c r="E1240" s="5"/>
      <c r="F1240" s="5"/>
      <c r="G1240" s="5"/>
      <c r="H1240" s="26"/>
    </row>
    <row r="1241" spans="2:8" x14ac:dyDescent="0.25">
      <c r="B1241" s="39">
        <v>1232</v>
      </c>
      <c r="C1241" s="5" t="str">
        <f>IF(Praja!C1242="","",Praja!C1242)</f>
        <v/>
      </c>
      <c r="D1241" s="5" t="str">
        <f>IF(Praja!D1242="","",Praja!D1242)</f>
        <v/>
      </c>
      <c r="E1241" s="5"/>
      <c r="F1241" s="5"/>
      <c r="G1241" s="5"/>
      <c r="H1241" s="26"/>
    </row>
    <row r="1242" spans="2:8" x14ac:dyDescent="0.25">
      <c r="B1242" s="39">
        <v>1233</v>
      </c>
      <c r="C1242" s="5" t="str">
        <f>IF(Praja!C1243="","",Praja!C1243)</f>
        <v/>
      </c>
      <c r="D1242" s="5" t="str">
        <f>IF(Praja!D1243="","",Praja!D1243)</f>
        <v/>
      </c>
      <c r="E1242" s="5"/>
      <c r="F1242" s="5"/>
      <c r="G1242" s="5"/>
      <c r="H1242" s="26"/>
    </row>
    <row r="1243" spans="2:8" x14ac:dyDescent="0.25">
      <c r="B1243" s="39">
        <v>1234</v>
      </c>
      <c r="C1243" s="5" t="str">
        <f>IF(Praja!C1244="","",Praja!C1244)</f>
        <v/>
      </c>
      <c r="D1243" s="5" t="str">
        <f>IF(Praja!D1244="","",Praja!D1244)</f>
        <v/>
      </c>
      <c r="E1243" s="5"/>
      <c r="F1243" s="5"/>
      <c r="G1243" s="5"/>
      <c r="H1243" s="26"/>
    </row>
    <row r="1244" spans="2:8" x14ac:dyDescent="0.25">
      <c r="B1244" s="39">
        <v>1235</v>
      </c>
      <c r="C1244" s="5" t="str">
        <f>IF(Praja!C1245="","",Praja!C1245)</f>
        <v/>
      </c>
      <c r="D1244" s="5" t="str">
        <f>IF(Praja!D1245="","",Praja!D1245)</f>
        <v/>
      </c>
      <c r="E1244" s="5"/>
      <c r="F1244" s="5"/>
      <c r="G1244" s="5"/>
      <c r="H1244" s="26"/>
    </row>
    <row r="1245" spans="2:8" x14ac:dyDescent="0.25">
      <c r="B1245" s="39">
        <v>1236</v>
      </c>
      <c r="C1245" s="5" t="str">
        <f>IF(Praja!C1246="","",Praja!C1246)</f>
        <v/>
      </c>
      <c r="D1245" s="5" t="str">
        <f>IF(Praja!D1246="","",Praja!D1246)</f>
        <v/>
      </c>
      <c r="E1245" s="5"/>
      <c r="F1245" s="5"/>
      <c r="G1245" s="5"/>
      <c r="H1245" s="26"/>
    </row>
    <row r="1246" spans="2:8" x14ac:dyDescent="0.25">
      <c r="B1246" s="39">
        <v>1237</v>
      </c>
      <c r="C1246" s="5" t="str">
        <f>IF(Praja!C1247="","",Praja!C1247)</f>
        <v/>
      </c>
      <c r="D1246" s="5" t="str">
        <f>IF(Praja!D1247="","",Praja!D1247)</f>
        <v/>
      </c>
      <c r="E1246" s="5"/>
      <c r="F1246" s="5"/>
      <c r="G1246" s="5"/>
      <c r="H1246" s="26"/>
    </row>
    <row r="1247" spans="2:8" x14ac:dyDescent="0.25">
      <c r="B1247" s="39">
        <v>1238</v>
      </c>
      <c r="C1247" s="5" t="str">
        <f>IF(Praja!C1248="","",Praja!C1248)</f>
        <v/>
      </c>
      <c r="D1247" s="5" t="str">
        <f>IF(Praja!D1248="","",Praja!D1248)</f>
        <v/>
      </c>
      <c r="E1247" s="5"/>
      <c r="F1247" s="5"/>
      <c r="G1247" s="5"/>
      <c r="H1247" s="26"/>
    </row>
    <row r="1248" spans="2:8" x14ac:dyDescent="0.25">
      <c r="B1248" s="39">
        <v>1239</v>
      </c>
      <c r="C1248" s="5" t="str">
        <f>IF(Praja!C1249="","",Praja!C1249)</f>
        <v/>
      </c>
      <c r="D1248" s="5" t="str">
        <f>IF(Praja!D1249="","",Praja!D1249)</f>
        <v/>
      </c>
      <c r="E1248" s="5"/>
      <c r="F1248" s="5"/>
      <c r="G1248" s="5"/>
      <c r="H1248" s="26"/>
    </row>
    <row r="1249" spans="2:8" x14ac:dyDescent="0.25">
      <c r="B1249" s="39">
        <v>1240</v>
      </c>
      <c r="C1249" s="5" t="str">
        <f>IF(Praja!C1250="","",Praja!C1250)</f>
        <v/>
      </c>
      <c r="D1249" s="5" t="str">
        <f>IF(Praja!D1250="","",Praja!D1250)</f>
        <v/>
      </c>
      <c r="E1249" s="5"/>
      <c r="F1249" s="5"/>
      <c r="G1249" s="5"/>
      <c r="H1249" s="26"/>
    </row>
    <row r="1250" spans="2:8" x14ac:dyDescent="0.25">
      <c r="B1250" s="39">
        <v>1241</v>
      </c>
      <c r="C1250" s="5" t="str">
        <f>IF(Praja!C1251="","",Praja!C1251)</f>
        <v/>
      </c>
      <c r="D1250" s="5" t="str">
        <f>IF(Praja!D1251="","",Praja!D1251)</f>
        <v/>
      </c>
      <c r="E1250" s="5"/>
      <c r="F1250" s="5"/>
      <c r="G1250" s="5"/>
      <c r="H1250" s="26"/>
    </row>
    <row r="1251" spans="2:8" x14ac:dyDescent="0.25">
      <c r="B1251" s="39">
        <v>1242</v>
      </c>
      <c r="C1251" s="5" t="str">
        <f>IF(Praja!C1252="","",Praja!C1252)</f>
        <v/>
      </c>
      <c r="D1251" s="5" t="str">
        <f>IF(Praja!D1252="","",Praja!D1252)</f>
        <v/>
      </c>
      <c r="E1251" s="5"/>
      <c r="F1251" s="5"/>
      <c r="G1251" s="5"/>
      <c r="H1251" s="26"/>
    </row>
    <row r="1252" spans="2:8" x14ac:dyDescent="0.25">
      <c r="B1252" s="39">
        <v>1243</v>
      </c>
      <c r="C1252" s="5" t="str">
        <f>IF(Praja!C1253="","",Praja!C1253)</f>
        <v/>
      </c>
      <c r="D1252" s="5" t="str">
        <f>IF(Praja!D1253="","",Praja!D1253)</f>
        <v/>
      </c>
      <c r="E1252" s="5"/>
      <c r="F1252" s="5"/>
      <c r="G1252" s="5"/>
      <c r="H1252" s="26"/>
    </row>
    <row r="1253" spans="2:8" x14ac:dyDescent="0.25">
      <c r="B1253" s="39">
        <v>1244</v>
      </c>
      <c r="C1253" s="5" t="str">
        <f>IF(Praja!C1254="","",Praja!C1254)</f>
        <v/>
      </c>
      <c r="D1253" s="5" t="str">
        <f>IF(Praja!D1254="","",Praja!D1254)</f>
        <v/>
      </c>
      <c r="E1253" s="5"/>
      <c r="F1253" s="5"/>
      <c r="G1253" s="5"/>
      <c r="H1253" s="26"/>
    </row>
    <row r="1254" spans="2:8" x14ac:dyDescent="0.25">
      <c r="B1254" s="39">
        <v>1245</v>
      </c>
      <c r="C1254" s="5" t="str">
        <f>IF(Praja!C1255="","",Praja!C1255)</f>
        <v/>
      </c>
      <c r="D1254" s="5" t="str">
        <f>IF(Praja!D1255="","",Praja!D1255)</f>
        <v/>
      </c>
      <c r="E1254" s="5"/>
      <c r="F1254" s="5"/>
      <c r="G1254" s="5"/>
      <c r="H1254" s="26"/>
    </row>
    <row r="1255" spans="2:8" x14ac:dyDescent="0.25">
      <c r="B1255" s="39">
        <v>1246</v>
      </c>
      <c r="C1255" s="5" t="str">
        <f>IF(Praja!C1256="","",Praja!C1256)</f>
        <v/>
      </c>
      <c r="D1255" s="5" t="str">
        <f>IF(Praja!D1256="","",Praja!D1256)</f>
        <v/>
      </c>
      <c r="E1255" s="5"/>
      <c r="F1255" s="5"/>
      <c r="G1255" s="5"/>
      <c r="H1255" s="26"/>
    </row>
    <row r="1256" spans="2:8" x14ac:dyDescent="0.25">
      <c r="B1256" s="39">
        <v>1247</v>
      </c>
      <c r="C1256" s="5" t="str">
        <f>IF(Praja!C1257="","",Praja!C1257)</f>
        <v/>
      </c>
      <c r="D1256" s="5" t="str">
        <f>IF(Praja!D1257="","",Praja!D1257)</f>
        <v/>
      </c>
      <c r="E1256" s="5"/>
      <c r="F1256" s="5"/>
      <c r="G1256" s="5"/>
      <c r="H1256" s="26"/>
    </row>
    <row r="1257" spans="2:8" x14ac:dyDescent="0.25">
      <c r="B1257" s="39">
        <v>1248</v>
      </c>
      <c r="C1257" s="5" t="str">
        <f>IF(Praja!C1258="","",Praja!C1258)</f>
        <v/>
      </c>
      <c r="D1257" s="5" t="str">
        <f>IF(Praja!D1258="","",Praja!D1258)</f>
        <v/>
      </c>
      <c r="E1257" s="5"/>
      <c r="F1257" s="5"/>
      <c r="G1257" s="5"/>
      <c r="H1257" s="26"/>
    </row>
    <row r="1258" spans="2:8" x14ac:dyDescent="0.25">
      <c r="B1258" s="39">
        <v>1249</v>
      </c>
      <c r="C1258" s="5" t="str">
        <f>IF(Praja!C1259="","",Praja!C1259)</f>
        <v/>
      </c>
      <c r="D1258" s="5" t="str">
        <f>IF(Praja!D1259="","",Praja!D1259)</f>
        <v/>
      </c>
      <c r="E1258" s="5"/>
      <c r="F1258" s="5"/>
      <c r="G1258" s="5"/>
      <c r="H1258" s="26"/>
    </row>
    <row r="1259" spans="2:8" x14ac:dyDescent="0.25">
      <c r="B1259" s="39">
        <v>1250</v>
      </c>
      <c r="C1259" s="5" t="str">
        <f>IF(Praja!C1260="","",Praja!C1260)</f>
        <v/>
      </c>
      <c r="D1259" s="5" t="str">
        <f>IF(Praja!D1260="","",Praja!D1260)</f>
        <v/>
      </c>
      <c r="E1259" s="5"/>
      <c r="F1259" s="5"/>
      <c r="G1259" s="5"/>
      <c r="H1259" s="26"/>
    </row>
    <row r="1260" spans="2:8" x14ac:dyDescent="0.25">
      <c r="B1260" s="39">
        <v>1251</v>
      </c>
      <c r="C1260" s="5" t="str">
        <f>IF(Praja!C1261="","",Praja!C1261)</f>
        <v/>
      </c>
      <c r="D1260" s="5" t="str">
        <f>IF(Praja!D1261="","",Praja!D1261)</f>
        <v/>
      </c>
      <c r="E1260" s="5"/>
      <c r="F1260" s="5"/>
      <c r="G1260" s="5"/>
      <c r="H1260" s="26"/>
    </row>
    <row r="1261" spans="2:8" x14ac:dyDescent="0.25">
      <c r="B1261" s="39">
        <v>1252</v>
      </c>
      <c r="C1261" s="5" t="str">
        <f>IF(Praja!C1262="","",Praja!C1262)</f>
        <v/>
      </c>
      <c r="D1261" s="5" t="str">
        <f>IF(Praja!D1262="","",Praja!D1262)</f>
        <v/>
      </c>
      <c r="E1261" s="5"/>
      <c r="F1261" s="5"/>
      <c r="G1261" s="5"/>
      <c r="H1261" s="26"/>
    </row>
    <row r="1262" spans="2:8" x14ac:dyDescent="0.25">
      <c r="B1262" s="39">
        <v>1253</v>
      </c>
      <c r="C1262" s="5" t="str">
        <f>IF(Praja!C1263="","",Praja!C1263)</f>
        <v/>
      </c>
      <c r="D1262" s="5" t="str">
        <f>IF(Praja!D1263="","",Praja!D1263)</f>
        <v/>
      </c>
      <c r="E1262" s="5"/>
      <c r="F1262" s="5"/>
      <c r="G1262" s="5"/>
      <c r="H1262" s="26"/>
    </row>
    <row r="1263" spans="2:8" x14ac:dyDescent="0.25">
      <c r="B1263" s="39">
        <v>1254</v>
      </c>
      <c r="C1263" s="5" t="str">
        <f>IF(Praja!C1264="","",Praja!C1264)</f>
        <v/>
      </c>
      <c r="D1263" s="5" t="str">
        <f>IF(Praja!D1264="","",Praja!D1264)</f>
        <v/>
      </c>
      <c r="E1263" s="5"/>
      <c r="F1263" s="5"/>
      <c r="G1263" s="5"/>
      <c r="H1263" s="26"/>
    </row>
    <row r="1264" spans="2:8" x14ac:dyDescent="0.25">
      <c r="B1264" s="39">
        <v>1255</v>
      </c>
      <c r="C1264" s="5" t="str">
        <f>IF(Praja!C1265="","",Praja!C1265)</f>
        <v/>
      </c>
      <c r="D1264" s="5" t="str">
        <f>IF(Praja!D1265="","",Praja!D1265)</f>
        <v/>
      </c>
      <c r="E1264" s="5"/>
      <c r="F1264" s="5"/>
      <c r="G1264" s="5"/>
      <c r="H1264" s="26"/>
    </row>
    <row r="1265" spans="2:8" x14ac:dyDescent="0.25">
      <c r="B1265" s="39">
        <v>1256</v>
      </c>
      <c r="C1265" s="5" t="str">
        <f>IF(Praja!C1266="","",Praja!C1266)</f>
        <v/>
      </c>
      <c r="D1265" s="5" t="str">
        <f>IF(Praja!D1266="","",Praja!D1266)</f>
        <v/>
      </c>
      <c r="E1265" s="5"/>
      <c r="F1265" s="5"/>
      <c r="G1265" s="5"/>
      <c r="H1265" s="26"/>
    </row>
    <row r="1266" spans="2:8" x14ac:dyDescent="0.25">
      <c r="B1266" s="39">
        <v>1257</v>
      </c>
      <c r="C1266" s="5" t="str">
        <f>IF(Praja!C1267="","",Praja!C1267)</f>
        <v/>
      </c>
      <c r="D1266" s="5" t="str">
        <f>IF(Praja!D1267="","",Praja!D1267)</f>
        <v/>
      </c>
      <c r="E1266" s="5"/>
      <c r="F1266" s="5"/>
      <c r="G1266" s="5"/>
      <c r="H1266" s="26"/>
    </row>
    <row r="1267" spans="2:8" x14ac:dyDescent="0.25">
      <c r="B1267" s="39">
        <v>1258</v>
      </c>
      <c r="C1267" s="5" t="str">
        <f>IF(Praja!C1268="","",Praja!C1268)</f>
        <v/>
      </c>
      <c r="D1267" s="5" t="str">
        <f>IF(Praja!D1268="","",Praja!D1268)</f>
        <v/>
      </c>
      <c r="E1267" s="5"/>
      <c r="F1267" s="5"/>
      <c r="G1267" s="5"/>
      <c r="H1267" s="26"/>
    </row>
    <row r="1268" spans="2:8" x14ac:dyDescent="0.25">
      <c r="B1268" s="39">
        <v>1259</v>
      </c>
      <c r="C1268" s="5" t="str">
        <f>IF(Praja!C1269="","",Praja!C1269)</f>
        <v/>
      </c>
      <c r="D1268" s="5" t="str">
        <f>IF(Praja!D1269="","",Praja!D1269)</f>
        <v/>
      </c>
      <c r="E1268" s="5"/>
      <c r="F1268" s="5"/>
      <c r="G1268" s="5"/>
      <c r="H1268" s="26"/>
    </row>
    <row r="1269" spans="2:8" x14ac:dyDescent="0.25">
      <c r="B1269" s="39">
        <v>1260</v>
      </c>
      <c r="C1269" s="5" t="str">
        <f>IF(Praja!C1270="","",Praja!C1270)</f>
        <v/>
      </c>
      <c r="D1269" s="5" t="str">
        <f>IF(Praja!D1270="","",Praja!D1270)</f>
        <v/>
      </c>
      <c r="E1269" s="5"/>
      <c r="F1269" s="5"/>
      <c r="G1269" s="5"/>
      <c r="H1269" s="26"/>
    </row>
    <row r="1270" spans="2:8" x14ac:dyDescent="0.25">
      <c r="B1270" s="39">
        <v>1261</v>
      </c>
      <c r="C1270" s="5" t="str">
        <f>IF(Praja!C1271="","",Praja!C1271)</f>
        <v/>
      </c>
      <c r="D1270" s="5" t="str">
        <f>IF(Praja!D1271="","",Praja!D1271)</f>
        <v/>
      </c>
      <c r="E1270" s="5"/>
      <c r="F1270" s="5"/>
      <c r="G1270" s="5"/>
      <c r="H1270" s="26"/>
    </row>
    <row r="1271" spans="2:8" x14ac:dyDescent="0.25">
      <c r="B1271" s="39">
        <v>1262</v>
      </c>
      <c r="C1271" s="5" t="str">
        <f>IF(Praja!C1272="","",Praja!C1272)</f>
        <v/>
      </c>
      <c r="D1271" s="5" t="str">
        <f>IF(Praja!D1272="","",Praja!D1272)</f>
        <v/>
      </c>
      <c r="E1271" s="5"/>
      <c r="F1271" s="5"/>
      <c r="G1271" s="5"/>
      <c r="H1271" s="26"/>
    </row>
    <row r="1272" spans="2:8" x14ac:dyDescent="0.25">
      <c r="B1272" s="39">
        <v>1263</v>
      </c>
      <c r="C1272" s="5" t="str">
        <f>IF(Praja!C1273="","",Praja!C1273)</f>
        <v/>
      </c>
      <c r="D1272" s="5" t="str">
        <f>IF(Praja!D1273="","",Praja!D1273)</f>
        <v/>
      </c>
      <c r="E1272" s="5"/>
      <c r="F1272" s="5"/>
      <c r="G1272" s="5"/>
      <c r="H1272" s="26"/>
    </row>
    <row r="1273" spans="2:8" x14ac:dyDescent="0.25">
      <c r="B1273" s="39">
        <v>1264</v>
      </c>
      <c r="C1273" s="5" t="str">
        <f>IF(Praja!C1274="","",Praja!C1274)</f>
        <v/>
      </c>
      <c r="D1273" s="5" t="str">
        <f>IF(Praja!D1274="","",Praja!D1274)</f>
        <v/>
      </c>
      <c r="E1273" s="5"/>
      <c r="F1273" s="5"/>
      <c r="G1273" s="5"/>
      <c r="H1273" s="26"/>
    </row>
    <row r="1274" spans="2:8" x14ac:dyDescent="0.25">
      <c r="B1274" s="39">
        <v>1265</v>
      </c>
      <c r="C1274" s="5" t="str">
        <f>IF(Praja!C1275="","",Praja!C1275)</f>
        <v/>
      </c>
      <c r="D1274" s="5" t="str">
        <f>IF(Praja!D1275="","",Praja!D1275)</f>
        <v/>
      </c>
      <c r="E1274" s="5"/>
      <c r="F1274" s="5"/>
      <c r="G1274" s="5"/>
      <c r="H1274" s="26"/>
    </row>
    <row r="1275" spans="2:8" x14ac:dyDescent="0.25">
      <c r="B1275" s="39">
        <v>1266</v>
      </c>
      <c r="C1275" s="5" t="str">
        <f>IF(Praja!C1276="","",Praja!C1276)</f>
        <v/>
      </c>
      <c r="D1275" s="5" t="str">
        <f>IF(Praja!D1276="","",Praja!D1276)</f>
        <v/>
      </c>
      <c r="E1275" s="5"/>
      <c r="F1275" s="5"/>
      <c r="G1275" s="5"/>
      <c r="H1275" s="26"/>
    </row>
    <row r="1276" spans="2:8" x14ac:dyDescent="0.25">
      <c r="B1276" s="39">
        <v>1267</v>
      </c>
      <c r="C1276" s="5" t="str">
        <f>IF(Praja!C1277="","",Praja!C1277)</f>
        <v/>
      </c>
      <c r="D1276" s="5" t="str">
        <f>IF(Praja!D1277="","",Praja!D1277)</f>
        <v/>
      </c>
      <c r="E1276" s="5"/>
      <c r="F1276" s="5"/>
      <c r="G1276" s="5"/>
      <c r="H1276" s="26"/>
    </row>
    <row r="1277" spans="2:8" x14ac:dyDescent="0.25">
      <c r="B1277" s="39">
        <v>1268</v>
      </c>
      <c r="C1277" s="5" t="str">
        <f>IF(Praja!C1278="","",Praja!C1278)</f>
        <v/>
      </c>
      <c r="D1277" s="5" t="str">
        <f>IF(Praja!D1278="","",Praja!D1278)</f>
        <v/>
      </c>
      <c r="E1277" s="5"/>
      <c r="F1277" s="5"/>
      <c r="G1277" s="5"/>
      <c r="H1277" s="26"/>
    </row>
    <row r="1278" spans="2:8" x14ac:dyDescent="0.25">
      <c r="B1278" s="39">
        <v>1269</v>
      </c>
      <c r="C1278" s="5" t="str">
        <f>IF(Praja!C1279="","",Praja!C1279)</f>
        <v/>
      </c>
      <c r="D1278" s="5" t="str">
        <f>IF(Praja!D1279="","",Praja!D1279)</f>
        <v/>
      </c>
      <c r="E1278" s="5"/>
      <c r="F1278" s="5"/>
      <c r="G1278" s="5"/>
      <c r="H1278" s="26"/>
    </row>
    <row r="1279" spans="2:8" x14ac:dyDescent="0.25">
      <c r="B1279" s="39">
        <v>1270</v>
      </c>
      <c r="C1279" s="5" t="str">
        <f>IF(Praja!C1280="","",Praja!C1280)</f>
        <v/>
      </c>
      <c r="D1279" s="5" t="str">
        <f>IF(Praja!D1280="","",Praja!D1280)</f>
        <v/>
      </c>
      <c r="E1279" s="5"/>
      <c r="F1279" s="5"/>
      <c r="G1279" s="5"/>
      <c r="H1279" s="26"/>
    </row>
    <row r="1280" spans="2:8" x14ac:dyDescent="0.25">
      <c r="B1280" s="39">
        <v>1271</v>
      </c>
      <c r="C1280" s="5" t="str">
        <f>IF(Praja!C1281="","",Praja!C1281)</f>
        <v/>
      </c>
      <c r="D1280" s="5" t="str">
        <f>IF(Praja!D1281="","",Praja!D1281)</f>
        <v/>
      </c>
      <c r="E1280" s="5"/>
      <c r="F1280" s="5"/>
      <c r="G1280" s="5"/>
      <c r="H1280" s="26"/>
    </row>
    <row r="1281" spans="2:8" x14ac:dyDescent="0.25">
      <c r="B1281" s="39">
        <v>1272</v>
      </c>
      <c r="C1281" s="5" t="str">
        <f>IF(Praja!C1282="","",Praja!C1282)</f>
        <v/>
      </c>
      <c r="D1281" s="5" t="str">
        <f>IF(Praja!D1282="","",Praja!D1282)</f>
        <v/>
      </c>
      <c r="E1281" s="5"/>
      <c r="F1281" s="5"/>
      <c r="G1281" s="5"/>
      <c r="H1281" s="26"/>
    </row>
    <row r="1282" spans="2:8" x14ac:dyDescent="0.25">
      <c r="B1282" s="39">
        <v>1273</v>
      </c>
      <c r="C1282" s="5" t="str">
        <f>IF(Praja!C1283="","",Praja!C1283)</f>
        <v/>
      </c>
      <c r="D1282" s="5" t="str">
        <f>IF(Praja!D1283="","",Praja!D1283)</f>
        <v/>
      </c>
      <c r="E1282" s="5"/>
      <c r="F1282" s="5"/>
      <c r="G1282" s="5"/>
      <c r="H1282" s="26"/>
    </row>
    <row r="1283" spans="2:8" x14ac:dyDescent="0.25">
      <c r="B1283" s="39">
        <v>1274</v>
      </c>
      <c r="C1283" s="5" t="str">
        <f>IF(Praja!C1284="","",Praja!C1284)</f>
        <v/>
      </c>
      <c r="D1283" s="5" t="str">
        <f>IF(Praja!D1284="","",Praja!D1284)</f>
        <v/>
      </c>
      <c r="E1283" s="5"/>
      <c r="F1283" s="5"/>
      <c r="G1283" s="5"/>
      <c r="H1283" s="26"/>
    </row>
    <row r="1284" spans="2:8" x14ac:dyDescent="0.25">
      <c r="B1284" s="39">
        <v>1275</v>
      </c>
      <c r="C1284" s="5" t="str">
        <f>IF(Praja!C1285="","",Praja!C1285)</f>
        <v/>
      </c>
      <c r="D1284" s="5" t="str">
        <f>IF(Praja!D1285="","",Praja!D1285)</f>
        <v/>
      </c>
      <c r="E1284" s="5"/>
      <c r="F1284" s="5"/>
      <c r="G1284" s="5"/>
      <c r="H1284" s="26"/>
    </row>
    <row r="1285" spans="2:8" x14ac:dyDescent="0.25">
      <c r="B1285" s="39">
        <v>1276</v>
      </c>
      <c r="C1285" s="5" t="str">
        <f>IF(Praja!C1286="","",Praja!C1286)</f>
        <v/>
      </c>
      <c r="D1285" s="5" t="str">
        <f>IF(Praja!D1286="","",Praja!D1286)</f>
        <v/>
      </c>
      <c r="E1285" s="5"/>
      <c r="F1285" s="5"/>
      <c r="G1285" s="5"/>
      <c r="H1285" s="26"/>
    </row>
    <row r="1286" spans="2:8" x14ac:dyDescent="0.25">
      <c r="B1286" s="39">
        <v>1277</v>
      </c>
      <c r="C1286" s="5" t="str">
        <f>IF(Praja!C1287="","",Praja!C1287)</f>
        <v/>
      </c>
      <c r="D1286" s="5" t="str">
        <f>IF(Praja!D1287="","",Praja!D1287)</f>
        <v/>
      </c>
      <c r="E1286" s="5"/>
      <c r="F1286" s="5"/>
      <c r="G1286" s="5"/>
      <c r="H1286" s="26"/>
    </row>
    <row r="1287" spans="2:8" x14ac:dyDescent="0.25">
      <c r="B1287" s="39">
        <v>1278</v>
      </c>
      <c r="C1287" s="5" t="str">
        <f>IF(Praja!C1288="","",Praja!C1288)</f>
        <v/>
      </c>
      <c r="D1287" s="5" t="str">
        <f>IF(Praja!D1288="","",Praja!D1288)</f>
        <v/>
      </c>
      <c r="E1287" s="5"/>
      <c r="F1287" s="5"/>
      <c r="G1287" s="5"/>
      <c r="H1287" s="26"/>
    </row>
    <row r="1288" spans="2:8" x14ac:dyDescent="0.25">
      <c r="B1288" s="39">
        <v>1279</v>
      </c>
      <c r="C1288" s="5" t="str">
        <f>IF(Praja!C1289="","",Praja!C1289)</f>
        <v/>
      </c>
      <c r="D1288" s="5" t="str">
        <f>IF(Praja!D1289="","",Praja!D1289)</f>
        <v/>
      </c>
      <c r="E1288" s="5"/>
      <c r="F1288" s="5"/>
      <c r="G1288" s="5"/>
      <c r="H1288" s="26"/>
    </row>
    <row r="1289" spans="2:8" x14ac:dyDescent="0.25">
      <c r="B1289" s="39">
        <v>1280</v>
      </c>
      <c r="C1289" s="5" t="str">
        <f>IF(Praja!C1290="","",Praja!C1290)</f>
        <v/>
      </c>
      <c r="D1289" s="5" t="str">
        <f>IF(Praja!D1290="","",Praja!D1290)</f>
        <v/>
      </c>
      <c r="E1289" s="5"/>
      <c r="F1289" s="5"/>
      <c r="G1289" s="5"/>
      <c r="H1289" s="26"/>
    </row>
    <row r="1290" spans="2:8" x14ac:dyDescent="0.25">
      <c r="B1290" s="39">
        <v>1281</v>
      </c>
      <c r="C1290" s="5" t="str">
        <f>IF(Praja!C1291="","",Praja!C1291)</f>
        <v/>
      </c>
      <c r="D1290" s="5" t="str">
        <f>IF(Praja!D1291="","",Praja!D1291)</f>
        <v/>
      </c>
      <c r="E1290" s="5"/>
      <c r="F1290" s="5"/>
      <c r="G1290" s="5"/>
      <c r="H1290" s="26"/>
    </row>
    <row r="1291" spans="2:8" x14ac:dyDescent="0.25">
      <c r="B1291" s="39">
        <v>1282</v>
      </c>
      <c r="C1291" s="5" t="str">
        <f>IF(Praja!C1292="","",Praja!C1292)</f>
        <v/>
      </c>
      <c r="D1291" s="5" t="str">
        <f>IF(Praja!D1292="","",Praja!D1292)</f>
        <v/>
      </c>
      <c r="E1291" s="5"/>
      <c r="F1291" s="5"/>
      <c r="G1291" s="5"/>
      <c r="H1291" s="26"/>
    </row>
    <row r="1292" spans="2:8" x14ac:dyDescent="0.25">
      <c r="B1292" s="39">
        <v>1283</v>
      </c>
      <c r="C1292" s="5" t="str">
        <f>IF(Praja!C1293="","",Praja!C1293)</f>
        <v/>
      </c>
      <c r="D1292" s="5" t="str">
        <f>IF(Praja!D1293="","",Praja!D1293)</f>
        <v/>
      </c>
      <c r="E1292" s="5"/>
      <c r="F1292" s="5"/>
      <c r="G1292" s="5"/>
      <c r="H1292" s="26"/>
    </row>
    <row r="1293" spans="2:8" x14ac:dyDescent="0.25">
      <c r="B1293" s="39">
        <v>1284</v>
      </c>
      <c r="C1293" s="5" t="str">
        <f>IF(Praja!C1294="","",Praja!C1294)</f>
        <v/>
      </c>
      <c r="D1293" s="5" t="str">
        <f>IF(Praja!D1294="","",Praja!D1294)</f>
        <v/>
      </c>
      <c r="E1293" s="5"/>
      <c r="F1293" s="5"/>
      <c r="G1293" s="5"/>
      <c r="H1293" s="26"/>
    </row>
    <row r="1294" spans="2:8" x14ac:dyDescent="0.25">
      <c r="B1294" s="39">
        <v>1285</v>
      </c>
      <c r="C1294" s="5" t="str">
        <f>IF(Praja!C1295="","",Praja!C1295)</f>
        <v/>
      </c>
      <c r="D1294" s="5" t="str">
        <f>IF(Praja!D1295="","",Praja!D1295)</f>
        <v/>
      </c>
      <c r="E1294" s="5"/>
      <c r="F1294" s="5"/>
      <c r="G1294" s="5"/>
      <c r="H1294" s="26"/>
    </row>
    <row r="1295" spans="2:8" x14ac:dyDescent="0.25">
      <c r="B1295" s="39">
        <v>1286</v>
      </c>
      <c r="C1295" s="5" t="str">
        <f>IF(Praja!C1296="","",Praja!C1296)</f>
        <v/>
      </c>
      <c r="D1295" s="5" t="str">
        <f>IF(Praja!D1296="","",Praja!D1296)</f>
        <v/>
      </c>
      <c r="E1295" s="5"/>
      <c r="F1295" s="5"/>
      <c r="G1295" s="5"/>
      <c r="H1295" s="26"/>
    </row>
    <row r="1296" spans="2:8" x14ac:dyDescent="0.25">
      <c r="B1296" s="39">
        <v>1287</v>
      </c>
      <c r="C1296" s="5" t="str">
        <f>IF(Praja!C1297="","",Praja!C1297)</f>
        <v/>
      </c>
      <c r="D1296" s="5" t="str">
        <f>IF(Praja!D1297="","",Praja!D1297)</f>
        <v/>
      </c>
      <c r="E1296" s="5"/>
      <c r="F1296" s="5"/>
      <c r="G1296" s="5"/>
      <c r="H1296" s="26"/>
    </row>
    <row r="1297" spans="2:8" x14ac:dyDescent="0.25">
      <c r="B1297" s="39">
        <v>1288</v>
      </c>
      <c r="C1297" s="5" t="str">
        <f>IF(Praja!C1298="","",Praja!C1298)</f>
        <v/>
      </c>
      <c r="D1297" s="5" t="str">
        <f>IF(Praja!D1298="","",Praja!D1298)</f>
        <v/>
      </c>
      <c r="E1297" s="5"/>
      <c r="F1297" s="5"/>
      <c r="G1297" s="5"/>
      <c r="H1297" s="26"/>
    </row>
    <row r="1298" spans="2:8" x14ac:dyDescent="0.25">
      <c r="B1298" s="39">
        <v>1289</v>
      </c>
      <c r="C1298" s="5" t="str">
        <f>IF(Praja!C1299="","",Praja!C1299)</f>
        <v/>
      </c>
      <c r="D1298" s="5" t="str">
        <f>IF(Praja!D1299="","",Praja!D1299)</f>
        <v/>
      </c>
      <c r="E1298" s="5"/>
      <c r="F1298" s="5"/>
      <c r="G1298" s="5"/>
      <c r="H1298" s="26"/>
    </row>
    <row r="1299" spans="2:8" x14ac:dyDescent="0.25">
      <c r="B1299" s="39">
        <v>1290</v>
      </c>
      <c r="C1299" s="5" t="str">
        <f>IF(Praja!C1300="","",Praja!C1300)</f>
        <v/>
      </c>
      <c r="D1299" s="5" t="str">
        <f>IF(Praja!D1300="","",Praja!D1300)</f>
        <v/>
      </c>
      <c r="E1299" s="5"/>
      <c r="F1299" s="5"/>
      <c r="G1299" s="5"/>
      <c r="H1299" s="26"/>
    </row>
    <row r="1300" spans="2:8" x14ac:dyDescent="0.25">
      <c r="B1300" s="39">
        <v>1291</v>
      </c>
      <c r="C1300" s="5" t="str">
        <f>IF(Praja!C1301="","",Praja!C1301)</f>
        <v/>
      </c>
      <c r="D1300" s="5" t="str">
        <f>IF(Praja!D1301="","",Praja!D1301)</f>
        <v/>
      </c>
      <c r="E1300" s="5"/>
      <c r="F1300" s="5"/>
      <c r="G1300" s="5"/>
      <c r="H1300" s="26"/>
    </row>
    <row r="1301" spans="2:8" x14ac:dyDescent="0.25">
      <c r="B1301" s="39">
        <v>1292</v>
      </c>
      <c r="C1301" s="5" t="str">
        <f>IF(Praja!C1302="","",Praja!C1302)</f>
        <v/>
      </c>
      <c r="D1301" s="5" t="str">
        <f>IF(Praja!D1302="","",Praja!D1302)</f>
        <v/>
      </c>
      <c r="E1301" s="5"/>
      <c r="F1301" s="5"/>
      <c r="G1301" s="5"/>
      <c r="H1301" s="26"/>
    </row>
    <row r="1302" spans="2:8" x14ac:dyDescent="0.25">
      <c r="B1302" s="39">
        <v>1293</v>
      </c>
      <c r="C1302" s="5" t="str">
        <f>IF(Praja!C1303="","",Praja!C1303)</f>
        <v/>
      </c>
      <c r="D1302" s="5" t="str">
        <f>IF(Praja!D1303="","",Praja!D1303)</f>
        <v/>
      </c>
      <c r="E1302" s="5"/>
      <c r="F1302" s="5"/>
      <c r="G1302" s="5"/>
      <c r="H1302" s="26"/>
    </row>
    <row r="1303" spans="2:8" x14ac:dyDescent="0.25">
      <c r="B1303" s="39">
        <v>1294</v>
      </c>
      <c r="C1303" s="5" t="str">
        <f>IF(Praja!C1304="","",Praja!C1304)</f>
        <v/>
      </c>
      <c r="D1303" s="5" t="str">
        <f>IF(Praja!D1304="","",Praja!D1304)</f>
        <v/>
      </c>
      <c r="E1303" s="5"/>
      <c r="F1303" s="5"/>
      <c r="G1303" s="5"/>
      <c r="H1303" s="26"/>
    </row>
    <row r="1304" spans="2:8" x14ac:dyDescent="0.25">
      <c r="B1304" s="39">
        <v>1295</v>
      </c>
      <c r="C1304" s="5" t="str">
        <f>IF(Praja!C1305="","",Praja!C1305)</f>
        <v/>
      </c>
      <c r="D1304" s="5" t="str">
        <f>IF(Praja!D1305="","",Praja!D1305)</f>
        <v/>
      </c>
      <c r="E1304" s="5"/>
      <c r="F1304" s="5"/>
      <c r="G1304" s="5"/>
      <c r="H1304" s="26"/>
    </row>
    <row r="1305" spans="2:8" x14ac:dyDescent="0.25">
      <c r="B1305" s="39">
        <v>1296</v>
      </c>
      <c r="C1305" s="5" t="str">
        <f>IF(Praja!C1306="","",Praja!C1306)</f>
        <v/>
      </c>
      <c r="D1305" s="5" t="str">
        <f>IF(Praja!D1306="","",Praja!D1306)</f>
        <v/>
      </c>
      <c r="E1305" s="5"/>
      <c r="F1305" s="5"/>
      <c r="G1305" s="5"/>
      <c r="H1305" s="26"/>
    </row>
    <row r="1306" spans="2:8" x14ac:dyDescent="0.25">
      <c r="B1306" s="39">
        <v>1297</v>
      </c>
      <c r="C1306" s="5" t="str">
        <f>IF(Praja!C1307="","",Praja!C1307)</f>
        <v/>
      </c>
      <c r="D1306" s="5" t="str">
        <f>IF(Praja!D1307="","",Praja!D1307)</f>
        <v/>
      </c>
      <c r="E1306" s="5"/>
      <c r="F1306" s="5"/>
      <c r="G1306" s="5"/>
      <c r="H1306" s="26"/>
    </row>
    <row r="1307" spans="2:8" x14ac:dyDescent="0.25">
      <c r="B1307" s="39">
        <v>1298</v>
      </c>
      <c r="C1307" s="5" t="str">
        <f>IF(Praja!C1308="","",Praja!C1308)</f>
        <v/>
      </c>
      <c r="D1307" s="5" t="str">
        <f>IF(Praja!D1308="","",Praja!D1308)</f>
        <v/>
      </c>
      <c r="E1307" s="5"/>
      <c r="F1307" s="5"/>
      <c r="G1307" s="5"/>
      <c r="H1307" s="26"/>
    </row>
    <row r="1308" spans="2:8" x14ac:dyDescent="0.25">
      <c r="B1308" s="39">
        <v>1299</v>
      </c>
      <c r="C1308" s="5" t="str">
        <f>IF(Praja!C1309="","",Praja!C1309)</f>
        <v/>
      </c>
      <c r="D1308" s="5" t="str">
        <f>IF(Praja!D1309="","",Praja!D1309)</f>
        <v/>
      </c>
      <c r="E1308" s="5"/>
      <c r="F1308" s="5"/>
      <c r="G1308" s="5"/>
      <c r="H1308" s="26"/>
    </row>
    <row r="1309" spans="2:8" x14ac:dyDescent="0.25">
      <c r="B1309" s="39">
        <v>1300</v>
      </c>
      <c r="C1309" s="5" t="str">
        <f>IF(Praja!C1310="","",Praja!C1310)</f>
        <v/>
      </c>
      <c r="D1309" s="5" t="str">
        <f>IF(Praja!D1310="","",Praja!D1310)</f>
        <v/>
      </c>
      <c r="E1309" s="5"/>
      <c r="F1309" s="5"/>
      <c r="G1309" s="5"/>
      <c r="H1309" s="26"/>
    </row>
    <row r="1310" spans="2:8" x14ac:dyDescent="0.25">
      <c r="B1310" s="39">
        <v>1301</v>
      </c>
      <c r="C1310" s="5" t="str">
        <f>IF(Praja!C1311="","",Praja!C1311)</f>
        <v/>
      </c>
      <c r="D1310" s="5" t="str">
        <f>IF(Praja!D1311="","",Praja!D1311)</f>
        <v/>
      </c>
      <c r="E1310" s="5"/>
      <c r="F1310" s="5"/>
      <c r="G1310" s="5"/>
      <c r="H1310" s="26"/>
    </row>
    <row r="1311" spans="2:8" x14ac:dyDescent="0.25">
      <c r="B1311" s="39">
        <v>1302</v>
      </c>
      <c r="C1311" s="5" t="str">
        <f>IF(Praja!C1312="","",Praja!C1312)</f>
        <v/>
      </c>
      <c r="D1311" s="5" t="str">
        <f>IF(Praja!D1312="","",Praja!D1312)</f>
        <v/>
      </c>
      <c r="E1311" s="5"/>
      <c r="F1311" s="5"/>
      <c r="G1311" s="5"/>
      <c r="H1311" s="26"/>
    </row>
    <row r="1312" spans="2:8" x14ac:dyDescent="0.25">
      <c r="B1312" s="39">
        <v>1303</v>
      </c>
      <c r="C1312" s="5" t="str">
        <f>IF(Praja!C1313="","",Praja!C1313)</f>
        <v/>
      </c>
      <c r="D1312" s="5" t="str">
        <f>IF(Praja!D1313="","",Praja!D1313)</f>
        <v/>
      </c>
      <c r="E1312" s="5"/>
      <c r="F1312" s="5"/>
      <c r="G1312" s="5"/>
      <c r="H1312" s="26"/>
    </row>
    <row r="1313" spans="2:8" x14ac:dyDescent="0.25">
      <c r="B1313" s="39">
        <v>1304</v>
      </c>
      <c r="C1313" s="5" t="str">
        <f>IF(Praja!C1314="","",Praja!C1314)</f>
        <v/>
      </c>
      <c r="D1313" s="5" t="str">
        <f>IF(Praja!D1314="","",Praja!D1314)</f>
        <v/>
      </c>
      <c r="E1313" s="5"/>
      <c r="F1313" s="5"/>
      <c r="G1313" s="5"/>
      <c r="H1313" s="26"/>
    </row>
    <row r="1314" spans="2:8" x14ac:dyDescent="0.25">
      <c r="B1314" s="39">
        <v>1305</v>
      </c>
      <c r="C1314" s="5" t="str">
        <f>IF(Praja!C1315="","",Praja!C1315)</f>
        <v/>
      </c>
      <c r="D1314" s="5" t="str">
        <f>IF(Praja!D1315="","",Praja!D1315)</f>
        <v/>
      </c>
      <c r="E1314" s="5"/>
      <c r="F1314" s="5"/>
      <c r="G1314" s="5"/>
      <c r="H1314" s="26"/>
    </row>
    <row r="1315" spans="2:8" x14ac:dyDescent="0.25">
      <c r="B1315" s="39">
        <v>1306</v>
      </c>
      <c r="C1315" s="5" t="str">
        <f>IF(Praja!C1316="","",Praja!C1316)</f>
        <v/>
      </c>
      <c r="D1315" s="5" t="str">
        <f>IF(Praja!D1316="","",Praja!D1316)</f>
        <v/>
      </c>
      <c r="E1315" s="5"/>
      <c r="F1315" s="5"/>
      <c r="G1315" s="5"/>
      <c r="H1315" s="26"/>
    </row>
    <row r="1316" spans="2:8" x14ac:dyDescent="0.25">
      <c r="B1316" s="39">
        <v>1307</v>
      </c>
      <c r="C1316" s="5" t="str">
        <f>IF(Praja!C1317="","",Praja!C1317)</f>
        <v/>
      </c>
      <c r="D1316" s="5" t="str">
        <f>IF(Praja!D1317="","",Praja!D1317)</f>
        <v/>
      </c>
      <c r="E1316" s="5"/>
      <c r="F1316" s="5"/>
      <c r="G1316" s="5"/>
      <c r="H1316" s="26"/>
    </row>
    <row r="1317" spans="2:8" x14ac:dyDescent="0.25">
      <c r="B1317" s="39">
        <v>1308</v>
      </c>
      <c r="C1317" s="5" t="str">
        <f>IF(Praja!C1318="","",Praja!C1318)</f>
        <v/>
      </c>
      <c r="D1317" s="5" t="str">
        <f>IF(Praja!D1318="","",Praja!D1318)</f>
        <v/>
      </c>
      <c r="E1317" s="5"/>
      <c r="F1317" s="5"/>
      <c r="G1317" s="5"/>
      <c r="H1317" s="26"/>
    </row>
    <row r="1318" spans="2:8" x14ac:dyDescent="0.25">
      <c r="B1318" s="39">
        <v>1309</v>
      </c>
      <c r="C1318" s="5" t="str">
        <f>IF(Praja!C1319="","",Praja!C1319)</f>
        <v/>
      </c>
      <c r="D1318" s="5" t="str">
        <f>IF(Praja!D1319="","",Praja!D1319)</f>
        <v/>
      </c>
      <c r="E1318" s="5"/>
      <c r="F1318" s="5"/>
      <c r="G1318" s="5"/>
      <c r="H1318" s="26"/>
    </row>
    <row r="1319" spans="2:8" x14ac:dyDescent="0.25">
      <c r="B1319" s="39">
        <v>1310</v>
      </c>
      <c r="C1319" s="5" t="str">
        <f>IF(Praja!C1320="","",Praja!C1320)</f>
        <v/>
      </c>
      <c r="D1319" s="5" t="str">
        <f>IF(Praja!D1320="","",Praja!D1320)</f>
        <v/>
      </c>
      <c r="E1319" s="5"/>
      <c r="F1319" s="5"/>
      <c r="G1319" s="5"/>
      <c r="H1319" s="26"/>
    </row>
    <row r="1320" spans="2:8" x14ac:dyDescent="0.25">
      <c r="B1320" s="39">
        <v>1311</v>
      </c>
      <c r="C1320" s="5" t="str">
        <f>IF(Praja!C1321="","",Praja!C1321)</f>
        <v/>
      </c>
      <c r="D1320" s="5" t="str">
        <f>IF(Praja!D1321="","",Praja!D1321)</f>
        <v/>
      </c>
      <c r="E1320" s="5"/>
      <c r="F1320" s="5"/>
      <c r="G1320" s="5"/>
      <c r="H1320" s="26"/>
    </row>
    <row r="1321" spans="2:8" x14ac:dyDescent="0.25">
      <c r="B1321" s="39">
        <v>1312</v>
      </c>
      <c r="C1321" s="5" t="str">
        <f>IF(Praja!C1322="","",Praja!C1322)</f>
        <v/>
      </c>
      <c r="D1321" s="5" t="str">
        <f>IF(Praja!D1322="","",Praja!D1322)</f>
        <v/>
      </c>
      <c r="E1321" s="5"/>
      <c r="F1321" s="5"/>
      <c r="G1321" s="5"/>
      <c r="H1321" s="26"/>
    </row>
    <row r="1322" spans="2:8" x14ac:dyDescent="0.25">
      <c r="B1322" s="39">
        <v>1313</v>
      </c>
      <c r="C1322" s="5" t="str">
        <f>IF(Praja!C1323="","",Praja!C1323)</f>
        <v/>
      </c>
      <c r="D1322" s="5" t="str">
        <f>IF(Praja!D1323="","",Praja!D1323)</f>
        <v/>
      </c>
      <c r="E1322" s="5"/>
      <c r="F1322" s="5"/>
      <c r="G1322" s="5"/>
      <c r="H1322" s="26"/>
    </row>
    <row r="1323" spans="2:8" x14ac:dyDescent="0.25">
      <c r="B1323" s="39">
        <v>1314</v>
      </c>
      <c r="C1323" s="5" t="str">
        <f>IF(Praja!C1324="","",Praja!C1324)</f>
        <v/>
      </c>
      <c r="D1323" s="5" t="str">
        <f>IF(Praja!D1324="","",Praja!D1324)</f>
        <v/>
      </c>
      <c r="E1323" s="5"/>
      <c r="F1323" s="5"/>
      <c r="G1323" s="5"/>
      <c r="H1323" s="26"/>
    </row>
    <row r="1324" spans="2:8" x14ac:dyDescent="0.25">
      <c r="B1324" s="39">
        <v>1315</v>
      </c>
      <c r="C1324" s="5" t="str">
        <f>IF(Praja!C1325="","",Praja!C1325)</f>
        <v/>
      </c>
      <c r="D1324" s="5" t="str">
        <f>IF(Praja!D1325="","",Praja!D1325)</f>
        <v/>
      </c>
      <c r="E1324" s="5"/>
      <c r="F1324" s="5"/>
      <c r="G1324" s="5"/>
      <c r="H1324" s="26"/>
    </row>
    <row r="1325" spans="2:8" x14ac:dyDescent="0.25">
      <c r="B1325" s="39">
        <v>1316</v>
      </c>
      <c r="C1325" s="5" t="str">
        <f>IF(Praja!C1326="","",Praja!C1326)</f>
        <v/>
      </c>
      <c r="D1325" s="5" t="str">
        <f>IF(Praja!D1326="","",Praja!D1326)</f>
        <v/>
      </c>
      <c r="E1325" s="5"/>
      <c r="F1325" s="5"/>
      <c r="G1325" s="5"/>
      <c r="H1325" s="26"/>
    </row>
    <row r="1326" spans="2:8" x14ac:dyDescent="0.25">
      <c r="B1326" s="39">
        <v>1317</v>
      </c>
      <c r="C1326" s="5" t="str">
        <f>IF(Praja!C1327="","",Praja!C1327)</f>
        <v/>
      </c>
      <c r="D1326" s="5" t="str">
        <f>IF(Praja!D1327="","",Praja!D1327)</f>
        <v/>
      </c>
      <c r="E1326" s="5"/>
      <c r="F1326" s="5"/>
      <c r="G1326" s="5"/>
      <c r="H1326" s="26"/>
    </row>
    <row r="1327" spans="2:8" x14ac:dyDescent="0.25">
      <c r="B1327" s="39">
        <v>1318</v>
      </c>
      <c r="C1327" s="5" t="str">
        <f>IF(Praja!C1328="","",Praja!C1328)</f>
        <v/>
      </c>
      <c r="D1327" s="5" t="str">
        <f>IF(Praja!D1328="","",Praja!D1328)</f>
        <v/>
      </c>
      <c r="E1327" s="5"/>
      <c r="F1327" s="5"/>
      <c r="G1327" s="5"/>
      <c r="H1327" s="26"/>
    </row>
    <row r="1328" spans="2:8" x14ac:dyDescent="0.25">
      <c r="B1328" s="39">
        <v>1319</v>
      </c>
      <c r="C1328" s="5" t="str">
        <f>IF(Praja!C1329="","",Praja!C1329)</f>
        <v/>
      </c>
      <c r="D1328" s="5" t="str">
        <f>IF(Praja!D1329="","",Praja!D1329)</f>
        <v/>
      </c>
      <c r="E1328" s="5"/>
      <c r="F1328" s="5"/>
      <c r="G1328" s="5"/>
      <c r="H1328" s="26"/>
    </row>
    <row r="1329" spans="2:8" x14ac:dyDescent="0.25">
      <c r="B1329" s="39">
        <v>1320</v>
      </c>
      <c r="C1329" s="5" t="str">
        <f>IF(Praja!C1330="","",Praja!C1330)</f>
        <v/>
      </c>
      <c r="D1329" s="5" t="str">
        <f>IF(Praja!D1330="","",Praja!D1330)</f>
        <v/>
      </c>
      <c r="E1329" s="5"/>
      <c r="F1329" s="5"/>
      <c r="G1329" s="5"/>
      <c r="H1329" s="26"/>
    </row>
    <row r="1330" spans="2:8" x14ac:dyDescent="0.25">
      <c r="B1330" s="39">
        <v>1321</v>
      </c>
      <c r="C1330" s="5" t="str">
        <f>IF(Praja!C1331="","",Praja!C1331)</f>
        <v/>
      </c>
      <c r="D1330" s="5" t="str">
        <f>IF(Praja!D1331="","",Praja!D1331)</f>
        <v/>
      </c>
      <c r="E1330" s="5"/>
      <c r="F1330" s="5"/>
      <c r="G1330" s="5"/>
      <c r="H1330" s="26"/>
    </row>
    <row r="1331" spans="2:8" x14ac:dyDescent="0.25">
      <c r="B1331" s="39">
        <v>1322</v>
      </c>
      <c r="C1331" s="5" t="str">
        <f>IF(Praja!C1332="","",Praja!C1332)</f>
        <v/>
      </c>
      <c r="D1331" s="5" t="str">
        <f>IF(Praja!D1332="","",Praja!D1332)</f>
        <v/>
      </c>
      <c r="E1331" s="5"/>
      <c r="F1331" s="5"/>
      <c r="G1331" s="5"/>
      <c r="H1331" s="26"/>
    </row>
    <row r="1332" spans="2:8" x14ac:dyDescent="0.25">
      <c r="B1332" s="39">
        <v>1323</v>
      </c>
      <c r="C1332" s="5" t="str">
        <f>IF(Praja!C1333="","",Praja!C1333)</f>
        <v/>
      </c>
      <c r="D1332" s="5" t="str">
        <f>IF(Praja!D1333="","",Praja!D1333)</f>
        <v/>
      </c>
      <c r="E1332" s="5"/>
      <c r="F1332" s="5"/>
      <c r="G1332" s="5"/>
      <c r="H1332" s="26"/>
    </row>
    <row r="1333" spans="2:8" x14ac:dyDescent="0.25">
      <c r="B1333" s="39">
        <v>1324</v>
      </c>
      <c r="C1333" s="5" t="str">
        <f>IF(Praja!C1334="","",Praja!C1334)</f>
        <v/>
      </c>
      <c r="D1333" s="5" t="str">
        <f>IF(Praja!D1334="","",Praja!D1334)</f>
        <v/>
      </c>
      <c r="E1333" s="5"/>
      <c r="F1333" s="5"/>
      <c r="G1333" s="5"/>
      <c r="H1333" s="26"/>
    </row>
    <row r="1334" spans="2:8" x14ac:dyDescent="0.25">
      <c r="B1334" s="39">
        <v>1325</v>
      </c>
      <c r="C1334" s="5" t="str">
        <f>IF(Praja!C1335="","",Praja!C1335)</f>
        <v/>
      </c>
      <c r="D1334" s="5" t="str">
        <f>IF(Praja!D1335="","",Praja!D1335)</f>
        <v/>
      </c>
      <c r="E1334" s="5"/>
      <c r="F1334" s="5"/>
      <c r="G1334" s="5"/>
      <c r="H1334" s="26"/>
    </row>
    <row r="1335" spans="2:8" x14ac:dyDescent="0.25">
      <c r="B1335" s="39">
        <v>1326</v>
      </c>
      <c r="C1335" s="5" t="str">
        <f>IF(Praja!C1336="","",Praja!C1336)</f>
        <v/>
      </c>
      <c r="D1335" s="5" t="str">
        <f>IF(Praja!D1336="","",Praja!D1336)</f>
        <v/>
      </c>
      <c r="E1335" s="5"/>
      <c r="F1335" s="5"/>
      <c r="G1335" s="5"/>
      <c r="H1335" s="26"/>
    </row>
    <row r="1336" spans="2:8" x14ac:dyDescent="0.25">
      <c r="B1336" s="39">
        <v>1327</v>
      </c>
      <c r="C1336" s="5" t="str">
        <f>IF(Praja!C1337="","",Praja!C1337)</f>
        <v/>
      </c>
      <c r="D1336" s="5" t="str">
        <f>IF(Praja!D1337="","",Praja!D1337)</f>
        <v/>
      </c>
      <c r="E1336" s="5"/>
      <c r="F1336" s="5"/>
      <c r="G1336" s="5"/>
      <c r="H1336" s="26"/>
    </row>
    <row r="1337" spans="2:8" x14ac:dyDescent="0.25">
      <c r="B1337" s="39">
        <v>1328</v>
      </c>
      <c r="C1337" s="5" t="str">
        <f>IF(Praja!C1338="","",Praja!C1338)</f>
        <v/>
      </c>
      <c r="D1337" s="5" t="str">
        <f>IF(Praja!D1338="","",Praja!D1338)</f>
        <v/>
      </c>
      <c r="E1337" s="5"/>
      <c r="F1337" s="5"/>
      <c r="G1337" s="5"/>
      <c r="H1337" s="26"/>
    </row>
    <row r="1338" spans="2:8" x14ac:dyDescent="0.25">
      <c r="B1338" s="39">
        <v>1329</v>
      </c>
      <c r="C1338" s="5" t="str">
        <f>IF(Praja!C1339="","",Praja!C1339)</f>
        <v/>
      </c>
      <c r="D1338" s="5" t="str">
        <f>IF(Praja!D1339="","",Praja!D1339)</f>
        <v/>
      </c>
      <c r="E1338" s="5"/>
      <c r="F1338" s="5"/>
      <c r="G1338" s="5"/>
      <c r="H1338" s="26"/>
    </row>
    <row r="1339" spans="2:8" x14ac:dyDescent="0.25">
      <c r="B1339" s="39">
        <v>1330</v>
      </c>
      <c r="C1339" s="5" t="str">
        <f>IF(Praja!C1340="","",Praja!C1340)</f>
        <v/>
      </c>
      <c r="D1339" s="5" t="str">
        <f>IF(Praja!D1340="","",Praja!D1340)</f>
        <v/>
      </c>
      <c r="E1339" s="5"/>
      <c r="F1339" s="5"/>
      <c r="G1339" s="5"/>
      <c r="H1339" s="26"/>
    </row>
    <row r="1340" spans="2:8" x14ac:dyDescent="0.25">
      <c r="B1340" s="39">
        <v>1331</v>
      </c>
      <c r="C1340" s="5" t="str">
        <f>IF(Praja!C1341="","",Praja!C1341)</f>
        <v/>
      </c>
      <c r="D1340" s="5" t="str">
        <f>IF(Praja!D1341="","",Praja!D1341)</f>
        <v/>
      </c>
      <c r="E1340" s="5"/>
      <c r="F1340" s="5"/>
      <c r="G1340" s="5"/>
      <c r="H1340" s="26"/>
    </row>
    <row r="1341" spans="2:8" x14ac:dyDescent="0.25">
      <c r="B1341" s="39">
        <v>1332</v>
      </c>
      <c r="C1341" s="5" t="str">
        <f>IF(Praja!C1342="","",Praja!C1342)</f>
        <v/>
      </c>
      <c r="D1341" s="5" t="str">
        <f>IF(Praja!D1342="","",Praja!D1342)</f>
        <v/>
      </c>
      <c r="E1341" s="5"/>
      <c r="F1341" s="5"/>
      <c r="G1341" s="5"/>
      <c r="H1341" s="26"/>
    </row>
    <row r="1342" spans="2:8" x14ac:dyDescent="0.25">
      <c r="B1342" s="39">
        <v>1333</v>
      </c>
      <c r="C1342" s="5" t="str">
        <f>IF(Praja!C1343="","",Praja!C1343)</f>
        <v/>
      </c>
      <c r="D1342" s="5" t="str">
        <f>IF(Praja!D1343="","",Praja!D1343)</f>
        <v/>
      </c>
      <c r="E1342" s="5"/>
      <c r="F1342" s="5"/>
      <c r="G1342" s="5"/>
      <c r="H1342" s="26"/>
    </row>
    <row r="1343" spans="2:8" x14ac:dyDescent="0.25">
      <c r="B1343" s="39">
        <v>1334</v>
      </c>
      <c r="C1343" s="5" t="str">
        <f>IF(Praja!C1344="","",Praja!C1344)</f>
        <v/>
      </c>
      <c r="D1343" s="5" t="str">
        <f>IF(Praja!D1344="","",Praja!D1344)</f>
        <v/>
      </c>
      <c r="E1343" s="5"/>
      <c r="F1343" s="5"/>
      <c r="G1343" s="5"/>
      <c r="H1343" s="26"/>
    </row>
    <row r="1344" spans="2:8" x14ac:dyDescent="0.25">
      <c r="B1344" s="39">
        <v>1335</v>
      </c>
      <c r="C1344" s="5" t="str">
        <f>IF(Praja!C1345="","",Praja!C1345)</f>
        <v/>
      </c>
      <c r="D1344" s="5" t="str">
        <f>IF(Praja!D1345="","",Praja!D1345)</f>
        <v/>
      </c>
      <c r="E1344" s="5"/>
      <c r="F1344" s="5"/>
      <c r="G1344" s="5"/>
      <c r="H1344" s="26"/>
    </row>
    <row r="1345" spans="2:8" x14ac:dyDescent="0.25">
      <c r="B1345" s="39">
        <v>1336</v>
      </c>
      <c r="C1345" s="5" t="str">
        <f>IF(Praja!C1346="","",Praja!C1346)</f>
        <v/>
      </c>
      <c r="D1345" s="5" t="str">
        <f>IF(Praja!D1346="","",Praja!D1346)</f>
        <v/>
      </c>
      <c r="E1345" s="5"/>
      <c r="F1345" s="5"/>
      <c r="G1345" s="5"/>
      <c r="H1345" s="26"/>
    </row>
    <row r="1346" spans="2:8" x14ac:dyDescent="0.25">
      <c r="B1346" s="39">
        <v>1337</v>
      </c>
      <c r="C1346" s="5" t="str">
        <f>IF(Praja!C1347="","",Praja!C1347)</f>
        <v/>
      </c>
      <c r="D1346" s="5" t="str">
        <f>IF(Praja!D1347="","",Praja!D1347)</f>
        <v/>
      </c>
      <c r="E1346" s="5"/>
      <c r="F1346" s="5"/>
      <c r="G1346" s="5"/>
      <c r="H1346" s="26"/>
    </row>
    <row r="1347" spans="2:8" x14ac:dyDescent="0.25">
      <c r="B1347" s="39">
        <v>1338</v>
      </c>
      <c r="C1347" s="5" t="str">
        <f>IF(Praja!C1348="","",Praja!C1348)</f>
        <v/>
      </c>
      <c r="D1347" s="5" t="str">
        <f>IF(Praja!D1348="","",Praja!D1348)</f>
        <v/>
      </c>
      <c r="E1347" s="5"/>
      <c r="F1347" s="5"/>
      <c r="G1347" s="5"/>
      <c r="H1347" s="26"/>
    </row>
    <row r="1348" spans="2:8" x14ac:dyDescent="0.25">
      <c r="B1348" s="39">
        <v>1339</v>
      </c>
      <c r="C1348" s="5" t="str">
        <f>IF(Praja!C1349="","",Praja!C1349)</f>
        <v/>
      </c>
      <c r="D1348" s="5" t="str">
        <f>IF(Praja!D1349="","",Praja!D1349)</f>
        <v/>
      </c>
      <c r="E1348" s="5"/>
      <c r="F1348" s="5"/>
      <c r="G1348" s="5"/>
      <c r="H1348" s="26"/>
    </row>
    <row r="1349" spans="2:8" x14ac:dyDescent="0.25">
      <c r="B1349" s="39">
        <v>1340</v>
      </c>
      <c r="C1349" s="5" t="str">
        <f>IF(Praja!C1350="","",Praja!C1350)</f>
        <v/>
      </c>
      <c r="D1349" s="5" t="str">
        <f>IF(Praja!D1350="","",Praja!D1350)</f>
        <v/>
      </c>
      <c r="E1349" s="5"/>
      <c r="F1349" s="5"/>
      <c r="G1349" s="5"/>
      <c r="H1349" s="26"/>
    </row>
    <row r="1350" spans="2:8" x14ac:dyDescent="0.25">
      <c r="B1350" s="39">
        <v>1341</v>
      </c>
      <c r="C1350" s="5" t="str">
        <f>IF(Praja!C1351="","",Praja!C1351)</f>
        <v/>
      </c>
      <c r="D1350" s="5" t="str">
        <f>IF(Praja!D1351="","",Praja!D1351)</f>
        <v/>
      </c>
      <c r="E1350" s="5"/>
      <c r="F1350" s="5"/>
      <c r="G1350" s="5"/>
      <c r="H1350" s="26"/>
    </row>
    <row r="1351" spans="2:8" x14ac:dyDescent="0.25">
      <c r="B1351" s="39">
        <v>1342</v>
      </c>
      <c r="C1351" s="5" t="str">
        <f>IF(Praja!C1352="","",Praja!C1352)</f>
        <v/>
      </c>
      <c r="D1351" s="5" t="str">
        <f>IF(Praja!D1352="","",Praja!D1352)</f>
        <v/>
      </c>
      <c r="E1351" s="5"/>
      <c r="F1351" s="5"/>
      <c r="G1351" s="5"/>
      <c r="H1351" s="26"/>
    </row>
    <row r="1352" spans="2:8" x14ac:dyDescent="0.25">
      <c r="B1352" s="39">
        <v>1343</v>
      </c>
      <c r="C1352" s="5" t="str">
        <f>IF(Praja!C1353="","",Praja!C1353)</f>
        <v/>
      </c>
      <c r="D1352" s="5" t="str">
        <f>IF(Praja!D1353="","",Praja!D1353)</f>
        <v/>
      </c>
      <c r="E1352" s="5"/>
      <c r="F1352" s="5"/>
      <c r="G1352" s="5"/>
      <c r="H1352" s="26"/>
    </row>
    <row r="1353" spans="2:8" x14ac:dyDescent="0.25">
      <c r="B1353" s="39">
        <v>1344</v>
      </c>
      <c r="C1353" s="5" t="str">
        <f>IF(Praja!C1354="","",Praja!C1354)</f>
        <v/>
      </c>
      <c r="D1353" s="5" t="str">
        <f>IF(Praja!D1354="","",Praja!D1354)</f>
        <v/>
      </c>
      <c r="E1353" s="5"/>
      <c r="F1353" s="5"/>
      <c r="G1353" s="5"/>
      <c r="H1353" s="26"/>
    </row>
    <row r="1354" spans="2:8" x14ac:dyDescent="0.25">
      <c r="B1354" s="39">
        <v>1345</v>
      </c>
      <c r="C1354" s="5" t="str">
        <f>IF(Praja!C1355="","",Praja!C1355)</f>
        <v/>
      </c>
      <c r="D1354" s="5" t="str">
        <f>IF(Praja!D1355="","",Praja!D1355)</f>
        <v/>
      </c>
      <c r="E1354" s="5"/>
      <c r="F1354" s="5"/>
      <c r="G1354" s="5"/>
      <c r="H1354" s="26"/>
    </row>
    <row r="1355" spans="2:8" x14ac:dyDescent="0.25">
      <c r="B1355" s="39">
        <v>1346</v>
      </c>
      <c r="C1355" s="5" t="str">
        <f>IF(Praja!C1356="","",Praja!C1356)</f>
        <v/>
      </c>
      <c r="D1355" s="5" t="str">
        <f>IF(Praja!D1356="","",Praja!D1356)</f>
        <v/>
      </c>
      <c r="E1355" s="5"/>
      <c r="F1355" s="5"/>
      <c r="G1355" s="5"/>
      <c r="H1355" s="26"/>
    </row>
    <row r="1356" spans="2:8" x14ac:dyDescent="0.25">
      <c r="B1356" s="39">
        <v>1347</v>
      </c>
      <c r="C1356" s="5" t="str">
        <f>IF(Praja!C1357="","",Praja!C1357)</f>
        <v/>
      </c>
      <c r="D1356" s="5" t="str">
        <f>IF(Praja!D1357="","",Praja!D1357)</f>
        <v/>
      </c>
      <c r="E1356" s="5"/>
      <c r="F1356" s="5"/>
      <c r="G1356" s="5"/>
      <c r="H1356" s="26"/>
    </row>
    <row r="1357" spans="2:8" x14ac:dyDescent="0.25">
      <c r="B1357" s="39">
        <v>1348</v>
      </c>
      <c r="C1357" s="5" t="str">
        <f>IF(Praja!C1358="","",Praja!C1358)</f>
        <v/>
      </c>
      <c r="D1357" s="5" t="str">
        <f>IF(Praja!D1358="","",Praja!D1358)</f>
        <v/>
      </c>
      <c r="E1357" s="5"/>
      <c r="F1357" s="5"/>
      <c r="G1357" s="5"/>
      <c r="H1357" s="26"/>
    </row>
    <row r="1358" spans="2:8" x14ac:dyDescent="0.25">
      <c r="B1358" s="39">
        <v>1349</v>
      </c>
      <c r="C1358" s="5" t="str">
        <f>IF(Praja!C1359="","",Praja!C1359)</f>
        <v/>
      </c>
      <c r="D1358" s="5" t="str">
        <f>IF(Praja!D1359="","",Praja!D1359)</f>
        <v/>
      </c>
      <c r="E1358" s="5"/>
      <c r="F1358" s="5"/>
      <c r="G1358" s="5"/>
      <c r="H1358" s="26"/>
    </row>
    <row r="1359" spans="2:8" x14ac:dyDescent="0.25">
      <c r="B1359" s="39">
        <v>1350</v>
      </c>
      <c r="C1359" s="5" t="str">
        <f>IF(Praja!C1360="","",Praja!C1360)</f>
        <v/>
      </c>
      <c r="D1359" s="5" t="str">
        <f>IF(Praja!D1360="","",Praja!D1360)</f>
        <v/>
      </c>
      <c r="E1359" s="5"/>
      <c r="F1359" s="5"/>
      <c r="G1359" s="5"/>
      <c r="H1359" s="26"/>
    </row>
    <row r="1360" spans="2:8" x14ac:dyDescent="0.25">
      <c r="B1360" s="39">
        <v>1351</v>
      </c>
      <c r="C1360" s="5" t="str">
        <f>IF(Praja!C1361="","",Praja!C1361)</f>
        <v/>
      </c>
      <c r="D1360" s="5" t="str">
        <f>IF(Praja!D1361="","",Praja!D1361)</f>
        <v/>
      </c>
      <c r="E1360" s="5"/>
      <c r="F1360" s="5"/>
      <c r="G1360" s="5"/>
      <c r="H1360" s="26"/>
    </row>
    <row r="1361" spans="2:8" x14ac:dyDescent="0.25">
      <c r="B1361" s="39">
        <v>1352</v>
      </c>
      <c r="C1361" s="5" t="str">
        <f>IF(Praja!C1362="","",Praja!C1362)</f>
        <v/>
      </c>
      <c r="D1361" s="5" t="str">
        <f>IF(Praja!D1362="","",Praja!D1362)</f>
        <v/>
      </c>
      <c r="E1361" s="5"/>
      <c r="F1361" s="5"/>
      <c r="G1361" s="5"/>
      <c r="H1361" s="26"/>
    </row>
    <row r="1362" spans="2:8" x14ac:dyDescent="0.25">
      <c r="B1362" s="39">
        <v>1353</v>
      </c>
      <c r="C1362" s="5" t="str">
        <f>IF(Praja!C1363="","",Praja!C1363)</f>
        <v/>
      </c>
      <c r="D1362" s="5" t="str">
        <f>IF(Praja!D1363="","",Praja!D1363)</f>
        <v/>
      </c>
      <c r="E1362" s="5"/>
      <c r="F1362" s="5"/>
      <c r="G1362" s="5"/>
      <c r="H1362" s="26"/>
    </row>
    <row r="1363" spans="2:8" x14ac:dyDescent="0.25">
      <c r="B1363" s="39">
        <v>1354</v>
      </c>
      <c r="C1363" s="5" t="str">
        <f>IF(Praja!C1364="","",Praja!C1364)</f>
        <v/>
      </c>
      <c r="D1363" s="5" t="str">
        <f>IF(Praja!D1364="","",Praja!D1364)</f>
        <v/>
      </c>
      <c r="E1363" s="5"/>
      <c r="F1363" s="5"/>
      <c r="G1363" s="5"/>
      <c r="H1363" s="26"/>
    </row>
    <row r="1364" spans="2:8" x14ac:dyDescent="0.25">
      <c r="B1364" s="39">
        <v>1355</v>
      </c>
      <c r="C1364" s="5" t="str">
        <f>IF(Praja!C1365="","",Praja!C1365)</f>
        <v/>
      </c>
      <c r="D1364" s="5" t="str">
        <f>IF(Praja!D1365="","",Praja!D1365)</f>
        <v/>
      </c>
      <c r="E1364" s="5"/>
      <c r="F1364" s="5"/>
      <c r="G1364" s="5"/>
      <c r="H1364" s="26"/>
    </row>
    <row r="1365" spans="2:8" x14ac:dyDescent="0.25">
      <c r="B1365" s="39">
        <v>1356</v>
      </c>
      <c r="C1365" s="5" t="str">
        <f>IF(Praja!C1366="","",Praja!C1366)</f>
        <v/>
      </c>
      <c r="D1365" s="5" t="str">
        <f>IF(Praja!D1366="","",Praja!D1366)</f>
        <v/>
      </c>
      <c r="E1365" s="5"/>
      <c r="F1365" s="5"/>
      <c r="G1365" s="5"/>
      <c r="H1365" s="26"/>
    </row>
    <row r="1366" spans="2:8" x14ac:dyDescent="0.25">
      <c r="B1366" s="39">
        <v>1357</v>
      </c>
      <c r="C1366" s="5" t="str">
        <f>IF(Praja!C1367="","",Praja!C1367)</f>
        <v/>
      </c>
      <c r="D1366" s="5" t="str">
        <f>IF(Praja!D1367="","",Praja!D1367)</f>
        <v/>
      </c>
      <c r="E1366" s="5"/>
      <c r="F1366" s="5"/>
      <c r="G1366" s="5"/>
      <c r="H1366" s="26"/>
    </row>
    <row r="1367" spans="2:8" x14ac:dyDescent="0.25">
      <c r="B1367" s="39">
        <v>1358</v>
      </c>
      <c r="C1367" s="5" t="str">
        <f>IF(Praja!C1368="","",Praja!C1368)</f>
        <v/>
      </c>
      <c r="D1367" s="5" t="str">
        <f>IF(Praja!D1368="","",Praja!D1368)</f>
        <v/>
      </c>
      <c r="E1367" s="5"/>
      <c r="F1367" s="5"/>
      <c r="G1367" s="5"/>
      <c r="H1367" s="26"/>
    </row>
    <row r="1368" spans="2:8" x14ac:dyDescent="0.25">
      <c r="B1368" s="39">
        <v>1359</v>
      </c>
      <c r="C1368" s="5" t="str">
        <f>IF(Praja!C1369="","",Praja!C1369)</f>
        <v/>
      </c>
      <c r="D1368" s="5" t="str">
        <f>IF(Praja!D1369="","",Praja!D1369)</f>
        <v/>
      </c>
      <c r="E1368" s="5"/>
      <c r="F1368" s="5"/>
      <c r="G1368" s="5"/>
      <c r="H1368" s="26"/>
    </row>
    <row r="1369" spans="2:8" x14ac:dyDescent="0.25">
      <c r="B1369" s="39">
        <v>1360</v>
      </c>
      <c r="C1369" s="5" t="str">
        <f>IF(Praja!C1370="","",Praja!C1370)</f>
        <v/>
      </c>
      <c r="D1369" s="5" t="str">
        <f>IF(Praja!D1370="","",Praja!D1370)</f>
        <v/>
      </c>
      <c r="E1369" s="5"/>
      <c r="F1369" s="5"/>
      <c r="G1369" s="5"/>
      <c r="H1369" s="26"/>
    </row>
    <row r="1370" spans="2:8" x14ac:dyDescent="0.25">
      <c r="B1370" s="39">
        <v>1361</v>
      </c>
      <c r="C1370" s="5" t="str">
        <f>IF(Praja!C1371="","",Praja!C1371)</f>
        <v/>
      </c>
      <c r="D1370" s="5" t="str">
        <f>IF(Praja!D1371="","",Praja!D1371)</f>
        <v/>
      </c>
      <c r="E1370" s="5"/>
      <c r="F1370" s="5"/>
      <c r="G1370" s="5"/>
      <c r="H1370" s="26"/>
    </row>
    <row r="1371" spans="2:8" x14ac:dyDescent="0.25">
      <c r="B1371" s="39">
        <v>1362</v>
      </c>
      <c r="C1371" s="5" t="str">
        <f>IF(Praja!C1372="","",Praja!C1372)</f>
        <v/>
      </c>
      <c r="D1371" s="5" t="str">
        <f>IF(Praja!D1372="","",Praja!D1372)</f>
        <v/>
      </c>
      <c r="E1371" s="5"/>
      <c r="F1371" s="5"/>
      <c r="G1371" s="5"/>
      <c r="H1371" s="26"/>
    </row>
    <row r="1372" spans="2:8" x14ac:dyDescent="0.25">
      <c r="B1372" s="39">
        <v>1363</v>
      </c>
      <c r="C1372" s="5" t="str">
        <f>IF(Praja!C1373="","",Praja!C1373)</f>
        <v/>
      </c>
      <c r="D1372" s="5" t="str">
        <f>IF(Praja!D1373="","",Praja!D1373)</f>
        <v/>
      </c>
      <c r="E1372" s="5"/>
      <c r="F1372" s="5"/>
      <c r="G1372" s="5"/>
      <c r="H1372" s="26"/>
    </row>
    <row r="1373" spans="2:8" x14ac:dyDescent="0.25">
      <c r="B1373" s="39">
        <v>1364</v>
      </c>
      <c r="C1373" s="5" t="str">
        <f>IF(Praja!C1374="","",Praja!C1374)</f>
        <v/>
      </c>
      <c r="D1373" s="5" t="str">
        <f>IF(Praja!D1374="","",Praja!D1374)</f>
        <v/>
      </c>
      <c r="E1373" s="5"/>
      <c r="F1373" s="5"/>
      <c r="G1373" s="5"/>
      <c r="H1373" s="26"/>
    </row>
    <row r="1374" spans="2:8" x14ac:dyDescent="0.25">
      <c r="B1374" s="39">
        <v>1365</v>
      </c>
      <c r="C1374" s="5" t="str">
        <f>IF(Praja!C1375="","",Praja!C1375)</f>
        <v/>
      </c>
      <c r="D1374" s="5" t="str">
        <f>IF(Praja!D1375="","",Praja!D1375)</f>
        <v/>
      </c>
      <c r="E1374" s="5"/>
      <c r="F1374" s="5"/>
      <c r="G1374" s="5"/>
      <c r="H1374" s="26"/>
    </row>
    <row r="1375" spans="2:8" x14ac:dyDescent="0.25">
      <c r="B1375" s="39">
        <v>1366</v>
      </c>
      <c r="C1375" s="5" t="str">
        <f>IF(Praja!C1376="","",Praja!C1376)</f>
        <v/>
      </c>
      <c r="D1375" s="5" t="str">
        <f>IF(Praja!D1376="","",Praja!D1376)</f>
        <v/>
      </c>
      <c r="E1375" s="5"/>
      <c r="F1375" s="5"/>
      <c r="G1375" s="5"/>
      <c r="H1375" s="26"/>
    </row>
    <row r="1376" spans="2:8" x14ac:dyDescent="0.25">
      <c r="B1376" s="39">
        <v>1367</v>
      </c>
      <c r="C1376" s="5" t="str">
        <f>IF(Praja!C1377="","",Praja!C1377)</f>
        <v/>
      </c>
      <c r="D1376" s="5" t="str">
        <f>IF(Praja!D1377="","",Praja!D1377)</f>
        <v/>
      </c>
      <c r="E1376" s="5"/>
      <c r="F1376" s="5"/>
      <c r="G1376" s="5"/>
      <c r="H1376" s="26"/>
    </row>
    <row r="1377" spans="2:8" x14ac:dyDescent="0.25">
      <c r="B1377" s="39">
        <v>1368</v>
      </c>
      <c r="C1377" s="5" t="str">
        <f>IF(Praja!C1378="","",Praja!C1378)</f>
        <v/>
      </c>
      <c r="D1377" s="5" t="str">
        <f>IF(Praja!D1378="","",Praja!D1378)</f>
        <v/>
      </c>
      <c r="E1377" s="5"/>
      <c r="F1377" s="5"/>
      <c r="G1377" s="5"/>
      <c r="H1377" s="26"/>
    </row>
    <row r="1378" spans="2:8" x14ac:dyDescent="0.25">
      <c r="B1378" s="39">
        <v>1369</v>
      </c>
      <c r="C1378" s="5" t="str">
        <f>IF(Praja!C1379="","",Praja!C1379)</f>
        <v/>
      </c>
      <c r="D1378" s="5" t="str">
        <f>IF(Praja!D1379="","",Praja!D1379)</f>
        <v/>
      </c>
      <c r="E1378" s="5"/>
      <c r="F1378" s="5"/>
      <c r="G1378" s="5"/>
      <c r="H1378" s="26"/>
    </row>
    <row r="1379" spans="2:8" x14ac:dyDescent="0.25">
      <c r="B1379" s="39">
        <v>1370</v>
      </c>
      <c r="C1379" s="5" t="str">
        <f>IF(Praja!C1380="","",Praja!C1380)</f>
        <v/>
      </c>
      <c r="D1379" s="5" t="str">
        <f>IF(Praja!D1380="","",Praja!D1380)</f>
        <v/>
      </c>
      <c r="E1379" s="5"/>
      <c r="F1379" s="5"/>
      <c r="G1379" s="5"/>
      <c r="H1379" s="26"/>
    </row>
    <row r="1380" spans="2:8" x14ac:dyDescent="0.25">
      <c r="B1380" s="39">
        <v>1371</v>
      </c>
      <c r="C1380" s="5" t="str">
        <f>IF(Praja!C1381="","",Praja!C1381)</f>
        <v/>
      </c>
      <c r="D1380" s="5" t="str">
        <f>IF(Praja!D1381="","",Praja!D1381)</f>
        <v/>
      </c>
      <c r="E1380" s="5"/>
      <c r="F1380" s="5"/>
      <c r="G1380" s="5"/>
      <c r="H1380" s="26"/>
    </row>
    <row r="1381" spans="2:8" x14ac:dyDescent="0.25">
      <c r="B1381" s="39">
        <v>1372</v>
      </c>
      <c r="C1381" s="5" t="str">
        <f>IF(Praja!C1382="","",Praja!C1382)</f>
        <v/>
      </c>
      <c r="D1381" s="5" t="str">
        <f>IF(Praja!D1382="","",Praja!D1382)</f>
        <v/>
      </c>
      <c r="E1381" s="5"/>
      <c r="F1381" s="5"/>
      <c r="G1381" s="5"/>
      <c r="H1381" s="26"/>
    </row>
    <row r="1382" spans="2:8" x14ac:dyDescent="0.25">
      <c r="B1382" s="39">
        <v>1373</v>
      </c>
      <c r="C1382" s="5" t="str">
        <f>IF(Praja!C1383="","",Praja!C1383)</f>
        <v/>
      </c>
      <c r="D1382" s="5" t="str">
        <f>IF(Praja!D1383="","",Praja!D1383)</f>
        <v/>
      </c>
      <c r="E1382" s="5"/>
      <c r="F1382" s="5"/>
      <c r="G1382" s="5"/>
      <c r="H1382" s="26"/>
    </row>
    <row r="1383" spans="2:8" x14ac:dyDescent="0.25">
      <c r="B1383" s="39">
        <v>1374</v>
      </c>
      <c r="C1383" s="5" t="str">
        <f>IF(Praja!C1384="","",Praja!C1384)</f>
        <v/>
      </c>
      <c r="D1383" s="5" t="str">
        <f>IF(Praja!D1384="","",Praja!D1384)</f>
        <v/>
      </c>
      <c r="E1383" s="5"/>
      <c r="F1383" s="5"/>
      <c r="G1383" s="5"/>
      <c r="H1383" s="26"/>
    </row>
    <row r="1384" spans="2:8" x14ac:dyDescent="0.25">
      <c r="B1384" s="39">
        <v>1375</v>
      </c>
      <c r="C1384" s="5" t="str">
        <f>IF(Praja!C1385="","",Praja!C1385)</f>
        <v/>
      </c>
      <c r="D1384" s="5" t="str">
        <f>IF(Praja!D1385="","",Praja!D1385)</f>
        <v/>
      </c>
      <c r="E1384" s="5"/>
      <c r="F1384" s="5"/>
      <c r="G1384" s="5"/>
      <c r="H1384" s="26"/>
    </row>
    <row r="1385" spans="2:8" x14ac:dyDescent="0.25">
      <c r="B1385" s="39">
        <v>1376</v>
      </c>
      <c r="C1385" s="5" t="str">
        <f>IF(Praja!C1386="","",Praja!C1386)</f>
        <v/>
      </c>
      <c r="D1385" s="5" t="str">
        <f>IF(Praja!D1386="","",Praja!D1386)</f>
        <v/>
      </c>
      <c r="E1385" s="5"/>
      <c r="F1385" s="5"/>
      <c r="G1385" s="5"/>
      <c r="H1385" s="26"/>
    </row>
    <row r="1386" spans="2:8" x14ac:dyDescent="0.25">
      <c r="B1386" s="39">
        <v>1377</v>
      </c>
      <c r="C1386" s="5" t="str">
        <f>IF(Praja!C1387="","",Praja!C1387)</f>
        <v/>
      </c>
      <c r="D1386" s="5" t="str">
        <f>IF(Praja!D1387="","",Praja!D1387)</f>
        <v/>
      </c>
      <c r="E1386" s="5"/>
      <c r="F1386" s="5"/>
      <c r="G1386" s="5"/>
      <c r="H1386" s="26"/>
    </row>
    <row r="1387" spans="2:8" x14ac:dyDescent="0.25">
      <c r="B1387" s="39">
        <v>1378</v>
      </c>
      <c r="C1387" s="5" t="str">
        <f>IF(Praja!C1388="","",Praja!C1388)</f>
        <v/>
      </c>
      <c r="D1387" s="5" t="str">
        <f>IF(Praja!D1388="","",Praja!D1388)</f>
        <v/>
      </c>
      <c r="E1387" s="5"/>
      <c r="F1387" s="5"/>
      <c r="G1387" s="5"/>
      <c r="H1387" s="26"/>
    </row>
    <row r="1388" spans="2:8" x14ac:dyDescent="0.25">
      <c r="B1388" s="39">
        <v>1379</v>
      </c>
      <c r="C1388" s="5" t="str">
        <f>IF(Praja!C1389="","",Praja!C1389)</f>
        <v/>
      </c>
      <c r="D1388" s="5" t="str">
        <f>IF(Praja!D1389="","",Praja!D1389)</f>
        <v/>
      </c>
      <c r="E1388" s="5"/>
      <c r="F1388" s="5"/>
      <c r="G1388" s="5"/>
      <c r="H1388" s="26"/>
    </row>
    <row r="1389" spans="2:8" x14ac:dyDescent="0.25">
      <c r="B1389" s="39">
        <v>1380</v>
      </c>
      <c r="C1389" s="5" t="str">
        <f>IF(Praja!C1390="","",Praja!C1390)</f>
        <v/>
      </c>
      <c r="D1389" s="5" t="str">
        <f>IF(Praja!D1390="","",Praja!D1390)</f>
        <v/>
      </c>
      <c r="E1389" s="5"/>
      <c r="F1389" s="5"/>
      <c r="G1389" s="5"/>
      <c r="H1389" s="26"/>
    </row>
    <row r="1390" spans="2:8" x14ac:dyDescent="0.25">
      <c r="B1390" s="39">
        <v>1381</v>
      </c>
      <c r="C1390" s="5" t="str">
        <f>IF(Praja!C1391="","",Praja!C1391)</f>
        <v/>
      </c>
      <c r="D1390" s="5" t="str">
        <f>IF(Praja!D1391="","",Praja!D1391)</f>
        <v/>
      </c>
      <c r="E1390" s="5"/>
      <c r="F1390" s="5"/>
      <c r="G1390" s="5"/>
      <c r="H1390" s="26"/>
    </row>
    <row r="1391" spans="2:8" x14ac:dyDescent="0.25">
      <c r="B1391" s="39">
        <v>1382</v>
      </c>
      <c r="C1391" s="5" t="str">
        <f>IF(Praja!C1392="","",Praja!C1392)</f>
        <v/>
      </c>
      <c r="D1391" s="5" t="str">
        <f>IF(Praja!D1392="","",Praja!D1392)</f>
        <v/>
      </c>
      <c r="E1391" s="5"/>
      <c r="F1391" s="5"/>
      <c r="G1391" s="5"/>
      <c r="H1391" s="26"/>
    </row>
    <row r="1392" spans="2:8" x14ac:dyDescent="0.25">
      <c r="B1392" s="39">
        <v>1383</v>
      </c>
      <c r="C1392" s="5" t="str">
        <f>IF(Praja!C1393="","",Praja!C1393)</f>
        <v/>
      </c>
      <c r="D1392" s="5" t="str">
        <f>IF(Praja!D1393="","",Praja!D1393)</f>
        <v/>
      </c>
      <c r="E1392" s="5"/>
      <c r="F1392" s="5"/>
      <c r="G1392" s="5"/>
      <c r="H1392" s="26"/>
    </row>
    <row r="1393" spans="2:8" x14ac:dyDescent="0.25">
      <c r="B1393" s="39">
        <v>1384</v>
      </c>
      <c r="C1393" s="5" t="str">
        <f>IF(Praja!C1394="","",Praja!C1394)</f>
        <v/>
      </c>
      <c r="D1393" s="5" t="str">
        <f>IF(Praja!D1394="","",Praja!D1394)</f>
        <v/>
      </c>
      <c r="E1393" s="5"/>
      <c r="F1393" s="5"/>
      <c r="G1393" s="5"/>
      <c r="H1393" s="26"/>
    </row>
    <row r="1394" spans="2:8" x14ac:dyDescent="0.25">
      <c r="B1394" s="39">
        <v>1385</v>
      </c>
      <c r="C1394" s="5" t="str">
        <f>IF(Praja!C1395="","",Praja!C1395)</f>
        <v/>
      </c>
      <c r="D1394" s="5" t="str">
        <f>IF(Praja!D1395="","",Praja!D1395)</f>
        <v/>
      </c>
      <c r="E1394" s="5"/>
      <c r="F1394" s="5"/>
      <c r="G1394" s="5"/>
      <c r="H1394" s="26"/>
    </row>
    <row r="1395" spans="2:8" x14ac:dyDescent="0.25">
      <c r="B1395" s="39">
        <v>1386</v>
      </c>
      <c r="C1395" s="5" t="str">
        <f>IF(Praja!C1396="","",Praja!C1396)</f>
        <v/>
      </c>
      <c r="D1395" s="5" t="str">
        <f>IF(Praja!D1396="","",Praja!D1396)</f>
        <v/>
      </c>
      <c r="E1395" s="5"/>
      <c r="F1395" s="5"/>
      <c r="G1395" s="5"/>
      <c r="H1395" s="26"/>
    </row>
    <row r="1396" spans="2:8" x14ac:dyDescent="0.25">
      <c r="B1396" s="39">
        <v>1387</v>
      </c>
      <c r="C1396" s="5" t="str">
        <f>IF(Praja!C1397="","",Praja!C1397)</f>
        <v/>
      </c>
      <c r="D1396" s="5" t="str">
        <f>IF(Praja!D1397="","",Praja!D1397)</f>
        <v/>
      </c>
      <c r="E1396" s="5"/>
      <c r="F1396" s="5"/>
      <c r="G1396" s="5"/>
      <c r="H1396" s="26"/>
    </row>
    <row r="1397" spans="2:8" x14ac:dyDescent="0.25">
      <c r="B1397" s="39">
        <v>1388</v>
      </c>
      <c r="C1397" s="5" t="str">
        <f>IF(Praja!C1398="","",Praja!C1398)</f>
        <v/>
      </c>
      <c r="D1397" s="5" t="str">
        <f>IF(Praja!D1398="","",Praja!D1398)</f>
        <v/>
      </c>
      <c r="E1397" s="5"/>
      <c r="F1397" s="5"/>
      <c r="G1397" s="5"/>
      <c r="H1397" s="26"/>
    </row>
    <row r="1398" spans="2:8" x14ac:dyDescent="0.25">
      <c r="B1398" s="39">
        <v>1389</v>
      </c>
      <c r="C1398" s="5" t="str">
        <f>IF(Praja!C1399="","",Praja!C1399)</f>
        <v/>
      </c>
      <c r="D1398" s="5" t="str">
        <f>IF(Praja!D1399="","",Praja!D1399)</f>
        <v/>
      </c>
      <c r="E1398" s="5"/>
      <c r="F1398" s="5"/>
      <c r="G1398" s="5"/>
      <c r="H1398" s="26"/>
    </row>
    <row r="1399" spans="2:8" x14ac:dyDescent="0.25">
      <c r="B1399" s="39">
        <v>1390</v>
      </c>
      <c r="C1399" s="5" t="str">
        <f>IF(Praja!C1400="","",Praja!C1400)</f>
        <v/>
      </c>
      <c r="D1399" s="5" t="str">
        <f>IF(Praja!D1400="","",Praja!D1400)</f>
        <v/>
      </c>
      <c r="E1399" s="5"/>
      <c r="F1399" s="5"/>
      <c r="G1399" s="5"/>
      <c r="H1399" s="26"/>
    </row>
    <row r="1400" spans="2:8" x14ac:dyDescent="0.25">
      <c r="B1400" s="39">
        <v>1391</v>
      </c>
      <c r="C1400" s="5" t="str">
        <f>IF(Praja!C1401="","",Praja!C1401)</f>
        <v/>
      </c>
      <c r="D1400" s="5" t="str">
        <f>IF(Praja!D1401="","",Praja!D1401)</f>
        <v/>
      </c>
      <c r="E1400" s="5"/>
      <c r="F1400" s="5"/>
      <c r="G1400" s="5"/>
      <c r="H1400" s="26"/>
    </row>
    <row r="1401" spans="2:8" x14ac:dyDescent="0.25">
      <c r="B1401" s="39">
        <v>1392</v>
      </c>
      <c r="C1401" s="5" t="str">
        <f>IF(Praja!C1402="","",Praja!C1402)</f>
        <v/>
      </c>
      <c r="D1401" s="5" t="str">
        <f>IF(Praja!D1402="","",Praja!D1402)</f>
        <v/>
      </c>
      <c r="E1401" s="5"/>
      <c r="F1401" s="5"/>
      <c r="G1401" s="5"/>
      <c r="H1401" s="26"/>
    </row>
    <row r="1402" spans="2:8" x14ac:dyDescent="0.25">
      <c r="B1402" s="39">
        <v>1393</v>
      </c>
      <c r="C1402" s="5" t="str">
        <f>IF(Praja!C1403="","",Praja!C1403)</f>
        <v/>
      </c>
      <c r="D1402" s="5" t="str">
        <f>IF(Praja!D1403="","",Praja!D1403)</f>
        <v/>
      </c>
      <c r="E1402" s="5"/>
      <c r="F1402" s="5"/>
      <c r="G1402" s="5"/>
      <c r="H1402" s="26"/>
    </row>
    <row r="1403" spans="2:8" x14ac:dyDescent="0.25">
      <c r="B1403" s="39">
        <v>1394</v>
      </c>
      <c r="C1403" s="5" t="str">
        <f>IF(Praja!C1404="","",Praja!C1404)</f>
        <v/>
      </c>
      <c r="D1403" s="5" t="str">
        <f>IF(Praja!D1404="","",Praja!D1404)</f>
        <v/>
      </c>
      <c r="E1403" s="5"/>
      <c r="F1403" s="5"/>
      <c r="G1403" s="5"/>
      <c r="H1403" s="26"/>
    </row>
    <row r="1404" spans="2:8" x14ac:dyDescent="0.25">
      <c r="B1404" s="39">
        <v>1395</v>
      </c>
      <c r="C1404" s="5" t="str">
        <f>IF(Praja!C1405="","",Praja!C1405)</f>
        <v/>
      </c>
      <c r="D1404" s="5" t="str">
        <f>IF(Praja!D1405="","",Praja!D1405)</f>
        <v/>
      </c>
      <c r="E1404" s="5"/>
      <c r="F1404" s="5"/>
      <c r="G1404" s="5"/>
      <c r="H1404" s="26"/>
    </row>
    <row r="1405" spans="2:8" x14ac:dyDescent="0.25">
      <c r="B1405" s="39">
        <v>1396</v>
      </c>
      <c r="C1405" s="5" t="str">
        <f>IF(Praja!C1406="","",Praja!C1406)</f>
        <v/>
      </c>
      <c r="D1405" s="5" t="str">
        <f>IF(Praja!D1406="","",Praja!D1406)</f>
        <v/>
      </c>
      <c r="E1405" s="5"/>
      <c r="F1405" s="5"/>
      <c r="G1405" s="5"/>
      <c r="H1405" s="26"/>
    </row>
    <row r="1406" spans="2:8" x14ac:dyDescent="0.25">
      <c r="B1406" s="39">
        <v>1397</v>
      </c>
      <c r="C1406" s="5" t="str">
        <f>IF(Praja!C1407="","",Praja!C1407)</f>
        <v/>
      </c>
      <c r="D1406" s="5" t="str">
        <f>IF(Praja!D1407="","",Praja!D1407)</f>
        <v/>
      </c>
      <c r="E1406" s="5"/>
      <c r="F1406" s="5"/>
      <c r="G1406" s="5"/>
      <c r="H1406" s="26"/>
    </row>
    <row r="1407" spans="2:8" x14ac:dyDescent="0.25">
      <c r="B1407" s="39">
        <v>1398</v>
      </c>
      <c r="C1407" s="5" t="str">
        <f>IF(Praja!C1408="","",Praja!C1408)</f>
        <v/>
      </c>
      <c r="D1407" s="5" t="str">
        <f>IF(Praja!D1408="","",Praja!D1408)</f>
        <v/>
      </c>
      <c r="E1407" s="5"/>
      <c r="F1407" s="5"/>
      <c r="G1407" s="5"/>
      <c r="H1407" s="26"/>
    </row>
    <row r="1408" spans="2:8" x14ac:dyDescent="0.25">
      <c r="B1408" s="39">
        <v>1399</v>
      </c>
      <c r="C1408" s="5" t="str">
        <f>IF(Praja!C1409="","",Praja!C1409)</f>
        <v/>
      </c>
      <c r="D1408" s="5" t="str">
        <f>IF(Praja!D1409="","",Praja!D1409)</f>
        <v/>
      </c>
      <c r="E1408" s="5"/>
      <c r="F1408" s="5"/>
      <c r="G1408" s="5"/>
      <c r="H1408" s="26"/>
    </row>
    <row r="1409" spans="2:8" x14ac:dyDescent="0.25">
      <c r="B1409" s="39">
        <v>1400</v>
      </c>
      <c r="C1409" s="5" t="str">
        <f>IF(Praja!C1410="","",Praja!C1410)</f>
        <v/>
      </c>
      <c r="D1409" s="5" t="str">
        <f>IF(Praja!D1410="","",Praja!D1410)</f>
        <v/>
      </c>
      <c r="E1409" s="5"/>
      <c r="F1409" s="5"/>
      <c r="G1409" s="5"/>
      <c r="H1409" s="26"/>
    </row>
    <row r="1410" spans="2:8" x14ac:dyDescent="0.25">
      <c r="B1410" s="39">
        <v>1401</v>
      </c>
      <c r="C1410" s="5" t="str">
        <f>IF(Praja!C1411="","",Praja!C1411)</f>
        <v/>
      </c>
      <c r="D1410" s="5" t="str">
        <f>IF(Praja!D1411="","",Praja!D1411)</f>
        <v/>
      </c>
      <c r="E1410" s="5"/>
      <c r="F1410" s="5"/>
      <c r="G1410" s="5"/>
      <c r="H1410" s="26"/>
    </row>
    <row r="1411" spans="2:8" x14ac:dyDescent="0.25">
      <c r="B1411" s="39">
        <v>1402</v>
      </c>
      <c r="C1411" s="5" t="str">
        <f>IF(Praja!C1412="","",Praja!C1412)</f>
        <v/>
      </c>
      <c r="D1411" s="5" t="str">
        <f>IF(Praja!D1412="","",Praja!D1412)</f>
        <v/>
      </c>
      <c r="E1411" s="5"/>
      <c r="F1411" s="5"/>
      <c r="G1411" s="5"/>
      <c r="H1411" s="26"/>
    </row>
    <row r="1412" spans="2:8" x14ac:dyDescent="0.25">
      <c r="B1412" s="39">
        <v>1403</v>
      </c>
      <c r="C1412" s="5" t="str">
        <f>IF(Praja!C1413="","",Praja!C1413)</f>
        <v/>
      </c>
      <c r="D1412" s="5" t="str">
        <f>IF(Praja!D1413="","",Praja!D1413)</f>
        <v/>
      </c>
      <c r="E1412" s="5"/>
      <c r="F1412" s="5"/>
      <c r="G1412" s="5"/>
      <c r="H1412" s="26"/>
    </row>
    <row r="1413" spans="2:8" x14ac:dyDescent="0.25">
      <c r="B1413" s="39">
        <v>1404</v>
      </c>
      <c r="C1413" s="5" t="str">
        <f>IF(Praja!C1414="","",Praja!C1414)</f>
        <v/>
      </c>
      <c r="D1413" s="5" t="str">
        <f>IF(Praja!D1414="","",Praja!D1414)</f>
        <v/>
      </c>
      <c r="E1413" s="5"/>
      <c r="F1413" s="5"/>
      <c r="G1413" s="5"/>
      <c r="H1413" s="26"/>
    </row>
    <row r="1414" spans="2:8" x14ac:dyDescent="0.25">
      <c r="B1414" s="39">
        <v>1405</v>
      </c>
      <c r="C1414" s="5" t="str">
        <f>IF(Praja!C1415="","",Praja!C1415)</f>
        <v/>
      </c>
      <c r="D1414" s="5" t="str">
        <f>IF(Praja!D1415="","",Praja!D1415)</f>
        <v/>
      </c>
      <c r="E1414" s="5"/>
      <c r="F1414" s="5"/>
      <c r="G1414" s="5"/>
      <c r="H1414" s="26"/>
    </row>
    <row r="1415" spans="2:8" x14ac:dyDescent="0.25">
      <c r="B1415" s="39">
        <v>1406</v>
      </c>
      <c r="C1415" s="5" t="str">
        <f>IF(Praja!C1416="","",Praja!C1416)</f>
        <v/>
      </c>
      <c r="D1415" s="5" t="str">
        <f>IF(Praja!D1416="","",Praja!D1416)</f>
        <v/>
      </c>
      <c r="E1415" s="5"/>
      <c r="F1415" s="5"/>
      <c r="G1415" s="5"/>
      <c r="H1415" s="26"/>
    </row>
    <row r="1416" spans="2:8" x14ac:dyDescent="0.25">
      <c r="B1416" s="39">
        <v>1407</v>
      </c>
      <c r="C1416" s="5" t="str">
        <f>IF(Praja!C1417="","",Praja!C1417)</f>
        <v/>
      </c>
      <c r="D1416" s="5" t="str">
        <f>IF(Praja!D1417="","",Praja!D1417)</f>
        <v/>
      </c>
      <c r="E1416" s="5"/>
      <c r="F1416" s="5"/>
      <c r="G1416" s="5"/>
      <c r="H1416" s="26"/>
    </row>
    <row r="1417" spans="2:8" x14ac:dyDescent="0.25">
      <c r="B1417" s="39">
        <v>1408</v>
      </c>
      <c r="C1417" s="5" t="str">
        <f>IF(Praja!C1418="","",Praja!C1418)</f>
        <v/>
      </c>
      <c r="D1417" s="5" t="str">
        <f>IF(Praja!D1418="","",Praja!D1418)</f>
        <v/>
      </c>
      <c r="E1417" s="5"/>
      <c r="F1417" s="5"/>
      <c r="G1417" s="5"/>
      <c r="H1417" s="26"/>
    </row>
    <row r="1418" spans="2:8" x14ac:dyDescent="0.25">
      <c r="B1418" s="39">
        <v>1409</v>
      </c>
      <c r="C1418" s="5" t="str">
        <f>IF(Praja!C1419="","",Praja!C1419)</f>
        <v/>
      </c>
      <c r="D1418" s="5" t="str">
        <f>IF(Praja!D1419="","",Praja!D1419)</f>
        <v/>
      </c>
      <c r="E1418" s="5"/>
      <c r="F1418" s="5"/>
      <c r="G1418" s="5"/>
      <c r="H1418" s="26"/>
    </row>
    <row r="1419" spans="2:8" x14ac:dyDescent="0.25">
      <c r="B1419" s="39">
        <v>1410</v>
      </c>
      <c r="C1419" s="5" t="str">
        <f>IF(Praja!C1420="","",Praja!C1420)</f>
        <v/>
      </c>
      <c r="D1419" s="5" t="str">
        <f>IF(Praja!D1420="","",Praja!D1420)</f>
        <v/>
      </c>
      <c r="E1419" s="5"/>
      <c r="F1419" s="5"/>
      <c r="G1419" s="5"/>
      <c r="H1419" s="26"/>
    </row>
    <row r="1420" spans="2:8" x14ac:dyDescent="0.25">
      <c r="B1420" s="39">
        <v>1411</v>
      </c>
      <c r="C1420" s="5" t="str">
        <f>IF(Praja!C1421="","",Praja!C1421)</f>
        <v/>
      </c>
      <c r="D1420" s="5" t="str">
        <f>IF(Praja!D1421="","",Praja!D1421)</f>
        <v/>
      </c>
      <c r="E1420" s="5"/>
      <c r="F1420" s="5"/>
      <c r="G1420" s="5"/>
      <c r="H1420" s="26"/>
    </row>
    <row r="1421" spans="2:8" x14ac:dyDescent="0.25">
      <c r="B1421" s="39">
        <v>1412</v>
      </c>
      <c r="C1421" s="5" t="str">
        <f>IF(Praja!C1422="","",Praja!C1422)</f>
        <v/>
      </c>
      <c r="D1421" s="5" t="str">
        <f>IF(Praja!D1422="","",Praja!D1422)</f>
        <v/>
      </c>
      <c r="E1421" s="5"/>
      <c r="F1421" s="5"/>
      <c r="G1421" s="5"/>
      <c r="H1421" s="26"/>
    </row>
    <row r="1422" spans="2:8" x14ac:dyDescent="0.25">
      <c r="B1422" s="39">
        <v>1413</v>
      </c>
      <c r="C1422" s="5" t="str">
        <f>IF(Praja!C1423="","",Praja!C1423)</f>
        <v/>
      </c>
      <c r="D1422" s="5" t="str">
        <f>IF(Praja!D1423="","",Praja!D1423)</f>
        <v/>
      </c>
      <c r="E1422" s="5"/>
      <c r="F1422" s="5"/>
      <c r="G1422" s="5"/>
      <c r="H1422" s="26"/>
    </row>
    <row r="1423" spans="2:8" x14ac:dyDescent="0.25">
      <c r="B1423" s="39">
        <v>1414</v>
      </c>
      <c r="C1423" s="5" t="str">
        <f>IF(Praja!C1424="","",Praja!C1424)</f>
        <v/>
      </c>
      <c r="D1423" s="5" t="str">
        <f>IF(Praja!D1424="","",Praja!D1424)</f>
        <v/>
      </c>
      <c r="E1423" s="5"/>
      <c r="F1423" s="5"/>
      <c r="G1423" s="5"/>
      <c r="H1423" s="26"/>
    </row>
    <row r="1424" spans="2:8" x14ac:dyDescent="0.25">
      <c r="B1424" s="39">
        <v>1415</v>
      </c>
      <c r="C1424" s="5" t="str">
        <f>IF(Praja!C1425="","",Praja!C1425)</f>
        <v/>
      </c>
      <c r="D1424" s="5" t="str">
        <f>IF(Praja!D1425="","",Praja!D1425)</f>
        <v/>
      </c>
      <c r="E1424" s="5"/>
      <c r="F1424" s="5"/>
      <c r="G1424" s="5"/>
      <c r="H1424" s="26"/>
    </row>
    <row r="1425" spans="2:8" x14ac:dyDescent="0.25">
      <c r="B1425" s="39">
        <v>1416</v>
      </c>
      <c r="C1425" s="5" t="str">
        <f>IF(Praja!C1426="","",Praja!C1426)</f>
        <v/>
      </c>
      <c r="D1425" s="5" t="str">
        <f>IF(Praja!D1426="","",Praja!D1426)</f>
        <v/>
      </c>
      <c r="E1425" s="5"/>
      <c r="F1425" s="5"/>
      <c r="G1425" s="5"/>
      <c r="H1425" s="26"/>
    </row>
    <row r="1426" spans="2:8" x14ac:dyDescent="0.25">
      <c r="B1426" s="39">
        <v>1417</v>
      </c>
      <c r="C1426" s="5" t="str">
        <f>IF(Praja!C1427="","",Praja!C1427)</f>
        <v/>
      </c>
      <c r="D1426" s="5" t="str">
        <f>IF(Praja!D1427="","",Praja!D1427)</f>
        <v/>
      </c>
      <c r="E1426" s="5"/>
      <c r="F1426" s="5"/>
      <c r="G1426" s="5"/>
      <c r="H1426" s="26"/>
    </row>
    <row r="1427" spans="2:8" x14ac:dyDescent="0.25">
      <c r="B1427" s="39">
        <v>1418</v>
      </c>
      <c r="C1427" s="5" t="str">
        <f>IF(Praja!C1428="","",Praja!C1428)</f>
        <v/>
      </c>
      <c r="D1427" s="5" t="str">
        <f>IF(Praja!D1428="","",Praja!D1428)</f>
        <v/>
      </c>
      <c r="E1427" s="5"/>
      <c r="F1427" s="5"/>
      <c r="G1427" s="5"/>
      <c r="H1427" s="26"/>
    </row>
    <row r="1428" spans="2:8" x14ac:dyDescent="0.25">
      <c r="B1428" s="39">
        <v>1419</v>
      </c>
      <c r="C1428" s="5" t="str">
        <f>IF(Praja!C1429="","",Praja!C1429)</f>
        <v/>
      </c>
      <c r="D1428" s="5" t="str">
        <f>IF(Praja!D1429="","",Praja!D1429)</f>
        <v/>
      </c>
      <c r="E1428" s="5"/>
      <c r="F1428" s="5"/>
      <c r="G1428" s="5"/>
      <c r="H1428" s="26"/>
    </row>
    <row r="1429" spans="2:8" x14ac:dyDescent="0.25">
      <c r="B1429" s="39">
        <v>1420</v>
      </c>
      <c r="C1429" s="5" t="str">
        <f>IF(Praja!C1430="","",Praja!C1430)</f>
        <v/>
      </c>
      <c r="D1429" s="5" t="str">
        <f>IF(Praja!D1430="","",Praja!D1430)</f>
        <v/>
      </c>
      <c r="E1429" s="5"/>
      <c r="F1429" s="5"/>
      <c r="G1429" s="5"/>
      <c r="H1429" s="26"/>
    </row>
    <row r="1430" spans="2:8" x14ac:dyDescent="0.25">
      <c r="B1430" s="39">
        <v>1421</v>
      </c>
      <c r="C1430" s="5" t="str">
        <f>IF(Praja!C1431="","",Praja!C1431)</f>
        <v/>
      </c>
      <c r="D1430" s="5" t="str">
        <f>IF(Praja!D1431="","",Praja!D1431)</f>
        <v/>
      </c>
      <c r="E1430" s="5"/>
      <c r="F1430" s="5"/>
      <c r="G1430" s="5"/>
      <c r="H1430" s="26"/>
    </row>
    <row r="1431" spans="2:8" x14ac:dyDescent="0.25">
      <c r="B1431" s="39">
        <v>1422</v>
      </c>
      <c r="C1431" s="5" t="str">
        <f>IF(Praja!C1432="","",Praja!C1432)</f>
        <v/>
      </c>
      <c r="D1431" s="5" t="str">
        <f>IF(Praja!D1432="","",Praja!D1432)</f>
        <v/>
      </c>
      <c r="E1431" s="5"/>
      <c r="F1431" s="5"/>
      <c r="G1431" s="5"/>
      <c r="H1431" s="26"/>
    </row>
    <row r="1432" spans="2:8" x14ac:dyDescent="0.25">
      <c r="B1432" s="39">
        <v>1423</v>
      </c>
      <c r="C1432" s="5" t="str">
        <f>IF(Praja!C1433="","",Praja!C1433)</f>
        <v/>
      </c>
      <c r="D1432" s="5" t="str">
        <f>IF(Praja!D1433="","",Praja!D1433)</f>
        <v/>
      </c>
      <c r="E1432" s="5"/>
      <c r="F1432" s="5"/>
      <c r="G1432" s="5"/>
      <c r="H1432" s="26"/>
    </row>
    <row r="1433" spans="2:8" x14ac:dyDescent="0.25">
      <c r="B1433" s="39">
        <v>1424</v>
      </c>
      <c r="C1433" s="5" t="str">
        <f>IF(Praja!C1434="","",Praja!C1434)</f>
        <v/>
      </c>
      <c r="D1433" s="5" t="str">
        <f>IF(Praja!D1434="","",Praja!D1434)</f>
        <v/>
      </c>
      <c r="E1433" s="5"/>
      <c r="F1433" s="5"/>
      <c r="G1433" s="5"/>
      <c r="H1433" s="26"/>
    </row>
    <row r="1434" spans="2:8" x14ac:dyDescent="0.25">
      <c r="B1434" s="39">
        <v>1425</v>
      </c>
      <c r="C1434" s="5" t="str">
        <f>IF(Praja!C1435="","",Praja!C1435)</f>
        <v/>
      </c>
      <c r="D1434" s="5" t="str">
        <f>IF(Praja!D1435="","",Praja!D1435)</f>
        <v/>
      </c>
      <c r="E1434" s="5"/>
      <c r="F1434" s="5"/>
      <c r="G1434" s="5"/>
      <c r="H1434" s="26"/>
    </row>
    <row r="1435" spans="2:8" x14ac:dyDescent="0.25">
      <c r="B1435" s="39">
        <v>1426</v>
      </c>
      <c r="C1435" s="5" t="str">
        <f>IF(Praja!C1436="","",Praja!C1436)</f>
        <v/>
      </c>
      <c r="D1435" s="5" t="str">
        <f>IF(Praja!D1436="","",Praja!D1436)</f>
        <v/>
      </c>
      <c r="E1435" s="5"/>
      <c r="F1435" s="5"/>
      <c r="G1435" s="5"/>
      <c r="H1435" s="26"/>
    </row>
    <row r="1436" spans="2:8" x14ac:dyDescent="0.25">
      <c r="B1436" s="39">
        <v>1427</v>
      </c>
      <c r="C1436" s="5" t="str">
        <f>IF(Praja!C1437="","",Praja!C1437)</f>
        <v/>
      </c>
      <c r="D1436" s="5" t="str">
        <f>IF(Praja!D1437="","",Praja!D1437)</f>
        <v/>
      </c>
      <c r="E1436" s="5"/>
      <c r="F1436" s="5"/>
      <c r="G1436" s="5"/>
      <c r="H1436" s="26"/>
    </row>
    <row r="1437" spans="2:8" x14ac:dyDescent="0.25">
      <c r="B1437" s="39">
        <v>1428</v>
      </c>
      <c r="C1437" s="5" t="str">
        <f>IF(Praja!C1438="","",Praja!C1438)</f>
        <v/>
      </c>
      <c r="D1437" s="5" t="str">
        <f>IF(Praja!D1438="","",Praja!D1438)</f>
        <v/>
      </c>
      <c r="E1437" s="5"/>
      <c r="F1437" s="5"/>
      <c r="G1437" s="5"/>
      <c r="H1437" s="26"/>
    </row>
    <row r="1438" spans="2:8" x14ac:dyDescent="0.25">
      <c r="B1438" s="39">
        <v>1429</v>
      </c>
      <c r="C1438" s="5" t="str">
        <f>IF(Praja!C1439="","",Praja!C1439)</f>
        <v/>
      </c>
      <c r="D1438" s="5" t="str">
        <f>IF(Praja!D1439="","",Praja!D1439)</f>
        <v/>
      </c>
      <c r="E1438" s="5"/>
      <c r="F1438" s="5"/>
      <c r="G1438" s="5"/>
      <c r="H1438" s="26"/>
    </row>
    <row r="1439" spans="2:8" x14ac:dyDescent="0.25">
      <c r="B1439" s="39">
        <v>1430</v>
      </c>
      <c r="C1439" s="5" t="str">
        <f>IF(Praja!C1440="","",Praja!C1440)</f>
        <v/>
      </c>
      <c r="D1439" s="5" t="str">
        <f>IF(Praja!D1440="","",Praja!D1440)</f>
        <v/>
      </c>
      <c r="E1439" s="5"/>
      <c r="F1439" s="5"/>
      <c r="G1439" s="5"/>
      <c r="H1439" s="26"/>
    </row>
    <row r="1440" spans="2:8" x14ac:dyDescent="0.25">
      <c r="B1440" s="39">
        <v>1431</v>
      </c>
      <c r="C1440" s="5" t="str">
        <f>IF(Praja!C1441="","",Praja!C1441)</f>
        <v/>
      </c>
      <c r="D1440" s="5" t="str">
        <f>IF(Praja!D1441="","",Praja!D1441)</f>
        <v/>
      </c>
      <c r="E1440" s="5"/>
      <c r="F1440" s="5"/>
      <c r="G1440" s="5"/>
      <c r="H1440" s="26"/>
    </row>
    <row r="1441" spans="2:8" x14ac:dyDescent="0.25">
      <c r="B1441" s="39">
        <v>1432</v>
      </c>
      <c r="C1441" s="5" t="str">
        <f>IF(Praja!C1442="","",Praja!C1442)</f>
        <v/>
      </c>
      <c r="D1441" s="5" t="str">
        <f>IF(Praja!D1442="","",Praja!D1442)</f>
        <v/>
      </c>
      <c r="E1441" s="5"/>
      <c r="F1441" s="5"/>
      <c r="G1441" s="5"/>
      <c r="H1441" s="26"/>
    </row>
    <row r="1442" spans="2:8" x14ac:dyDescent="0.25">
      <c r="B1442" s="39">
        <v>1433</v>
      </c>
      <c r="C1442" s="5" t="str">
        <f>IF(Praja!C1443="","",Praja!C1443)</f>
        <v/>
      </c>
      <c r="D1442" s="5" t="str">
        <f>IF(Praja!D1443="","",Praja!D1443)</f>
        <v/>
      </c>
      <c r="E1442" s="5"/>
      <c r="F1442" s="5"/>
      <c r="G1442" s="5"/>
      <c r="H1442" s="26"/>
    </row>
    <row r="1443" spans="2:8" x14ac:dyDescent="0.25">
      <c r="B1443" s="39">
        <v>1434</v>
      </c>
      <c r="C1443" s="5" t="str">
        <f>IF(Praja!C1444="","",Praja!C1444)</f>
        <v/>
      </c>
      <c r="D1443" s="5" t="str">
        <f>IF(Praja!D1444="","",Praja!D1444)</f>
        <v/>
      </c>
      <c r="E1443" s="5"/>
      <c r="F1443" s="5"/>
      <c r="G1443" s="5"/>
      <c r="H1443" s="26"/>
    </row>
    <row r="1444" spans="2:8" x14ac:dyDescent="0.25">
      <c r="B1444" s="39">
        <v>1435</v>
      </c>
      <c r="C1444" s="5" t="str">
        <f>IF(Praja!C1445="","",Praja!C1445)</f>
        <v/>
      </c>
      <c r="D1444" s="5" t="str">
        <f>IF(Praja!D1445="","",Praja!D1445)</f>
        <v/>
      </c>
      <c r="E1444" s="5"/>
      <c r="F1444" s="5"/>
      <c r="G1444" s="5"/>
      <c r="H1444" s="26"/>
    </row>
    <row r="1445" spans="2:8" x14ac:dyDescent="0.25">
      <c r="B1445" s="39">
        <v>1436</v>
      </c>
      <c r="C1445" s="5" t="str">
        <f>IF(Praja!C1446="","",Praja!C1446)</f>
        <v/>
      </c>
      <c r="D1445" s="5" t="str">
        <f>IF(Praja!D1446="","",Praja!D1446)</f>
        <v/>
      </c>
      <c r="E1445" s="5"/>
      <c r="F1445" s="5"/>
      <c r="G1445" s="5"/>
      <c r="H1445" s="26"/>
    </row>
    <row r="1446" spans="2:8" x14ac:dyDescent="0.25">
      <c r="B1446" s="39">
        <v>1437</v>
      </c>
      <c r="C1446" s="5" t="str">
        <f>IF(Praja!C1447="","",Praja!C1447)</f>
        <v/>
      </c>
      <c r="D1446" s="5" t="str">
        <f>IF(Praja!D1447="","",Praja!D1447)</f>
        <v/>
      </c>
      <c r="E1446" s="5"/>
      <c r="F1446" s="5"/>
      <c r="G1446" s="5"/>
      <c r="H1446" s="26"/>
    </row>
    <row r="1447" spans="2:8" x14ac:dyDescent="0.25">
      <c r="B1447" s="39">
        <v>1438</v>
      </c>
      <c r="C1447" s="5" t="str">
        <f>IF(Praja!C1448="","",Praja!C1448)</f>
        <v/>
      </c>
      <c r="D1447" s="5" t="str">
        <f>IF(Praja!D1448="","",Praja!D1448)</f>
        <v/>
      </c>
      <c r="E1447" s="5"/>
      <c r="F1447" s="5"/>
      <c r="G1447" s="5"/>
      <c r="H1447" s="26"/>
    </row>
    <row r="1448" spans="2:8" x14ac:dyDescent="0.25">
      <c r="B1448" s="39">
        <v>1439</v>
      </c>
      <c r="C1448" s="5" t="str">
        <f>IF(Praja!C1449="","",Praja!C1449)</f>
        <v/>
      </c>
      <c r="D1448" s="5" t="str">
        <f>IF(Praja!D1449="","",Praja!D1449)</f>
        <v/>
      </c>
      <c r="E1448" s="5"/>
      <c r="F1448" s="5"/>
      <c r="G1448" s="5"/>
      <c r="H1448" s="26"/>
    </row>
    <row r="1449" spans="2:8" x14ac:dyDescent="0.25">
      <c r="B1449" s="39">
        <v>1440</v>
      </c>
      <c r="C1449" s="5" t="str">
        <f>IF(Praja!C1450="","",Praja!C1450)</f>
        <v/>
      </c>
      <c r="D1449" s="5" t="str">
        <f>IF(Praja!D1450="","",Praja!D1450)</f>
        <v/>
      </c>
      <c r="E1449" s="5"/>
      <c r="F1449" s="5"/>
      <c r="G1449" s="5"/>
      <c r="H1449" s="26"/>
    </row>
    <row r="1450" spans="2:8" x14ac:dyDescent="0.25">
      <c r="B1450" s="39">
        <v>1441</v>
      </c>
      <c r="C1450" s="5" t="str">
        <f>IF(Praja!C1451="","",Praja!C1451)</f>
        <v/>
      </c>
      <c r="D1450" s="5" t="str">
        <f>IF(Praja!D1451="","",Praja!D1451)</f>
        <v/>
      </c>
      <c r="E1450" s="5"/>
      <c r="F1450" s="5"/>
      <c r="G1450" s="5"/>
      <c r="H1450" s="26"/>
    </row>
    <row r="1451" spans="2:8" x14ac:dyDescent="0.25">
      <c r="B1451" s="39">
        <v>1442</v>
      </c>
      <c r="C1451" s="5" t="str">
        <f>IF(Praja!C1452="","",Praja!C1452)</f>
        <v/>
      </c>
      <c r="D1451" s="5" t="str">
        <f>IF(Praja!D1452="","",Praja!D1452)</f>
        <v/>
      </c>
      <c r="E1451" s="5"/>
      <c r="F1451" s="5"/>
      <c r="G1451" s="5"/>
      <c r="H1451" s="26"/>
    </row>
    <row r="1452" spans="2:8" x14ac:dyDescent="0.25">
      <c r="B1452" s="39">
        <v>1443</v>
      </c>
      <c r="C1452" s="5" t="str">
        <f>IF(Praja!C1453="","",Praja!C1453)</f>
        <v/>
      </c>
      <c r="D1452" s="5" t="str">
        <f>IF(Praja!D1453="","",Praja!D1453)</f>
        <v/>
      </c>
      <c r="E1452" s="5"/>
      <c r="F1452" s="5"/>
      <c r="G1452" s="5"/>
      <c r="H1452" s="26"/>
    </row>
    <row r="1453" spans="2:8" x14ac:dyDescent="0.25">
      <c r="B1453" s="39">
        <v>1444</v>
      </c>
      <c r="C1453" s="5" t="str">
        <f>IF(Praja!C1454="","",Praja!C1454)</f>
        <v/>
      </c>
      <c r="D1453" s="5" t="str">
        <f>IF(Praja!D1454="","",Praja!D1454)</f>
        <v/>
      </c>
      <c r="E1453" s="5"/>
      <c r="F1453" s="5"/>
      <c r="G1453" s="5"/>
      <c r="H1453" s="26"/>
    </row>
    <row r="1454" spans="2:8" x14ac:dyDescent="0.25">
      <c r="B1454" s="39">
        <v>1445</v>
      </c>
      <c r="C1454" s="5" t="str">
        <f>IF(Praja!C1455="","",Praja!C1455)</f>
        <v/>
      </c>
      <c r="D1454" s="5" t="str">
        <f>IF(Praja!D1455="","",Praja!D1455)</f>
        <v/>
      </c>
      <c r="E1454" s="5"/>
      <c r="F1454" s="5"/>
      <c r="G1454" s="5"/>
      <c r="H1454" s="26"/>
    </row>
    <row r="1455" spans="2:8" x14ac:dyDescent="0.25">
      <c r="B1455" s="39">
        <v>1446</v>
      </c>
      <c r="C1455" s="5" t="str">
        <f>IF(Praja!C1456="","",Praja!C1456)</f>
        <v/>
      </c>
      <c r="D1455" s="5" t="str">
        <f>IF(Praja!D1456="","",Praja!D1456)</f>
        <v/>
      </c>
      <c r="E1455" s="5"/>
      <c r="F1455" s="5"/>
      <c r="G1455" s="5"/>
      <c r="H1455" s="26"/>
    </row>
    <row r="1456" spans="2:8" x14ac:dyDescent="0.25">
      <c r="B1456" s="39">
        <v>1447</v>
      </c>
      <c r="C1456" s="5" t="str">
        <f>IF(Praja!C1457="","",Praja!C1457)</f>
        <v/>
      </c>
      <c r="D1456" s="5" t="str">
        <f>IF(Praja!D1457="","",Praja!D1457)</f>
        <v/>
      </c>
      <c r="E1456" s="5"/>
      <c r="F1456" s="5"/>
      <c r="G1456" s="5"/>
      <c r="H1456" s="26"/>
    </row>
    <row r="1457" spans="2:8" x14ac:dyDescent="0.25">
      <c r="B1457" s="39">
        <v>1448</v>
      </c>
      <c r="C1457" s="5" t="str">
        <f>IF(Praja!C1458="","",Praja!C1458)</f>
        <v/>
      </c>
      <c r="D1457" s="5" t="str">
        <f>IF(Praja!D1458="","",Praja!D1458)</f>
        <v/>
      </c>
      <c r="E1457" s="5"/>
      <c r="F1457" s="5"/>
      <c r="G1457" s="5"/>
      <c r="H1457" s="26"/>
    </row>
    <row r="1458" spans="2:8" x14ac:dyDescent="0.25">
      <c r="B1458" s="39">
        <v>1449</v>
      </c>
      <c r="C1458" s="5" t="str">
        <f>IF(Praja!C1459="","",Praja!C1459)</f>
        <v/>
      </c>
      <c r="D1458" s="5" t="str">
        <f>IF(Praja!D1459="","",Praja!D1459)</f>
        <v/>
      </c>
      <c r="E1458" s="5"/>
      <c r="F1458" s="5"/>
      <c r="G1458" s="5"/>
      <c r="H1458" s="26"/>
    </row>
    <row r="1459" spans="2:8" x14ac:dyDescent="0.25">
      <c r="B1459" s="39">
        <v>1450</v>
      </c>
      <c r="C1459" s="5" t="str">
        <f>IF(Praja!C1460="","",Praja!C1460)</f>
        <v/>
      </c>
      <c r="D1459" s="5" t="str">
        <f>IF(Praja!D1460="","",Praja!D1460)</f>
        <v/>
      </c>
      <c r="E1459" s="5"/>
      <c r="F1459" s="5"/>
      <c r="G1459" s="5"/>
      <c r="H1459" s="26"/>
    </row>
    <row r="1460" spans="2:8" x14ac:dyDescent="0.25">
      <c r="B1460" s="39">
        <v>1451</v>
      </c>
      <c r="C1460" s="5" t="str">
        <f>IF(Praja!C1461="","",Praja!C1461)</f>
        <v/>
      </c>
      <c r="D1460" s="5" t="str">
        <f>IF(Praja!D1461="","",Praja!D1461)</f>
        <v/>
      </c>
      <c r="E1460" s="5"/>
      <c r="F1460" s="5"/>
      <c r="G1460" s="5"/>
      <c r="H1460" s="26"/>
    </row>
    <row r="1461" spans="2:8" x14ac:dyDescent="0.25">
      <c r="B1461" s="39">
        <v>1452</v>
      </c>
      <c r="C1461" s="5" t="str">
        <f>IF(Praja!C1462="","",Praja!C1462)</f>
        <v/>
      </c>
      <c r="D1461" s="5" t="str">
        <f>IF(Praja!D1462="","",Praja!D1462)</f>
        <v/>
      </c>
      <c r="E1461" s="5"/>
      <c r="F1461" s="5"/>
      <c r="G1461" s="5"/>
      <c r="H1461" s="26"/>
    </row>
    <row r="1462" spans="2:8" x14ac:dyDescent="0.25">
      <c r="B1462" s="39">
        <v>1453</v>
      </c>
      <c r="C1462" s="5" t="str">
        <f>IF(Praja!C1463="","",Praja!C1463)</f>
        <v/>
      </c>
      <c r="D1462" s="5" t="str">
        <f>IF(Praja!D1463="","",Praja!D1463)</f>
        <v/>
      </c>
      <c r="E1462" s="5"/>
      <c r="F1462" s="5"/>
      <c r="G1462" s="5"/>
      <c r="H1462" s="26"/>
    </row>
    <row r="1463" spans="2:8" x14ac:dyDescent="0.25">
      <c r="B1463" s="39">
        <v>1454</v>
      </c>
      <c r="C1463" s="5" t="str">
        <f>IF(Praja!C1464="","",Praja!C1464)</f>
        <v/>
      </c>
      <c r="D1463" s="5" t="str">
        <f>IF(Praja!D1464="","",Praja!D1464)</f>
        <v/>
      </c>
      <c r="E1463" s="5"/>
      <c r="F1463" s="5"/>
      <c r="G1463" s="5"/>
      <c r="H1463" s="26"/>
    </row>
    <row r="1464" spans="2:8" x14ac:dyDescent="0.25">
      <c r="B1464" s="39">
        <v>1455</v>
      </c>
      <c r="C1464" s="5" t="str">
        <f>IF(Praja!C1465="","",Praja!C1465)</f>
        <v/>
      </c>
      <c r="D1464" s="5" t="str">
        <f>IF(Praja!D1465="","",Praja!D1465)</f>
        <v/>
      </c>
      <c r="E1464" s="5"/>
      <c r="F1464" s="5"/>
      <c r="G1464" s="5"/>
      <c r="H1464" s="26"/>
    </row>
    <row r="1465" spans="2:8" x14ac:dyDescent="0.25">
      <c r="B1465" s="39">
        <v>1456</v>
      </c>
      <c r="C1465" s="5" t="str">
        <f>IF(Praja!C1466="","",Praja!C1466)</f>
        <v/>
      </c>
      <c r="D1465" s="5" t="str">
        <f>IF(Praja!D1466="","",Praja!D1466)</f>
        <v/>
      </c>
      <c r="E1465" s="5"/>
      <c r="F1465" s="5"/>
      <c r="G1465" s="5"/>
      <c r="H1465" s="26"/>
    </row>
    <row r="1466" spans="2:8" x14ac:dyDescent="0.25">
      <c r="B1466" s="39">
        <v>1457</v>
      </c>
      <c r="C1466" s="5" t="str">
        <f>IF(Praja!C1467="","",Praja!C1467)</f>
        <v/>
      </c>
      <c r="D1466" s="5" t="str">
        <f>IF(Praja!D1467="","",Praja!D1467)</f>
        <v/>
      </c>
      <c r="E1466" s="5"/>
      <c r="F1466" s="5"/>
      <c r="G1466" s="5"/>
      <c r="H1466" s="26"/>
    </row>
    <row r="1467" spans="2:8" x14ac:dyDescent="0.25">
      <c r="B1467" s="39">
        <v>1458</v>
      </c>
      <c r="C1467" s="5" t="str">
        <f>IF(Praja!C1468="","",Praja!C1468)</f>
        <v/>
      </c>
      <c r="D1467" s="5" t="str">
        <f>IF(Praja!D1468="","",Praja!D1468)</f>
        <v/>
      </c>
      <c r="E1467" s="5"/>
      <c r="F1467" s="5"/>
      <c r="G1467" s="5"/>
      <c r="H1467" s="26"/>
    </row>
    <row r="1468" spans="2:8" x14ac:dyDescent="0.25">
      <c r="B1468" s="39">
        <v>1459</v>
      </c>
      <c r="C1468" s="5" t="str">
        <f>IF(Praja!C1469="","",Praja!C1469)</f>
        <v/>
      </c>
      <c r="D1468" s="5" t="str">
        <f>IF(Praja!D1469="","",Praja!D1469)</f>
        <v/>
      </c>
      <c r="E1468" s="5"/>
      <c r="F1468" s="5"/>
      <c r="G1468" s="5"/>
      <c r="H1468" s="26"/>
    </row>
    <row r="1469" spans="2:8" x14ac:dyDescent="0.25">
      <c r="B1469" s="39">
        <v>1460</v>
      </c>
      <c r="C1469" s="5" t="str">
        <f>IF(Praja!C1470="","",Praja!C1470)</f>
        <v/>
      </c>
      <c r="D1469" s="5" t="str">
        <f>IF(Praja!D1470="","",Praja!D1470)</f>
        <v/>
      </c>
      <c r="E1469" s="5"/>
      <c r="F1469" s="5"/>
      <c r="G1469" s="5"/>
      <c r="H1469" s="26"/>
    </row>
    <row r="1470" spans="2:8" x14ac:dyDescent="0.25">
      <c r="B1470" s="39">
        <v>1461</v>
      </c>
      <c r="C1470" s="5" t="str">
        <f>IF(Praja!C1471="","",Praja!C1471)</f>
        <v/>
      </c>
      <c r="D1470" s="5" t="str">
        <f>IF(Praja!D1471="","",Praja!D1471)</f>
        <v/>
      </c>
      <c r="E1470" s="5"/>
      <c r="F1470" s="5"/>
      <c r="G1470" s="5"/>
      <c r="H1470" s="26"/>
    </row>
    <row r="1471" spans="2:8" x14ac:dyDescent="0.25">
      <c r="B1471" s="39">
        <v>1462</v>
      </c>
      <c r="C1471" s="5" t="str">
        <f>IF(Praja!C1472="","",Praja!C1472)</f>
        <v/>
      </c>
      <c r="D1471" s="5" t="str">
        <f>IF(Praja!D1472="","",Praja!D1472)</f>
        <v/>
      </c>
      <c r="E1471" s="5"/>
      <c r="F1471" s="5"/>
      <c r="G1471" s="5"/>
      <c r="H1471" s="26"/>
    </row>
    <row r="1472" spans="2:8" x14ac:dyDescent="0.25">
      <c r="B1472" s="39">
        <v>1463</v>
      </c>
      <c r="C1472" s="5" t="str">
        <f>IF(Praja!C1473="","",Praja!C1473)</f>
        <v/>
      </c>
      <c r="D1472" s="5" t="str">
        <f>IF(Praja!D1473="","",Praja!D1473)</f>
        <v/>
      </c>
      <c r="E1472" s="5"/>
      <c r="F1472" s="5"/>
      <c r="G1472" s="5"/>
      <c r="H1472" s="26"/>
    </row>
    <row r="1473" spans="2:8" x14ac:dyDescent="0.25">
      <c r="B1473" s="39">
        <v>1464</v>
      </c>
      <c r="C1473" s="5" t="str">
        <f>IF(Praja!C1474="","",Praja!C1474)</f>
        <v/>
      </c>
      <c r="D1473" s="5" t="str">
        <f>IF(Praja!D1474="","",Praja!D1474)</f>
        <v/>
      </c>
      <c r="E1473" s="5"/>
      <c r="F1473" s="5"/>
      <c r="G1473" s="5"/>
      <c r="H1473" s="26"/>
    </row>
    <row r="1474" spans="2:8" x14ac:dyDescent="0.25">
      <c r="B1474" s="39">
        <v>1465</v>
      </c>
      <c r="C1474" s="5" t="str">
        <f>IF(Praja!C1475="","",Praja!C1475)</f>
        <v/>
      </c>
      <c r="D1474" s="5" t="str">
        <f>IF(Praja!D1475="","",Praja!D1475)</f>
        <v/>
      </c>
      <c r="E1474" s="5"/>
      <c r="F1474" s="5"/>
      <c r="G1474" s="5"/>
      <c r="H1474" s="26"/>
    </row>
    <row r="1475" spans="2:8" x14ac:dyDescent="0.25">
      <c r="B1475" s="39">
        <v>1466</v>
      </c>
      <c r="C1475" s="5" t="str">
        <f>IF(Praja!C1476="","",Praja!C1476)</f>
        <v/>
      </c>
      <c r="D1475" s="5" t="str">
        <f>IF(Praja!D1476="","",Praja!D1476)</f>
        <v/>
      </c>
      <c r="E1475" s="5"/>
      <c r="F1475" s="5"/>
      <c r="G1475" s="5"/>
      <c r="H1475" s="26"/>
    </row>
    <row r="1476" spans="2:8" x14ac:dyDescent="0.25">
      <c r="B1476" s="39">
        <v>1467</v>
      </c>
      <c r="C1476" s="5" t="str">
        <f>IF(Praja!C1477="","",Praja!C1477)</f>
        <v/>
      </c>
      <c r="D1476" s="5" t="str">
        <f>IF(Praja!D1477="","",Praja!D1477)</f>
        <v/>
      </c>
      <c r="E1476" s="5"/>
      <c r="F1476" s="5"/>
      <c r="G1476" s="5"/>
      <c r="H1476" s="26"/>
    </row>
    <row r="1477" spans="2:8" x14ac:dyDescent="0.25">
      <c r="B1477" s="39">
        <v>1468</v>
      </c>
      <c r="C1477" s="5" t="str">
        <f>IF(Praja!C1478="","",Praja!C1478)</f>
        <v/>
      </c>
      <c r="D1477" s="5" t="str">
        <f>IF(Praja!D1478="","",Praja!D1478)</f>
        <v/>
      </c>
      <c r="E1477" s="5"/>
      <c r="F1477" s="5"/>
      <c r="G1477" s="5"/>
      <c r="H1477" s="26"/>
    </row>
    <row r="1478" spans="2:8" x14ac:dyDescent="0.25">
      <c r="B1478" s="39">
        <v>1469</v>
      </c>
      <c r="C1478" s="5" t="str">
        <f>IF(Praja!C1479="","",Praja!C1479)</f>
        <v/>
      </c>
      <c r="D1478" s="5" t="str">
        <f>IF(Praja!D1479="","",Praja!D1479)</f>
        <v/>
      </c>
      <c r="E1478" s="5"/>
      <c r="F1478" s="5"/>
      <c r="G1478" s="5"/>
      <c r="H1478" s="26"/>
    </row>
    <row r="1479" spans="2:8" x14ac:dyDescent="0.25">
      <c r="B1479" s="39">
        <v>1470</v>
      </c>
      <c r="C1479" s="5" t="str">
        <f>IF(Praja!C1480="","",Praja!C1480)</f>
        <v/>
      </c>
      <c r="D1479" s="5" t="str">
        <f>IF(Praja!D1480="","",Praja!D1480)</f>
        <v/>
      </c>
      <c r="E1479" s="5"/>
      <c r="F1479" s="5"/>
      <c r="G1479" s="5"/>
      <c r="H1479" s="26"/>
    </row>
    <row r="1480" spans="2:8" x14ac:dyDescent="0.25">
      <c r="B1480" s="39">
        <v>1471</v>
      </c>
      <c r="C1480" s="5" t="str">
        <f>IF(Praja!C1481="","",Praja!C1481)</f>
        <v/>
      </c>
      <c r="D1480" s="5" t="str">
        <f>IF(Praja!D1481="","",Praja!D1481)</f>
        <v/>
      </c>
      <c r="E1480" s="5"/>
      <c r="F1480" s="5"/>
      <c r="G1480" s="5"/>
      <c r="H1480" s="26"/>
    </row>
    <row r="1481" spans="2:8" x14ac:dyDescent="0.25">
      <c r="B1481" s="39">
        <v>1472</v>
      </c>
      <c r="C1481" s="5" t="str">
        <f>IF(Praja!C1482="","",Praja!C1482)</f>
        <v/>
      </c>
      <c r="D1481" s="5" t="str">
        <f>IF(Praja!D1482="","",Praja!D1482)</f>
        <v/>
      </c>
      <c r="E1481" s="5"/>
      <c r="F1481" s="5"/>
      <c r="G1481" s="5"/>
      <c r="H1481" s="26"/>
    </row>
    <row r="1482" spans="2:8" x14ac:dyDescent="0.25">
      <c r="B1482" s="39">
        <v>1473</v>
      </c>
      <c r="C1482" s="5" t="str">
        <f>IF(Praja!C1483="","",Praja!C1483)</f>
        <v/>
      </c>
      <c r="D1482" s="5" t="str">
        <f>IF(Praja!D1483="","",Praja!D1483)</f>
        <v/>
      </c>
      <c r="E1482" s="5"/>
      <c r="F1482" s="5"/>
      <c r="G1482" s="5"/>
      <c r="H1482" s="26"/>
    </row>
    <row r="1483" spans="2:8" x14ac:dyDescent="0.25">
      <c r="B1483" s="39">
        <v>1474</v>
      </c>
      <c r="C1483" s="5" t="str">
        <f>IF(Praja!C1484="","",Praja!C1484)</f>
        <v/>
      </c>
      <c r="D1483" s="5" t="str">
        <f>IF(Praja!D1484="","",Praja!D1484)</f>
        <v/>
      </c>
      <c r="E1483" s="5"/>
      <c r="F1483" s="5"/>
      <c r="G1483" s="5"/>
      <c r="H1483" s="26"/>
    </row>
    <row r="1484" spans="2:8" x14ac:dyDescent="0.25">
      <c r="B1484" s="39">
        <v>1475</v>
      </c>
      <c r="C1484" s="5" t="str">
        <f>IF(Praja!C1485="","",Praja!C1485)</f>
        <v/>
      </c>
      <c r="D1484" s="5" t="str">
        <f>IF(Praja!D1485="","",Praja!D1485)</f>
        <v/>
      </c>
      <c r="E1484" s="5"/>
      <c r="F1484" s="5"/>
      <c r="G1484" s="5"/>
      <c r="H1484" s="26"/>
    </row>
    <row r="1485" spans="2:8" x14ac:dyDescent="0.25">
      <c r="B1485" s="39">
        <v>1476</v>
      </c>
      <c r="C1485" s="5" t="str">
        <f>IF(Praja!C1486="","",Praja!C1486)</f>
        <v/>
      </c>
      <c r="D1485" s="5" t="str">
        <f>IF(Praja!D1486="","",Praja!D1486)</f>
        <v/>
      </c>
      <c r="E1485" s="5"/>
      <c r="F1485" s="5"/>
      <c r="G1485" s="5"/>
      <c r="H1485" s="26"/>
    </row>
    <row r="1486" spans="2:8" x14ac:dyDescent="0.25">
      <c r="B1486" s="39">
        <v>1477</v>
      </c>
      <c r="C1486" s="5" t="str">
        <f>IF(Praja!C1487="","",Praja!C1487)</f>
        <v/>
      </c>
      <c r="D1486" s="5" t="str">
        <f>IF(Praja!D1487="","",Praja!D1487)</f>
        <v/>
      </c>
      <c r="E1486" s="5"/>
      <c r="F1486" s="5"/>
      <c r="G1486" s="5"/>
      <c r="H1486" s="26"/>
    </row>
    <row r="1487" spans="2:8" x14ac:dyDescent="0.25">
      <c r="B1487" s="39">
        <v>1478</v>
      </c>
      <c r="C1487" s="5" t="str">
        <f>IF(Praja!C1488="","",Praja!C1488)</f>
        <v/>
      </c>
      <c r="D1487" s="5" t="str">
        <f>IF(Praja!D1488="","",Praja!D1488)</f>
        <v/>
      </c>
      <c r="E1487" s="5"/>
      <c r="F1487" s="5"/>
      <c r="G1487" s="5"/>
      <c r="H1487" s="26"/>
    </row>
    <row r="1488" spans="2:8" x14ac:dyDescent="0.25">
      <c r="B1488" s="39">
        <v>1479</v>
      </c>
      <c r="C1488" s="5" t="str">
        <f>IF(Praja!C1489="","",Praja!C1489)</f>
        <v/>
      </c>
      <c r="D1488" s="5" t="str">
        <f>IF(Praja!D1489="","",Praja!D1489)</f>
        <v/>
      </c>
      <c r="E1488" s="5"/>
      <c r="F1488" s="5"/>
      <c r="G1488" s="5"/>
      <c r="H1488" s="26"/>
    </row>
    <row r="1489" spans="2:8" x14ac:dyDescent="0.25">
      <c r="B1489" s="39">
        <v>1480</v>
      </c>
      <c r="C1489" s="5" t="str">
        <f>IF(Praja!C1490="","",Praja!C1490)</f>
        <v/>
      </c>
      <c r="D1489" s="5" t="str">
        <f>IF(Praja!D1490="","",Praja!D1490)</f>
        <v/>
      </c>
      <c r="E1489" s="5"/>
      <c r="F1489" s="5"/>
      <c r="G1489" s="5"/>
      <c r="H1489" s="26"/>
    </row>
    <row r="1490" spans="2:8" x14ac:dyDescent="0.25">
      <c r="B1490" s="39">
        <v>1481</v>
      </c>
      <c r="C1490" s="5" t="str">
        <f>IF(Praja!C1491="","",Praja!C1491)</f>
        <v/>
      </c>
      <c r="D1490" s="5" t="str">
        <f>IF(Praja!D1491="","",Praja!D1491)</f>
        <v/>
      </c>
      <c r="E1490" s="5"/>
      <c r="F1490" s="5"/>
      <c r="G1490" s="5"/>
      <c r="H1490" s="26"/>
    </row>
    <row r="1491" spans="2:8" x14ac:dyDescent="0.25">
      <c r="B1491" s="39">
        <v>1482</v>
      </c>
      <c r="C1491" s="5" t="str">
        <f>IF(Praja!C1492="","",Praja!C1492)</f>
        <v/>
      </c>
      <c r="D1491" s="5" t="str">
        <f>IF(Praja!D1492="","",Praja!D1492)</f>
        <v/>
      </c>
      <c r="E1491" s="5"/>
      <c r="F1491" s="5"/>
      <c r="G1491" s="5"/>
      <c r="H1491" s="26"/>
    </row>
    <row r="1492" spans="2:8" x14ac:dyDescent="0.25">
      <c r="B1492" s="39">
        <v>1483</v>
      </c>
      <c r="C1492" s="5" t="str">
        <f>IF(Praja!C1493="","",Praja!C1493)</f>
        <v/>
      </c>
      <c r="D1492" s="5" t="str">
        <f>IF(Praja!D1493="","",Praja!D1493)</f>
        <v/>
      </c>
      <c r="E1492" s="5"/>
      <c r="F1492" s="5"/>
      <c r="G1492" s="5"/>
      <c r="H1492" s="26"/>
    </row>
    <row r="1493" spans="2:8" x14ac:dyDescent="0.25">
      <c r="B1493" s="39">
        <v>1484</v>
      </c>
      <c r="C1493" s="5" t="str">
        <f>IF(Praja!C1494="","",Praja!C1494)</f>
        <v/>
      </c>
      <c r="D1493" s="5" t="str">
        <f>IF(Praja!D1494="","",Praja!D1494)</f>
        <v/>
      </c>
      <c r="E1493" s="5"/>
      <c r="F1493" s="5"/>
      <c r="G1493" s="5"/>
      <c r="H1493" s="26"/>
    </row>
    <row r="1494" spans="2:8" x14ac:dyDescent="0.25">
      <c r="B1494" s="39">
        <v>1485</v>
      </c>
      <c r="C1494" s="5" t="str">
        <f>IF(Praja!C1495="","",Praja!C1495)</f>
        <v/>
      </c>
      <c r="D1494" s="5" t="str">
        <f>IF(Praja!D1495="","",Praja!D1495)</f>
        <v/>
      </c>
      <c r="E1494" s="5"/>
      <c r="F1494" s="5"/>
      <c r="G1494" s="5"/>
      <c r="H1494" s="26"/>
    </row>
    <row r="1495" spans="2:8" x14ac:dyDescent="0.25">
      <c r="B1495" s="39">
        <v>1486</v>
      </c>
      <c r="C1495" s="5" t="str">
        <f>IF(Praja!C1496="","",Praja!C1496)</f>
        <v/>
      </c>
      <c r="D1495" s="5" t="str">
        <f>IF(Praja!D1496="","",Praja!D1496)</f>
        <v/>
      </c>
      <c r="E1495" s="5"/>
      <c r="F1495" s="5"/>
      <c r="G1495" s="5"/>
      <c r="H1495" s="26"/>
    </row>
    <row r="1496" spans="2:8" x14ac:dyDescent="0.25">
      <c r="B1496" s="39">
        <v>1487</v>
      </c>
      <c r="C1496" s="5" t="str">
        <f>IF(Praja!C1497="","",Praja!C1497)</f>
        <v/>
      </c>
      <c r="D1496" s="5" t="str">
        <f>IF(Praja!D1497="","",Praja!D1497)</f>
        <v/>
      </c>
      <c r="E1496" s="5"/>
      <c r="F1496" s="5"/>
      <c r="G1496" s="5"/>
      <c r="H1496" s="26"/>
    </row>
    <row r="1497" spans="2:8" x14ac:dyDescent="0.25">
      <c r="B1497" s="39">
        <v>1488</v>
      </c>
      <c r="C1497" s="5" t="str">
        <f>IF(Praja!C1498="","",Praja!C1498)</f>
        <v/>
      </c>
      <c r="D1497" s="5" t="str">
        <f>IF(Praja!D1498="","",Praja!D1498)</f>
        <v/>
      </c>
      <c r="E1497" s="5"/>
      <c r="F1497" s="5"/>
      <c r="G1497" s="5"/>
      <c r="H1497" s="26"/>
    </row>
    <row r="1498" spans="2:8" x14ac:dyDescent="0.25">
      <c r="B1498" s="39">
        <v>1489</v>
      </c>
      <c r="C1498" s="5" t="str">
        <f>IF(Praja!C1499="","",Praja!C1499)</f>
        <v/>
      </c>
      <c r="D1498" s="5" t="str">
        <f>IF(Praja!D1499="","",Praja!D1499)</f>
        <v/>
      </c>
      <c r="E1498" s="5"/>
      <c r="F1498" s="5"/>
      <c r="G1498" s="5"/>
      <c r="H1498" s="26"/>
    </row>
    <row r="1499" spans="2:8" x14ac:dyDescent="0.25">
      <c r="B1499" s="39">
        <v>1490</v>
      </c>
      <c r="C1499" s="5" t="str">
        <f>IF(Praja!C1500="","",Praja!C1500)</f>
        <v/>
      </c>
      <c r="D1499" s="5" t="str">
        <f>IF(Praja!D1500="","",Praja!D1500)</f>
        <v/>
      </c>
      <c r="E1499" s="5"/>
      <c r="F1499" s="5"/>
      <c r="G1499" s="5"/>
      <c r="H1499" s="26"/>
    </row>
    <row r="1500" spans="2:8" x14ac:dyDescent="0.25">
      <c r="B1500" s="39">
        <v>1491</v>
      </c>
      <c r="C1500" s="5" t="str">
        <f>IF(Praja!C1501="","",Praja!C1501)</f>
        <v/>
      </c>
      <c r="D1500" s="5" t="str">
        <f>IF(Praja!D1501="","",Praja!D1501)</f>
        <v/>
      </c>
      <c r="E1500" s="5"/>
      <c r="F1500" s="5"/>
      <c r="G1500" s="5"/>
      <c r="H1500" s="26"/>
    </row>
    <row r="1501" spans="2:8" x14ac:dyDescent="0.25">
      <c r="B1501" s="39">
        <v>1492</v>
      </c>
      <c r="C1501" s="5" t="str">
        <f>IF(Praja!C1502="","",Praja!C1502)</f>
        <v/>
      </c>
      <c r="D1501" s="5" t="str">
        <f>IF(Praja!D1502="","",Praja!D1502)</f>
        <v/>
      </c>
      <c r="E1501" s="5"/>
      <c r="F1501" s="5"/>
      <c r="G1501" s="5"/>
      <c r="H1501" s="26"/>
    </row>
    <row r="1502" spans="2:8" x14ac:dyDescent="0.25">
      <c r="B1502" s="39">
        <v>1493</v>
      </c>
      <c r="C1502" s="5" t="str">
        <f>IF(Praja!C1503="","",Praja!C1503)</f>
        <v/>
      </c>
      <c r="D1502" s="5" t="str">
        <f>IF(Praja!D1503="","",Praja!D1503)</f>
        <v/>
      </c>
      <c r="E1502" s="5"/>
      <c r="F1502" s="5"/>
      <c r="G1502" s="5"/>
      <c r="H1502" s="26"/>
    </row>
    <row r="1503" spans="2:8" x14ac:dyDescent="0.25">
      <c r="B1503" s="39">
        <v>1494</v>
      </c>
      <c r="C1503" s="5" t="str">
        <f>IF(Praja!C1504="","",Praja!C1504)</f>
        <v/>
      </c>
      <c r="D1503" s="5" t="str">
        <f>IF(Praja!D1504="","",Praja!D1504)</f>
        <v/>
      </c>
      <c r="E1503" s="5"/>
      <c r="F1503" s="5"/>
      <c r="G1503" s="5"/>
      <c r="H1503" s="26"/>
    </row>
    <row r="1504" spans="2:8" x14ac:dyDescent="0.25">
      <c r="B1504" s="39">
        <v>1495</v>
      </c>
      <c r="C1504" s="5" t="str">
        <f>IF(Praja!C1505="","",Praja!C1505)</f>
        <v/>
      </c>
      <c r="D1504" s="5" t="str">
        <f>IF(Praja!D1505="","",Praja!D1505)</f>
        <v/>
      </c>
      <c r="E1504" s="5"/>
      <c r="F1504" s="5"/>
      <c r="G1504" s="5"/>
      <c r="H1504" s="26"/>
    </row>
    <row r="1505" spans="2:8" x14ac:dyDescent="0.25">
      <c r="B1505" s="39">
        <v>1496</v>
      </c>
      <c r="C1505" s="5" t="str">
        <f>IF(Praja!C1506="","",Praja!C1506)</f>
        <v/>
      </c>
      <c r="D1505" s="5" t="str">
        <f>IF(Praja!D1506="","",Praja!D1506)</f>
        <v/>
      </c>
      <c r="E1505" s="5"/>
      <c r="F1505" s="5"/>
      <c r="G1505" s="5"/>
      <c r="H1505" s="26"/>
    </row>
    <row r="1506" spans="2:8" x14ac:dyDescent="0.25">
      <c r="B1506" s="39">
        <v>1497</v>
      </c>
      <c r="C1506" s="5" t="str">
        <f>IF(Praja!C1507="","",Praja!C1507)</f>
        <v/>
      </c>
      <c r="D1506" s="5" t="str">
        <f>IF(Praja!D1507="","",Praja!D1507)</f>
        <v/>
      </c>
      <c r="E1506" s="5"/>
      <c r="F1506" s="5"/>
      <c r="G1506" s="5"/>
      <c r="H1506" s="26"/>
    </row>
    <row r="1507" spans="2:8" x14ac:dyDescent="0.25">
      <c r="B1507" s="39">
        <v>1498</v>
      </c>
      <c r="C1507" s="5" t="str">
        <f>IF(Praja!C1508="","",Praja!C1508)</f>
        <v/>
      </c>
      <c r="D1507" s="5" t="str">
        <f>IF(Praja!D1508="","",Praja!D1508)</f>
        <v/>
      </c>
      <c r="E1507" s="5"/>
      <c r="F1507" s="5"/>
      <c r="G1507" s="5"/>
      <c r="H1507" s="26"/>
    </row>
    <row r="1508" spans="2:8" x14ac:dyDescent="0.25">
      <c r="B1508" s="39">
        <v>1499</v>
      </c>
      <c r="C1508" s="5" t="str">
        <f>IF(Praja!C1509="","",Praja!C1509)</f>
        <v/>
      </c>
      <c r="D1508" s="5" t="str">
        <f>IF(Praja!D1509="","",Praja!D1509)</f>
        <v/>
      </c>
      <c r="E1508" s="5"/>
      <c r="F1508" s="5"/>
      <c r="G1508" s="5"/>
      <c r="H1508" s="26"/>
    </row>
    <row r="1509" spans="2:8" x14ac:dyDescent="0.25">
      <c r="B1509" s="39">
        <v>1500</v>
      </c>
      <c r="C1509" s="5" t="str">
        <f>IF(Praja!C1510="","",Praja!C1510)</f>
        <v/>
      </c>
      <c r="D1509" s="5" t="str">
        <f>IF(Praja!D1510="","",Praja!D1510)</f>
        <v/>
      </c>
      <c r="E1509" s="5"/>
      <c r="F1509" s="5"/>
      <c r="G1509" s="5"/>
      <c r="H1509" s="26"/>
    </row>
    <row r="1510" spans="2:8" x14ac:dyDescent="0.25">
      <c r="B1510" s="39">
        <v>1501</v>
      </c>
      <c r="C1510" s="5" t="str">
        <f>IF(Praja!C1511="","",Praja!C1511)</f>
        <v/>
      </c>
      <c r="D1510" s="5" t="str">
        <f>IF(Praja!D1511="","",Praja!D1511)</f>
        <v/>
      </c>
      <c r="E1510" s="5"/>
      <c r="F1510" s="5"/>
      <c r="G1510" s="5"/>
      <c r="H1510" s="26"/>
    </row>
    <row r="1511" spans="2:8" x14ac:dyDescent="0.25">
      <c r="B1511" s="39">
        <v>1502</v>
      </c>
      <c r="C1511" s="5" t="str">
        <f>IF(Praja!C1512="","",Praja!C1512)</f>
        <v/>
      </c>
      <c r="D1511" s="5" t="str">
        <f>IF(Praja!D1512="","",Praja!D1512)</f>
        <v/>
      </c>
      <c r="E1511" s="5"/>
      <c r="F1511" s="5"/>
      <c r="G1511" s="5"/>
      <c r="H1511" s="26"/>
    </row>
    <row r="1512" spans="2:8" x14ac:dyDescent="0.25">
      <c r="B1512" s="39">
        <v>1503</v>
      </c>
      <c r="C1512" s="5" t="str">
        <f>IF(Praja!C1513="","",Praja!C1513)</f>
        <v/>
      </c>
      <c r="D1512" s="5" t="str">
        <f>IF(Praja!D1513="","",Praja!D1513)</f>
        <v/>
      </c>
      <c r="E1512" s="5"/>
      <c r="F1512" s="5"/>
      <c r="G1512" s="5"/>
      <c r="H1512" s="26"/>
    </row>
    <row r="1513" spans="2:8" x14ac:dyDescent="0.25">
      <c r="B1513" s="39">
        <v>1504</v>
      </c>
      <c r="C1513" s="5" t="str">
        <f>IF(Praja!C1514="","",Praja!C1514)</f>
        <v/>
      </c>
      <c r="D1513" s="5" t="str">
        <f>IF(Praja!D1514="","",Praja!D1514)</f>
        <v/>
      </c>
      <c r="E1513" s="5"/>
      <c r="F1513" s="5"/>
      <c r="G1513" s="5"/>
      <c r="H1513" s="26"/>
    </row>
    <row r="1514" spans="2:8" x14ac:dyDescent="0.25">
      <c r="B1514" s="39">
        <v>1505</v>
      </c>
      <c r="C1514" s="5" t="str">
        <f>IF(Praja!C1515="","",Praja!C1515)</f>
        <v/>
      </c>
      <c r="D1514" s="5" t="str">
        <f>IF(Praja!D1515="","",Praja!D1515)</f>
        <v/>
      </c>
      <c r="E1514" s="5"/>
      <c r="F1514" s="5"/>
      <c r="G1514" s="5"/>
      <c r="H1514" s="26"/>
    </row>
    <row r="1515" spans="2:8" x14ac:dyDescent="0.25">
      <c r="B1515" s="39">
        <v>1506</v>
      </c>
      <c r="C1515" s="5" t="str">
        <f>IF(Praja!C1516="","",Praja!C1516)</f>
        <v/>
      </c>
      <c r="D1515" s="5" t="str">
        <f>IF(Praja!D1516="","",Praja!D1516)</f>
        <v/>
      </c>
      <c r="E1515" s="5"/>
      <c r="F1515" s="5"/>
      <c r="G1515" s="5"/>
      <c r="H1515" s="26"/>
    </row>
    <row r="1516" spans="2:8" x14ac:dyDescent="0.25">
      <c r="B1516" s="39">
        <v>1507</v>
      </c>
      <c r="C1516" s="5" t="str">
        <f>IF(Praja!C1517="","",Praja!C1517)</f>
        <v/>
      </c>
      <c r="D1516" s="5" t="str">
        <f>IF(Praja!D1517="","",Praja!D1517)</f>
        <v/>
      </c>
      <c r="E1516" s="5"/>
      <c r="F1516" s="5"/>
      <c r="G1516" s="5"/>
      <c r="H1516" s="26"/>
    </row>
    <row r="1517" spans="2:8" x14ac:dyDescent="0.25">
      <c r="B1517" s="39">
        <v>1508</v>
      </c>
      <c r="C1517" s="5" t="str">
        <f>IF(Praja!C1518="","",Praja!C1518)</f>
        <v/>
      </c>
      <c r="D1517" s="5" t="str">
        <f>IF(Praja!D1518="","",Praja!D1518)</f>
        <v/>
      </c>
      <c r="E1517" s="5"/>
      <c r="F1517" s="5"/>
      <c r="G1517" s="5"/>
      <c r="H1517" s="26"/>
    </row>
    <row r="1518" spans="2:8" x14ac:dyDescent="0.25">
      <c r="B1518" s="39">
        <v>1509</v>
      </c>
      <c r="C1518" s="5" t="str">
        <f>IF(Praja!C1519="","",Praja!C1519)</f>
        <v/>
      </c>
      <c r="D1518" s="5" t="str">
        <f>IF(Praja!D1519="","",Praja!D1519)</f>
        <v/>
      </c>
      <c r="E1518" s="5"/>
      <c r="F1518" s="5"/>
      <c r="G1518" s="5"/>
      <c r="H1518" s="26"/>
    </row>
    <row r="1519" spans="2:8" x14ac:dyDescent="0.25">
      <c r="B1519" s="39">
        <v>1510</v>
      </c>
      <c r="C1519" s="5" t="str">
        <f>IF(Praja!C1520="","",Praja!C1520)</f>
        <v/>
      </c>
      <c r="D1519" s="5" t="str">
        <f>IF(Praja!D1520="","",Praja!D1520)</f>
        <v/>
      </c>
      <c r="E1519" s="5"/>
      <c r="F1519" s="5"/>
      <c r="G1519" s="5"/>
      <c r="H1519" s="26"/>
    </row>
    <row r="1520" spans="2:8" x14ac:dyDescent="0.25">
      <c r="B1520" s="39">
        <v>1511</v>
      </c>
      <c r="C1520" s="5" t="str">
        <f>IF(Praja!C1521="","",Praja!C1521)</f>
        <v/>
      </c>
      <c r="D1520" s="5" t="str">
        <f>IF(Praja!D1521="","",Praja!D1521)</f>
        <v/>
      </c>
      <c r="E1520" s="5"/>
      <c r="F1520" s="5"/>
      <c r="G1520" s="5"/>
      <c r="H1520" s="26"/>
    </row>
    <row r="1521" spans="2:8" x14ac:dyDescent="0.25">
      <c r="B1521" s="39">
        <v>1512</v>
      </c>
      <c r="C1521" s="5" t="str">
        <f>IF(Praja!C1522="","",Praja!C1522)</f>
        <v/>
      </c>
      <c r="D1521" s="5" t="str">
        <f>IF(Praja!D1522="","",Praja!D1522)</f>
        <v/>
      </c>
      <c r="E1521" s="5"/>
      <c r="F1521" s="5"/>
      <c r="G1521" s="5"/>
      <c r="H1521" s="26"/>
    </row>
    <row r="1522" spans="2:8" x14ac:dyDescent="0.25">
      <c r="B1522" s="39">
        <v>1513</v>
      </c>
      <c r="C1522" s="5" t="str">
        <f>IF(Praja!C1523="","",Praja!C1523)</f>
        <v/>
      </c>
      <c r="D1522" s="5" t="str">
        <f>IF(Praja!D1523="","",Praja!D1523)</f>
        <v/>
      </c>
      <c r="E1522" s="5"/>
      <c r="F1522" s="5"/>
      <c r="G1522" s="5"/>
      <c r="H1522" s="26"/>
    </row>
    <row r="1523" spans="2:8" x14ac:dyDescent="0.25">
      <c r="B1523" s="39">
        <v>1514</v>
      </c>
      <c r="C1523" s="5" t="str">
        <f>IF(Praja!C1524="","",Praja!C1524)</f>
        <v/>
      </c>
      <c r="D1523" s="5" t="str">
        <f>IF(Praja!D1524="","",Praja!D1524)</f>
        <v/>
      </c>
      <c r="E1523" s="5"/>
      <c r="F1523" s="5"/>
      <c r="G1523" s="5"/>
      <c r="H1523" s="26"/>
    </row>
    <row r="1524" spans="2:8" x14ac:dyDescent="0.25">
      <c r="B1524" s="39">
        <v>1515</v>
      </c>
      <c r="C1524" s="5" t="str">
        <f>IF(Praja!C1525="","",Praja!C1525)</f>
        <v/>
      </c>
      <c r="D1524" s="5" t="str">
        <f>IF(Praja!D1525="","",Praja!D1525)</f>
        <v/>
      </c>
      <c r="E1524" s="5"/>
      <c r="F1524" s="5"/>
      <c r="G1524" s="5"/>
      <c r="H1524" s="26"/>
    </row>
    <row r="1525" spans="2:8" x14ac:dyDescent="0.25">
      <c r="B1525" s="39">
        <v>1516</v>
      </c>
      <c r="C1525" s="5" t="str">
        <f>IF(Praja!C1526="","",Praja!C1526)</f>
        <v/>
      </c>
      <c r="D1525" s="5" t="str">
        <f>IF(Praja!D1526="","",Praja!D1526)</f>
        <v/>
      </c>
      <c r="E1525" s="5"/>
      <c r="F1525" s="5"/>
      <c r="G1525" s="5"/>
      <c r="H1525" s="26"/>
    </row>
    <row r="1526" spans="2:8" x14ac:dyDescent="0.25">
      <c r="B1526" s="39">
        <v>1517</v>
      </c>
      <c r="C1526" s="5" t="str">
        <f>IF(Praja!C1527="","",Praja!C1527)</f>
        <v/>
      </c>
      <c r="D1526" s="5" t="str">
        <f>IF(Praja!D1527="","",Praja!D1527)</f>
        <v/>
      </c>
      <c r="E1526" s="5"/>
      <c r="F1526" s="5"/>
      <c r="G1526" s="5"/>
      <c r="H1526" s="26"/>
    </row>
    <row r="1527" spans="2:8" x14ac:dyDescent="0.25">
      <c r="B1527" s="39">
        <v>1518</v>
      </c>
      <c r="C1527" s="5" t="str">
        <f>IF(Praja!C1528="","",Praja!C1528)</f>
        <v/>
      </c>
      <c r="D1527" s="5" t="str">
        <f>IF(Praja!D1528="","",Praja!D1528)</f>
        <v/>
      </c>
      <c r="E1527" s="5"/>
      <c r="F1527" s="5"/>
      <c r="G1527" s="5"/>
      <c r="H1527" s="26"/>
    </row>
    <row r="1528" spans="2:8" x14ac:dyDescent="0.25">
      <c r="B1528" s="39">
        <v>1519</v>
      </c>
      <c r="C1528" s="5" t="str">
        <f>IF(Praja!C1529="","",Praja!C1529)</f>
        <v/>
      </c>
      <c r="D1528" s="5" t="str">
        <f>IF(Praja!D1529="","",Praja!D1529)</f>
        <v/>
      </c>
      <c r="E1528" s="5"/>
      <c r="F1528" s="5"/>
      <c r="G1528" s="5"/>
      <c r="H1528" s="26"/>
    </row>
    <row r="1529" spans="2:8" x14ac:dyDescent="0.25">
      <c r="B1529" s="39">
        <v>1520</v>
      </c>
      <c r="C1529" s="5" t="str">
        <f>IF(Praja!C1530="","",Praja!C1530)</f>
        <v/>
      </c>
      <c r="D1529" s="5" t="str">
        <f>IF(Praja!D1530="","",Praja!D1530)</f>
        <v/>
      </c>
      <c r="E1529" s="5"/>
      <c r="F1529" s="5"/>
      <c r="G1529" s="5"/>
      <c r="H1529" s="26"/>
    </row>
    <row r="1530" spans="2:8" x14ac:dyDescent="0.25">
      <c r="B1530" s="39">
        <v>1521</v>
      </c>
      <c r="C1530" s="5" t="str">
        <f>IF(Praja!C1531="","",Praja!C1531)</f>
        <v/>
      </c>
      <c r="D1530" s="5" t="str">
        <f>IF(Praja!D1531="","",Praja!D1531)</f>
        <v/>
      </c>
      <c r="E1530" s="5"/>
      <c r="F1530" s="5"/>
      <c r="G1530" s="5"/>
      <c r="H1530" s="26"/>
    </row>
    <row r="1531" spans="2:8" x14ac:dyDescent="0.25">
      <c r="B1531" s="39">
        <v>1522</v>
      </c>
      <c r="C1531" s="5" t="str">
        <f>IF(Praja!C1532="","",Praja!C1532)</f>
        <v/>
      </c>
      <c r="D1531" s="5" t="str">
        <f>IF(Praja!D1532="","",Praja!D1532)</f>
        <v/>
      </c>
      <c r="E1531" s="5"/>
      <c r="F1531" s="5"/>
      <c r="G1531" s="5"/>
      <c r="H1531" s="26"/>
    </row>
    <row r="1532" spans="2:8" x14ac:dyDescent="0.25">
      <c r="B1532" s="39">
        <v>1523</v>
      </c>
      <c r="C1532" s="5" t="str">
        <f>IF(Praja!C1533="","",Praja!C1533)</f>
        <v/>
      </c>
      <c r="D1532" s="5" t="str">
        <f>IF(Praja!D1533="","",Praja!D1533)</f>
        <v/>
      </c>
      <c r="E1532" s="5"/>
      <c r="F1532" s="5"/>
      <c r="G1532" s="5"/>
      <c r="H1532" s="26"/>
    </row>
    <row r="1533" spans="2:8" x14ac:dyDescent="0.25">
      <c r="B1533" s="39">
        <v>1524</v>
      </c>
      <c r="C1533" s="5" t="str">
        <f>IF(Praja!C1534="","",Praja!C1534)</f>
        <v/>
      </c>
      <c r="D1533" s="5" t="str">
        <f>IF(Praja!D1534="","",Praja!D1534)</f>
        <v/>
      </c>
      <c r="E1533" s="5"/>
      <c r="F1533" s="5"/>
      <c r="G1533" s="5"/>
      <c r="H1533" s="26"/>
    </row>
    <row r="1534" spans="2:8" x14ac:dyDescent="0.25">
      <c r="B1534" s="39">
        <v>1525</v>
      </c>
      <c r="C1534" s="5" t="str">
        <f>IF(Praja!C1535="","",Praja!C1535)</f>
        <v/>
      </c>
      <c r="D1534" s="5" t="str">
        <f>IF(Praja!D1535="","",Praja!D1535)</f>
        <v/>
      </c>
      <c r="E1534" s="5"/>
      <c r="F1534" s="5"/>
      <c r="G1534" s="5"/>
      <c r="H1534" s="26"/>
    </row>
    <row r="1535" spans="2:8" x14ac:dyDescent="0.25">
      <c r="B1535" s="39">
        <v>1526</v>
      </c>
      <c r="C1535" s="5" t="str">
        <f>IF(Praja!C1536="","",Praja!C1536)</f>
        <v/>
      </c>
      <c r="D1535" s="5" t="str">
        <f>IF(Praja!D1536="","",Praja!D1536)</f>
        <v/>
      </c>
      <c r="E1535" s="5"/>
      <c r="F1535" s="5"/>
      <c r="G1535" s="5"/>
      <c r="H1535" s="26"/>
    </row>
    <row r="1536" spans="2:8" x14ac:dyDescent="0.25">
      <c r="B1536" s="39">
        <v>1527</v>
      </c>
      <c r="C1536" s="5" t="str">
        <f>IF(Praja!C1537="","",Praja!C1537)</f>
        <v/>
      </c>
      <c r="D1536" s="5" t="str">
        <f>IF(Praja!D1537="","",Praja!D1537)</f>
        <v/>
      </c>
      <c r="E1536" s="5"/>
      <c r="F1536" s="5"/>
      <c r="G1536" s="5"/>
      <c r="H1536" s="26"/>
    </row>
    <row r="1537" spans="2:8" x14ac:dyDescent="0.25">
      <c r="B1537" s="39">
        <v>1528</v>
      </c>
      <c r="C1537" s="5" t="str">
        <f>IF(Praja!C1538="","",Praja!C1538)</f>
        <v/>
      </c>
      <c r="D1537" s="5" t="str">
        <f>IF(Praja!D1538="","",Praja!D1538)</f>
        <v/>
      </c>
      <c r="E1537" s="5"/>
      <c r="F1537" s="5"/>
      <c r="G1537" s="5"/>
      <c r="H1537" s="26"/>
    </row>
    <row r="1538" spans="2:8" x14ac:dyDescent="0.25">
      <c r="B1538" s="39">
        <v>1529</v>
      </c>
      <c r="C1538" s="5" t="str">
        <f>IF(Praja!C1539="","",Praja!C1539)</f>
        <v/>
      </c>
      <c r="D1538" s="5" t="str">
        <f>IF(Praja!D1539="","",Praja!D1539)</f>
        <v/>
      </c>
      <c r="E1538" s="5"/>
      <c r="F1538" s="5"/>
      <c r="G1538" s="5"/>
      <c r="H1538" s="26"/>
    </row>
    <row r="1539" spans="2:8" x14ac:dyDescent="0.25">
      <c r="B1539" s="39">
        <v>1530</v>
      </c>
      <c r="C1539" s="5" t="str">
        <f>IF(Praja!C1540="","",Praja!C1540)</f>
        <v/>
      </c>
      <c r="D1539" s="5" t="str">
        <f>IF(Praja!D1540="","",Praja!D1540)</f>
        <v/>
      </c>
      <c r="E1539" s="5"/>
      <c r="F1539" s="5"/>
      <c r="G1539" s="5"/>
      <c r="H1539" s="26"/>
    </row>
    <row r="1540" spans="2:8" x14ac:dyDescent="0.25">
      <c r="B1540" s="39">
        <v>1531</v>
      </c>
      <c r="C1540" s="5" t="str">
        <f>IF(Praja!C1541="","",Praja!C1541)</f>
        <v/>
      </c>
      <c r="D1540" s="5" t="str">
        <f>IF(Praja!D1541="","",Praja!D1541)</f>
        <v/>
      </c>
      <c r="E1540" s="5"/>
      <c r="F1540" s="5"/>
      <c r="G1540" s="5"/>
      <c r="H1540" s="26"/>
    </row>
    <row r="1541" spans="2:8" x14ac:dyDescent="0.25">
      <c r="B1541" s="39">
        <v>1532</v>
      </c>
      <c r="C1541" s="5" t="str">
        <f>IF(Praja!C1542="","",Praja!C1542)</f>
        <v/>
      </c>
      <c r="D1541" s="5" t="str">
        <f>IF(Praja!D1542="","",Praja!D1542)</f>
        <v/>
      </c>
      <c r="E1541" s="5"/>
      <c r="F1541" s="5"/>
      <c r="G1541" s="5"/>
      <c r="H1541" s="26"/>
    </row>
    <row r="1542" spans="2:8" x14ac:dyDescent="0.25">
      <c r="B1542" s="39">
        <v>1533</v>
      </c>
      <c r="C1542" s="5" t="str">
        <f>IF(Praja!C1543="","",Praja!C1543)</f>
        <v/>
      </c>
      <c r="D1542" s="5" t="str">
        <f>IF(Praja!D1543="","",Praja!D1543)</f>
        <v/>
      </c>
      <c r="E1542" s="5"/>
      <c r="F1542" s="5"/>
      <c r="G1542" s="5"/>
      <c r="H1542" s="26"/>
    </row>
    <row r="1543" spans="2:8" x14ac:dyDescent="0.25">
      <c r="B1543" s="39">
        <v>1534</v>
      </c>
      <c r="C1543" s="5" t="str">
        <f>IF(Praja!C1544="","",Praja!C1544)</f>
        <v/>
      </c>
      <c r="D1543" s="5" t="str">
        <f>IF(Praja!D1544="","",Praja!D1544)</f>
        <v/>
      </c>
      <c r="E1543" s="5"/>
      <c r="F1543" s="5"/>
      <c r="G1543" s="5"/>
      <c r="H1543" s="26"/>
    </row>
    <row r="1544" spans="2:8" x14ac:dyDescent="0.25">
      <c r="B1544" s="39">
        <v>1535</v>
      </c>
      <c r="C1544" s="5" t="str">
        <f>IF(Praja!C1545="","",Praja!C1545)</f>
        <v/>
      </c>
      <c r="D1544" s="5" t="str">
        <f>IF(Praja!D1545="","",Praja!D1545)</f>
        <v/>
      </c>
      <c r="E1544" s="5"/>
      <c r="F1544" s="5"/>
      <c r="G1544" s="5"/>
      <c r="H1544" s="26"/>
    </row>
    <row r="1545" spans="2:8" x14ac:dyDescent="0.25">
      <c r="B1545" s="39">
        <v>1536</v>
      </c>
      <c r="C1545" s="5" t="str">
        <f>IF(Praja!C1546="","",Praja!C1546)</f>
        <v/>
      </c>
      <c r="D1545" s="5" t="str">
        <f>IF(Praja!D1546="","",Praja!D1546)</f>
        <v/>
      </c>
      <c r="E1545" s="5"/>
      <c r="F1545" s="5"/>
      <c r="G1545" s="5"/>
      <c r="H1545" s="26"/>
    </row>
    <row r="1546" spans="2:8" x14ac:dyDescent="0.25">
      <c r="B1546" s="39">
        <v>1537</v>
      </c>
      <c r="C1546" s="5" t="str">
        <f>IF(Praja!C1547="","",Praja!C1547)</f>
        <v/>
      </c>
      <c r="D1546" s="5" t="str">
        <f>IF(Praja!D1547="","",Praja!D1547)</f>
        <v/>
      </c>
      <c r="E1546" s="5"/>
      <c r="F1546" s="5"/>
      <c r="G1546" s="5"/>
      <c r="H1546" s="26"/>
    </row>
    <row r="1547" spans="2:8" x14ac:dyDescent="0.25">
      <c r="B1547" s="39">
        <v>1538</v>
      </c>
      <c r="C1547" s="5" t="str">
        <f>IF(Praja!C1548="","",Praja!C1548)</f>
        <v/>
      </c>
      <c r="D1547" s="5" t="str">
        <f>IF(Praja!D1548="","",Praja!D1548)</f>
        <v/>
      </c>
      <c r="E1547" s="5"/>
      <c r="F1547" s="5"/>
      <c r="G1547" s="5"/>
      <c r="H1547" s="26"/>
    </row>
    <row r="1548" spans="2:8" x14ac:dyDescent="0.25">
      <c r="B1548" s="39">
        <v>1539</v>
      </c>
      <c r="C1548" s="5" t="str">
        <f>IF(Praja!C1549="","",Praja!C1549)</f>
        <v/>
      </c>
      <c r="D1548" s="5" t="str">
        <f>IF(Praja!D1549="","",Praja!D1549)</f>
        <v/>
      </c>
      <c r="E1548" s="5"/>
      <c r="F1548" s="5"/>
      <c r="G1548" s="5"/>
      <c r="H1548" s="26"/>
    </row>
    <row r="1549" spans="2:8" x14ac:dyDescent="0.25">
      <c r="B1549" s="39">
        <v>1540</v>
      </c>
      <c r="C1549" s="5" t="str">
        <f>IF(Praja!C1550="","",Praja!C1550)</f>
        <v/>
      </c>
      <c r="D1549" s="5" t="str">
        <f>IF(Praja!D1550="","",Praja!D1550)</f>
        <v/>
      </c>
      <c r="E1549" s="5"/>
      <c r="F1549" s="5"/>
      <c r="G1549" s="5"/>
      <c r="H1549" s="26"/>
    </row>
    <row r="1550" spans="2:8" x14ac:dyDescent="0.25">
      <c r="B1550" s="39">
        <v>1541</v>
      </c>
      <c r="C1550" s="5" t="str">
        <f>IF(Praja!C1551="","",Praja!C1551)</f>
        <v/>
      </c>
      <c r="D1550" s="5" t="str">
        <f>IF(Praja!D1551="","",Praja!D1551)</f>
        <v/>
      </c>
      <c r="E1550" s="5"/>
      <c r="F1550" s="5"/>
      <c r="G1550" s="5"/>
      <c r="H1550" s="26"/>
    </row>
    <row r="1551" spans="2:8" x14ac:dyDescent="0.25">
      <c r="B1551" s="39">
        <v>1542</v>
      </c>
      <c r="C1551" s="5" t="str">
        <f>IF(Praja!C1552="","",Praja!C1552)</f>
        <v/>
      </c>
      <c r="D1551" s="5" t="str">
        <f>IF(Praja!D1552="","",Praja!D1552)</f>
        <v/>
      </c>
      <c r="E1551" s="5"/>
      <c r="F1551" s="5"/>
      <c r="G1551" s="5"/>
      <c r="H1551" s="26"/>
    </row>
    <row r="1552" spans="2:8" x14ac:dyDescent="0.25">
      <c r="B1552" s="39">
        <v>1543</v>
      </c>
      <c r="C1552" s="5" t="str">
        <f>IF(Praja!C1553="","",Praja!C1553)</f>
        <v/>
      </c>
      <c r="D1552" s="5" t="str">
        <f>IF(Praja!D1553="","",Praja!D1553)</f>
        <v/>
      </c>
      <c r="E1552" s="5"/>
      <c r="F1552" s="5"/>
      <c r="G1552" s="5"/>
      <c r="H1552" s="26"/>
    </row>
    <row r="1553" spans="2:8" x14ac:dyDescent="0.25">
      <c r="B1553" s="39">
        <v>1544</v>
      </c>
      <c r="C1553" s="5" t="str">
        <f>IF(Praja!C1554="","",Praja!C1554)</f>
        <v/>
      </c>
      <c r="D1553" s="5" t="str">
        <f>IF(Praja!D1554="","",Praja!D1554)</f>
        <v/>
      </c>
      <c r="E1553" s="5"/>
      <c r="F1553" s="5"/>
      <c r="G1553" s="5"/>
      <c r="H1553" s="26"/>
    </row>
    <row r="1554" spans="2:8" x14ac:dyDescent="0.25">
      <c r="B1554" s="39">
        <v>1545</v>
      </c>
      <c r="C1554" s="5" t="str">
        <f>IF(Praja!C1555="","",Praja!C1555)</f>
        <v/>
      </c>
      <c r="D1554" s="5" t="str">
        <f>IF(Praja!D1555="","",Praja!D1555)</f>
        <v/>
      </c>
      <c r="E1554" s="5"/>
      <c r="F1554" s="5"/>
      <c r="G1554" s="5"/>
      <c r="H1554" s="26"/>
    </row>
    <row r="1555" spans="2:8" x14ac:dyDescent="0.25">
      <c r="B1555" s="39">
        <v>1546</v>
      </c>
      <c r="C1555" s="5" t="str">
        <f>IF(Praja!C1556="","",Praja!C1556)</f>
        <v/>
      </c>
      <c r="D1555" s="5" t="str">
        <f>IF(Praja!D1556="","",Praja!D1556)</f>
        <v/>
      </c>
      <c r="E1555" s="5"/>
      <c r="F1555" s="5"/>
      <c r="G1555" s="5"/>
      <c r="H1555" s="26"/>
    </row>
    <row r="1556" spans="2:8" x14ac:dyDescent="0.25">
      <c r="B1556" s="39">
        <v>1547</v>
      </c>
      <c r="C1556" s="5" t="str">
        <f>IF(Praja!C1557="","",Praja!C1557)</f>
        <v/>
      </c>
      <c r="D1556" s="5" t="str">
        <f>IF(Praja!D1557="","",Praja!D1557)</f>
        <v/>
      </c>
      <c r="E1556" s="5"/>
      <c r="F1556" s="5"/>
      <c r="G1556" s="5"/>
      <c r="H1556" s="26"/>
    </row>
    <row r="1557" spans="2:8" x14ac:dyDescent="0.25">
      <c r="B1557" s="39">
        <v>1548</v>
      </c>
      <c r="C1557" s="5" t="str">
        <f>IF(Praja!C1558="","",Praja!C1558)</f>
        <v/>
      </c>
      <c r="D1557" s="5" t="str">
        <f>IF(Praja!D1558="","",Praja!D1558)</f>
        <v/>
      </c>
      <c r="E1557" s="5"/>
      <c r="F1557" s="5"/>
      <c r="G1557" s="5"/>
      <c r="H1557" s="26"/>
    </row>
    <row r="1558" spans="2:8" x14ac:dyDescent="0.25">
      <c r="B1558" s="39">
        <v>1549</v>
      </c>
      <c r="C1558" s="5" t="str">
        <f>IF(Praja!C1559="","",Praja!C1559)</f>
        <v/>
      </c>
      <c r="D1558" s="5" t="str">
        <f>IF(Praja!D1559="","",Praja!D1559)</f>
        <v/>
      </c>
      <c r="E1558" s="5"/>
      <c r="F1558" s="5"/>
      <c r="G1558" s="5"/>
      <c r="H1558" s="26"/>
    </row>
    <row r="1559" spans="2:8" x14ac:dyDescent="0.25">
      <c r="B1559" s="39">
        <v>1550</v>
      </c>
      <c r="C1559" s="5" t="str">
        <f>IF(Praja!C1560="","",Praja!C1560)</f>
        <v/>
      </c>
      <c r="D1559" s="5" t="str">
        <f>IF(Praja!D1560="","",Praja!D1560)</f>
        <v/>
      </c>
      <c r="E1559" s="5"/>
      <c r="F1559" s="5"/>
      <c r="G1559" s="5"/>
      <c r="H1559" s="26"/>
    </row>
    <row r="1560" spans="2:8" x14ac:dyDescent="0.25">
      <c r="B1560" s="39">
        <v>1551</v>
      </c>
      <c r="C1560" s="5" t="str">
        <f>IF(Praja!C1561="","",Praja!C1561)</f>
        <v/>
      </c>
      <c r="D1560" s="5" t="str">
        <f>IF(Praja!D1561="","",Praja!D1561)</f>
        <v/>
      </c>
      <c r="E1560" s="5"/>
      <c r="F1560" s="5"/>
      <c r="G1560" s="5"/>
      <c r="H1560" s="26"/>
    </row>
    <row r="1561" spans="2:8" x14ac:dyDescent="0.25">
      <c r="B1561" s="39">
        <v>1552</v>
      </c>
      <c r="C1561" s="5" t="str">
        <f>IF(Praja!C1562="","",Praja!C1562)</f>
        <v/>
      </c>
      <c r="D1561" s="5" t="str">
        <f>IF(Praja!D1562="","",Praja!D1562)</f>
        <v/>
      </c>
      <c r="E1561" s="5"/>
      <c r="F1561" s="5"/>
      <c r="G1561" s="5"/>
      <c r="H1561" s="26"/>
    </row>
    <row r="1562" spans="2:8" x14ac:dyDescent="0.25">
      <c r="B1562" s="39">
        <v>1553</v>
      </c>
      <c r="C1562" s="5" t="str">
        <f>IF(Praja!C1563="","",Praja!C1563)</f>
        <v/>
      </c>
      <c r="D1562" s="5" t="str">
        <f>IF(Praja!D1563="","",Praja!D1563)</f>
        <v/>
      </c>
      <c r="E1562" s="5"/>
      <c r="F1562" s="5"/>
      <c r="G1562" s="5"/>
      <c r="H1562" s="26"/>
    </row>
    <row r="1563" spans="2:8" x14ac:dyDescent="0.25">
      <c r="B1563" s="39">
        <v>1554</v>
      </c>
      <c r="C1563" s="5" t="str">
        <f>IF(Praja!C1564="","",Praja!C1564)</f>
        <v/>
      </c>
      <c r="D1563" s="5" t="str">
        <f>IF(Praja!D1564="","",Praja!D1564)</f>
        <v/>
      </c>
      <c r="E1563" s="5"/>
      <c r="F1563" s="5"/>
      <c r="G1563" s="5"/>
      <c r="H1563" s="26"/>
    </row>
    <row r="1564" spans="2:8" x14ac:dyDescent="0.25">
      <c r="B1564" s="39">
        <v>1555</v>
      </c>
      <c r="C1564" s="5" t="str">
        <f>IF(Praja!C1565="","",Praja!C1565)</f>
        <v/>
      </c>
      <c r="D1564" s="5" t="str">
        <f>IF(Praja!D1565="","",Praja!D1565)</f>
        <v/>
      </c>
      <c r="E1564" s="5"/>
      <c r="F1564" s="5"/>
      <c r="G1564" s="5"/>
      <c r="H1564" s="26"/>
    </row>
    <row r="1565" spans="2:8" x14ac:dyDescent="0.25">
      <c r="B1565" s="39">
        <v>1556</v>
      </c>
      <c r="C1565" s="5" t="str">
        <f>IF(Praja!C1566="","",Praja!C1566)</f>
        <v/>
      </c>
      <c r="D1565" s="5" t="str">
        <f>IF(Praja!D1566="","",Praja!D1566)</f>
        <v/>
      </c>
      <c r="E1565" s="5"/>
      <c r="F1565" s="5"/>
      <c r="G1565" s="5"/>
      <c r="H1565" s="26"/>
    </row>
    <row r="1566" spans="2:8" x14ac:dyDescent="0.25">
      <c r="B1566" s="39">
        <v>1557</v>
      </c>
      <c r="C1566" s="5" t="str">
        <f>IF(Praja!C1567="","",Praja!C1567)</f>
        <v/>
      </c>
      <c r="D1566" s="5" t="str">
        <f>IF(Praja!D1567="","",Praja!D1567)</f>
        <v/>
      </c>
      <c r="E1566" s="5"/>
      <c r="F1566" s="5"/>
      <c r="G1566" s="5"/>
      <c r="H1566" s="26"/>
    </row>
    <row r="1567" spans="2:8" x14ac:dyDescent="0.25">
      <c r="B1567" s="39">
        <v>1558</v>
      </c>
      <c r="C1567" s="5" t="str">
        <f>IF(Praja!C1568="","",Praja!C1568)</f>
        <v/>
      </c>
      <c r="D1567" s="5" t="str">
        <f>IF(Praja!D1568="","",Praja!D1568)</f>
        <v/>
      </c>
      <c r="E1567" s="5"/>
      <c r="F1567" s="5"/>
      <c r="G1567" s="5"/>
      <c r="H1567" s="26"/>
    </row>
    <row r="1568" spans="2:8" x14ac:dyDescent="0.25">
      <c r="B1568" s="39">
        <v>1559</v>
      </c>
      <c r="C1568" s="5" t="str">
        <f>IF(Praja!C1569="","",Praja!C1569)</f>
        <v/>
      </c>
      <c r="D1568" s="5" t="str">
        <f>IF(Praja!D1569="","",Praja!D1569)</f>
        <v/>
      </c>
      <c r="E1568" s="5"/>
      <c r="F1568" s="5"/>
      <c r="G1568" s="5"/>
      <c r="H1568" s="26"/>
    </row>
    <row r="1569" spans="2:8" x14ac:dyDescent="0.25">
      <c r="B1569" s="39">
        <v>1560</v>
      </c>
      <c r="C1569" s="5" t="str">
        <f>IF(Praja!C1570="","",Praja!C1570)</f>
        <v/>
      </c>
      <c r="D1569" s="5" t="str">
        <f>IF(Praja!D1570="","",Praja!D1570)</f>
        <v/>
      </c>
      <c r="E1569" s="5"/>
      <c r="F1569" s="5"/>
      <c r="G1569" s="5"/>
      <c r="H1569" s="26"/>
    </row>
    <row r="1570" spans="2:8" x14ac:dyDescent="0.25">
      <c r="B1570" s="39">
        <v>1561</v>
      </c>
      <c r="C1570" s="5" t="str">
        <f>IF(Praja!C1571="","",Praja!C1571)</f>
        <v/>
      </c>
      <c r="D1570" s="5" t="str">
        <f>IF(Praja!D1571="","",Praja!D1571)</f>
        <v/>
      </c>
      <c r="E1570" s="5"/>
      <c r="F1570" s="5"/>
      <c r="G1570" s="5"/>
      <c r="H1570" s="26"/>
    </row>
    <row r="1571" spans="2:8" x14ac:dyDescent="0.25">
      <c r="B1571" s="39">
        <v>1562</v>
      </c>
      <c r="C1571" s="5" t="str">
        <f>IF(Praja!C1572="","",Praja!C1572)</f>
        <v/>
      </c>
      <c r="D1571" s="5" t="str">
        <f>IF(Praja!D1572="","",Praja!D1572)</f>
        <v/>
      </c>
      <c r="E1571" s="5"/>
      <c r="F1571" s="5"/>
      <c r="G1571" s="5"/>
      <c r="H1571" s="26"/>
    </row>
    <row r="1572" spans="2:8" x14ac:dyDescent="0.25">
      <c r="B1572" s="39">
        <v>1563</v>
      </c>
      <c r="C1572" s="5" t="str">
        <f>IF(Praja!C1573="","",Praja!C1573)</f>
        <v/>
      </c>
      <c r="D1572" s="5" t="str">
        <f>IF(Praja!D1573="","",Praja!D1573)</f>
        <v/>
      </c>
      <c r="E1572" s="5"/>
      <c r="F1572" s="5"/>
      <c r="G1572" s="5"/>
      <c r="H1572" s="26"/>
    </row>
    <row r="1573" spans="2:8" x14ac:dyDescent="0.25">
      <c r="B1573" s="39">
        <v>1564</v>
      </c>
      <c r="C1573" s="5" t="str">
        <f>IF(Praja!C1574="","",Praja!C1574)</f>
        <v/>
      </c>
      <c r="D1573" s="5" t="str">
        <f>IF(Praja!D1574="","",Praja!D1574)</f>
        <v/>
      </c>
      <c r="E1573" s="5"/>
      <c r="F1573" s="5"/>
      <c r="G1573" s="5"/>
      <c r="H1573" s="26"/>
    </row>
    <row r="1574" spans="2:8" x14ac:dyDescent="0.25">
      <c r="B1574" s="39">
        <v>1565</v>
      </c>
      <c r="C1574" s="5" t="str">
        <f>IF(Praja!C1575="","",Praja!C1575)</f>
        <v/>
      </c>
      <c r="D1574" s="5" t="str">
        <f>IF(Praja!D1575="","",Praja!D1575)</f>
        <v/>
      </c>
      <c r="E1574" s="5"/>
      <c r="F1574" s="5"/>
      <c r="G1574" s="5"/>
      <c r="H1574" s="26"/>
    </row>
    <row r="1575" spans="2:8" x14ac:dyDescent="0.25">
      <c r="B1575" s="39">
        <v>1566</v>
      </c>
      <c r="C1575" s="5" t="str">
        <f>IF(Praja!C1576="","",Praja!C1576)</f>
        <v/>
      </c>
      <c r="D1575" s="5" t="str">
        <f>IF(Praja!D1576="","",Praja!D1576)</f>
        <v/>
      </c>
      <c r="E1575" s="5"/>
      <c r="F1575" s="5"/>
      <c r="G1575" s="5"/>
      <c r="H1575" s="26"/>
    </row>
    <row r="1576" spans="2:8" x14ac:dyDescent="0.25">
      <c r="B1576" s="39">
        <v>1567</v>
      </c>
      <c r="C1576" s="5" t="str">
        <f>IF(Praja!C1577="","",Praja!C1577)</f>
        <v/>
      </c>
      <c r="D1576" s="5" t="str">
        <f>IF(Praja!D1577="","",Praja!D1577)</f>
        <v/>
      </c>
      <c r="E1576" s="5"/>
      <c r="F1576" s="5"/>
      <c r="G1576" s="5"/>
      <c r="H1576" s="26"/>
    </row>
    <row r="1577" spans="2:8" x14ac:dyDescent="0.25">
      <c r="B1577" s="39">
        <v>1568</v>
      </c>
      <c r="C1577" s="5" t="str">
        <f>IF(Praja!C1578="","",Praja!C1578)</f>
        <v/>
      </c>
      <c r="D1577" s="5" t="str">
        <f>IF(Praja!D1578="","",Praja!D1578)</f>
        <v/>
      </c>
      <c r="E1577" s="5"/>
      <c r="F1577" s="5"/>
      <c r="G1577" s="5"/>
      <c r="H1577" s="26"/>
    </row>
    <row r="1578" spans="2:8" x14ac:dyDescent="0.25">
      <c r="B1578" s="39">
        <v>1569</v>
      </c>
      <c r="C1578" s="5" t="str">
        <f>IF(Praja!C1579="","",Praja!C1579)</f>
        <v/>
      </c>
      <c r="D1578" s="5" t="str">
        <f>IF(Praja!D1579="","",Praja!D1579)</f>
        <v/>
      </c>
      <c r="E1578" s="5"/>
      <c r="F1578" s="5"/>
      <c r="G1578" s="5"/>
      <c r="H1578" s="26"/>
    </row>
    <row r="1579" spans="2:8" x14ac:dyDescent="0.25">
      <c r="B1579" s="39">
        <v>1570</v>
      </c>
      <c r="C1579" s="5" t="str">
        <f>IF(Praja!C1580="","",Praja!C1580)</f>
        <v/>
      </c>
      <c r="D1579" s="5" t="str">
        <f>IF(Praja!D1580="","",Praja!D1580)</f>
        <v/>
      </c>
      <c r="E1579" s="5"/>
      <c r="F1579" s="5"/>
      <c r="G1579" s="5"/>
      <c r="H1579" s="26"/>
    </row>
    <row r="1580" spans="2:8" x14ac:dyDescent="0.25">
      <c r="B1580" s="39">
        <v>1571</v>
      </c>
      <c r="C1580" s="5" t="str">
        <f>IF(Praja!C1581="","",Praja!C1581)</f>
        <v/>
      </c>
      <c r="D1580" s="5" t="str">
        <f>IF(Praja!D1581="","",Praja!D1581)</f>
        <v/>
      </c>
      <c r="E1580" s="5"/>
      <c r="F1580" s="5"/>
      <c r="G1580" s="5"/>
      <c r="H1580" s="26"/>
    </row>
    <row r="1581" spans="2:8" x14ac:dyDescent="0.25">
      <c r="B1581" s="39">
        <v>1572</v>
      </c>
      <c r="C1581" s="5" t="str">
        <f>IF(Praja!C1582="","",Praja!C1582)</f>
        <v/>
      </c>
      <c r="D1581" s="5" t="str">
        <f>IF(Praja!D1582="","",Praja!D1582)</f>
        <v/>
      </c>
      <c r="E1581" s="5"/>
      <c r="F1581" s="5"/>
      <c r="G1581" s="5"/>
      <c r="H1581" s="26"/>
    </row>
    <row r="1582" spans="2:8" x14ac:dyDescent="0.25">
      <c r="B1582" s="39">
        <v>1573</v>
      </c>
      <c r="C1582" s="5" t="str">
        <f>IF(Praja!C1583="","",Praja!C1583)</f>
        <v/>
      </c>
      <c r="D1582" s="5" t="str">
        <f>IF(Praja!D1583="","",Praja!D1583)</f>
        <v/>
      </c>
      <c r="E1582" s="5"/>
      <c r="F1582" s="5"/>
      <c r="G1582" s="5"/>
      <c r="H1582" s="26"/>
    </row>
    <row r="1583" spans="2:8" x14ac:dyDescent="0.25">
      <c r="B1583" s="39">
        <v>1574</v>
      </c>
      <c r="C1583" s="5" t="str">
        <f>IF(Praja!C1584="","",Praja!C1584)</f>
        <v/>
      </c>
      <c r="D1583" s="5" t="str">
        <f>IF(Praja!D1584="","",Praja!D1584)</f>
        <v/>
      </c>
      <c r="E1583" s="5"/>
      <c r="F1583" s="5"/>
      <c r="G1583" s="5"/>
      <c r="H1583" s="26"/>
    </row>
    <row r="1584" spans="2:8" x14ac:dyDescent="0.25">
      <c r="B1584" s="39">
        <v>1575</v>
      </c>
      <c r="C1584" s="5" t="str">
        <f>IF(Praja!C1585="","",Praja!C1585)</f>
        <v/>
      </c>
      <c r="D1584" s="5" t="str">
        <f>IF(Praja!D1585="","",Praja!D1585)</f>
        <v/>
      </c>
      <c r="E1584" s="5"/>
      <c r="F1584" s="5"/>
      <c r="G1584" s="5"/>
      <c r="H1584" s="26"/>
    </row>
    <row r="1585" spans="2:8" x14ac:dyDescent="0.25">
      <c r="B1585" s="39">
        <v>1576</v>
      </c>
      <c r="C1585" s="5" t="str">
        <f>IF(Praja!C1586="","",Praja!C1586)</f>
        <v/>
      </c>
      <c r="D1585" s="5" t="str">
        <f>IF(Praja!D1586="","",Praja!D1586)</f>
        <v/>
      </c>
      <c r="E1585" s="5"/>
      <c r="F1585" s="5"/>
      <c r="G1585" s="5"/>
      <c r="H1585" s="26"/>
    </row>
    <row r="1586" spans="2:8" x14ac:dyDescent="0.25">
      <c r="B1586" s="39">
        <v>1577</v>
      </c>
      <c r="C1586" s="5" t="str">
        <f>IF(Praja!C1587="","",Praja!C1587)</f>
        <v/>
      </c>
      <c r="D1586" s="5" t="str">
        <f>IF(Praja!D1587="","",Praja!D1587)</f>
        <v/>
      </c>
      <c r="E1586" s="5"/>
      <c r="F1586" s="5"/>
      <c r="G1586" s="5"/>
      <c r="H1586" s="26"/>
    </row>
    <row r="1587" spans="2:8" x14ac:dyDescent="0.25">
      <c r="B1587" s="39">
        <v>1578</v>
      </c>
      <c r="C1587" s="5" t="str">
        <f>IF(Praja!C1588="","",Praja!C1588)</f>
        <v/>
      </c>
      <c r="D1587" s="5" t="str">
        <f>IF(Praja!D1588="","",Praja!D1588)</f>
        <v/>
      </c>
      <c r="E1587" s="5"/>
      <c r="F1587" s="5"/>
      <c r="G1587" s="5"/>
      <c r="H1587" s="26"/>
    </row>
    <row r="1588" spans="2:8" x14ac:dyDescent="0.25">
      <c r="B1588" s="39">
        <v>1579</v>
      </c>
      <c r="C1588" s="5" t="str">
        <f>IF(Praja!C1589="","",Praja!C1589)</f>
        <v/>
      </c>
      <c r="D1588" s="5" t="str">
        <f>IF(Praja!D1589="","",Praja!D1589)</f>
        <v/>
      </c>
      <c r="E1588" s="5"/>
      <c r="F1588" s="5"/>
      <c r="G1588" s="5"/>
      <c r="H1588" s="26"/>
    </row>
    <row r="1589" spans="2:8" x14ac:dyDescent="0.25">
      <c r="B1589" s="39">
        <v>1580</v>
      </c>
      <c r="C1589" s="5" t="str">
        <f>IF(Praja!C1590="","",Praja!C1590)</f>
        <v/>
      </c>
      <c r="D1589" s="5" t="str">
        <f>IF(Praja!D1590="","",Praja!D1590)</f>
        <v/>
      </c>
      <c r="E1589" s="5"/>
      <c r="F1589" s="5"/>
      <c r="G1589" s="5"/>
      <c r="H1589" s="26"/>
    </row>
    <row r="1590" spans="2:8" x14ac:dyDescent="0.25">
      <c r="B1590" s="39">
        <v>1581</v>
      </c>
      <c r="C1590" s="5" t="str">
        <f>IF(Praja!C1591="","",Praja!C1591)</f>
        <v/>
      </c>
      <c r="D1590" s="5" t="str">
        <f>IF(Praja!D1591="","",Praja!D1591)</f>
        <v/>
      </c>
      <c r="E1590" s="5"/>
      <c r="F1590" s="5"/>
      <c r="G1590" s="5"/>
      <c r="H1590" s="26"/>
    </row>
    <row r="1591" spans="2:8" x14ac:dyDescent="0.25">
      <c r="B1591" s="39">
        <v>1582</v>
      </c>
      <c r="C1591" s="5" t="str">
        <f>IF(Praja!C1592="","",Praja!C1592)</f>
        <v/>
      </c>
      <c r="D1591" s="5" t="str">
        <f>IF(Praja!D1592="","",Praja!D1592)</f>
        <v/>
      </c>
      <c r="E1591" s="5"/>
      <c r="F1591" s="5"/>
      <c r="G1591" s="5"/>
      <c r="H1591" s="26"/>
    </row>
    <row r="1592" spans="2:8" x14ac:dyDescent="0.25">
      <c r="B1592" s="39">
        <v>1583</v>
      </c>
      <c r="C1592" s="5" t="str">
        <f>IF(Praja!C1593="","",Praja!C1593)</f>
        <v/>
      </c>
      <c r="D1592" s="5" t="str">
        <f>IF(Praja!D1593="","",Praja!D1593)</f>
        <v/>
      </c>
      <c r="E1592" s="5"/>
      <c r="F1592" s="5"/>
      <c r="G1592" s="5"/>
      <c r="H1592" s="26"/>
    </row>
    <row r="1593" spans="2:8" x14ac:dyDescent="0.25">
      <c r="B1593" s="39">
        <v>1584</v>
      </c>
      <c r="C1593" s="5" t="str">
        <f>IF(Praja!C1594="","",Praja!C1594)</f>
        <v/>
      </c>
      <c r="D1593" s="5" t="str">
        <f>IF(Praja!D1594="","",Praja!D1594)</f>
        <v/>
      </c>
      <c r="E1593" s="5"/>
      <c r="F1593" s="5"/>
      <c r="G1593" s="5"/>
      <c r="H1593" s="26"/>
    </row>
    <row r="1594" spans="2:8" x14ac:dyDescent="0.25">
      <c r="B1594" s="39">
        <v>1585</v>
      </c>
      <c r="C1594" s="5" t="str">
        <f>IF(Praja!C1595="","",Praja!C1595)</f>
        <v/>
      </c>
      <c r="D1594" s="5" t="str">
        <f>IF(Praja!D1595="","",Praja!D1595)</f>
        <v/>
      </c>
      <c r="E1594" s="5"/>
      <c r="F1594" s="5"/>
      <c r="G1594" s="5"/>
      <c r="H1594" s="26"/>
    </row>
    <row r="1595" spans="2:8" x14ac:dyDescent="0.25">
      <c r="B1595" s="39">
        <v>1586</v>
      </c>
      <c r="C1595" s="5" t="str">
        <f>IF(Praja!C1596="","",Praja!C1596)</f>
        <v/>
      </c>
      <c r="D1595" s="5" t="str">
        <f>IF(Praja!D1596="","",Praja!D1596)</f>
        <v/>
      </c>
      <c r="E1595" s="5"/>
      <c r="F1595" s="5"/>
      <c r="G1595" s="5"/>
      <c r="H1595" s="26"/>
    </row>
    <row r="1596" spans="2:8" x14ac:dyDescent="0.25">
      <c r="B1596" s="39">
        <v>1587</v>
      </c>
      <c r="C1596" s="5" t="str">
        <f>IF(Praja!C1597="","",Praja!C1597)</f>
        <v/>
      </c>
      <c r="D1596" s="5" t="str">
        <f>IF(Praja!D1597="","",Praja!D1597)</f>
        <v/>
      </c>
      <c r="E1596" s="5"/>
      <c r="F1596" s="5"/>
      <c r="G1596" s="5"/>
      <c r="H1596" s="26"/>
    </row>
    <row r="1597" spans="2:8" x14ac:dyDescent="0.25">
      <c r="B1597" s="39">
        <v>1588</v>
      </c>
      <c r="C1597" s="5" t="str">
        <f>IF(Praja!C1598="","",Praja!C1598)</f>
        <v/>
      </c>
      <c r="D1597" s="5" t="str">
        <f>IF(Praja!D1598="","",Praja!D1598)</f>
        <v/>
      </c>
      <c r="E1597" s="5"/>
      <c r="F1597" s="5"/>
      <c r="G1597" s="5"/>
      <c r="H1597" s="26"/>
    </row>
    <row r="1598" spans="2:8" x14ac:dyDescent="0.25">
      <c r="B1598" s="39">
        <v>1589</v>
      </c>
      <c r="C1598" s="5" t="str">
        <f>IF(Praja!C1599="","",Praja!C1599)</f>
        <v/>
      </c>
      <c r="D1598" s="5" t="str">
        <f>IF(Praja!D1599="","",Praja!D1599)</f>
        <v/>
      </c>
      <c r="E1598" s="5"/>
      <c r="F1598" s="5"/>
      <c r="G1598" s="5"/>
      <c r="H1598" s="26"/>
    </row>
    <row r="1599" spans="2:8" x14ac:dyDescent="0.25">
      <c r="B1599" s="39">
        <v>1590</v>
      </c>
      <c r="C1599" s="5" t="str">
        <f>IF(Praja!C1600="","",Praja!C1600)</f>
        <v/>
      </c>
      <c r="D1599" s="5" t="str">
        <f>IF(Praja!D1600="","",Praja!D1600)</f>
        <v/>
      </c>
      <c r="E1599" s="5"/>
      <c r="F1599" s="5"/>
      <c r="G1599" s="5"/>
      <c r="H1599" s="26"/>
    </row>
    <row r="1600" spans="2:8" x14ac:dyDescent="0.25">
      <c r="B1600" s="39">
        <v>1591</v>
      </c>
      <c r="C1600" s="5" t="str">
        <f>IF(Praja!C1601="","",Praja!C1601)</f>
        <v/>
      </c>
      <c r="D1600" s="5" t="str">
        <f>IF(Praja!D1601="","",Praja!D1601)</f>
        <v/>
      </c>
      <c r="E1600" s="5"/>
      <c r="F1600" s="5"/>
      <c r="G1600" s="5"/>
      <c r="H1600" s="26"/>
    </row>
    <row r="1601" spans="2:8" x14ac:dyDescent="0.25">
      <c r="B1601" s="39">
        <v>1592</v>
      </c>
      <c r="C1601" s="5" t="str">
        <f>IF(Praja!C1602="","",Praja!C1602)</f>
        <v/>
      </c>
      <c r="D1601" s="5" t="str">
        <f>IF(Praja!D1602="","",Praja!D1602)</f>
        <v/>
      </c>
      <c r="E1601" s="5"/>
      <c r="F1601" s="5"/>
      <c r="G1601" s="5"/>
      <c r="H1601" s="26"/>
    </row>
    <row r="1602" spans="2:8" x14ac:dyDescent="0.25">
      <c r="B1602" s="39">
        <v>1593</v>
      </c>
      <c r="C1602" s="5" t="str">
        <f>IF(Praja!C1603="","",Praja!C1603)</f>
        <v/>
      </c>
      <c r="D1602" s="5" t="str">
        <f>IF(Praja!D1603="","",Praja!D1603)</f>
        <v/>
      </c>
      <c r="E1602" s="5"/>
      <c r="F1602" s="5"/>
      <c r="G1602" s="5"/>
      <c r="H1602" s="26"/>
    </row>
    <row r="1603" spans="2:8" x14ac:dyDescent="0.25">
      <c r="B1603" s="39">
        <v>1594</v>
      </c>
      <c r="C1603" s="5" t="str">
        <f>IF(Praja!C1604="","",Praja!C1604)</f>
        <v/>
      </c>
      <c r="D1603" s="5" t="str">
        <f>IF(Praja!D1604="","",Praja!D1604)</f>
        <v/>
      </c>
      <c r="E1603" s="5"/>
      <c r="F1603" s="5"/>
      <c r="G1603" s="5"/>
      <c r="H1603" s="26"/>
    </row>
    <row r="1604" spans="2:8" x14ac:dyDescent="0.25">
      <c r="B1604" s="39">
        <v>1595</v>
      </c>
      <c r="C1604" s="5" t="str">
        <f>IF(Praja!C1605="","",Praja!C1605)</f>
        <v/>
      </c>
      <c r="D1604" s="5" t="str">
        <f>IF(Praja!D1605="","",Praja!D1605)</f>
        <v/>
      </c>
      <c r="E1604" s="5"/>
      <c r="F1604" s="5"/>
      <c r="G1604" s="5"/>
      <c r="H1604" s="26"/>
    </row>
    <row r="1605" spans="2:8" x14ac:dyDescent="0.25">
      <c r="B1605" s="39">
        <v>1596</v>
      </c>
      <c r="C1605" s="5" t="str">
        <f>IF(Praja!C1606="","",Praja!C1606)</f>
        <v/>
      </c>
      <c r="D1605" s="5" t="str">
        <f>IF(Praja!D1606="","",Praja!D1606)</f>
        <v/>
      </c>
      <c r="E1605" s="5"/>
      <c r="F1605" s="5"/>
      <c r="G1605" s="5"/>
      <c r="H1605" s="26"/>
    </row>
    <row r="1606" spans="2:8" x14ac:dyDescent="0.25">
      <c r="B1606" s="39">
        <v>1597</v>
      </c>
      <c r="C1606" s="5" t="str">
        <f>IF(Praja!C1607="","",Praja!C1607)</f>
        <v/>
      </c>
      <c r="D1606" s="5" t="str">
        <f>IF(Praja!D1607="","",Praja!D1607)</f>
        <v/>
      </c>
      <c r="E1606" s="5"/>
      <c r="F1606" s="5"/>
      <c r="G1606" s="5"/>
      <c r="H1606" s="26"/>
    </row>
    <row r="1607" spans="2:8" x14ac:dyDescent="0.25">
      <c r="B1607" s="39">
        <v>1598</v>
      </c>
      <c r="C1607" s="5" t="str">
        <f>IF(Praja!C1608="","",Praja!C1608)</f>
        <v/>
      </c>
      <c r="D1607" s="5" t="str">
        <f>IF(Praja!D1608="","",Praja!D1608)</f>
        <v/>
      </c>
      <c r="E1607" s="5"/>
      <c r="F1607" s="5"/>
      <c r="G1607" s="5"/>
      <c r="H1607" s="26"/>
    </row>
    <row r="1608" spans="2:8" x14ac:dyDescent="0.25">
      <c r="B1608" s="39">
        <v>1599</v>
      </c>
      <c r="C1608" s="5" t="str">
        <f>IF(Praja!C1609="","",Praja!C1609)</f>
        <v/>
      </c>
      <c r="D1608" s="5" t="str">
        <f>IF(Praja!D1609="","",Praja!D1609)</f>
        <v/>
      </c>
      <c r="E1608" s="5"/>
      <c r="F1608" s="5"/>
      <c r="G1608" s="5"/>
      <c r="H1608" s="26"/>
    </row>
    <row r="1609" spans="2:8" x14ac:dyDescent="0.25">
      <c r="B1609" s="39">
        <v>1600</v>
      </c>
      <c r="C1609" s="5" t="str">
        <f>IF(Praja!C1610="","",Praja!C1610)</f>
        <v/>
      </c>
      <c r="D1609" s="5" t="str">
        <f>IF(Praja!D1610="","",Praja!D1610)</f>
        <v/>
      </c>
      <c r="E1609" s="5"/>
      <c r="F1609" s="5"/>
      <c r="G1609" s="5"/>
      <c r="H1609" s="26"/>
    </row>
    <row r="1610" spans="2:8" x14ac:dyDescent="0.25">
      <c r="B1610" s="39">
        <v>1601</v>
      </c>
      <c r="C1610" s="5" t="str">
        <f>IF(Praja!C1611="","",Praja!C1611)</f>
        <v/>
      </c>
      <c r="D1610" s="5" t="str">
        <f>IF(Praja!D1611="","",Praja!D1611)</f>
        <v/>
      </c>
      <c r="E1610" s="5"/>
      <c r="F1610" s="5"/>
      <c r="G1610" s="5"/>
      <c r="H1610" s="26"/>
    </row>
    <row r="1611" spans="2:8" x14ac:dyDescent="0.25">
      <c r="B1611" s="39">
        <v>1602</v>
      </c>
      <c r="C1611" s="5" t="str">
        <f>IF(Praja!C1612="","",Praja!C1612)</f>
        <v/>
      </c>
      <c r="D1611" s="5" t="str">
        <f>IF(Praja!D1612="","",Praja!D1612)</f>
        <v/>
      </c>
      <c r="E1611" s="5"/>
      <c r="F1611" s="5"/>
      <c r="G1611" s="5"/>
      <c r="H1611" s="26"/>
    </row>
    <row r="1612" spans="2:8" x14ac:dyDescent="0.25">
      <c r="B1612" s="39">
        <v>1603</v>
      </c>
      <c r="C1612" s="5" t="str">
        <f>IF(Praja!C1613="","",Praja!C1613)</f>
        <v/>
      </c>
      <c r="D1612" s="5" t="str">
        <f>IF(Praja!D1613="","",Praja!D1613)</f>
        <v/>
      </c>
      <c r="E1612" s="5"/>
      <c r="F1612" s="5"/>
      <c r="G1612" s="5"/>
      <c r="H1612" s="26"/>
    </row>
    <row r="1613" spans="2:8" x14ac:dyDescent="0.25">
      <c r="B1613" s="39">
        <v>1604</v>
      </c>
      <c r="C1613" s="5" t="str">
        <f>IF(Praja!C1614="","",Praja!C1614)</f>
        <v/>
      </c>
      <c r="D1613" s="5" t="str">
        <f>IF(Praja!D1614="","",Praja!D1614)</f>
        <v/>
      </c>
      <c r="E1613" s="5"/>
      <c r="F1613" s="5"/>
      <c r="G1613" s="5"/>
      <c r="H1613" s="26"/>
    </row>
    <row r="1614" spans="2:8" x14ac:dyDescent="0.25">
      <c r="B1614" s="39">
        <v>1605</v>
      </c>
      <c r="C1614" s="5" t="str">
        <f>IF(Praja!C1615="","",Praja!C1615)</f>
        <v/>
      </c>
      <c r="D1614" s="5" t="str">
        <f>IF(Praja!D1615="","",Praja!D1615)</f>
        <v/>
      </c>
      <c r="E1614" s="5"/>
      <c r="F1614" s="5"/>
      <c r="G1614" s="5"/>
      <c r="H1614" s="26"/>
    </row>
    <row r="1615" spans="2:8" x14ac:dyDescent="0.25">
      <c r="B1615" s="39">
        <v>1606</v>
      </c>
      <c r="C1615" s="5" t="str">
        <f>IF(Praja!C1616="","",Praja!C1616)</f>
        <v/>
      </c>
      <c r="D1615" s="5" t="str">
        <f>IF(Praja!D1616="","",Praja!D1616)</f>
        <v/>
      </c>
      <c r="E1615" s="5"/>
      <c r="F1615" s="5"/>
      <c r="G1615" s="5"/>
      <c r="H1615" s="26"/>
    </row>
    <row r="1616" spans="2:8" x14ac:dyDescent="0.25">
      <c r="B1616" s="39">
        <v>1607</v>
      </c>
      <c r="C1616" s="5" t="str">
        <f>IF(Praja!C1617="","",Praja!C1617)</f>
        <v/>
      </c>
      <c r="D1616" s="5" t="str">
        <f>IF(Praja!D1617="","",Praja!D1617)</f>
        <v/>
      </c>
      <c r="E1616" s="5"/>
      <c r="F1616" s="5"/>
      <c r="G1616" s="5"/>
      <c r="H1616" s="26"/>
    </row>
    <row r="1617" spans="2:8" x14ac:dyDescent="0.25">
      <c r="B1617" s="39">
        <v>1608</v>
      </c>
      <c r="C1617" s="5" t="str">
        <f>IF(Praja!C1618="","",Praja!C1618)</f>
        <v/>
      </c>
      <c r="D1617" s="5" t="str">
        <f>IF(Praja!D1618="","",Praja!D1618)</f>
        <v/>
      </c>
      <c r="E1617" s="5"/>
      <c r="F1617" s="5"/>
      <c r="G1617" s="5"/>
      <c r="H1617" s="26"/>
    </row>
    <row r="1618" spans="2:8" x14ac:dyDescent="0.25">
      <c r="B1618" s="39">
        <v>1609</v>
      </c>
      <c r="C1618" s="5" t="str">
        <f>IF(Praja!C1619="","",Praja!C1619)</f>
        <v/>
      </c>
      <c r="D1618" s="5" t="str">
        <f>IF(Praja!D1619="","",Praja!D1619)</f>
        <v/>
      </c>
      <c r="E1618" s="5"/>
      <c r="F1618" s="5"/>
      <c r="G1618" s="5"/>
      <c r="H1618" s="26"/>
    </row>
    <row r="1619" spans="2:8" x14ac:dyDescent="0.25">
      <c r="B1619" s="39">
        <v>1610</v>
      </c>
      <c r="C1619" s="5" t="str">
        <f>IF(Praja!C1620="","",Praja!C1620)</f>
        <v/>
      </c>
      <c r="D1619" s="5" t="str">
        <f>IF(Praja!D1620="","",Praja!D1620)</f>
        <v/>
      </c>
      <c r="E1619" s="5"/>
      <c r="F1619" s="5"/>
      <c r="G1619" s="5"/>
      <c r="H1619" s="26"/>
    </row>
    <row r="1620" spans="2:8" x14ac:dyDescent="0.25">
      <c r="B1620" s="39">
        <v>1611</v>
      </c>
      <c r="C1620" s="5" t="str">
        <f>IF(Praja!C1621="","",Praja!C1621)</f>
        <v/>
      </c>
      <c r="D1620" s="5" t="str">
        <f>IF(Praja!D1621="","",Praja!D1621)</f>
        <v/>
      </c>
      <c r="E1620" s="5"/>
      <c r="F1620" s="5"/>
      <c r="G1620" s="5"/>
      <c r="H1620" s="26"/>
    </row>
    <row r="1621" spans="2:8" x14ac:dyDescent="0.25">
      <c r="B1621" s="39">
        <v>1612</v>
      </c>
      <c r="C1621" s="5" t="str">
        <f>IF(Praja!C1622="","",Praja!C1622)</f>
        <v/>
      </c>
      <c r="D1621" s="5" t="str">
        <f>IF(Praja!D1622="","",Praja!D1622)</f>
        <v/>
      </c>
      <c r="E1621" s="5"/>
      <c r="F1621" s="5"/>
      <c r="G1621" s="5"/>
      <c r="H1621" s="26"/>
    </row>
    <row r="1622" spans="2:8" x14ac:dyDescent="0.25">
      <c r="B1622" s="39">
        <v>1613</v>
      </c>
      <c r="C1622" s="5" t="str">
        <f>IF(Praja!C1623="","",Praja!C1623)</f>
        <v/>
      </c>
      <c r="D1622" s="5" t="str">
        <f>IF(Praja!D1623="","",Praja!D1623)</f>
        <v/>
      </c>
      <c r="E1622" s="5"/>
      <c r="F1622" s="5"/>
      <c r="G1622" s="5"/>
      <c r="H1622" s="26"/>
    </row>
    <row r="1623" spans="2:8" x14ac:dyDescent="0.25">
      <c r="B1623" s="39">
        <v>1614</v>
      </c>
      <c r="C1623" s="5" t="str">
        <f>IF(Praja!C1624="","",Praja!C1624)</f>
        <v/>
      </c>
      <c r="D1623" s="5" t="str">
        <f>IF(Praja!D1624="","",Praja!D1624)</f>
        <v/>
      </c>
      <c r="E1623" s="5"/>
      <c r="F1623" s="5"/>
      <c r="G1623" s="5"/>
      <c r="H1623" s="26"/>
    </row>
    <row r="1624" spans="2:8" x14ac:dyDescent="0.25">
      <c r="B1624" s="39">
        <v>1615</v>
      </c>
      <c r="C1624" s="5" t="str">
        <f>IF(Praja!C1625="","",Praja!C1625)</f>
        <v/>
      </c>
      <c r="D1624" s="5" t="str">
        <f>IF(Praja!D1625="","",Praja!D1625)</f>
        <v/>
      </c>
      <c r="E1624" s="5"/>
      <c r="F1624" s="5"/>
      <c r="G1624" s="5"/>
      <c r="H1624" s="26"/>
    </row>
    <row r="1625" spans="2:8" x14ac:dyDescent="0.25">
      <c r="B1625" s="39">
        <v>1616</v>
      </c>
      <c r="C1625" s="5" t="str">
        <f>IF(Praja!C1626="","",Praja!C1626)</f>
        <v/>
      </c>
      <c r="D1625" s="5" t="str">
        <f>IF(Praja!D1626="","",Praja!D1626)</f>
        <v/>
      </c>
      <c r="E1625" s="5"/>
      <c r="F1625" s="5"/>
      <c r="G1625" s="5"/>
      <c r="H1625" s="26"/>
    </row>
    <row r="1626" spans="2:8" x14ac:dyDescent="0.25">
      <c r="B1626" s="39">
        <v>1617</v>
      </c>
      <c r="C1626" s="5" t="str">
        <f>IF(Praja!C1627="","",Praja!C1627)</f>
        <v/>
      </c>
      <c r="D1626" s="5" t="str">
        <f>IF(Praja!D1627="","",Praja!D1627)</f>
        <v/>
      </c>
      <c r="E1626" s="5"/>
      <c r="F1626" s="5"/>
      <c r="G1626" s="5"/>
      <c r="H1626" s="26"/>
    </row>
    <row r="1627" spans="2:8" x14ac:dyDescent="0.25">
      <c r="B1627" s="39">
        <v>1618</v>
      </c>
      <c r="C1627" s="5" t="str">
        <f>IF(Praja!C1628="","",Praja!C1628)</f>
        <v/>
      </c>
      <c r="D1627" s="5" t="str">
        <f>IF(Praja!D1628="","",Praja!D1628)</f>
        <v/>
      </c>
      <c r="E1627" s="5"/>
      <c r="F1627" s="5"/>
      <c r="G1627" s="5"/>
      <c r="H1627" s="26"/>
    </row>
    <row r="1628" spans="2:8" x14ac:dyDescent="0.25">
      <c r="B1628" s="39">
        <v>1619</v>
      </c>
      <c r="C1628" s="5" t="str">
        <f>IF(Praja!C1629="","",Praja!C1629)</f>
        <v/>
      </c>
      <c r="D1628" s="5" t="str">
        <f>IF(Praja!D1629="","",Praja!D1629)</f>
        <v/>
      </c>
      <c r="E1628" s="5"/>
      <c r="F1628" s="5"/>
      <c r="G1628" s="5"/>
      <c r="H1628" s="26"/>
    </row>
    <row r="1629" spans="2:8" x14ac:dyDescent="0.25">
      <c r="B1629" s="39">
        <v>1620</v>
      </c>
      <c r="C1629" s="5" t="str">
        <f>IF(Praja!C1630="","",Praja!C1630)</f>
        <v/>
      </c>
      <c r="D1629" s="5" t="str">
        <f>IF(Praja!D1630="","",Praja!D1630)</f>
        <v/>
      </c>
      <c r="E1629" s="5"/>
      <c r="F1629" s="5"/>
      <c r="G1629" s="5"/>
      <c r="H1629" s="26"/>
    </row>
    <row r="1630" spans="2:8" x14ac:dyDescent="0.25">
      <c r="B1630" s="39">
        <v>1621</v>
      </c>
      <c r="C1630" s="5" t="str">
        <f>IF(Praja!C1631="","",Praja!C1631)</f>
        <v/>
      </c>
      <c r="D1630" s="5" t="str">
        <f>IF(Praja!D1631="","",Praja!D1631)</f>
        <v/>
      </c>
      <c r="E1630" s="5"/>
      <c r="F1630" s="5"/>
      <c r="G1630" s="5"/>
      <c r="H1630" s="26"/>
    </row>
    <row r="1631" spans="2:8" x14ac:dyDescent="0.25">
      <c r="B1631" s="39">
        <v>1622</v>
      </c>
      <c r="C1631" s="5" t="str">
        <f>IF(Praja!C1632="","",Praja!C1632)</f>
        <v/>
      </c>
      <c r="D1631" s="5" t="str">
        <f>IF(Praja!D1632="","",Praja!D1632)</f>
        <v/>
      </c>
      <c r="E1631" s="5"/>
      <c r="F1631" s="5"/>
      <c r="G1631" s="5"/>
      <c r="H1631" s="26"/>
    </row>
    <row r="1632" spans="2:8" x14ac:dyDescent="0.25">
      <c r="B1632" s="39">
        <v>1623</v>
      </c>
      <c r="C1632" s="5" t="str">
        <f>IF(Praja!C1633="","",Praja!C1633)</f>
        <v/>
      </c>
      <c r="D1632" s="5" t="str">
        <f>IF(Praja!D1633="","",Praja!D1633)</f>
        <v/>
      </c>
      <c r="E1632" s="5"/>
      <c r="F1632" s="5"/>
      <c r="G1632" s="5"/>
      <c r="H1632" s="26"/>
    </row>
    <row r="1633" spans="2:8" x14ac:dyDescent="0.25">
      <c r="B1633" s="39">
        <v>1624</v>
      </c>
      <c r="C1633" s="5" t="str">
        <f>IF(Praja!C1634="","",Praja!C1634)</f>
        <v/>
      </c>
      <c r="D1633" s="5" t="str">
        <f>IF(Praja!D1634="","",Praja!D1634)</f>
        <v/>
      </c>
      <c r="E1633" s="5"/>
      <c r="F1633" s="5"/>
      <c r="G1633" s="5"/>
      <c r="H1633" s="26"/>
    </row>
    <row r="1634" spans="2:8" x14ac:dyDescent="0.25">
      <c r="B1634" s="39">
        <v>1625</v>
      </c>
      <c r="C1634" s="5" t="str">
        <f>IF(Praja!C1635="","",Praja!C1635)</f>
        <v/>
      </c>
      <c r="D1634" s="5" t="str">
        <f>IF(Praja!D1635="","",Praja!D1635)</f>
        <v/>
      </c>
      <c r="E1634" s="5"/>
      <c r="F1634" s="5"/>
      <c r="G1634" s="5"/>
      <c r="H1634" s="26"/>
    </row>
    <row r="1635" spans="2:8" x14ac:dyDescent="0.25">
      <c r="B1635" s="39">
        <v>1626</v>
      </c>
      <c r="C1635" s="5" t="str">
        <f>IF(Praja!C1636="","",Praja!C1636)</f>
        <v/>
      </c>
      <c r="D1635" s="5" t="str">
        <f>IF(Praja!D1636="","",Praja!D1636)</f>
        <v/>
      </c>
      <c r="E1635" s="5"/>
      <c r="F1635" s="5"/>
      <c r="G1635" s="5"/>
      <c r="H1635" s="26"/>
    </row>
    <row r="1636" spans="2:8" x14ac:dyDescent="0.25">
      <c r="B1636" s="39">
        <v>1627</v>
      </c>
      <c r="C1636" s="5" t="str">
        <f>IF(Praja!C1637="","",Praja!C1637)</f>
        <v/>
      </c>
      <c r="D1636" s="5" t="str">
        <f>IF(Praja!D1637="","",Praja!D1637)</f>
        <v/>
      </c>
      <c r="E1636" s="5"/>
      <c r="F1636" s="5"/>
      <c r="G1636" s="5"/>
      <c r="H1636" s="26"/>
    </row>
    <row r="1637" spans="2:8" x14ac:dyDescent="0.25">
      <c r="B1637" s="39">
        <v>1628</v>
      </c>
      <c r="C1637" s="5" t="str">
        <f>IF(Praja!C1638="","",Praja!C1638)</f>
        <v/>
      </c>
      <c r="D1637" s="5" t="str">
        <f>IF(Praja!D1638="","",Praja!D1638)</f>
        <v/>
      </c>
      <c r="E1637" s="5"/>
      <c r="F1637" s="5"/>
      <c r="G1637" s="5"/>
      <c r="H1637" s="26"/>
    </row>
    <row r="1638" spans="2:8" x14ac:dyDescent="0.25">
      <c r="B1638" s="39">
        <v>1629</v>
      </c>
      <c r="C1638" s="5" t="str">
        <f>IF(Praja!C1639="","",Praja!C1639)</f>
        <v/>
      </c>
      <c r="D1638" s="5" t="str">
        <f>IF(Praja!D1639="","",Praja!D1639)</f>
        <v/>
      </c>
      <c r="E1638" s="5"/>
      <c r="F1638" s="5"/>
      <c r="G1638" s="5"/>
      <c r="H1638" s="26"/>
    </row>
    <row r="1639" spans="2:8" x14ac:dyDescent="0.25">
      <c r="B1639" s="39">
        <v>1630</v>
      </c>
      <c r="C1639" s="5" t="str">
        <f>IF(Praja!C1640="","",Praja!C1640)</f>
        <v/>
      </c>
      <c r="D1639" s="5" t="str">
        <f>IF(Praja!D1640="","",Praja!D1640)</f>
        <v/>
      </c>
      <c r="E1639" s="5"/>
      <c r="F1639" s="5"/>
      <c r="G1639" s="5"/>
      <c r="H1639" s="26"/>
    </row>
    <row r="1640" spans="2:8" x14ac:dyDescent="0.25">
      <c r="B1640" s="39">
        <v>1631</v>
      </c>
      <c r="C1640" s="5" t="str">
        <f>IF(Praja!C1641="","",Praja!C1641)</f>
        <v/>
      </c>
      <c r="D1640" s="5" t="str">
        <f>IF(Praja!D1641="","",Praja!D1641)</f>
        <v/>
      </c>
      <c r="E1640" s="5"/>
      <c r="F1640" s="5"/>
      <c r="G1640" s="5"/>
      <c r="H1640" s="26"/>
    </row>
    <row r="1641" spans="2:8" x14ac:dyDescent="0.25">
      <c r="B1641" s="39">
        <v>1632</v>
      </c>
      <c r="C1641" s="5" t="str">
        <f>IF(Praja!C1642="","",Praja!C1642)</f>
        <v/>
      </c>
      <c r="D1641" s="5" t="str">
        <f>IF(Praja!D1642="","",Praja!D1642)</f>
        <v/>
      </c>
      <c r="E1641" s="5"/>
      <c r="F1641" s="5"/>
      <c r="G1641" s="5"/>
      <c r="H1641" s="26"/>
    </row>
    <row r="1642" spans="2:8" x14ac:dyDescent="0.25">
      <c r="B1642" s="39">
        <v>1633</v>
      </c>
      <c r="C1642" s="5" t="str">
        <f>IF(Praja!C1643="","",Praja!C1643)</f>
        <v/>
      </c>
      <c r="D1642" s="5" t="str">
        <f>IF(Praja!D1643="","",Praja!D1643)</f>
        <v/>
      </c>
      <c r="E1642" s="5"/>
      <c r="F1642" s="5"/>
      <c r="G1642" s="5"/>
      <c r="H1642" s="26"/>
    </row>
    <row r="1643" spans="2:8" x14ac:dyDescent="0.25">
      <c r="B1643" s="39">
        <v>1634</v>
      </c>
      <c r="C1643" s="5" t="str">
        <f>IF(Praja!C1644="","",Praja!C1644)</f>
        <v/>
      </c>
      <c r="D1643" s="5" t="str">
        <f>IF(Praja!D1644="","",Praja!D1644)</f>
        <v/>
      </c>
      <c r="E1643" s="5"/>
      <c r="F1643" s="5"/>
      <c r="G1643" s="5"/>
      <c r="H1643" s="26"/>
    </row>
    <row r="1644" spans="2:8" x14ac:dyDescent="0.25">
      <c r="B1644" s="39">
        <v>1635</v>
      </c>
      <c r="C1644" s="5" t="str">
        <f>IF(Praja!C1645="","",Praja!C1645)</f>
        <v/>
      </c>
      <c r="D1644" s="5" t="str">
        <f>IF(Praja!D1645="","",Praja!D1645)</f>
        <v/>
      </c>
      <c r="E1644" s="5"/>
      <c r="F1644" s="5"/>
      <c r="G1644" s="5"/>
      <c r="H1644" s="26"/>
    </row>
    <row r="1645" spans="2:8" x14ac:dyDescent="0.25">
      <c r="B1645" s="39">
        <v>1636</v>
      </c>
      <c r="C1645" s="5" t="str">
        <f>IF(Praja!C1646="","",Praja!C1646)</f>
        <v/>
      </c>
      <c r="D1645" s="5" t="str">
        <f>IF(Praja!D1646="","",Praja!D1646)</f>
        <v/>
      </c>
      <c r="E1645" s="5"/>
      <c r="F1645" s="5"/>
      <c r="G1645" s="5"/>
      <c r="H1645" s="26"/>
    </row>
    <row r="1646" spans="2:8" x14ac:dyDescent="0.25">
      <c r="B1646" s="39">
        <v>1637</v>
      </c>
      <c r="C1646" s="5" t="str">
        <f>IF(Praja!C1647="","",Praja!C1647)</f>
        <v/>
      </c>
      <c r="D1646" s="5" t="str">
        <f>IF(Praja!D1647="","",Praja!D1647)</f>
        <v/>
      </c>
      <c r="E1646" s="5"/>
      <c r="F1646" s="5"/>
      <c r="G1646" s="5"/>
      <c r="H1646" s="26"/>
    </row>
    <row r="1647" spans="2:8" x14ac:dyDescent="0.25">
      <c r="B1647" s="39">
        <v>1638</v>
      </c>
      <c r="C1647" s="5" t="str">
        <f>IF(Praja!C1648="","",Praja!C1648)</f>
        <v/>
      </c>
      <c r="D1647" s="5" t="str">
        <f>IF(Praja!D1648="","",Praja!D1648)</f>
        <v/>
      </c>
      <c r="E1647" s="5"/>
      <c r="F1647" s="5"/>
      <c r="G1647" s="5"/>
      <c r="H1647" s="26"/>
    </row>
    <row r="1648" spans="2:8" x14ac:dyDescent="0.25">
      <c r="B1648" s="39">
        <v>1639</v>
      </c>
      <c r="C1648" s="5" t="str">
        <f>IF(Praja!C1649="","",Praja!C1649)</f>
        <v/>
      </c>
      <c r="D1648" s="5" t="str">
        <f>IF(Praja!D1649="","",Praja!D1649)</f>
        <v/>
      </c>
      <c r="E1648" s="5"/>
      <c r="F1648" s="5"/>
      <c r="G1648" s="5"/>
      <c r="H1648" s="26"/>
    </row>
    <row r="1649" spans="2:8" x14ac:dyDescent="0.25">
      <c r="B1649" s="39">
        <v>1640</v>
      </c>
      <c r="C1649" s="5" t="str">
        <f>IF(Praja!C1650="","",Praja!C1650)</f>
        <v/>
      </c>
      <c r="D1649" s="5" t="str">
        <f>IF(Praja!D1650="","",Praja!D1650)</f>
        <v/>
      </c>
      <c r="E1649" s="5"/>
      <c r="F1649" s="5"/>
      <c r="G1649" s="5"/>
      <c r="H1649" s="26"/>
    </row>
    <row r="1650" spans="2:8" x14ac:dyDescent="0.25">
      <c r="B1650" s="39">
        <v>1641</v>
      </c>
      <c r="C1650" s="5" t="str">
        <f>IF(Praja!C1651="","",Praja!C1651)</f>
        <v/>
      </c>
      <c r="D1650" s="5" t="str">
        <f>IF(Praja!D1651="","",Praja!D1651)</f>
        <v/>
      </c>
      <c r="E1650" s="5"/>
      <c r="F1650" s="5"/>
      <c r="G1650" s="5"/>
      <c r="H1650" s="26"/>
    </row>
    <row r="1651" spans="2:8" x14ac:dyDescent="0.25">
      <c r="B1651" s="39">
        <v>1642</v>
      </c>
      <c r="C1651" s="5" t="str">
        <f>IF(Praja!C1652="","",Praja!C1652)</f>
        <v/>
      </c>
      <c r="D1651" s="5" t="str">
        <f>IF(Praja!D1652="","",Praja!D1652)</f>
        <v/>
      </c>
      <c r="E1651" s="5"/>
      <c r="F1651" s="5"/>
      <c r="G1651" s="5"/>
      <c r="H1651" s="26"/>
    </row>
    <row r="1652" spans="2:8" x14ac:dyDescent="0.25">
      <c r="B1652" s="39">
        <v>1643</v>
      </c>
      <c r="C1652" s="5" t="str">
        <f>IF(Praja!C1653="","",Praja!C1653)</f>
        <v/>
      </c>
      <c r="D1652" s="5" t="str">
        <f>IF(Praja!D1653="","",Praja!D1653)</f>
        <v/>
      </c>
      <c r="E1652" s="5"/>
      <c r="F1652" s="5"/>
      <c r="G1652" s="5"/>
      <c r="H1652" s="26"/>
    </row>
    <row r="1653" spans="2:8" x14ac:dyDescent="0.25">
      <c r="B1653" s="39">
        <v>1644</v>
      </c>
      <c r="C1653" s="5" t="str">
        <f>IF(Praja!C1654="","",Praja!C1654)</f>
        <v/>
      </c>
      <c r="D1653" s="5" t="str">
        <f>IF(Praja!D1654="","",Praja!D1654)</f>
        <v/>
      </c>
      <c r="E1653" s="5"/>
      <c r="F1653" s="5"/>
      <c r="G1653" s="5"/>
      <c r="H1653" s="26"/>
    </row>
    <row r="1654" spans="2:8" x14ac:dyDescent="0.25">
      <c r="B1654" s="39">
        <v>1645</v>
      </c>
      <c r="C1654" s="5" t="str">
        <f>IF(Praja!C1655="","",Praja!C1655)</f>
        <v/>
      </c>
      <c r="D1654" s="5" t="str">
        <f>IF(Praja!D1655="","",Praja!D1655)</f>
        <v/>
      </c>
      <c r="E1654" s="5"/>
      <c r="F1654" s="5"/>
      <c r="G1654" s="5"/>
      <c r="H1654" s="26"/>
    </row>
    <row r="1655" spans="2:8" x14ac:dyDescent="0.25">
      <c r="B1655" s="39">
        <v>1646</v>
      </c>
      <c r="C1655" s="5" t="str">
        <f>IF(Praja!C1656="","",Praja!C1656)</f>
        <v/>
      </c>
      <c r="D1655" s="5" t="str">
        <f>IF(Praja!D1656="","",Praja!D1656)</f>
        <v/>
      </c>
      <c r="E1655" s="5"/>
      <c r="F1655" s="5"/>
      <c r="G1655" s="5"/>
      <c r="H1655" s="26"/>
    </row>
    <row r="1656" spans="2:8" x14ac:dyDescent="0.25">
      <c r="B1656" s="39">
        <v>1647</v>
      </c>
      <c r="C1656" s="5" t="str">
        <f>IF(Praja!C1657="","",Praja!C1657)</f>
        <v/>
      </c>
      <c r="D1656" s="5" t="str">
        <f>IF(Praja!D1657="","",Praja!D1657)</f>
        <v/>
      </c>
      <c r="E1656" s="5"/>
      <c r="F1656" s="5"/>
      <c r="G1656" s="5"/>
      <c r="H1656" s="26"/>
    </row>
    <row r="1657" spans="2:8" x14ac:dyDescent="0.25">
      <c r="B1657" s="39">
        <v>1648</v>
      </c>
      <c r="C1657" s="5" t="str">
        <f>IF(Praja!C1658="","",Praja!C1658)</f>
        <v/>
      </c>
      <c r="D1657" s="5" t="str">
        <f>IF(Praja!D1658="","",Praja!D1658)</f>
        <v/>
      </c>
      <c r="E1657" s="5"/>
      <c r="F1657" s="5"/>
      <c r="G1657" s="5"/>
      <c r="H1657" s="26"/>
    </row>
    <row r="1658" spans="2:8" x14ac:dyDescent="0.25">
      <c r="B1658" s="39">
        <v>1649</v>
      </c>
      <c r="C1658" s="5" t="str">
        <f>IF(Praja!C1659="","",Praja!C1659)</f>
        <v/>
      </c>
      <c r="D1658" s="5" t="str">
        <f>IF(Praja!D1659="","",Praja!D1659)</f>
        <v/>
      </c>
      <c r="E1658" s="5"/>
      <c r="F1658" s="5"/>
      <c r="G1658" s="5"/>
      <c r="H1658" s="26"/>
    </row>
    <row r="1659" spans="2:8" x14ac:dyDescent="0.25">
      <c r="B1659" s="39">
        <v>1650</v>
      </c>
      <c r="C1659" s="5" t="str">
        <f>IF(Praja!C1660="","",Praja!C1660)</f>
        <v/>
      </c>
      <c r="D1659" s="5" t="str">
        <f>IF(Praja!D1660="","",Praja!D1660)</f>
        <v/>
      </c>
      <c r="E1659" s="5"/>
      <c r="F1659" s="5"/>
      <c r="G1659" s="5"/>
      <c r="H1659" s="26"/>
    </row>
    <row r="1660" spans="2:8" x14ac:dyDescent="0.25">
      <c r="B1660" s="39">
        <v>1651</v>
      </c>
      <c r="C1660" s="5" t="str">
        <f>IF(Praja!C1661="","",Praja!C1661)</f>
        <v/>
      </c>
      <c r="D1660" s="5" t="str">
        <f>IF(Praja!D1661="","",Praja!D1661)</f>
        <v/>
      </c>
      <c r="E1660" s="5"/>
      <c r="F1660" s="5"/>
      <c r="G1660" s="5"/>
      <c r="H1660" s="26"/>
    </row>
    <row r="1661" spans="2:8" x14ac:dyDescent="0.25">
      <c r="B1661" s="39">
        <v>1652</v>
      </c>
      <c r="C1661" s="5" t="str">
        <f>IF(Praja!C1662="","",Praja!C1662)</f>
        <v/>
      </c>
      <c r="D1661" s="5" t="str">
        <f>IF(Praja!D1662="","",Praja!D1662)</f>
        <v/>
      </c>
      <c r="E1661" s="5"/>
      <c r="F1661" s="5"/>
      <c r="G1661" s="5"/>
      <c r="H1661" s="26"/>
    </row>
    <row r="1662" spans="2:8" x14ac:dyDescent="0.25">
      <c r="B1662" s="39">
        <v>1653</v>
      </c>
      <c r="C1662" s="5" t="str">
        <f>IF(Praja!C1663="","",Praja!C1663)</f>
        <v/>
      </c>
      <c r="D1662" s="5" t="str">
        <f>IF(Praja!D1663="","",Praja!D1663)</f>
        <v/>
      </c>
      <c r="E1662" s="5"/>
      <c r="F1662" s="5"/>
      <c r="G1662" s="5"/>
      <c r="H1662" s="26"/>
    </row>
    <row r="1663" spans="2:8" x14ac:dyDescent="0.25">
      <c r="B1663" s="39">
        <v>1654</v>
      </c>
      <c r="C1663" s="5" t="str">
        <f>IF(Praja!C1664="","",Praja!C1664)</f>
        <v/>
      </c>
      <c r="D1663" s="5" t="str">
        <f>IF(Praja!D1664="","",Praja!D1664)</f>
        <v/>
      </c>
      <c r="E1663" s="5"/>
      <c r="F1663" s="5"/>
      <c r="G1663" s="5"/>
      <c r="H1663" s="26"/>
    </row>
    <row r="1664" spans="2:8" x14ac:dyDescent="0.25">
      <c r="B1664" s="39">
        <v>1655</v>
      </c>
      <c r="C1664" s="5" t="str">
        <f>IF(Praja!C1665="","",Praja!C1665)</f>
        <v/>
      </c>
      <c r="D1664" s="5" t="str">
        <f>IF(Praja!D1665="","",Praja!D1665)</f>
        <v/>
      </c>
      <c r="E1664" s="5"/>
      <c r="F1664" s="5"/>
      <c r="G1664" s="5"/>
      <c r="H1664" s="26"/>
    </row>
    <row r="1665" spans="2:8" x14ac:dyDescent="0.25">
      <c r="B1665" s="39">
        <v>1656</v>
      </c>
      <c r="C1665" s="5" t="str">
        <f>IF(Praja!C1666="","",Praja!C1666)</f>
        <v/>
      </c>
      <c r="D1665" s="5" t="str">
        <f>IF(Praja!D1666="","",Praja!D1666)</f>
        <v/>
      </c>
      <c r="E1665" s="5"/>
      <c r="F1665" s="5"/>
      <c r="G1665" s="5"/>
      <c r="H1665" s="26"/>
    </row>
    <row r="1666" spans="2:8" x14ac:dyDescent="0.25">
      <c r="B1666" s="39">
        <v>1657</v>
      </c>
      <c r="C1666" s="5" t="str">
        <f>IF(Praja!C1667="","",Praja!C1667)</f>
        <v/>
      </c>
      <c r="D1666" s="5" t="str">
        <f>IF(Praja!D1667="","",Praja!D1667)</f>
        <v/>
      </c>
      <c r="E1666" s="5"/>
      <c r="F1666" s="5"/>
      <c r="G1666" s="5"/>
      <c r="H1666" s="26"/>
    </row>
    <row r="1667" spans="2:8" x14ac:dyDescent="0.25">
      <c r="B1667" s="39">
        <v>1658</v>
      </c>
      <c r="C1667" s="5" t="str">
        <f>IF(Praja!C1668="","",Praja!C1668)</f>
        <v/>
      </c>
      <c r="D1667" s="5" t="str">
        <f>IF(Praja!D1668="","",Praja!D1668)</f>
        <v/>
      </c>
      <c r="E1667" s="5"/>
      <c r="F1667" s="5"/>
      <c r="G1667" s="5"/>
      <c r="H1667" s="26"/>
    </row>
    <row r="1668" spans="2:8" x14ac:dyDescent="0.25">
      <c r="B1668" s="39">
        <v>1659</v>
      </c>
      <c r="C1668" s="5" t="str">
        <f>IF(Praja!C1669="","",Praja!C1669)</f>
        <v/>
      </c>
      <c r="D1668" s="5" t="str">
        <f>IF(Praja!D1669="","",Praja!D1669)</f>
        <v/>
      </c>
      <c r="E1668" s="5"/>
      <c r="F1668" s="5"/>
      <c r="G1668" s="5"/>
      <c r="H1668" s="26"/>
    </row>
    <row r="1669" spans="2:8" x14ac:dyDescent="0.25">
      <c r="B1669" s="39">
        <v>1660</v>
      </c>
      <c r="C1669" s="5" t="str">
        <f>IF(Praja!C1670="","",Praja!C1670)</f>
        <v/>
      </c>
      <c r="D1669" s="5" t="str">
        <f>IF(Praja!D1670="","",Praja!D1670)</f>
        <v/>
      </c>
      <c r="E1669" s="5"/>
      <c r="F1669" s="5"/>
      <c r="G1669" s="5"/>
      <c r="H1669" s="26"/>
    </row>
    <row r="1670" spans="2:8" x14ac:dyDescent="0.25">
      <c r="B1670" s="39">
        <v>1661</v>
      </c>
      <c r="C1670" s="5" t="str">
        <f>IF(Praja!C1671="","",Praja!C1671)</f>
        <v/>
      </c>
      <c r="D1670" s="5" t="str">
        <f>IF(Praja!D1671="","",Praja!D1671)</f>
        <v/>
      </c>
      <c r="E1670" s="5"/>
      <c r="F1670" s="5"/>
      <c r="G1670" s="5"/>
      <c r="H1670" s="26"/>
    </row>
    <row r="1671" spans="2:8" x14ac:dyDescent="0.25">
      <c r="B1671" s="39">
        <v>1662</v>
      </c>
      <c r="C1671" s="5" t="str">
        <f>IF(Praja!C1672="","",Praja!C1672)</f>
        <v/>
      </c>
      <c r="D1671" s="5" t="str">
        <f>IF(Praja!D1672="","",Praja!D1672)</f>
        <v/>
      </c>
      <c r="E1671" s="5"/>
      <c r="F1671" s="5"/>
      <c r="G1671" s="5"/>
      <c r="H1671" s="26"/>
    </row>
    <row r="1672" spans="2:8" x14ac:dyDescent="0.25">
      <c r="B1672" s="39">
        <v>1663</v>
      </c>
      <c r="C1672" s="5" t="str">
        <f>IF(Praja!C1673="","",Praja!C1673)</f>
        <v/>
      </c>
      <c r="D1672" s="5" t="str">
        <f>IF(Praja!D1673="","",Praja!D1673)</f>
        <v/>
      </c>
      <c r="E1672" s="5"/>
      <c r="F1672" s="5"/>
      <c r="G1672" s="5"/>
      <c r="H1672" s="26"/>
    </row>
    <row r="1673" spans="2:8" x14ac:dyDescent="0.25">
      <c r="B1673" s="39">
        <v>1664</v>
      </c>
      <c r="C1673" s="5" t="str">
        <f>IF(Praja!C1674="","",Praja!C1674)</f>
        <v/>
      </c>
      <c r="D1673" s="5" t="str">
        <f>IF(Praja!D1674="","",Praja!D1674)</f>
        <v/>
      </c>
      <c r="E1673" s="5"/>
      <c r="F1673" s="5"/>
      <c r="G1673" s="5"/>
      <c r="H1673" s="26"/>
    </row>
    <row r="1674" spans="2:8" x14ac:dyDescent="0.25">
      <c r="B1674" s="39">
        <v>1665</v>
      </c>
      <c r="C1674" s="5" t="str">
        <f>IF(Praja!C1675="","",Praja!C1675)</f>
        <v/>
      </c>
      <c r="D1674" s="5" t="str">
        <f>IF(Praja!D1675="","",Praja!D1675)</f>
        <v/>
      </c>
      <c r="E1674" s="5"/>
      <c r="F1674" s="5"/>
      <c r="G1674" s="5"/>
      <c r="H1674" s="26"/>
    </row>
    <row r="1675" spans="2:8" x14ac:dyDescent="0.25">
      <c r="B1675" s="39">
        <v>1666</v>
      </c>
      <c r="C1675" s="5" t="str">
        <f>IF(Praja!C1676="","",Praja!C1676)</f>
        <v/>
      </c>
      <c r="D1675" s="5" t="str">
        <f>IF(Praja!D1676="","",Praja!D1676)</f>
        <v/>
      </c>
      <c r="E1675" s="5"/>
      <c r="F1675" s="5"/>
      <c r="G1675" s="5"/>
      <c r="H1675" s="26"/>
    </row>
    <row r="1676" spans="2:8" x14ac:dyDescent="0.25">
      <c r="B1676" s="39">
        <v>1667</v>
      </c>
      <c r="C1676" s="5" t="str">
        <f>IF(Praja!C1677="","",Praja!C1677)</f>
        <v/>
      </c>
      <c r="D1676" s="5" t="str">
        <f>IF(Praja!D1677="","",Praja!D1677)</f>
        <v/>
      </c>
      <c r="E1676" s="5"/>
      <c r="F1676" s="5"/>
      <c r="G1676" s="5"/>
      <c r="H1676" s="26"/>
    </row>
    <row r="1677" spans="2:8" x14ac:dyDescent="0.25">
      <c r="B1677" s="39">
        <v>1668</v>
      </c>
      <c r="C1677" s="5" t="str">
        <f>IF(Praja!C1678="","",Praja!C1678)</f>
        <v/>
      </c>
      <c r="D1677" s="5" t="str">
        <f>IF(Praja!D1678="","",Praja!D1678)</f>
        <v/>
      </c>
      <c r="E1677" s="5"/>
      <c r="F1677" s="5"/>
      <c r="G1677" s="5"/>
      <c r="H1677" s="26"/>
    </row>
    <row r="1678" spans="2:8" x14ac:dyDescent="0.25">
      <c r="B1678" s="39">
        <v>1669</v>
      </c>
      <c r="C1678" s="5" t="str">
        <f>IF(Praja!C1679="","",Praja!C1679)</f>
        <v/>
      </c>
      <c r="D1678" s="5" t="str">
        <f>IF(Praja!D1679="","",Praja!D1679)</f>
        <v/>
      </c>
      <c r="E1678" s="5"/>
      <c r="F1678" s="5"/>
      <c r="G1678" s="5"/>
      <c r="H1678" s="26"/>
    </row>
    <row r="1679" spans="2:8" x14ac:dyDescent="0.25">
      <c r="B1679" s="39">
        <v>1670</v>
      </c>
      <c r="C1679" s="5" t="str">
        <f>IF(Praja!C1680="","",Praja!C1680)</f>
        <v/>
      </c>
      <c r="D1679" s="5" t="str">
        <f>IF(Praja!D1680="","",Praja!D1680)</f>
        <v/>
      </c>
      <c r="E1679" s="5"/>
      <c r="F1679" s="5"/>
      <c r="G1679" s="5"/>
      <c r="H1679" s="26"/>
    </row>
    <row r="1680" spans="2:8" x14ac:dyDescent="0.25">
      <c r="B1680" s="39">
        <v>1671</v>
      </c>
      <c r="C1680" s="5" t="str">
        <f>IF(Praja!C1681="","",Praja!C1681)</f>
        <v/>
      </c>
      <c r="D1680" s="5" t="str">
        <f>IF(Praja!D1681="","",Praja!D1681)</f>
        <v/>
      </c>
      <c r="E1680" s="5"/>
      <c r="F1680" s="5"/>
      <c r="G1680" s="5"/>
      <c r="H1680" s="26"/>
    </row>
    <row r="1681" spans="2:8" x14ac:dyDescent="0.25">
      <c r="B1681" s="39">
        <v>1672</v>
      </c>
      <c r="C1681" s="5" t="str">
        <f>IF(Praja!C1682="","",Praja!C1682)</f>
        <v/>
      </c>
      <c r="D1681" s="5" t="str">
        <f>IF(Praja!D1682="","",Praja!D1682)</f>
        <v/>
      </c>
      <c r="E1681" s="5"/>
      <c r="F1681" s="5"/>
      <c r="G1681" s="5"/>
      <c r="H1681" s="26"/>
    </row>
    <row r="1682" spans="2:8" x14ac:dyDescent="0.25">
      <c r="B1682" s="39">
        <v>1673</v>
      </c>
      <c r="C1682" s="5" t="str">
        <f>IF(Praja!C1683="","",Praja!C1683)</f>
        <v/>
      </c>
      <c r="D1682" s="5" t="str">
        <f>IF(Praja!D1683="","",Praja!D1683)</f>
        <v/>
      </c>
      <c r="E1682" s="5"/>
      <c r="F1682" s="5"/>
      <c r="G1682" s="5"/>
      <c r="H1682" s="26"/>
    </row>
    <row r="1683" spans="2:8" x14ac:dyDescent="0.25">
      <c r="B1683" s="39">
        <v>1674</v>
      </c>
      <c r="C1683" s="5" t="str">
        <f>IF(Praja!C1684="","",Praja!C1684)</f>
        <v/>
      </c>
      <c r="D1683" s="5" t="str">
        <f>IF(Praja!D1684="","",Praja!D1684)</f>
        <v/>
      </c>
      <c r="E1683" s="5"/>
      <c r="F1683" s="5"/>
      <c r="G1683" s="5"/>
      <c r="H1683" s="26"/>
    </row>
    <row r="1684" spans="2:8" x14ac:dyDescent="0.25">
      <c r="B1684" s="39">
        <v>1675</v>
      </c>
      <c r="C1684" s="5" t="str">
        <f>IF(Praja!C1685="","",Praja!C1685)</f>
        <v/>
      </c>
      <c r="D1684" s="5" t="str">
        <f>IF(Praja!D1685="","",Praja!D1685)</f>
        <v/>
      </c>
      <c r="E1684" s="5"/>
      <c r="F1684" s="5"/>
      <c r="G1684" s="5"/>
      <c r="H1684" s="26"/>
    </row>
    <row r="1685" spans="2:8" x14ac:dyDescent="0.25">
      <c r="B1685" s="39">
        <v>1676</v>
      </c>
      <c r="C1685" s="5" t="str">
        <f>IF(Praja!C1686="","",Praja!C1686)</f>
        <v/>
      </c>
      <c r="D1685" s="5" t="str">
        <f>IF(Praja!D1686="","",Praja!D1686)</f>
        <v/>
      </c>
      <c r="E1685" s="5"/>
      <c r="F1685" s="5"/>
      <c r="G1685" s="5"/>
      <c r="H1685" s="26"/>
    </row>
    <row r="1686" spans="2:8" x14ac:dyDescent="0.25">
      <c r="B1686" s="39">
        <v>1677</v>
      </c>
      <c r="C1686" s="5" t="str">
        <f>IF(Praja!C1687="","",Praja!C1687)</f>
        <v/>
      </c>
      <c r="D1686" s="5" t="str">
        <f>IF(Praja!D1687="","",Praja!D1687)</f>
        <v/>
      </c>
      <c r="E1686" s="5"/>
      <c r="F1686" s="5"/>
      <c r="G1686" s="5"/>
      <c r="H1686" s="26"/>
    </row>
    <row r="1687" spans="2:8" x14ac:dyDescent="0.25">
      <c r="B1687" s="39">
        <v>1678</v>
      </c>
      <c r="C1687" s="5" t="str">
        <f>IF(Praja!C1688="","",Praja!C1688)</f>
        <v/>
      </c>
      <c r="D1687" s="5" t="str">
        <f>IF(Praja!D1688="","",Praja!D1688)</f>
        <v/>
      </c>
      <c r="E1687" s="5"/>
      <c r="F1687" s="5"/>
      <c r="G1687" s="5"/>
      <c r="H1687" s="26"/>
    </row>
    <row r="1688" spans="2:8" x14ac:dyDescent="0.25">
      <c r="B1688" s="39">
        <v>1679</v>
      </c>
      <c r="C1688" s="5" t="str">
        <f>IF(Praja!C1689="","",Praja!C1689)</f>
        <v/>
      </c>
      <c r="D1688" s="5" t="str">
        <f>IF(Praja!D1689="","",Praja!D1689)</f>
        <v/>
      </c>
      <c r="E1688" s="5"/>
      <c r="F1688" s="5"/>
      <c r="G1688" s="5"/>
      <c r="H1688" s="26"/>
    </row>
    <row r="1689" spans="2:8" x14ac:dyDescent="0.25">
      <c r="B1689" s="39">
        <v>1680</v>
      </c>
      <c r="C1689" s="5" t="str">
        <f>IF(Praja!C1690="","",Praja!C1690)</f>
        <v/>
      </c>
      <c r="D1689" s="5" t="str">
        <f>IF(Praja!D1690="","",Praja!D1690)</f>
        <v/>
      </c>
      <c r="E1689" s="5"/>
      <c r="F1689" s="5"/>
      <c r="G1689" s="5"/>
      <c r="H1689" s="26"/>
    </row>
    <row r="1690" spans="2:8" x14ac:dyDescent="0.25">
      <c r="B1690" s="39">
        <v>1681</v>
      </c>
      <c r="C1690" s="5" t="str">
        <f>IF(Praja!C1691="","",Praja!C1691)</f>
        <v/>
      </c>
      <c r="D1690" s="5" t="str">
        <f>IF(Praja!D1691="","",Praja!D1691)</f>
        <v/>
      </c>
      <c r="E1690" s="5"/>
      <c r="F1690" s="5"/>
      <c r="G1690" s="5"/>
      <c r="H1690" s="26"/>
    </row>
    <row r="1691" spans="2:8" x14ac:dyDescent="0.25">
      <c r="B1691" s="39">
        <v>1682</v>
      </c>
      <c r="C1691" s="5" t="str">
        <f>IF(Praja!C1692="","",Praja!C1692)</f>
        <v/>
      </c>
      <c r="D1691" s="5" t="str">
        <f>IF(Praja!D1692="","",Praja!D1692)</f>
        <v/>
      </c>
      <c r="E1691" s="5"/>
      <c r="F1691" s="5"/>
      <c r="G1691" s="5"/>
      <c r="H1691" s="26"/>
    </row>
    <row r="1692" spans="2:8" x14ac:dyDescent="0.25">
      <c r="B1692" s="39">
        <v>1683</v>
      </c>
      <c r="C1692" s="5" t="str">
        <f>IF(Praja!C1693="","",Praja!C1693)</f>
        <v/>
      </c>
      <c r="D1692" s="5" t="str">
        <f>IF(Praja!D1693="","",Praja!D1693)</f>
        <v/>
      </c>
      <c r="E1692" s="5"/>
      <c r="F1692" s="5"/>
      <c r="G1692" s="5"/>
      <c r="H1692" s="26"/>
    </row>
    <row r="1693" spans="2:8" x14ac:dyDescent="0.25">
      <c r="B1693" s="39">
        <v>1684</v>
      </c>
      <c r="C1693" s="5" t="str">
        <f>IF(Praja!C1694="","",Praja!C1694)</f>
        <v/>
      </c>
      <c r="D1693" s="5" t="str">
        <f>IF(Praja!D1694="","",Praja!D1694)</f>
        <v/>
      </c>
      <c r="E1693" s="5"/>
      <c r="F1693" s="5"/>
      <c r="G1693" s="5"/>
      <c r="H1693" s="26"/>
    </row>
    <row r="1694" spans="2:8" x14ac:dyDescent="0.25">
      <c r="B1694" s="39">
        <v>1685</v>
      </c>
      <c r="C1694" s="5" t="str">
        <f>IF(Praja!C1695="","",Praja!C1695)</f>
        <v/>
      </c>
      <c r="D1694" s="5" t="str">
        <f>IF(Praja!D1695="","",Praja!D1695)</f>
        <v/>
      </c>
      <c r="E1694" s="5"/>
      <c r="F1694" s="5"/>
      <c r="G1694" s="5"/>
      <c r="H1694" s="26"/>
    </row>
    <row r="1695" spans="2:8" x14ac:dyDescent="0.25">
      <c r="B1695" s="39">
        <v>1686</v>
      </c>
      <c r="C1695" s="5" t="str">
        <f>IF(Praja!C1696="","",Praja!C1696)</f>
        <v/>
      </c>
      <c r="D1695" s="5" t="str">
        <f>IF(Praja!D1696="","",Praja!D1696)</f>
        <v/>
      </c>
      <c r="E1695" s="5"/>
      <c r="F1695" s="5"/>
      <c r="G1695" s="5"/>
      <c r="H1695" s="26"/>
    </row>
    <row r="1696" spans="2:8" x14ac:dyDescent="0.25">
      <c r="B1696" s="39">
        <v>1687</v>
      </c>
      <c r="C1696" s="5" t="str">
        <f>IF(Praja!C1697="","",Praja!C1697)</f>
        <v/>
      </c>
      <c r="D1696" s="5" t="str">
        <f>IF(Praja!D1697="","",Praja!D1697)</f>
        <v/>
      </c>
      <c r="E1696" s="5"/>
      <c r="F1696" s="5"/>
      <c r="G1696" s="5"/>
      <c r="H1696" s="26"/>
    </row>
    <row r="1697" spans="2:8" x14ac:dyDescent="0.25">
      <c r="B1697" s="39">
        <v>1688</v>
      </c>
      <c r="C1697" s="5" t="str">
        <f>IF(Praja!C1698="","",Praja!C1698)</f>
        <v/>
      </c>
      <c r="D1697" s="5" t="str">
        <f>IF(Praja!D1698="","",Praja!D1698)</f>
        <v/>
      </c>
      <c r="E1697" s="5"/>
      <c r="F1697" s="5"/>
      <c r="G1697" s="5"/>
      <c r="H1697" s="26"/>
    </row>
    <row r="1698" spans="2:8" x14ac:dyDescent="0.25">
      <c r="B1698" s="39">
        <v>1689</v>
      </c>
      <c r="C1698" s="5" t="str">
        <f>IF(Praja!C1699="","",Praja!C1699)</f>
        <v/>
      </c>
      <c r="D1698" s="5" t="str">
        <f>IF(Praja!D1699="","",Praja!D1699)</f>
        <v/>
      </c>
      <c r="E1698" s="5"/>
      <c r="F1698" s="5"/>
      <c r="G1698" s="5"/>
      <c r="H1698" s="26"/>
    </row>
    <row r="1699" spans="2:8" x14ac:dyDescent="0.25">
      <c r="B1699" s="39">
        <v>1690</v>
      </c>
      <c r="C1699" s="5" t="str">
        <f>IF(Praja!C1700="","",Praja!C1700)</f>
        <v/>
      </c>
      <c r="D1699" s="5" t="str">
        <f>IF(Praja!D1700="","",Praja!D1700)</f>
        <v/>
      </c>
      <c r="E1699" s="5"/>
      <c r="F1699" s="5"/>
      <c r="G1699" s="5"/>
      <c r="H1699" s="26"/>
    </row>
    <row r="1700" spans="2:8" x14ac:dyDescent="0.25">
      <c r="B1700" s="39">
        <v>1691</v>
      </c>
      <c r="C1700" s="5" t="str">
        <f>IF(Praja!C1701="","",Praja!C1701)</f>
        <v/>
      </c>
      <c r="D1700" s="5" t="str">
        <f>IF(Praja!D1701="","",Praja!D1701)</f>
        <v/>
      </c>
      <c r="E1700" s="5"/>
      <c r="F1700" s="5"/>
      <c r="G1700" s="5"/>
      <c r="H1700" s="26"/>
    </row>
    <row r="1701" spans="2:8" x14ac:dyDescent="0.25">
      <c r="B1701" s="39">
        <v>1692</v>
      </c>
      <c r="C1701" s="5" t="str">
        <f>IF(Praja!C1702="","",Praja!C1702)</f>
        <v/>
      </c>
      <c r="D1701" s="5" t="str">
        <f>IF(Praja!D1702="","",Praja!D1702)</f>
        <v/>
      </c>
      <c r="E1701" s="5"/>
      <c r="F1701" s="5"/>
      <c r="G1701" s="5"/>
      <c r="H1701" s="26"/>
    </row>
    <row r="1702" spans="2:8" x14ac:dyDescent="0.25">
      <c r="B1702" s="39">
        <v>1693</v>
      </c>
      <c r="C1702" s="5" t="str">
        <f>IF(Praja!C1703="","",Praja!C1703)</f>
        <v/>
      </c>
      <c r="D1702" s="5" t="str">
        <f>IF(Praja!D1703="","",Praja!D1703)</f>
        <v/>
      </c>
      <c r="E1702" s="5"/>
      <c r="F1702" s="5"/>
      <c r="G1702" s="5"/>
      <c r="H1702" s="26"/>
    </row>
    <row r="1703" spans="2:8" x14ac:dyDescent="0.25">
      <c r="B1703" s="39">
        <v>1694</v>
      </c>
      <c r="C1703" s="5" t="str">
        <f>IF(Praja!C1704="","",Praja!C1704)</f>
        <v/>
      </c>
      <c r="D1703" s="5" t="str">
        <f>IF(Praja!D1704="","",Praja!D1704)</f>
        <v/>
      </c>
      <c r="E1703" s="5"/>
      <c r="F1703" s="5"/>
      <c r="G1703" s="5"/>
      <c r="H1703" s="26"/>
    </row>
    <row r="1704" spans="2:8" x14ac:dyDescent="0.25">
      <c r="B1704" s="39">
        <v>1695</v>
      </c>
      <c r="C1704" s="5" t="str">
        <f>IF(Praja!C1705="","",Praja!C1705)</f>
        <v/>
      </c>
      <c r="D1704" s="5" t="str">
        <f>IF(Praja!D1705="","",Praja!D1705)</f>
        <v/>
      </c>
      <c r="E1704" s="5"/>
      <c r="F1704" s="5"/>
      <c r="G1704" s="5"/>
      <c r="H1704" s="26"/>
    </row>
    <row r="1705" spans="2:8" x14ac:dyDescent="0.25">
      <c r="B1705" s="39">
        <v>1696</v>
      </c>
      <c r="C1705" s="5" t="str">
        <f>IF(Praja!C1706="","",Praja!C1706)</f>
        <v/>
      </c>
      <c r="D1705" s="5" t="str">
        <f>IF(Praja!D1706="","",Praja!D1706)</f>
        <v/>
      </c>
      <c r="E1705" s="5"/>
      <c r="F1705" s="5"/>
      <c r="G1705" s="5"/>
      <c r="H1705" s="26"/>
    </row>
    <row r="1706" spans="2:8" x14ac:dyDescent="0.25">
      <c r="B1706" s="39">
        <v>1697</v>
      </c>
      <c r="C1706" s="5" t="str">
        <f>IF(Praja!C1707="","",Praja!C1707)</f>
        <v/>
      </c>
      <c r="D1706" s="5" t="str">
        <f>IF(Praja!D1707="","",Praja!D1707)</f>
        <v/>
      </c>
      <c r="E1706" s="5"/>
      <c r="F1706" s="5"/>
      <c r="G1706" s="5"/>
      <c r="H1706" s="26"/>
    </row>
    <row r="1707" spans="2:8" x14ac:dyDescent="0.25">
      <c r="B1707" s="39">
        <v>1698</v>
      </c>
      <c r="C1707" s="5" t="str">
        <f>IF(Praja!C1708="","",Praja!C1708)</f>
        <v/>
      </c>
      <c r="D1707" s="5" t="str">
        <f>IF(Praja!D1708="","",Praja!D1708)</f>
        <v/>
      </c>
      <c r="E1707" s="5"/>
      <c r="F1707" s="5"/>
      <c r="G1707" s="5"/>
      <c r="H1707" s="26"/>
    </row>
    <row r="1708" spans="2:8" x14ac:dyDescent="0.25">
      <c r="B1708" s="39">
        <v>1699</v>
      </c>
      <c r="C1708" s="5" t="str">
        <f>IF(Praja!C1709="","",Praja!C1709)</f>
        <v/>
      </c>
      <c r="D1708" s="5" t="str">
        <f>IF(Praja!D1709="","",Praja!D1709)</f>
        <v/>
      </c>
      <c r="E1708" s="5"/>
      <c r="F1708" s="5"/>
      <c r="G1708" s="5"/>
      <c r="H1708" s="26"/>
    </row>
    <row r="1709" spans="2:8" x14ac:dyDescent="0.25">
      <c r="B1709" s="39">
        <v>1700</v>
      </c>
      <c r="C1709" s="5" t="str">
        <f>IF(Praja!C1710="","",Praja!C1710)</f>
        <v/>
      </c>
      <c r="D1709" s="5" t="str">
        <f>IF(Praja!D1710="","",Praja!D1710)</f>
        <v/>
      </c>
      <c r="E1709" s="5"/>
      <c r="F1709" s="5"/>
      <c r="G1709" s="5"/>
      <c r="H1709" s="26"/>
    </row>
    <row r="1710" spans="2:8" x14ac:dyDescent="0.25">
      <c r="B1710" s="39">
        <v>1701</v>
      </c>
      <c r="C1710" s="5" t="str">
        <f>IF(Praja!C1711="","",Praja!C1711)</f>
        <v/>
      </c>
      <c r="D1710" s="5" t="str">
        <f>IF(Praja!D1711="","",Praja!D1711)</f>
        <v/>
      </c>
      <c r="E1710" s="5"/>
      <c r="F1710" s="5"/>
      <c r="G1710" s="5"/>
      <c r="H1710" s="26"/>
    </row>
    <row r="1711" spans="2:8" x14ac:dyDescent="0.25">
      <c r="B1711" s="39">
        <v>1702</v>
      </c>
      <c r="C1711" s="5" t="str">
        <f>IF(Praja!C1712="","",Praja!C1712)</f>
        <v/>
      </c>
      <c r="D1711" s="5" t="str">
        <f>IF(Praja!D1712="","",Praja!D1712)</f>
        <v/>
      </c>
      <c r="E1711" s="5"/>
      <c r="F1711" s="5"/>
      <c r="G1711" s="5"/>
      <c r="H1711" s="26"/>
    </row>
    <row r="1712" spans="2:8" x14ac:dyDescent="0.25">
      <c r="B1712" s="39">
        <v>1703</v>
      </c>
      <c r="C1712" s="5" t="str">
        <f>IF(Praja!C1713="","",Praja!C1713)</f>
        <v/>
      </c>
      <c r="D1712" s="5" t="str">
        <f>IF(Praja!D1713="","",Praja!D1713)</f>
        <v/>
      </c>
      <c r="E1712" s="5"/>
      <c r="F1712" s="5"/>
      <c r="G1712" s="5"/>
      <c r="H1712" s="26"/>
    </row>
    <row r="1713" spans="2:8" x14ac:dyDescent="0.25">
      <c r="B1713" s="39">
        <v>1704</v>
      </c>
      <c r="C1713" s="5" t="str">
        <f>IF(Praja!C1714="","",Praja!C1714)</f>
        <v/>
      </c>
      <c r="D1713" s="5" t="str">
        <f>IF(Praja!D1714="","",Praja!D1714)</f>
        <v/>
      </c>
      <c r="E1713" s="5"/>
      <c r="F1713" s="5"/>
      <c r="G1713" s="5"/>
      <c r="H1713" s="26"/>
    </row>
    <row r="1714" spans="2:8" x14ac:dyDescent="0.25">
      <c r="B1714" s="39">
        <v>1705</v>
      </c>
      <c r="C1714" s="5" t="str">
        <f>IF(Praja!C1715="","",Praja!C1715)</f>
        <v/>
      </c>
      <c r="D1714" s="5" t="str">
        <f>IF(Praja!D1715="","",Praja!D1715)</f>
        <v/>
      </c>
      <c r="E1714" s="5"/>
      <c r="F1714" s="5"/>
      <c r="G1714" s="5"/>
      <c r="H1714" s="26"/>
    </row>
    <row r="1715" spans="2:8" x14ac:dyDescent="0.25">
      <c r="B1715" s="39">
        <v>1706</v>
      </c>
      <c r="C1715" s="5" t="str">
        <f>IF(Praja!C1716="","",Praja!C1716)</f>
        <v/>
      </c>
      <c r="D1715" s="5" t="str">
        <f>IF(Praja!D1716="","",Praja!D1716)</f>
        <v/>
      </c>
      <c r="E1715" s="5"/>
      <c r="F1715" s="5"/>
      <c r="G1715" s="5"/>
      <c r="H1715" s="26"/>
    </row>
    <row r="1716" spans="2:8" x14ac:dyDescent="0.25">
      <c r="B1716" s="39">
        <v>1707</v>
      </c>
      <c r="C1716" s="5" t="str">
        <f>IF(Praja!C1717="","",Praja!C1717)</f>
        <v/>
      </c>
      <c r="D1716" s="5" t="str">
        <f>IF(Praja!D1717="","",Praja!D1717)</f>
        <v/>
      </c>
      <c r="E1716" s="5"/>
      <c r="F1716" s="5"/>
      <c r="G1716" s="5"/>
      <c r="H1716" s="26"/>
    </row>
    <row r="1717" spans="2:8" x14ac:dyDescent="0.25">
      <c r="B1717" s="39">
        <v>1708</v>
      </c>
      <c r="C1717" s="5" t="str">
        <f>IF(Praja!C1718="","",Praja!C1718)</f>
        <v/>
      </c>
      <c r="D1717" s="5" t="str">
        <f>IF(Praja!D1718="","",Praja!D1718)</f>
        <v/>
      </c>
      <c r="E1717" s="5"/>
      <c r="F1717" s="5"/>
      <c r="G1717" s="5"/>
      <c r="H1717" s="26"/>
    </row>
    <row r="1718" spans="2:8" x14ac:dyDescent="0.25">
      <c r="B1718" s="39">
        <v>1709</v>
      </c>
      <c r="C1718" s="5" t="str">
        <f>IF(Praja!C1719="","",Praja!C1719)</f>
        <v/>
      </c>
      <c r="D1718" s="5" t="str">
        <f>IF(Praja!D1719="","",Praja!D1719)</f>
        <v/>
      </c>
      <c r="E1718" s="5"/>
      <c r="F1718" s="5"/>
      <c r="G1718" s="5"/>
      <c r="H1718" s="26"/>
    </row>
    <row r="1719" spans="2:8" x14ac:dyDescent="0.25">
      <c r="B1719" s="39">
        <v>1710</v>
      </c>
      <c r="C1719" s="5" t="str">
        <f>IF(Praja!C1720="","",Praja!C1720)</f>
        <v/>
      </c>
      <c r="D1719" s="5" t="str">
        <f>IF(Praja!D1720="","",Praja!D1720)</f>
        <v/>
      </c>
      <c r="E1719" s="5"/>
      <c r="F1719" s="5"/>
      <c r="G1719" s="5"/>
      <c r="H1719" s="26"/>
    </row>
    <row r="1720" spans="2:8" x14ac:dyDescent="0.25">
      <c r="B1720" s="39">
        <v>1711</v>
      </c>
      <c r="C1720" s="5" t="str">
        <f>IF(Praja!C1721="","",Praja!C1721)</f>
        <v/>
      </c>
      <c r="D1720" s="5" t="str">
        <f>IF(Praja!D1721="","",Praja!D1721)</f>
        <v/>
      </c>
      <c r="E1720" s="5"/>
      <c r="F1720" s="5"/>
      <c r="G1720" s="5"/>
      <c r="H1720" s="26"/>
    </row>
    <row r="1721" spans="2:8" x14ac:dyDescent="0.25">
      <c r="B1721" s="39">
        <v>1712</v>
      </c>
      <c r="C1721" s="5" t="str">
        <f>IF(Praja!C1722="","",Praja!C1722)</f>
        <v/>
      </c>
      <c r="D1721" s="5" t="str">
        <f>IF(Praja!D1722="","",Praja!D1722)</f>
        <v/>
      </c>
      <c r="E1721" s="5"/>
      <c r="F1721" s="5"/>
      <c r="G1721" s="5"/>
      <c r="H1721" s="26"/>
    </row>
    <row r="1722" spans="2:8" x14ac:dyDescent="0.25">
      <c r="B1722" s="39">
        <v>1713</v>
      </c>
      <c r="C1722" s="5" t="str">
        <f>IF(Praja!C1723="","",Praja!C1723)</f>
        <v/>
      </c>
      <c r="D1722" s="5" t="str">
        <f>IF(Praja!D1723="","",Praja!D1723)</f>
        <v/>
      </c>
      <c r="E1722" s="5"/>
      <c r="F1722" s="5"/>
      <c r="G1722" s="5"/>
      <c r="H1722" s="26"/>
    </row>
    <row r="1723" spans="2:8" x14ac:dyDescent="0.25">
      <c r="B1723" s="39">
        <v>1714</v>
      </c>
      <c r="C1723" s="5" t="str">
        <f>IF(Praja!C1724="","",Praja!C1724)</f>
        <v/>
      </c>
      <c r="D1723" s="5" t="str">
        <f>IF(Praja!D1724="","",Praja!D1724)</f>
        <v/>
      </c>
      <c r="E1723" s="5"/>
      <c r="F1723" s="5"/>
      <c r="G1723" s="5"/>
      <c r="H1723" s="26"/>
    </row>
    <row r="1724" spans="2:8" x14ac:dyDescent="0.25">
      <c r="B1724" s="39">
        <v>1715</v>
      </c>
      <c r="C1724" s="5" t="str">
        <f>IF(Praja!C1725="","",Praja!C1725)</f>
        <v/>
      </c>
      <c r="D1724" s="5" t="str">
        <f>IF(Praja!D1725="","",Praja!D1725)</f>
        <v/>
      </c>
      <c r="E1724" s="5"/>
      <c r="F1724" s="5"/>
      <c r="G1724" s="5"/>
      <c r="H1724" s="26"/>
    </row>
    <row r="1725" spans="2:8" x14ac:dyDescent="0.25">
      <c r="B1725" s="39">
        <v>1716</v>
      </c>
      <c r="C1725" s="5" t="str">
        <f>IF(Praja!C1726="","",Praja!C1726)</f>
        <v/>
      </c>
      <c r="D1725" s="5" t="str">
        <f>IF(Praja!D1726="","",Praja!D1726)</f>
        <v/>
      </c>
      <c r="E1725" s="5"/>
      <c r="F1725" s="5"/>
      <c r="G1725" s="5"/>
      <c r="H1725" s="26"/>
    </row>
    <row r="1726" spans="2:8" x14ac:dyDescent="0.25">
      <c r="B1726" s="39">
        <v>1717</v>
      </c>
      <c r="C1726" s="5" t="str">
        <f>IF(Praja!C1727="","",Praja!C1727)</f>
        <v/>
      </c>
      <c r="D1726" s="5" t="str">
        <f>IF(Praja!D1727="","",Praja!D1727)</f>
        <v/>
      </c>
      <c r="E1726" s="5"/>
      <c r="F1726" s="5"/>
      <c r="G1726" s="5"/>
      <c r="H1726" s="26"/>
    </row>
    <row r="1727" spans="2:8" x14ac:dyDescent="0.25">
      <c r="B1727" s="39">
        <v>1718</v>
      </c>
      <c r="C1727" s="5" t="str">
        <f>IF(Praja!C1728="","",Praja!C1728)</f>
        <v/>
      </c>
      <c r="D1727" s="5" t="str">
        <f>IF(Praja!D1728="","",Praja!D1728)</f>
        <v/>
      </c>
      <c r="E1727" s="5"/>
      <c r="F1727" s="5"/>
      <c r="G1727" s="5"/>
      <c r="H1727" s="26"/>
    </row>
    <row r="1728" spans="2:8" x14ac:dyDescent="0.25">
      <c r="B1728" s="39">
        <v>1719</v>
      </c>
      <c r="C1728" s="5" t="str">
        <f>IF(Praja!C1729="","",Praja!C1729)</f>
        <v/>
      </c>
      <c r="D1728" s="5" t="str">
        <f>IF(Praja!D1729="","",Praja!D1729)</f>
        <v/>
      </c>
      <c r="E1728" s="5"/>
      <c r="F1728" s="5"/>
      <c r="G1728" s="5"/>
      <c r="H1728" s="26"/>
    </row>
    <row r="1729" spans="2:8" x14ac:dyDescent="0.25">
      <c r="B1729" s="39">
        <v>1720</v>
      </c>
      <c r="C1729" s="5" t="str">
        <f>IF(Praja!C1730="","",Praja!C1730)</f>
        <v/>
      </c>
      <c r="D1729" s="5" t="str">
        <f>IF(Praja!D1730="","",Praja!D1730)</f>
        <v/>
      </c>
      <c r="E1729" s="5"/>
      <c r="F1729" s="5"/>
      <c r="G1729" s="5"/>
      <c r="H1729" s="26"/>
    </row>
    <row r="1730" spans="2:8" x14ac:dyDescent="0.25">
      <c r="B1730" s="39">
        <v>1721</v>
      </c>
      <c r="C1730" s="5" t="str">
        <f>IF(Praja!C1731="","",Praja!C1731)</f>
        <v/>
      </c>
      <c r="D1730" s="5" t="str">
        <f>IF(Praja!D1731="","",Praja!D1731)</f>
        <v/>
      </c>
      <c r="E1730" s="5"/>
      <c r="F1730" s="5"/>
      <c r="G1730" s="5"/>
      <c r="H1730" s="26"/>
    </row>
    <row r="1731" spans="2:8" x14ac:dyDescent="0.25">
      <c r="B1731" s="39">
        <v>1722</v>
      </c>
      <c r="C1731" s="5" t="str">
        <f>IF(Praja!C1732="","",Praja!C1732)</f>
        <v/>
      </c>
      <c r="D1731" s="5" t="str">
        <f>IF(Praja!D1732="","",Praja!D1732)</f>
        <v/>
      </c>
      <c r="E1731" s="5"/>
      <c r="F1731" s="5"/>
      <c r="G1731" s="5"/>
      <c r="H1731" s="26"/>
    </row>
    <row r="1732" spans="2:8" x14ac:dyDescent="0.25">
      <c r="B1732" s="39">
        <v>1723</v>
      </c>
      <c r="C1732" s="5" t="str">
        <f>IF(Praja!C1733="","",Praja!C1733)</f>
        <v/>
      </c>
      <c r="D1732" s="5" t="str">
        <f>IF(Praja!D1733="","",Praja!D1733)</f>
        <v/>
      </c>
      <c r="E1732" s="5"/>
      <c r="F1732" s="5"/>
      <c r="G1732" s="5"/>
      <c r="H1732" s="26"/>
    </row>
    <row r="1733" spans="2:8" x14ac:dyDescent="0.25">
      <c r="B1733" s="39">
        <v>1724</v>
      </c>
      <c r="C1733" s="5" t="str">
        <f>IF(Praja!C1734="","",Praja!C1734)</f>
        <v/>
      </c>
      <c r="D1733" s="5" t="str">
        <f>IF(Praja!D1734="","",Praja!D1734)</f>
        <v/>
      </c>
      <c r="E1733" s="5"/>
      <c r="F1733" s="5"/>
      <c r="G1733" s="5"/>
      <c r="H1733" s="26"/>
    </row>
    <row r="1734" spans="2:8" x14ac:dyDescent="0.25">
      <c r="B1734" s="39">
        <v>1725</v>
      </c>
      <c r="C1734" s="5" t="str">
        <f>IF(Praja!C1735="","",Praja!C1735)</f>
        <v/>
      </c>
      <c r="D1734" s="5" t="str">
        <f>IF(Praja!D1735="","",Praja!D1735)</f>
        <v/>
      </c>
      <c r="E1734" s="5"/>
      <c r="F1734" s="5"/>
      <c r="G1734" s="5"/>
      <c r="H1734" s="26"/>
    </row>
    <row r="1735" spans="2:8" x14ac:dyDescent="0.25">
      <c r="B1735" s="39">
        <v>1726</v>
      </c>
      <c r="C1735" s="5" t="str">
        <f>IF(Praja!C1736="","",Praja!C1736)</f>
        <v/>
      </c>
      <c r="D1735" s="5" t="str">
        <f>IF(Praja!D1736="","",Praja!D1736)</f>
        <v/>
      </c>
      <c r="E1735" s="5"/>
      <c r="F1735" s="5"/>
      <c r="G1735" s="5"/>
      <c r="H1735" s="26"/>
    </row>
    <row r="1736" spans="2:8" x14ac:dyDescent="0.25">
      <c r="B1736" s="39">
        <v>1727</v>
      </c>
      <c r="C1736" s="5" t="str">
        <f>IF(Praja!C1737="","",Praja!C1737)</f>
        <v/>
      </c>
      <c r="D1736" s="5" t="str">
        <f>IF(Praja!D1737="","",Praja!D1737)</f>
        <v/>
      </c>
      <c r="E1736" s="5"/>
      <c r="F1736" s="5"/>
      <c r="G1736" s="5"/>
      <c r="H1736" s="26"/>
    </row>
    <row r="1737" spans="2:8" x14ac:dyDescent="0.25">
      <c r="B1737" s="39">
        <v>1728</v>
      </c>
      <c r="C1737" s="5" t="str">
        <f>IF(Praja!C1738="","",Praja!C1738)</f>
        <v/>
      </c>
      <c r="D1737" s="5" t="str">
        <f>IF(Praja!D1738="","",Praja!D1738)</f>
        <v/>
      </c>
      <c r="E1737" s="5"/>
      <c r="F1737" s="5"/>
      <c r="G1737" s="5"/>
      <c r="H1737" s="26"/>
    </row>
    <row r="1738" spans="2:8" x14ac:dyDescent="0.25">
      <c r="B1738" s="39">
        <v>1729</v>
      </c>
      <c r="C1738" s="5" t="str">
        <f>IF(Praja!C1739="","",Praja!C1739)</f>
        <v/>
      </c>
      <c r="D1738" s="5" t="str">
        <f>IF(Praja!D1739="","",Praja!D1739)</f>
        <v/>
      </c>
      <c r="E1738" s="5"/>
      <c r="F1738" s="5"/>
      <c r="G1738" s="5"/>
      <c r="H1738" s="26"/>
    </row>
    <row r="1739" spans="2:8" x14ac:dyDescent="0.25">
      <c r="B1739" s="39">
        <v>1730</v>
      </c>
      <c r="C1739" s="5" t="str">
        <f>IF(Praja!C1740="","",Praja!C1740)</f>
        <v/>
      </c>
      <c r="D1739" s="5" t="str">
        <f>IF(Praja!D1740="","",Praja!D1740)</f>
        <v/>
      </c>
      <c r="E1739" s="5"/>
      <c r="F1739" s="5"/>
      <c r="G1739" s="5"/>
      <c r="H1739" s="26"/>
    </row>
    <row r="1740" spans="2:8" x14ac:dyDescent="0.25">
      <c r="B1740" s="39">
        <v>1731</v>
      </c>
      <c r="C1740" s="5" t="str">
        <f>IF(Praja!C1741="","",Praja!C1741)</f>
        <v/>
      </c>
      <c r="D1740" s="5" t="str">
        <f>IF(Praja!D1741="","",Praja!D1741)</f>
        <v/>
      </c>
      <c r="E1740" s="5"/>
      <c r="F1740" s="5"/>
      <c r="G1740" s="5"/>
      <c r="H1740" s="26"/>
    </row>
    <row r="1741" spans="2:8" x14ac:dyDescent="0.25">
      <c r="B1741" s="39">
        <v>1732</v>
      </c>
      <c r="C1741" s="5" t="str">
        <f>IF(Praja!C1742="","",Praja!C1742)</f>
        <v/>
      </c>
      <c r="D1741" s="5" t="str">
        <f>IF(Praja!D1742="","",Praja!D1742)</f>
        <v/>
      </c>
      <c r="E1741" s="5"/>
      <c r="F1741" s="5"/>
      <c r="G1741" s="5"/>
      <c r="H1741" s="26"/>
    </row>
    <row r="1742" spans="2:8" x14ac:dyDescent="0.25">
      <c r="B1742" s="39">
        <v>1733</v>
      </c>
      <c r="C1742" s="5" t="str">
        <f>IF(Praja!C1743="","",Praja!C1743)</f>
        <v/>
      </c>
      <c r="D1742" s="5" t="str">
        <f>IF(Praja!D1743="","",Praja!D1743)</f>
        <v/>
      </c>
      <c r="E1742" s="5"/>
      <c r="F1742" s="5"/>
      <c r="G1742" s="5"/>
      <c r="H1742" s="26"/>
    </row>
    <row r="1743" spans="2:8" x14ac:dyDescent="0.25">
      <c r="B1743" s="39">
        <v>1734</v>
      </c>
      <c r="C1743" s="5" t="str">
        <f>IF(Praja!C1744="","",Praja!C1744)</f>
        <v/>
      </c>
      <c r="D1743" s="5" t="str">
        <f>IF(Praja!D1744="","",Praja!D1744)</f>
        <v/>
      </c>
      <c r="E1743" s="5"/>
      <c r="F1743" s="5"/>
      <c r="G1743" s="5"/>
      <c r="H1743" s="26"/>
    </row>
    <row r="1744" spans="2:8" x14ac:dyDescent="0.25">
      <c r="B1744" s="39">
        <v>1735</v>
      </c>
      <c r="C1744" s="5" t="str">
        <f>IF(Praja!C1745="","",Praja!C1745)</f>
        <v/>
      </c>
      <c r="D1744" s="5" t="str">
        <f>IF(Praja!D1745="","",Praja!D1745)</f>
        <v/>
      </c>
      <c r="E1744" s="5"/>
      <c r="F1744" s="5"/>
      <c r="G1744" s="5"/>
      <c r="H1744" s="26"/>
    </row>
    <row r="1745" spans="2:8" x14ac:dyDescent="0.25">
      <c r="B1745" s="39">
        <v>1736</v>
      </c>
      <c r="C1745" s="5" t="str">
        <f>IF(Praja!C1746="","",Praja!C1746)</f>
        <v/>
      </c>
      <c r="D1745" s="5" t="str">
        <f>IF(Praja!D1746="","",Praja!D1746)</f>
        <v/>
      </c>
      <c r="E1745" s="5"/>
      <c r="F1745" s="5"/>
      <c r="G1745" s="5"/>
      <c r="H1745" s="26"/>
    </row>
    <row r="1746" spans="2:8" x14ac:dyDescent="0.25">
      <c r="B1746" s="39">
        <v>1737</v>
      </c>
      <c r="C1746" s="5" t="str">
        <f>IF(Praja!C1747="","",Praja!C1747)</f>
        <v/>
      </c>
      <c r="D1746" s="5" t="str">
        <f>IF(Praja!D1747="","",Praja!D1747)</f>
        <v/>
      </c>
      <c r="E1746" s="5"/>
      <c r="F1746" s="5"/>
      <c r="G1746" s="5"/>
      <c r="H1746" s="26"/>
    </row>
    <row r="1747" spans="2:8" x14ac:dyDescent="0.25">
      <c r="B1747" s="39">
        <v>1738</v>
      </c>
      <c r="C1747" s="5" t="str">
        <f>IF(Praja!C1748="","",Praja!C1748)</f>
        <v/>
      </c>
      <c r="D1747" s="5" t="str">
        <f>IF(Praja!D1748="","",Praja!D1748)</f>
        <v/>
      </c>
      <c r="E1747" s="5"/>
      <c r="F1747" s="5"/>
      <c r="G1747" s="5"/>
      <c r="H1747" s="26"/>
    </row>
    <row r="1748" spans="2:8" x14ac:dyDescent="0.25">
      <c r="B1748" s="39">
        <v>1739</v>
      </c>
      <c r="C1748" s="5" t="str">
        <f>IF(Praja!C1749="","",Praja!C1749)</f>
        <v/>
      </c>
      <c r="D1748" s="5" t="str">
        <f>IF(Praja!D1749="","",Praja!D1749)</f>
        <v/>
      </c>
      <c r="E1748" s="5"/>
      <c r="F1748" s="5"/>
      <c r="G1748" s="5"/>
      <c r="H1748" s="26"/>
    </row>
    <row r="1749" spans="2:8" x14ac:dyDescent="0.25">
      <c r="B1749" s="39">
        <v>1740</v>
      </c>
      <c r="C1749" s="5" t="str">
        <f>IF(Praja!C1750="","",Praja!C1750)</f>
        <v/>
      </c>
      <c r="D1749" s="5" t="str">
        <f>IF(Praja!D1750="","",Praja!D1750)</f>
        <v/>
      </c>
      <c r="E1749" s="5"/>
      <c r="F1749" s="5"/>
      <c r="G1749" s="5"/>
      <c r="H1749" s="26"/>
    </row>
    <row r="1750" spans="2:8" x14ac:dyDescent="0.25">
      <c r="B1750" s="39">
        <v>1741</v>
      </c>
      <c r="C1750" s="5" t="str">
        <f>IF(Praja!C1751="","",Praja!C1751)</f>
        <v/>
      </c>
      <c r="D1750" s="5" t="str">
        <f>IF(Praja!D1751="","",Praja!D1751)</f>
        <v/>
      </c>
      <c r="E1750" s="5"/>
      <c r="F1750" s="5"/>
      <c r="G1750" s="5"/>
      <c r="H1750" s="26"/>
    </row>
    <row r="1751" spans="2:8" x14ac:dyDescent="0.25">
      <c r="B1751" s="39">
        <v>1742</v>
      </c>
      <c r="C1751" s="5" t="str">
        <f>IF(Praja!C1752="","",Praja!C1752)</f>
        <v/>
      </c>
      <c r="D1751" s="5" t="str">
        <f>IF(Praja!D1752="","",Praja!D1752)</f>
        <v/>
      </c>
      <c r="E1751" s="5"/>
      <c r="F1751" s="5"/>
      <c r="G1751" s="5"/>
      <c r="H1751" s="26"/>
    </row>
    <row r="1752" spans="2:8" x14ac:dyDescent="0.25">
      <c r="B1752" s="39">
        <v>1743</v>
      </c>
      <c r="C1752" s="5" t="str">
        <f>IF(Praja!C1753="","",Praja!C1753)</f>
        <v/>
      </c>
      <c r="D1752" s="5" t="str">
        <f>IF(Praja!D1753="","",Praja!D1753)</f>
        <v/>
      </c>
      <c r="E1752" s="5"/>
      <c r="F1752" s="5"/>
      <c r="G1752" s="5"/>
      <c r="H1752" s="26"/>
    </row>
    <row r="1753" spans="2:8" x14ac:dyDescent="0.25">
      <c r="B1753" s="39">
        <v>1744</v>
      </c>
      <c r="C1753" s="5" t="str">
        <f>IF(Praja!C1754="","",Praja!C1754)</f>
        <v/>
      </c>
      <c r="D1753" s="5" t="str">
        <f>IF(Praja!D1754="","",Praja!D1754)</f>
        <v/>
      </c>
      <c r="E1753" s="5"/>
      <c r="F1753" s="5"/>
      <c r="G1753" s="5"/>
      <c r="H1753" s="26"/>
    </row>
    <row r="1754" spans="2:8" x14ac:dyDescent="0.25">
      <c r="B1754" s="39">
        <v>1745</v>
      </c>
      <c r="C1754" s="5" t="str">
        <f>IF(Praja!C1755="","",Praja!C1755)</f>
        <v/>
      </c>
      <c r="D1754" s="5" t="str">
        <f>IF(Praja!D1755="","",Praja!D1755)</f>
        <v/>
      </c>
      <c r="E1754" s="5"/>
      <c r="F1754" s="5"/>
      <c r="G1754" s="5"/>
      <c r="H1754" s="26"/>
    </row>
    <row r="1755" spans="2:8" x14ac:dyDescent="0.25">
      <c r="B1755" s="39">
        <v>1746</v>
      </c>
      <c r="C1755" s="5" t="str">
        <f>IF(Praja!C1756="","",Praja!C1756)</f>
        <v/>
      </c>
      <c r="D1755" s="5" t="str">
        <f>IF(Praja!D1756="","",Praja!D1756)</f>
        <v/>
      </c>
      <c r="E1755" s="5"/>
      <c r="F1755" s="5"/>
      <c r="G1755" s="5"/>
      <c r="H1755" s="26"/>
    </row>
    <row r="1756" spans="2:8" x14ac:dyDescent="0.25">
      <c r="B1756" s="39">
        <v>1747</v>
      </c>
      <c r="C1756" s="5" t="str">
        <f>IF(Praja!C1757="","",Praja!C1757)</f>
        <v/>
      </c>
      <c r="D1756" s="5" t="str">
        <f>IF(Praja!D1757="","",Praja!D1757)</f>
        <v/>
      </c>
      <c r="E1756" s="5"/>
      <c r="F1756" s="5"/>
      <c r="G1756" s="5"/>
      <c r="H1756" s="26"/>
    </row>
    <row r="1757" spans="2:8" x14ac:dyDescent="0.25">
      <c r="B1757" s="39">
        <v>1748</v>
      </c>
      <c r="C1757" s="5" t="str">
        <f>IF(Praja!C1758="","",Praja!C1758)</f>
        <v/>
      </c>
      <c r="D1757" s="5" t="str">
        <f>IF(Praja!D1758="","",Praja!D1758)</f>
        <v/>
      </c>
      <c r="E1757" s="5"/>
      <c r="F1757" s="5"/>
      <c r="G1757" s="5"/>
      <c r="H1757" s="26"/>
    </row>
    <row r="1758" spans="2:8" x14ac:dyDescent="0.25">
      <c r="B1758" s="39">
        <v>1749</v>
      </c>
      <c r="C1758" s="5" t="str">
        <f>IF(Praja!C1759="","",Praja!C1759)</f>
        <v/>
      </c>
      <c r="D1758" s="5" t="str">
        <f>IF(Praja!D1759="","",Praja!D1759)</f>
        <v/>
      </c>
      <c r="E1758" s="5"/>
      <c r="F1758" s="5"/>
      <c r="G1758" s="5"/>
      <c r="H1758" s="26"/>
    </row>
    <row r="1759" spans="2:8" x14ac:dyDescent="0.25">
      <c r="B1759" s="39">
        <v>1750</v>
      </c>
      <c r="C1759" s="5" t="str">
        <f>IF(Praja!C1760="","",Praja!C1760)</f>
        <v/>
      </c>
      <c r="D1759" s="5" t="str">
        <f>IF(Praja!D1760="","",Praja!D1760)</f>
        <v/>
      </c>
      <c r="E1759" s="5"/>
      <c r="F1759" s="5"/>
      <c r="G1759" s="5"/>
      <c r="H1759" s="26"/>
    </row>
    <row r="1760" spans="2:8" x14ac:dyDescent="0.25">
      <c r="B1760" s="39">
        <v>1751</v>
      </c>
      <c r="C1760" s="5" t="str">
        <f>IF(Praja!C1761="","",Praja!C1761)</f>
        <v/>
      </c>
      <c r="D1760" s="5" t="str">
        <f>IF(Praja!D1761="","",Praja!D1761)</f>
        <v/>
      </c>
      <c r="E1760" s="5"/>
      <c r="F1760" s="5"/>
      <c r="G1760" s="5"/>
      <c r="H1760" s="26"/>
    </row>
    <row r="1761" spans="2:8" x14ac:dyDescent="0.25">
      <c r="B1761" s="39">
        <v>1752</v>
      </c>
      <c r="C1761" s="5" t="str">
        <f>IF(Praja!C1762="","",Praja!C1762)</f>
        <v/>
      </c>
      <c r="D1761" s="5" t="str">
        <f>IF(Praja!D1762="","",Praja!D1762)</f>
        <v/>
      </c>
      <c r="E1761" s="5"/>
      <c r="F1761" s="5"/>
      <c r="G1761" s="5"/>
      <c r="H1761" s="26"/>
    </row>
    <row r="1762" spans="2:8" x14ac:dyDescent="0.25">
      <c r="B1762" s="39">
        <v>1753</v>
      </c>
      <c r="C1762" s="5" t="str">
        <f>IF(Praja!C1763="","",Praja!C1763)</f>
        <v/>
      </c>
      <c r="D1762" s="5" t="str">
        <f>IF(Praja!D1763="","",Praja!D1763)</f>
        <v/>
      </c>
      <c r="E1762" s="5"/>
      <c r="F1762" s="5"/>
      <c r="G1762" s="5"/>
      <c r="H1762" s="26"/>
    </row>
    <row r="1763" spans="2:8" x14ac:dyDescent="0.25">
      <c r="B1763" s="39">
        <v>1754</v>
      </c>
      <c r="C1763" s="5" t="str">
        <f>IF(Praja!C1764="","",Praja!C1764)</f>
        <v/>
      </c>
      <c r="D1763" s="5" t="str">
        <f>IF(Praja!D1764="","",Praja!D1764)</f>
        <v/>
      </c>
      <c r="E1763" s="5"/>
      <c r="F1763" s="5"/>
      <c r="G1763" s="5"/>
      <c r="H1763" s="26"/>
    </row>
    <row r="1764" spans="2:8" x14ac:dyDescent="0.25">
      <c r="B1764" s="39">
        <v>1755</v>
      </c>
      <c r="C1764" s="5" t="str">
        <f>IF(Praja!C1765="","",Praja!C1765)</f>
        <v/>
      </c>
      <c r="D1764" s="5" t="str">
        <f>IF(Praja!D1765="","",Praja!D1765)</f>
        <v/>
      </c>
      <c r="E1764" s="5"/>
      <c r="F1764" s="5"/>
      <c r="G1764" s="5"/>
      <c r="H1764" s="26"/>
    </row>
    <row r="1765" spans="2:8" x14ac:dyDescent="0.25">
      <c r="B1765" s="39">
        <v>1756</v>
      </c>
      <c r="C1765" s="5" t="str">
        <f>IF(Praja!C1766="","",Praja!C1766)</f>
        <v/>
      </c>
      <c r="D1765" s="5" t="str">
        <f>IF(Praja!D1766="","",Praja!D1766)</f>
        <v/>
      </c>
      <c r="E1765" s="5"/>
      <c r="F1765" s="5"/>
      <c r="G1765" s="5"/>
      <c r="H1765" s="26"/>
    </row>
    <row r="1766" spans="2:8" x14ac:dyDescent="0.25">
      <c r="B1766" s="39">
        <v>1757</v>
      </c>
      <c r="C1766" s="5" t="str">
        <f>IF(Praja!C1767="","",Praja!C1767)</f>
        <v/>
      </c>
      <c r="D1766" s="5" t="str">
        <f>IF(Praja!D1767="","",Praja!D1767)</f>
        <v/>
      </c>
      <c r="E1766" s="5"/>
      <c r="F1766" s="5"/>
      <c r="G1766" s="5"/>
      <c r="H1766" s="26"/>
    </row>
    <row r="1767" spans="2:8" x14ac:dyDescent="0.25">
      <c r="B1767" s="39">
        <v>1758</v>
      </c>
      <c r="C1767" s="5" t="str">
        <f>IF(Praja!C1768="","",Praja!C1768)</f>
        <v/>
      </c>
      <c r="D1767" s="5" t="str">
        <f>IF(Praja!D1768="","",Praja!D1768)</f>
        <v/>
      </c>
      <c r="E1767" s="5"/>
      <c r="F1767" s="5"/>
      <c r="G1767" s="5"/>
      <c r="H1767" s="26"/>
    </row>
    <row r="1768" spans="2:8" x14ac:dyDescent="0.25">
      <c r="B1768" s="39">
        <v>1759</v>
      </c>
      <c r="C1768" s="5" t="str">
        <f>IF(Praja!C1769="","",Praja!C1769)</f>
        <v/>
      </c>
      <c r="D1768" s="5" t="str">
        <f>IF(Praja!D1769="","",Praja!D1769)</f>
        <v/>
      </c>
      <c r="E1768" s="5"/>
      <c r="F1768" s="5"/>
      <c r="G1768" s="5"/>
      <c r="H1768" s="26"/>
    </row>
    <row r="1769" spans="2:8" x14ac:dyDescent="0.25">
      <c r="B1769" s="39">
        <v>1760</v>
      </c>
      <c r="C1769" s="5" t="str">
        <f>IF(Praja!C1770="","",Praja!C1770)</f>
        <v/>
      </c>
      <c r="D1769" s="5" t="str">
        <f>IF(Praja!D1770="","",Praja!D1770)</f>
        <v/>
      </c>
      <c r="E1769" s="5"/>
      <c r="F1769" s="5"/>
      <c r="G1769" s="5"/>
      <c r="H1769" s="26"/>
    </row>
    <row r="1770" spans="2:8" x14ac:dyDescent="0.25">
      <c r="B1770" s="39">
        <v>1761</v>
      </c>
      <c r="C1770" s="5" t="str">
        <f>IF(Praja!C1771="","",Praja!C1771)</f>
        <v/>
      </c>
      <c r="D1770" s="5" t="str">
        <f>IF(Praja!D1771="","",Praja!D1771)</f>
        <v/>
      </c>
      <c r="E1770" s="5"/>
      <c r="F1770" s="5"/>
      <c r="G1770" s="5"/>
      <c r="H1770" s="26"/>
    </row>
    <row r="1771" spans="2:8" x14ac:dyDescent="0.25">
      <c r="B1771" s="39">
        <v>1762</v>
      </c>
      <c r="C1771" s="5" t="str">
        <f>IF(Praja!C1772="","",Praja!C1772)</f>
        <v/>
      </c>
      <c r="D1771" s="5" t="str">
        <f>IF(Praja!D1772="","",Praja!D1772)</f>
        <v/>
      </c>
      <c r="E1771" s="5"/>
      <c r="F1771" s="5"/>
      <c r="G1771" s="5"/>
      <c r="H1771" s="26"/>
    </row>
    <row r="1772" spans="2:8" x14ac:dyDescent="0.25">
      <c r="B1772" s="39">
        <v>1763</v>
      </c>
      <c r="C1772" s="5" t="str">
        <f>IF(Praja!C1773="","",Praja!C1773)</f>
        <v/>
      </c>
      <c r="D1772" s="5" t="str">
        <f>IF(Praja!D1773="","",Praja!D1773)</f>
        <v/>
      </c>
      <c r="E1772" s="5"/>
      <c r="F1772" s="5"/>
      <c r="G1772" s="5"/>
      <c r="H1772" s="26"/>
    </row>
    <row r="1773" spans="2:8" x14ac:dyDescent="0.25">
      <c r="B1773" s="39">
        <v>1764</v>
      </c>
      <c r="C1773" s="5" t="str">
        <f>IF(Praja!C1774="","",Praja!C1774)</f>
        <v/>
      </c>
      <c r="D1773" s="5" t="str">
        <f>IF(Praja!D1774="","",Praja!D1774)</f>
        <v/>
      </c>
      <c r="E1773" s="5"/>
      <c r="F1773" s="5"/>
      <c r="G1773" s="5"/>
      <c r="H1773" s="26"/>
    </row>
    <row r="1774" spans="2:8" x14ac:dyDescent="0.25">
      <c r="B1774" s="39">
        <v>1765</v>
      </c>
      <c r="C1774" s="5" t="str">
        <f>IF(Praja!C1775="","",Praja!C1775)</f>
        <v/>
      </c>
      <c r="D1774" s="5" t="str">
        <f>IF(Praja!D1775="","",Praja!D1775)</f>
        <v/>
      </c>
      <c r="E1774" s="5"/>
      <c r="F1774" s="5"/>
      <c r="G1774" s="5"/>
      <c r="H1774" s="26"/>
    </row>
    <row r="1775" spans="2:8" x14ac:dyDescent="0.25">
      <c r="B1775" s="39">
        <v>1766</v>
      </c>
      <c r="C1775" s="5" t="str">
        <f>IF(Praja!C1776="","",Praja!C1776)</f>
        <v/>
      </c>
      <c r="D1775" s="5" t="str">
        <f>IF(Praja!D1776="","",Praja!D1776)</f>
        <v/>
      </c>
      <c r="E1775" s="5"/>
      <c r="F1775" s="5"/>
      <c r="G1775" s="5"/>
      <c r="H1775" s="26"/>
    </row>
    <row r="1776" spans="2:8" x14ac:dyDescent="0.25">
      <c r="B1776" s="39">
        <v>1767</v>
      </c>
      <c r="C1776" s="5" t="str">
        <f>IF(Praja!C1777="","",Praja!C1777)</f>
        <v/>
      </c>
      <c r="D1776" s="5" t="str">
        <f>IF(Praja!D1777="","",Praja!D1777)</f>
        <v/>
      </c>
      <c r="E1776" s="5"/>
      <c r="F1776" s="5"/>
      <c r="G1776" s="5"/>
      <c r="H1776" s="26"/>
    </row>
    <row r="1777" spans="2:8" x14ac:dyDescent="0.25">
      <c r="B1777" s="39">
        <v>1768</v>
      </c>
      <c r="C1777" s="5" t="str">
        <f>IF(Praja!C1778="","",Praja!C1778)</f>
        <v/>
      </c>
      <c r="D1777" s="5" t="str">
        <f>IF(Praja!D1778="","",Praja!D1778)</f>
        <v/>
      </c>
      <c r="E1777" s="5"/>
      <c r="F1777" s="5"/>
      <c r="G1777" s="5"/>
      <c r="H1777" s="26"/>
    </row>
    <row r="1778" spans="2:8" x14ac:dyDescent="0.25">
      <c r="B1778" s="39">
        <v>1769</v>
      </c>
      <c r="C1778" s="5" t="str">
        <f>IF(Praja!C1779="","",Praja!C1779)</f>
        <v/>
      </c>
      <c r="D1778" s="5" t="str">
        <f>IF(Praja!D1779="","",Praja!D1779)</f>
        <v/>
      </c>
      <c r="E1778" s="5"/>
      <c r="F1778" s="5"/>
      <c r="G1778" s="5"/>
      <c r="H1778" s="26"/>
    </row>
    <row r="1779" spans="2:8" x14ac:dyDescent="0.25">
      <c r="B1779" s="39">
        <v>1770</v>
      </c>
      <c r="C1779" s="5" t="str">
        <f>IF(Praja!C1780="","",Praja!C1780)</f>
        <v/>
      </c>
      <c r="D1779" s="5" t="str">
        <f>IF(Praja!D1780="","",Praja!D1780)</f>
        <v/>
      </c>
      <c r="E1779" s="5"/>
      <c r="F1779" s="5"/>
      <c r="G1779" s="5"/>
      <c r="H1779" s="26"/>
    </row>
    <row r="1780" spans="2:8" x14ac:dyDescent="0.25">
      <c r="B1780" s="39">
        <v>1771</v>
      </c>
      <c r="C1780" s="5" t="str">
        <f>IF(Praja!C1781="","",Praja!C1781)</f>
        <v/>
      </c>
      <c r="D1780" s="5" t="str">
        <f>IF(Praja!D1781="","",Praja!D1781)</f>
        <v/>
      </c>
      <c r="E1780" s="5"/>
      <c r="F1780" s="5"/>
      <c r="G1780" s="5"/>
      <c r="H1780" s="26"/>
    </row>
    <row r="1781" spans="2:8" x14ac:dyDescent="0.25">
      <c r="B1781" s="39">
        <v>1772</v>
      </c>
      <c r="C1781" s="5" t="str">
        <f>IF(Praja!C1782="","",Praja!C1782)</f>
        <v/>
      </c>
      <c r="D1781" s="5" t="str">
        <f>IF(Praja!D1782="","",Praja!D1782)</f>
        <v/>
      </c>
      <c r="E1781" s="5"/>
      <c r="F1781" s="5"/>
      <c r="G1781" s="5"/>
      <c r="H1781" s="26"/>
    </row>
    <row r="1782" spans="2:8" x14ac:dyDescent="0.25">
      <c r="B1782" s="39">
        <v>1773</v>
      </c>
      <c r="C1782" s="5" t="str">
        <f>IF(Praja!C1783="","",Praja!C1783)</f>
        <v/>
      </c>
      <c r="D1782" s="5" t="str">
        <f>IF(Praja!D1783="","",Praja!D1783)</f>
        <v/>
      </c>
      <c r="E1782" s="5"/>
      <c r="F1782" s="5"/>
      <c r="G1782" s="5"/>
      <c r="H1782" s="26"/>
    </row>
    <row r="1783" spans="2:8" x14ac:dyDescent="0.25">
      <c r="B1783" s="39">
        <v>1774</v>
      </c>
      <c r="C1783" s="5" t="str">
        <f>IF(Praja!C1784="","",Praja!C1784)</f>
        <v/>
      </c>
      <c r="D1783" s="5" t="str">
        <f>IF(Praja!D1784="","",Praja!D1784)</f>
        <v/>
      </c>
      <c r="E1783" s="5"/>
      <c r="F1783" s="5"/>
      <c r="G1783" s="5"/>
      <c r="H1783" s="26"/>
    </row>
    <row r="1784" spans="2:8" x14ac:dyDescent="0.25">
      <c r="B1784" s="39">
        <v>1775</v>
      </c>
      <c r="C1784" s="5" t="str">
        <f>IF(Praja!C1785="","",Praja!C1785)</f>
        <v/>
      </c>
      <c r="D1784" s="5" t="str">
        <f>IF(Praja!D1785="","",Praja!D1785)</f>
        <v/>
      </c>
      <c r="E1784" s="5"/>
      <c r="F1784" s="5"/>
      <c r="G1784" s="5"/>
      <c r="H1784" s="26"/>
    </row>
    <row r="1785" spans="2:8" x14ac:dyDescent="0.25">
      <c r="B1785" s="39">
        <v>1776</v>
      </c>
      <c r="C1785" s="5" t="str">
        <f>IF(Praja!C1786="","",Praja!C1786)</f>
        <v/>
      </c>
      <c r="D1785" s="5" t="str">
        <f>IF(Praja!D1786="","",Praja!D1786)</f>
        <v/>
      </c>
      <c r="E1785" s="5"/>
      <c r="F1785" s="5"/>
      <c r="G1785" s="5"/>
      <c r="H1785" s="26"/>
    </row>
    <row r="1786" spans="2:8" x14ac:dyDescent="0.25">
      <c r="B1786" s="39">
        <v>1777</v>
      </c>
      <c r="C1786" s="5" t="str">
        <f>IF(Praja!C1787="","",Praja!C1787)</f>
        <v/>
      </c>
      <c r="D1786" s="5" t="str">
        <f>IF(Praja!D1787="","",Praja!D1787)</f>
        <v/>
      </c>
      <c r="E1786" s="5"/>
      <c r="F1786" s="5"/>
      <c r="G1786" s="5"/>
      <c r="H1786" s="26"/>
    </row>
    <row r="1787" spans="2:8" x14ac:dyDescent="0.25">
      <c r="B1787" s="39">
        <v>1778</v>
      </c>
      <c r="C1787" s="5" t="str">
        <f>IF(Praja!C1788="","",Praja!C1788)</f>
        <v/>
      </c>
      <c r="D1787" s="5" t="str">
        <f>IF(Praja!D1788="","",Praja!D1788)</f>
        <v/>
      </c>
      <c r="E1787" s="5"/>
      <c r="F1787" s="5"/>
      <c r="G1787" s="5"/>
      <c r="H1787" s="26"/>
    </row>
    <row r="1788" spans="2:8" x14ac:dyDescent="0.25">
      <c r="B1788" s="39">
        <v>1779</v>
      </c>
      <c r="C1788" s="5" t="str">
        <f>IF(Praja!C1789="","",Praja!C1789)</f>
        <v/>
      </c>
      <c r="D1788" s="5" t="str">
        <f>IF(Praja!D1789="","",Praja!D1789)</f>
        <v/>
      </c>
      <c r="E1788" s="5"/>
      <c r="F1788" s="5"/>
      <c r="G1788" s="5"/>
      <c r="H1788" s="26"/>
    </row>
    <row r="1789" spans="2:8" x14ac:dyDescent="0.25">
      <c r="B1789" s="39">
        <v>1780</v>
      </c>
      <c r="C1789" s="5" t="str">
        <f>IF(Praja!C1790="","",Praja!C1790)</f>
        <v/>
      </c>
      <c r="D1789" s="5" t="str">
        <f>IF(Praja!D1790="","",Praja!D1790)</f>
        <v/>
      </c>
      <c r="E1789" s="5"/>
      <c r="F1789" s="5"/>
      <c r="G1789" s="5"/>
      <c r="H1789" s="26"/>
    </row>
    <row r="1790" spans="2:8" x14ac:dyDescent="0.25">
      <c r="B1790" s="39">
        <v>1781</v>
      </c>
      <c r="C1790" s="5" t="str">
        <f>IF(Praja!C1791="","",Praja!C1791)</f>
        <v/>
      </c>
      <c r="D1790" s="5" t="str">
        <f>IF(Praja!D1791="","",Praja!D1791)</f>
        <v/>
      </c>
      <c r="E1790" s="5"/>
      <c r="F1790" s="5"/>
      <c r="G1790" s="5"/>
      <c r="H1790" s="26"/>
    </row>
    <row r="1791" spans="2:8" x14ac:dyDescent="0.25">
      <c r="B1791" s="39">
        <v>1782</v>
      </c>
      <c r="C1791" s="5" t="str">
        <f>IF(Praja!C1792="","",Praja!C1792)</f>
        <v/>
      </c>
      <c r="D1791" s="5" t="str">
        <f>IF(Praja!D1792="","",Praja!D1792)</f>
        <v/>
      </c>
      <c r="E1791" s="5"/>
      <c r="F1791" s="5"/>
      <c r="G1791" s="5"/>
      <c r="H1791" s="26"/>
    </row>
    <row r="1792" spans="2:8" x14ac:dyDescent="0.25">
      <c r="B1792" s="39">
        <v>1783</v>
      </c>
      <c r="C1792" s="5" t="str">
        <f>IF(Praja!C1793="","",Praja!C1793)</f>
        <v/>
      </c>
      <c r="D1792" s="5" t="str">
        <f>IF(Praja!D1793="","",Praja!D1793)</f>
        <v/>
      </c>
      <c r="E1792" s="5"/>
      <c r="F1792" s="5"/>
      <c r="G1792" s="5"/>
      <c r="H1792" s="26"/>
    </row>
    <row r="1793" spans="2:8" x14ac:dyDescent="0.25">
      <c r="B1793" s="39">
        <v>1784</v>
      </c>
      <c r="C1793" s="5" t="str">
        <f>IF(Praja!C1794="","",Praja!C1794)</f>
        <v/>
      </c>
      <c r="D1793" s="5" t="str">
        <f>IF(Praja!D1794="","",Praja!D1794)</f>
        <v/>
      </c>
      <c r="E1793" s="5"/>
      <c r="F1793" s="5"/>
      <c r="G1793" s="5"/>
      <c r="H1793" s="26"/>
    </row>
    <row r="1794" spans="2:8" x14ac:dyDescent="0.25">
      <c r="B1794" s="39">
        <v>1785</v>
      </c>
      <c r="C1794" s="5" t="str">
        <f>IF(Praja!C1795="","",Praja!C1795)</f>
        <v/>
      </c>
      <c r="D1794" s="5" t="str">
        <f>IF(Praja!D1795="","",Praja!D1795)</f>
        <v/>
      </c>
      <c r="E1794" s="5"/>
      <c r="F1794" s="5"/>
      <c r="G1794" s="5"/>
      <c r="H1794" s="26"/>
    </row>
    <row r="1795" spans="2:8" x14ac:dyDescent="0.25">
      <c r="B1795" s="39">
        <v>1786</v>
      </c>
      <c r="C1795" s="5" t="str">
        <f>IF(Praja!C1796="","",Praja!C1796)</f>
        <v/>
      </c>
      <c r="D1795" s="5" t="str">
        <f>IF(Praja!D1796="","",Praja!D1796)</f>
        <v/>
      </c>
      <c r="E1795" s="5"/>
      <c r="F1795" s="5"/>
      <c r="G1795" s="5"/>
      <c r="H1795" s="26"/>
    </row>
    <row r="1796" spans="2:8" x14ac:dyDescent="0.25">
      <c r="B1796" s="39">
        <v>1787</v>
      </c>
      <c r="C1796" s="5" t="str">
        <f>IF(Praja!C1797="","",Praja!C1797)</f>
        <v/>
      </c>
      <c r="D1796" s="5" t="str">
        <f>IF(Praja!D1797="","",Praja!D1797)</f>
        <v/>
      </c>
      <c r="E1796" s="5"/>
      <c r="F1796" s="5"/>
      <c r="G1796" s="5"/>
      <c r="H1796" s="26"/>
    </row>
    <row r="1797" spans="2:8" x14ac:dyDescent="0.25">
      <c r="B1797" s="39">
        <v>1788</v>
      </c>
      <c r="C1797" s="5" t="str">
        <f>IF(Praja!C1798="","",Praja!C1798)</f>
        <v/>
      </c>
      <c r="D1797" s="5" t="str">
        <f>IF(Praja!D1798="","",Praja!D1798)</f>
        <v/>
      </c>
      <c r="E1797" s="5"/>
      <c r="F1797" s="5"/>
      <c r="G1797" s="5"/>
      <c r="H1797" s="26"/>
    </row>
    <row r="1798" spans="2:8" x14ac:dyDescent="0.25">
      <c r="B1798" s="39">
        <v>1789</v>
      </c>
      <c r="C1798" s="5" t="str">
        <f>IF(Praja!C1799="","",Praja!C1799)</f>
        <v/>
      </c>
      <c r="D1798" s="5" t="str">
        <f>IF(Praja!D1799="","",Praja!D1799)</f>
        <v/>
      </c>
      <c r="E1798" s="5"/>
      <c r="F1798" s="5"/>
      <c r="G1798" s="5"/>
      <c r="H1798" s="26"/>
    </row>
    <row r="1799" spans="2:8" x14ac:dyDescent="0.25">
      <c r="B1799" s="39">
        <v>1790</v>
      </c>
      <c r="C1799" s="5" t="str">
        <f>IF(Praja!C1800="","",Praja!C1800)</f>
        <v/>
      </c>
      <c r="D1799" s="5" t="str">
        <f>IF(Praja!D1800="","",Praja!D1800)</f>
        <v/>
      </c>
      <c r="E1799" s="5"/>
      <c r="F1799" s="5"/>
      <c r="G1799" s="5"/>
      <c r="H1799" s="26"/>
    </row>
    <row r="1800" spans="2:8" x14ac:dyDescent="0.25">
      <c r="B1800" s="39">
        <v>1791</v>
      </c>
      <c r="C1800" s="5" t="str">
        <f>IF(Praja!C1801="","",Praja!C1801)</f>
        <v/>
      </c>
      <c r="D1800" s="5" t="str">
        <f>IF(Praja!D1801="","",Praja!D1801)</f>
        <v/>
      </c>
      <c r="E1800" s="5"/>
      <c r="F1800" s="5"/>
      <c r="G1800" s="5"/>
      <c r="H1800" s="26"/>
    </row>
    <row r="1801" spans="2:8" x14ac:dyDescent="0.25">
      <c r="B1801" s="39">
        <v>1792</v>
      </c>
      <c r="C1801" s="5" t="str">
        <f>IF(Praja!C1802="","",Praja!C1802)</f>
        <v/>
      </c>
      <c r="D1801" s="5" t="str">
        <f>IF(Praja!D1802="","",Praja!D1802)</f>
        <v/>
      </c>
      <c r="E1801" s="5"/>
      <c r="F1801" s="5"/>
      <c r="G1801" s="5"/>
      <c r="H1801" s="26"/>
    </row>
    <row r="1802" spans="2:8" x14ac:dyDescent="0.25">
      <c r="B1802" s="39">
        <v>1793</v>
      </c>
      <c r="C1802" s="5" t="str">
        <f>IF(Praja!C1803="","",Praja!C1803)</f>
        <v/>
      </c>
      <c r="D1802" s="5" t="str">
        <f>IF(Praja!D1803="","",Praja!D1803)</f>
        <v/>
      </c>
      <c r="E1802" s="5"/>
      <c r="F1802" s="5"/>
      <c r="G1802" s="5"/>
      <c r="H1802" s="26"/>
    </row>
    <row r="1803" spans="2:8" x14ac:dyDescent="0.25">
      <c r="B1803" s="39">
        <v>1794</v>
      </c>
      <c r="C1803" s="5" t="str">
        <f>IF(Praja!C1804="","",Praja!C1804)</f>
        <v/>
      </c>
      <c r="D1803" s="5" t="str">
        <f>IF(Praja!D1804="","",Praja!D1804)</f>
        <v/>
      </c>
      <c r="E1803" s="5"/>
      <c r="F1803" s="5"/>
      <c r="G1803" s="5"/>
      <c r="H1803" s="26"/>
    </row>
    <row r="1804" spans="2:8" x14ac:dyDescent="0.25">
      <c r="B1804" s="39">
        <v>1795</v>
      </c>
      <c r="C1804" s="5" t="str">
        <f>IF(Praja!C1805="","",Praja!C1805)</f>
        <v/>
      </c>
      <c r="D1804" s="5" t="str">
        <f>IF(Praja!D1805="","",Praja!D1805)</f>
        <v/>
      </c>
      <c r="E1804" s="5"/>
      <c r="F1804" s="5"/>
      <c r="G1804" s="5"/>
      <c r="H1804" s="26"/>
    </row>
    <row r="1805" spans="2:8" x14ac:dyDescent="0.25">
      <c r="B1805" s="39">
        <v>1796</v>
      </c>
      <c r="C1805" s="5" t="str">
        <f>IF(Praja!C1806="","",Praja!C1806)</f>
        <v/>
      </c>
      <c r="D1805" s="5" t="str">
        <f>IF(Praja!D1806="","",Praja!D1806)</f>
        <v/>
      </c>
      <c r="E1805" s="5"/>
      <c r="F1805" s="5"/>
      <c r="G1805" s="5"/>
      <c r="H1805" s="26"/>
    </row>
    <row r="1806" spans="2:8" x14ac:dyDescent="0.25">
      <c r="B1806" s="39">
        <v>1797</v>
      </c>
      <c r="C1806" s="5" t="str">
        <f>IF(Praja!C1807="","",Praja!C1807)</f>
        <v/>
      </c>
      <c r="D1806" s="5" t="str">
        <f>IF(Praja!D1807="","",Praja!D1807)</f>
        <v/>
      </c>
      <c r="E1806" s="5"/>
      <c r="F1806" s="5"/>
      <c r="G1806" s="5"/>
      <c r="H1806" s="26"/>
    </row>
    <row r="1807" spans="2:8" x14ac:dyDescent="0.25">
      <c r="B1807" s="39">
        <v>1798</v>
      </c>
      <c r="C1807" s="5" t="str">
        <f>IF(Praja!C1808="","",Praja!C1808)</f>
        <v/>
      </c>
      <c r="D1807" s="5" t="str">
        <f>IF(Praja!D1808="","",Praja!D1808)</f>
        <v/>
      </c>
      <c r="E1807" s="5"/>
      <c r="F1807" s="5"/>
      <c r="G1807" s="5"/>
      <c r="H1807" s="26"/>
    </row>
    <row r="1808" spans="2:8" x14ac:dyDescent="0.25">
      <c r="B1808" s="39">
        <v>1799</v>
      </c>
      <c r="C1808" s="5" t="str">
        <f>IF(Praja!C1809="","",Praja!C1809)</f>
        <v/>
      </c>
      <c r="D1808" s="5" t="str">
        <f>IF(Praja!D1809="","",Praja!D1809)</f>
        <v/>
      </c>
      <c r="E1808" s="5"/>
      <c r="F1808" s="5"/>
      <c r="G1808" s="5"/>
      <c r="H1808" s="26"/>
    </row>
    <row r="1809" spans="2:8" x14ac:dyDescent="0.25">
      <c r="B1809" s="39">
        <v>1800</v>
      </c>
      <c r="C1809" s="5" t="str">
        <f>IF(Praja!C1810="","",Praja!C1810)</f>
        <v/>
      </c>
      <c r="D1809" s="5" t="str">
        <f>IF(Praja!D1810="","",Praja!D1810)</f>
        <v/>
      </c>
      <c r="E1809" s="5"/>
      <c r="F1809" s="5"/>
      <c r="G1809" s="5"/>
      <c r="H1809" s="26"/>
    </row>
    <row r="1810" spans="2:8" x14ac:dyDescent="0.25">
      <c r="B1810" s="39">
        <v>1801</v>
      </c>
      <c r="C1810" s="5" t="str">
        <f>IF(Praja!C1811="","",Praja!C1811)</f>
        <v/>
      </c>
      <c r="D1810" s="5" t="str">
        <f>IF(Praja!D1811="","",Praja!D1811)</f>
        <v/>
      </c>
      <c r="E1810" s="5"/>
      <c r="F1810" s="5"/>
      <c r="G1810" s="5"/>
      <c r="H1810" s="26"/>
    </row>
    <row r="1811" spans="2:8" x14ac:dyDescent="0.25">
      <c r="B1811" s="39">
        <v>1802</v>
      </c>
      <c r="C1811" s="5" t="str">
        <f>IF(Praja!C1812="","",Praja!C1812)</f>
        <v/>
      </c>
      <c r="D1811" s="5" t="str">
        <f>IF(Praja!D1812="","",Praja!D1812)</f>
        <v/>
      </c>
      <c r="E1811" s="5"/>
      <c r="F1811" s="5"/>
      <c r="G1811" s="5"/>
      <c r="H1811" s="26"/>
    </row>
    <row r="1812" spans="2:8" x14ac:dyDescent="0.25">
      <c r="B1812" s="39">
        <v>1803</v>
      </c>
      <c r="C1812" s="5" t="str">
        <f>IF(Praja!C1813="","",Praja!C1813)</f>
        <v/>
      </c>
      <c r="D1812" s="5" t="str">
        <f>IF(Praja!D1813="","",Praja!D1813)</f>
        <v/>
      </c>
      <c r="E1812" s="5"/>
      <c r="F1812" s="5"/>
      <c r="G1812" s="5"/>
      <c r="H1812" s="26"/>
    </row>
    <row r="1813" spans="2:8" x14ac:dyDescent="0.25">
      <c r="B1813" s="39">
        <v>1804</v>
      </c>
      <c r="C1813" s="5" t="str">
        <f>IF(Praja!C1814="","",Praja!C1814)</f>
        <v/>
      </c>
      <c r="D1813" s="5" t="str">
        <f>IF(Praja!D1814="","",Praja!D1814)</f>
        <v/>
      </c>
      <c r="E1813" s="5"/>
      <c r="F1813" s="5"/>
      <c r="G1813" s="5"/>
      <c r="H1813" s="26"/>
    </row>
    <row r="1814" spans="2:8" x14ac:dyDescent="0.25">
      <c r="B1814" s="39">
        <v>1805</v>
      </c>
      <c r="C1814" s="5" t="str">
        <f>IF(Praja!C1815="","",Praja!C1815)</f>
        <v/>
      </c>
      <c r="D1814" s="5" t="str">
        <f>IF(Praja!D1815="","",Praja!D1815)</f>
        <v/>
      </c>
      <c r="E1814" s="5"/>
      <c r="F1814" s="5"/>
      <c r="G1814" s="5"/>
      <c r="H1814" s="26"/>
    </row>
    <row r="1815" spans="2:8" x14ac:dyDescent="0.25">
      <c r="B1815" s="39">
        <v>1806</v>
      </c>
      <c r="C1815" s="5" t="str">
        <f>IF(Praja!C1816="","",Praja!C1816)</f>
        <v/>
      </c>
      <c r="D1815" s="5" t="str">
        <f>IF(Praja!D1816="","",Praja!D1816)</f>
        <v/>
      </c>
      <c r="E1815" s="5"/>
      <c r="F1815" s="5"/>
      <c r="G1815" s="5"/>
      <c r="H1815" s="26"/>
    </row>
    <row r="1816" spans="2:8" x14ac:dyDescent="0.25">
      <c r="B1816" s="39">
        <v>1807</v>
      </c>
      <c r="C1816" s="5" t="str">
        <f>IF(Praja!C1817="","",Praja!C1817)</f>
        <v/>
      </c>
      <c r="D1816" s="5" t="str">
        <f>IF(Praja!D1817="","",Praja!D1817)</f>
        <v/>
      </c>
      <c r="E1816" s="5"/>
      <c r="F1816" s="5"/>
      <c r="G1816" s="5"/>
      <c r="H1816" s="26"/>
    </row>
    <row r="1817" spans="2:8" x14ac:dyDescent="0.25">
      <c r="B1817" s="39">
        <v>1808</v>
      </c>
      <c r="C1817" s="5" t="str">
        <f>IF(Praja!C1818="","",Praja!C1818)</f>
        <v/>
      </c>
      <c r="D1817" s="5" t="str">
        <f>IF(Praja!D1818="","",Praja!D1818)</f>
        <v/>
      </c>
      <c r="E1817" s="5"/>
      <c r="F1817" s="5"/>
      <c r="G1817" s="5"/>
      <c r="H1817" s="26"/>
    </row>
    <row r="1818" spans="2:8" x14ac:dyDescent="0.25">
      <c r="B1818" s="39">
        <v>1809</v>
      </c>
      <c r="C1818" s="5" t="str">
        <f>IF(Praja!C1819="","",Praja!C1819)</f>
        <v/>
      </c>
      <c r="D1818" s="5" t="str">
        <f>IF(Praja!D1819="","",Praja!D1819)</f>
        <v/>
      </c>
      <c r="E1818" s="5"/>
      <c r="F1818" s="5"/>
      <c r="G1818" s="5"/>
      <c r="H1818" s="26"/>
    </row>
    <row r="1819" spans="2:8" x14ac:dyDescent="0.25">
      <c r="B1819" s="39">
        <v>1810</v>
      </c>
      <c r="C1819" s="5" t="str">
        <f>IF(Praja!C1820="","",Praja!C1820)</f>
        <v/>
      </c>
      <c r="D1819" s="5" t="str">
        <f>IF(Praja!D1820="","",Praja!D1820)</f>
        <v/>
      </c>
      <c r="E1819" s="5"/>
      <c r="F1819" s="5"/>
      <c r="G1819" s="5"/>
      <c r="H1819" s="26"/>
    </row>
    <row r="1820" spans="2:8" x14ac:dyDescent="0.25">
      <c r="B1820" s="39">
        <v>1811</v>
      </c>
      <c r="C1820" s="5" t="str">
        <f>IF(Praja!C1821="","",Praja!C1821)</f>
        <v/>
      </c>
      <c r="D1820" s="5" t="str">
        <f>IF(Praja!D1821="","",Praja!D1821)</f>
        <v/>
      </c>
      <c r="E1820" s="5"/>
      <c r="F1820" s="5"/>
      <c r="G1820" s="5"/>
      <c r="H1820" s="26"/>
    </row>
    <row r="1821" spans="2:8" x14ac:dyDescent="0.25">
      <c r="B1821" s="39">
        <v>1812</v>
      </c>
      <c r="C1821" s="5" t="str">
        <f>IF(Praja!C1822="","",Praja!C1822)</f>
        <v/>
      </c>
      <c r="D1821" s="5" t="str">
        <f>IF(Praja!D1822="","",Praja!D1822)</f>
        <v/>
      </c>
      <c r="E1821" s="5"/>
      <c r="F1821" s="5"/>
      <c r="G1821" s="5"/>
      <c r="H1821" s="26"/>
    </row>
    <row r="1822" spans="2:8" x14ac:dyDescent="0.25">
      <c r="B1822" s="39">
        <v>1813</v>
      </c>
      <c r="C1822" s="5" t="str">
        <f>IF(Praja!C1823="","",Praja!C1823)</f>
        <v/>
      </c>
      <c r="D1822" s="5" t="str">
        <f>IF(Praja!D1823="","",Praja!D1823)</f>
        <v/>
      </c>
      <c r="E1822" s="5"/>
      <c r="F1822" s="5"/>
      <c r="G1822" s="5"/>
      <c r="H1822" s="26"/>
    </row>
    <row r="1823" spans="2:8" x14ac:dyDescent="0.25">
      <c r="B1823" s="39">
        <v>1814</v>
      </c>
      <c r="C1823" s="5" t="str">
        <f>IF(Praja!C1824="","",Praja!C1824)</f>
        <v/>
      </c>
      <c r="D1823" s="5" t="str">
        <f>IF(Praja!D1824="","",Praja!D1824)</f>
        <v/>
      </c>
      <c r="E1823" s="5"/>
      <c r="F1823" s="5"/>
      <c r="G1823" s="5"/>
      <c r="H1823" s="26"/>
    </row>
    <row r="1824" spans="2:8" x14ac:dyDescent="0.25">
      <c r="B1824" s="39">
        <v>1815</v>
      </c>
      <c r="C1824" s="5" t="str">
        <f>IF(Praja!C1825="","",Praja!C1825)</f>
        <v/>
      </c>
      <c r="D1824" s="5" t="str">
        <f>IF(Praja!D1825="","",Praja!D1825)</f>
        <v/>
      </c>
      <c r="E1824" s="5"/>
      <c r="F1824" s="5"/>
      <c r="G1824" s="5"/>
      <c r="H1824" s="26"/>
    </row>
    <row r="1825" spans="2:8" x14ac:dyDescent="0.25">
      <c r="B1825" s="39">
        <v>1816</v>
      </c>
      <c r="C1825" s="5" t="str">
        <f>IF(Praja!C1826="","",Praja!C1826)</f>
        <v/>
      </c>
      <c r="D1825" s="5" t="str">
        <f>IF(Praja!D1826="","",Praja!D1826)</f>
        <v/>
      </c>
      <c r="E1825" s="5"/>
      <c r="F1825" s="5"/>
      <c r="G1825" s="5"/>
      <c r="H1825" s="26"/>
    </row>
    <row r="1826" spans="2:8" x14ac:dyDescent="0.25">
      <c r="B1826" s="39">
        <v>1817</v>
      </c>
      <c r="C1826" s="5" t="str">
        <f>IF(Praja!C1827="","",Praja!C1827)</f>
        <v/>
      </c>
      <c r="D1826" s="5" t="str">
        <f>IF(Praja!D1827="","",Praja!D1827)</f>
        <v/>
      </c>
      <c r="E1826" s="5"/>
      <c r="F1826" s="5"/>
      <c r="G1826" s="5"/>
      <c r="H1826" s="26"/>
    </row>
    <row r="1827" spans="2:8" x14ac:dyDescent="0.25">
      <c r="B1827" s="39">
        <v>1818</v>
      </c>
      <c r="C1827" s="5" t="str">
        <f>IF(Praja!C1828="","",Praja!C1828)</f>
        <v/>
      </c>
      <c r="D1827" s="5" t="str">
        <f>IF(Praja!D1828="","",Praja!D1828)</f>
        <v/>
      </c>
      <c r="E1827" s="5"/>
      <c r="F1827" s="5"/>
      <c r="G1827" s="5"/>
      <c r="H1827" s="26"/>
    </row>
    <row r="1828" spans="2:8" x14ac:dyDescent="0.25">
      <c r="B1828" s="39">
        <v>1819</v>
      </c>
      <c r="C1828" s="5" t="str">
        <f>IF(Praja!C1829="","",Praja!C1829)</f>
        <v/>
      </c>
      <c r="D1828" s="5" t="str">
        <f>IF(Praja!D1829="","",Praja!D1829)</f>
        <v/>
      </c>
      <c r="E1828" s="5"/>
      <c r="F1828" s="5"/>
      <c r="G1828" s="5"/>
      <c r="H1828" s="26"/>
    </row>
    <row r="1829" spans="2:8" x14ac:dyDescent="0.25">
      <c r="B1829" s="39">
        <v>1820</v>
      </c>
      <c r="C1829" s="5" t="str">
        <f>IF(Praja!C1830="","",Praja!C1830)</f>
        <v/>
      </c>
      <c r="D1829" s="5" t="str">
        <f>IF(Praja!D1830="","",Praja!D1830)</f>
        <v/>
      </c>
      <c r="E1829" s="5"/>
      <c r="F1829" s="5"/>
      <c r="G1829" s="5"/>
      <c r="H1829" s="26"/>
    </row>
    <row r="1830" spans="2:8" x14ac:dyDescent="0.25">
      <c r="B1830" s="39">
        <v>1821</v>
      </c>
      <c r="C1830" s="5" t="str">
        <f>IF(Praja!C1831="","",Praja!C1831)</f>
        <v/>
      </c>
      <c r="D1830" s="5" t="str">
        <f>IF(Praja!D1831="","",Praja!D1831)</f>
        <v/>
      </c>
      <c r="E1830" s="5"/>
      <c r="F1830" s="5"/>
      <c r="G1830" s="5"/>
      <c r="H1830" s="26"/>
    </row>
    <row r="1831" spans="2:8" x14ac:dyDescent="0.25">
      <c r="B1831" s="39">
        <v>1822</v>
      </c>
      <c r="C1831" s="5" t="str">
        <f>IF(Praja!C1832="","",Praja!C1832)</f>
        <v/>
      </c>
      <c r="D1831" s="5" t="str">
        <f>IF(Praja!D1832="","",Praja!D1832)</f>
        <v/>
      </c>
      <c r="E1831" s="5"/>
      <c r="F1831" s="5"/>
      <c r="G1831" s="5"/>
      <c r="H1831" s="26"/>
    </row>
    <row r="1832" spans="2:8" x14ac:dyDescent="0.25">
      <c r="B1832" s="39">
        <v>1823</v>
      </c>
      <c r="C1832" s="5" t="str">
        <f>IF(Praja!C1833="","",Praja!C1833)</f>
        <v/>
      </c>
      <c r="D1832" s="5" t="str">
        <f>IF(Praja!D1833="","",Praja!D1833)</f>
        <v/>
      </c>
      <c r="E1832" s="5"/>
      <c r="F1832" s="5"/>
      <c r="G1832" s="5"/>
      <c r="H1832" s="26"/>
    </row>
    <row r="1833" spans="2:8" x14ac:dyDescent="0.25">
      <c r="B1833" s="39">
        <v>1824</v>
      </c>
      <c r="C1833" s="5" t="str">
        <f>IF(Praja!C1834="","",Praja!C1834)</f>
        <v/>
      </c>
      <c r="D1833" s="5" t="str">
        <f>IF(Praja!D1834="","",Praja!D1834)</f>
        <v/>
      </c>
      <c r="E1833" s="5"/>
      <c r="F1833" s="5"/>
      <c r="G1833" s="5"/>
      <c r="H1833" s="26"/>
    </row>
    <row r="1834" spans="2:8" x14ac:dyDescent="0.25">
      <c r="B1834" s="39">
        <v>1825</v>
      </c>
      <c r="C1834" s="5" t="str">
        <f>IF(Praja!C1835="","",Praja!C1835)</f>
        <v/>
      </c>
      <c r="D1834" s="5" t="str">
        <f>IF(Praja!D1835="","",Praja!D1835)</f>
        <v/>
      </c>
      <c r="E1834" s="5"/>
      <c r="F1834" s="5"/>
      <c r="G1834" s="5"/>
      <c r="H1834" s="26"/>
    </row>
    <row r="1835" spans="2:8" x14ac:dyDescent="0.25">
      <c r="B1835" s="39">
        <v>1826</v>
      </c>
      <c r="C1835" s="5" t="str">
        <f>IF(Praja!C1836="","",Praja!C1836)</f>
        <v/>
      </c>
      <c r="D1835" s="5" t="str">
        <f>IF(Praja!D1836="","",Praja!D1836)</f>
        <v/>
      </c>
      <c r="E1835" s="5"/>
      <c r="F1835" s="5"/>
      <c r="G1835" s="5"/>
      <c r="H1835" s="26"/>
    </row>
    <row r="1836" spans="2:8" x14ac:dyDescent="0.25">
      <c r="B1836" s="39">
        <v>1827</v>
      </c>
      <c r="C1836" s="5" t="str">
        <f>IF(Praja!C1837="","",Praja!C1837)</f>
        <v/>
      </c>
      <c r="D1836" s="5" t="str">
        <f>IF(Praja!D1837="","",Praja!D1837)</f>
        <v/>
      </c>
      <c r="E1836" s="5"/>
      <c r="F1836" s="5"/>
      <c r="G1836" s="5"/>
      <c r="H1836" s="26"/>
    </row>
    <row r="1837" spans="2:8" x14ac:dyDescent="0.25">
      <c r="B1837" s="39">
        <v>1828</v>
      </c>
      <c r="C1837" s="5" t="str">
        <f>IF(Praja!C1838="","",Praja!C1838)</f>
        <v/>
      </c>
      <c r="D1837" s="5" t="str">
        <f>IF(Praja!D1838="","",Praja!D1838)</f>
        <v/>
      </c>
      <c r="E1837" s="5"/>
      <c r="F1837" s="5"/>
      <c r="G1837" s="5"/>
      <c r="H1837" s="26"/>
    </row>
    <row r="1838" spans="2:8" x14ac:dyDescent="0.25">
      <c r="B1838" s="39">
        <v>1829</v>
      </c>
      <c r="C1838" s="5" t="str">
        <f>IF(Praja!C1839="","",Praja!C1839)</f>
        <v/>
      </c>
      <c r="D1838" s="5" t="str">
        <f>IF(Praja!D1839="","",Praja!D1839)</f>
        <v/>
      </c>
      <c r="E1838" s="5"/>
      <c r="F1838" s="5"/>
      <c r="G1838" s="5"/>
      <c r="H1838" s="26"/>
    </row>
    <row r="1839" spans="2:8" x14ac:dyDescent="0.25">
      <c r="B1839" s="39">
        <v>1830</v>
      </c>
      <c r="C1839" s="5" t="str">
        <f>IF(Praja!C1840="","",Praja!C1840)</f>
        <v/>
      </c>
      <c r="D1839" s="5" t="str">
        <f>IF(Praja!D1840="","",Praja!D1840)</f>
        <v/>
      </c>
      <c r="E1839" s="5"/>
      <c r="F1839" s="5"/>
      <c r="G1839" s="5"/>
      <c r="H1839" s="26"/>
    </row>
    <row r="1840" spans="2:8" x14ac:dyDescent="0.25">
      <c r="B1840" s="39">
        <v>1831</v>
      </c>
      <c r="C1840" s="5" t="str">
        <f>IF(Praja!C1841="","",Praja!C1841)</f>
        <v/>
      </c>
      <c r="D1840" s="5" t="str">
        <f>IF(Praja!D1841="","",Praja!D1841)</f>
        <v/>
      </c>
      <c r="E1840" s="5"/>
      <c r="F1840" s="5"/>
      <c r="G1840" s="5"/>
      <c r="H1840" s="26"/>
    </row>
    <row r="1841" spans="2:8" x14ac:dyDescent="0.25">
      <c r="B1841" s="39">
        <v>1832</v>
      </c>
      <c r="C1841" s="5" t="str">
        <f>IF(Praja!C1842="","",Praja!C1842)</f>
        <v/>
      </c>
      <c r="D1841" s="5" t="str">
        <f>IF(Praja!D1842="","",Praja!D1842)</f>
        <v/>
      </c>
      <c r="E1841" s="5"/>
      <c r="F1841" s="5"/>
      <c r="G1841" s="5"/>
      <c r="H1841" s="26"/>
    </row>
    <row r="1842" spans="2:8" x14ac:dyDescent="0.25">
      <c r="B1842" s="39">
        <v>1833</v>
      </c>
      <c r="C1842" s="5" t="str">
        <f>IF(Praja!C1843="","",Praja!C1843)</f>
        <v/>
      </c>
      <c r="D1842" s="5" t="str">
        <f>IF(Praja!D1843="","",Praja!D1843)</f>
        <v/>
      </c>
      <c r="E1842" s="5"/>
      <c r="F1842" s="5"/>
      <c r="G1842" s="5"/>
      <c r="H1842" s="26"/>
    </row>
    <row r="1843" spans="2:8" x14ac:dyDescent="0.25">
      <c r="B1843" s="39">
        <v>1834</v>
      </c>
      <c r="C1843" s="5" t="str">
        <f>IF(Praja!C1844="","",Praja!C1844)</f>
        <v/>
      </c>
      <c r="D1843" s="5" t="str">
        <f>IF(Praja!D1844="","",Praja!D1844)</f>
        <v/>
      </c>
      <c r="E1843" s="5"/>
      <c r="F1843" s="5"/>
      <c r="G1843" s="5"/>
      <c r="H1843" s="26"/>
    </row>
    <row r="1844" spans="2:8" x14ac:dyDescent="0.25">
      <c r="B1844" s="39">
        <v>1835</v>
      </c>
      <c r="C1844" s="5" t="str">
        <f>IF(Praja!C1845="","",Praja!C1845)</f>
        <v/>
      </c>
      <c r="D1844" s="5" t="str">
        <f>IF(Praja!D1845="","",Praja!D1845)</f>
        <v/>
      </c>
      <c r="E1844" s="5"/>
      <c r="F1844" s="5"/>
      <c r="G1844" s="5"/>
      <c r="H1844" s="26"/>
    </row>
    <row r="1845" spans="2:8" x14ac:dyDescent="0.25">
      <c r="B1845" s="39">
        <v>1836</v>
      </c>
      <c r="C1845" s="5" t="str">
        <f>IF(Praja!C1846="","",Praja!C1846)</f>
        <v/>
      </c>
      <c r="D1845" s="5" t="str">
        <f>IF(Praja!D1846="","",Praja!D1846)</f>
        <v/>
      </c>
      <c r="E1845" s="5"/>
      <c r="F1845" s="5"/>
      <c r="G1845" s="5"/>
      <c r="H1845" s="26"/>
    </row>
    <row r="1846" spans="2:8" x14ac:dyDescent="0.25">
      <c r="B1846" s="39">
        <v>1837</v>
      </c>
      <c r="C1846" s="5" t="str">
        <f>IF(Praja!C1847="","",Praja!C1847)</f>
        <v/>
      </c>
      <c r="D1846" s="5" t="str">
        <f>IF(Praja!D1847="","",Praja!D1847)</f>
        <v/>
      </c>
      <c r="E1846" s="5"/>
      <c r="F1846" s="5"/>
      <c r="G1846" s="5"/>
      <c r="H1846" s="26"/>
    </row>
    <row r="1847" spans="2:8" x14ac:dyDescent="0.25">
      <c r="B1847" s="39">
        <v>1838</v>
      </c>
      <c r="C1847" s="5" t="str">
        <f>IF(Praja!C1848="","",Praja!C1848)</f>
        <v/>
      </c>
      <c r="D1847" s="5" t="str">
        <f>IF(Praja!D1848="","",Praja!D1848)</f>
        <v/>
      </c>
      <c r="E1847" s="5"/>
      <c r="F1847" s="5"/>
      <c r="G1847" s="5"/>
      <c r="H1847" s="26"/>
    </row>
    <row r="1848" spans="2:8" x14ac:dyDescent="0.25">
      <c r="B1848" s="39">
        <v>1839</v>
      </c>
      <c r="C1848" s="5" t="str">
        <f>IF(Praja!C1849="","",Praja!C1849)</f>
        <v/>
      </c>
      <c r="D1848" s="5" t="str">
        <f>IF(Praja!D1849="","",Praja!D1849)</f>
        <v/>
      </c>
      <c r="E1848" s="5"/>
      <c r="F1848" s="5"/>
      <c r="G1848" s="5"/>
      <c r="H1848" s="26"/>
    </row>
    <row r="1849" spans="2:8" x14ac:dyDescent="0.25">
      <c r="B1849" s="39">
        <v>1840</v>
      </c>
      <c r="C1849" s="5" t="str">
        <f>IF(Praja!C1850="","",Praja!C1850)</f>
        <v/>
      </c>
      <c r="D1849" s="5" t="str">
        <f>IF(Praja!D1850="","",Praja!D1850)</f>
        <v/>
      </c>
      <c r="E1849" s="5"/>
      <c r="F1849" s="5"/>
      <c r="G1849" s="5"/>
      <c r="H1849" s="26"/>
    </row>
    <row r="1850" spans="2:8" x14ac:dyDescent="0.25">
      <c r="B1850" s="39">
        <v>1841</v>
      </c>
      <c r="C1850" s="5" t="str">
        <f>IF(Praja!C1851="","",Praja!C1851)</f>
        <v/>
      </c>
      <c r="D1850" s="5" t="str">
        <f>IF(Praja!D1851="","",Praja!D1851)</f>
        <v/>
      </c>
      <c r="E1850" s="5"/>
      <c r="F1850" s="5"/>
      <c r="G1850" s="5"/>
      <c r="H1850" s="26"/>
    </row>
    <row r="1851" spans="2:8" x14ac:dyDescent="0.25">
      <c r="B1851" s="39">
        <v>1842</v>
      </c>
      <c r="C1851" s="5" t="str">
        <f>IF(Praja!C1852="","",Praja!C1852)</f>
        <v/>
      </c>
      <c r="D1851" s="5" t="str">
        <f>IF(Praja!D1852="","",Praja!D1852)</f>
        <v/>
      </c>
      <c r="E1851" s="5"/>
      <c r="F1851" s="5"/>
      <c r="G1851" s="5"/>
      <c r="H1851" s="26"/>
    </row>
    <row r="1852" spans="2:8" x14ac:dyDescent="0.25">
      <c r="B1852" s="39">
        <v>1843</v>
      </c>
      <c r="C1852" s="5" t="str">
        <f>IF(Praja!C1853="","",Praja!C1853)</f>
        <v/>
      </c>
      <c r="D1852" s="5" t="str">
        <f>IF(Praja!D1853="","",Praja!D1853)</f>
        <v/>
      </c>
      <c r="E1852" s="5"/>
      <c r="F1852" s="5"/>
      <c r="G1852" s="5"/>
      <c r="H1852" s="26"/>
    </row>
    <row r="1853" spans="2:8" x14ac:dyDescent="0.25">
      <c r="B1853" s="39">
        <v>1844</v>
      </c>
      <c r="C1853" s="5" t="str">
        <f>IF(Praja!C1854="","",Praja!C1854)</f>
        <v/>
      </c>
      <c r="D1853" s="5" t="str">
        <f>IF(Praja!D1854="","",Praja!D1854)</f>
        <v/>
      </c>
      <c r="E1853" s="5"/>
      <c r="F1853" s="5"/>
      <c r="G1853" s="5"/>
      <c r="H1853" s="26"/>
    </row>
    <row r="1854" spans="2:8" x14ac:dyDescent="0.25">
      <c r="B1854" s="39">
        <v>1845</v>
      </c>
      <c r="C1854" s="5" t="str">
        <f>IF(Praja!C1855="","",Praja!C1855)</f>
        <v/>
      </c>
      <c r="D1854" s="5" t="str">
        <f>IF(Praja!D1855="","",Praja!D1855)</f>
        <v/>
      </c>
      <c r="E1854" s="5"/>
      <c r="F1854" s="5"/>
      <c r="G1854" s="5"/>
      <c r="H1854" s="26"/>
    </row>
    <row r="1855" spans="2:8" x14ac:dyDescent="0.25">
      <c r="B1855" s="39">
        <v>1846</v>
      </c>
      <c r="C1855" s="5" t="str">
        <f>IF(Praja!C1856="","",Praja!C1856)</f>
        <v/>
      </c>
      <c r="D1855" s="5" t="str">
        <f>IF(Praja!D1856="","",Praja!D1856)</f>
        <v/>
      </c>
      <c r="E1855" s="5"/>
      <c r="F1855" s="5"/>
      <c r="G1855" s="5"/>
      <c r="H1855" s="26"/>
    </row>
    <row r="1856" spans="2:8" x14ac:dyDescent="0.25">
      <c r="B1856" s="39">
        <v>1847</v>
      </c>
      <c r="C1856" s="5" t="str">
        <f>IF(Praja!C1857="","",Praja!C1857)</f>
        <v/>
      </c>
      <c r="D1856" s="5" t="str">
        <f>IF(Praja!D1857="","",Praja!D1857)</f>
        <v/>
      </c>
      <c r="E1856" s="5"/>
      <c r="F1856" s="5"/>
      <c r="G1856" s="5"/>
      <c r="H1856" s="26"/>
    </row>
    <row r="1857" spans="2:8" x14ac:dyDescent="0.25">
      <c r="B1857" s="39">
        <v>1848</v>
      </c>
      <c r="C1857" s="5" t="str">
        <f>IF(Praja!C1858="","",Praja!C1858)</f>
        <v/>
      </c>
      <c r="D1857" s="5" t="str">
        <f>IF(Praja!D1858="","",Praja!D1858)</f>
        <v/>
      </c>
      <c r="E1857" s="5"/>
      <c r="F1857" s="5"/>
      <c r="G1857" s="5"/>
      <c r="H1857" s="26"/>
    </row>
    <row r="1858" spans="2:8" x14ac:dyDescent="0.25">
      <c r="B1858" s="39">
        <v>1849</v>
      </c>
      <c r="C1858" s="5" t="str">
        <f>IF(Praja!C1859="","",Praja!C1859)</f>
        <v/>
      </c>
      <c r="D1858" s="5" t="str">
        <f>IF(Praja!D1859="","",Praja!D1859)</f>
        <v/>
      </c>
      <c r="E1858" s="5"/>
      <c r="F1858" s="5"/>
      <c r="G1858" s="5"/>
      <c r="H1858" s="26"/>
    </row>
    <row r="1859" spans="2:8" x14ac:dyDescent="0.25">
      <c r="B1859" s="39">
        <v>1850</v>
      </c>
      <c r="C1859" s="5" t="str">
        <f>IF(Praja!C1860="","",Praja!C1860)</f>
        <v/>
      </c>
      <c r="D1859" s="5" t="str">
        <f>IF(Praja!D1860="","",Praja!D1860)</f>
        <v/>
      </c>
      <c r="E1859" s="5"/>
      <c r="F1859" s="5"/>
      <c r="G1859" s="5"/>
      <c r="H1859" s="26"/>
    </row>
    <row r="1860" spans="2:8" x14ac:dyDescent="0.25">
      <c r="B1860" s="39">
        <v>1851</v>
      </c>
      <c r="C1860" s="5" t="str">
        <f>IF(Praja!C1861="","",Praja!C1861)</f>
        <v/>
      </c>
      <c r="D1860" s="5" t="str">
        <f>IF(Praja!D1861="","",Praja!D1861)</f>
        <v/>
      </c>
      <c r="E1860" s="5"/>
      <c r="F1860" s="5"/>
      <c r="G1860" s="5"/>
      <c r="H1860" s="26"/>
    </row>
    <row r="1861" spans="2:8" x14ac:dyDescent="0.25">
      <c r="B1861" s="39">
        <v>1852</v>
      </c>
      <c r="C1861" s="5" t="str">
        <f>IF(Praja!C1862="","",Praja!C1862)</f>
        <v/>
      </c>
      <c r="D1861" s="5" t="str">
        <f>IF(Praja!D1862="","",Praja!D1862)</f>
        <v/>
      </c>
      <c r="E1861" s="5"/>
      <c r="F1861" s="5"/>
      <c r="G1861" s="5"/>
      <c r="H1861" s="26"/>
    </row>
    <row r="1862" spans="2:8" x14ac:dyDescent="0.25">
      <c r="B1862" s="39">
        <v>1853</v>
      </c>
      <c r="C1862" s="5" t="str">
        <f>IF(Praja!C1863="","",Praja!C1863)</f>
        <v/>
      </c>
      <c r="D1862" s="5" t="str">
        <f>IF(Praja!D1863="","",Praja!D1863)</f>
        <v/>
      </c>
      <c r="E1862" s="5"/>
      <c r="F1862" s="5"/>
      <c r="G1862" s="5"/>
      <c r="H1862" s="26"/>
    </row>
    <row r="1863" spans="2:8" x14ac:dyDescent="0.25">
      <c r="B1863" s="39">
        <v>1854</v>
      </c>
      <c r="C1863" s="5" t="str">
        <f>IF(Praja!C1864="","",Praja!C1864)</f>
        <v/>
      </c>
      <c r="D1863" s="5" t="str">
        <f>IF(Praja!D1864="","",Praja!D1864)</f>
        <v/>
      </c>
      <c r="E1863" s="5"/>
      <c r="F1863" s="5"/>
      <c r="G1863" s="5"/>
      <c r="H1863" s="26"/>
    </row>
    <row r="1864" spans="2:8" x14ac:dyDescent="0.25">
      <c r="B1864" s="39">
        <v>1855</v>
      </c>
      <c r="C1864" s="5" t="str">
        <f>IF(Praja!C1865="","",Praja!C1865)</f>
        <v/>
      </c>
      <c r="D1864" s="5" t="str">
        <f>IF(Praja!D1865="","",Praja!D1865)</f>
        <v/>
      </c>
      <c r="E1864" s="5"/>
      <c r="F1864" s="5"/>
      <c r="G1864" s="5"/>
      <c r="H1864" s="26"/>
    </row>
    <row r="1865" spans="2:8" x14ac:dyDescent="0.25">
      <c r="B1865" s="39">
        <v>1856</v>
      </c>
      <c r="C1865" s="5" t="str">
        <f>IF(Praja!C1866="","",Praja!C1866)</f>
        <v/>
      </c>
      <c r="D1865" s="5" t="str">
        <f>IF(Praja!D1866="","",Praja!D1866)</f>
        <v/>
      </c>
      <c r="E1865" s="5"/>
      <c r="F1865" s="5"/>
      <c r="G1865" s="5"/>
      <c r="H1865" s="26"/>
    </row>
    <row r="1866" spans="2:8" x14ac:dyDescent="0.25">
      <c r="B1866" s="39">
        <v>1857</v>
      </c>
      <c r="C1866" s="5" t="str">
        <f>IF(Praja!C1867="","",Praja!C1867)</f>
        <v/>
      </c>
      <c r="D1866" s="5" t="str">
        <f>IF(Praja!D1867="","",Praja!D1867)</f>
        <v/>
      </c>
      <c r="E1866" s="5"/>
      <c r="F1866" s="5"/>
      <c r="G1866" s="5"/>
      <c r="H1866" s="26"/>
    </row>
    <row r="1867" spans="2:8" x14ac:dyDescent="0.25">
      <c r="B1867" s="39">
        <v>1858</v>
      </c>
      <c r="C1867" s="5" t="str">
        <f>IF(Praja!C1868="","",Praja!C1868)</f>
        <v/>
      </c>
      <c r="D1867" s="5" t="str">
        <f>IF(Praja!D1868="","",Praja!D1868)</f>
        <v/>
      </c>
      <c r="E1867" s="5"/>
      <c r="F1867" s="5"/>
      <c r="G1867" s="5"/>
      <c r="H1867" s="26"/>
    </row>
    <row r="1868" spans="2:8" x14ac:dyDescent="0.25">
      <c r="B1868" s="39">
        <v>1859</v>
      </c>
      <c r="C1868" s="5" t="str">
        <f>IF(Praja!C1869="","",Praja!C1869)</f>
        <v/>
      </c>
      <c r="D1868" s="5" t="str">
        <f>IF(Praja!D1869="","",Praja!D1869)</f>
        <v/>
      </c>
      <c r="E1868" s="5"/>
      <c r="F1868" s="5"/>
      <c r="G1868" s="5"/>
      <c r="H1868" s="26"/>
    </row>
    <row r="1869" spans="2:8" x14ac:dyDescent="0.25">
      <c r="B1869" s="39">
        <v>1860</v>
      </c>
      <c r="C1869" s="5" t="str">
        <f>IF(Praja!C1870="","",Praja!C1870)</f>
        <v/>
      </c>
      <c r="D1869" s="5" t="str">
        <f>IF(Praja!D1870="","",Praja!D1870)</f>
        <v/>
      </c>
      <c r="E1869" s="5"/>
      <c r="F1869" s="5"/>
      <c r="G1869" s="5"/>
      <c r="H1869" s="26"/>
    </row>
    <row r="1870" spans="2:8" x14ac:dyDescent="0.25">
      <c r="B1870" s="39">
        <v>1861</v>
      </c>
      <c r="C1870" s="5" t="str">
        <f>IF(Praja!C1871="","",Praja!C1871)</f>
        <v/>
      </c>
      <c r="D1870" s="5" t="str">
        <f>IF(Praja!D1871="","",Praja!D1871)</f>
        <v/>
      </c>
      <c r="E1870" s="5"/>
      <c r="F1870" s="5"/>
      <c r="G1870" s="5"/>
      <c r="H1870" s="26"/>
    </row>
    <row r="1871" spans="2:8" x14ac:dyDescent="0.25">
      <c r="B1871" s="39">
        <v>1862</v>
      </c>
      <c r="C1871" s="5" t="str">
        <f>IF(Praja!C1872="","",Praja!C1872)</f>
        <v/>
      </c>
      <c r="D1871" s="5" t="str">
        <f>IF(Praja!D1872="","",Praja!D1872)</f>
        <v/>
      </c>
      <c r="E1871" s="5"/>
      <c r="F1871" s="5"/>
      <c r="G1871" s="5"/>
      <c r="H1871" s="26"/>
    </row>
    <row r="1872" spans="2:8" x14ac:dyDescent="0.25">
      <c r="B1872" s="39">
        <v>1863</v>
      </c>
      <c r="C1872" s="5" t="str">
        <f>IF(Praja!C1873="","",Praja!C1873)</f>
        <v/>
      </c>
      <c r="D1872" s="5" t="str">
        <f>IF(Praja!D1873="","",Praja!D1873)</f>
        <v/>
      </c>
      <c r="E1872" s="5"/>
      <c r="F1872" s="5"/>
      <c r="G1872" s="5"/>
      <c r="H1872" s="26"/>
    </row>
    <row r="1873" spans="2:8" x14ac:dyDescent="0.25">
      <c r="B1873" s="39">
        <v>1864</v>
      </c>
      <c r="C1873" s="5" t="str">
        <f>IF(Praja!C1874="","",Praja!C1874)</f>
        <v/>
      </c>
      <c r="D1873" s="5" t="str">
        <f>IF(Praja!D1874="","",Praja!D1874)</f>
        <v/>
      </c>
      <c r="E1873" s="5"/>
      <c r="F1873" s="5"/>
      <c r="G1873" s="5"/>
      <c r="H1873" s="26"/>
    </row>
    <row r="1874" spans="2:8" x14ac:dyDescent="0.25">
      <c r="B1874" s="39">
        <v>1865</v>
      </c>
      <c r="C1874" s="5" t="str">
        <f>IF(Praja!C1875="","",Praja!C1875)</f>
        <v/>
      </c>
      <c r="D1874" s="5" t="str">
        <f>IF(Praja!D1875="","",Praja!D1875)</f>
        <v/>
      </c>
      <c r="E1874" s="5"/>
      <c r="F1874" s="5"/>
      <c r="G1874" s="5"/>
      <c r="H1874" s="26"/>
    </row>
    <row r="1875" spans="2:8" x14ac:dyDescent="0.25">
      <c r="B1875" s="39">
        <v>1866</v>
      </c>
      <c r="C1875" s="5" t="str">
        <f>IF(Praja!C1876="","",Praja!C1876)</f>
        <v/>
      </c>
      <c r="D1875" s="5" t="str">
        <f>IF(Praja!D1876="","",Praja!D1876)</f>
        <v/>
      </c>
      <c r="E1875" s="5"/>
      <c r="F1875" s="5"/>
      <c r="G1875" s="5"/>
      <c r="H1875" s="26"/>
    </row>
    <row r="1876" spans="2:8" x14ac:dyDescent="0.25">
      <c r="B1876" s="39">
        <v>1867</v>
      </c>
      <c r="C1876" s="5" t="str">
        <f>IF(Praja!C1877="","",Praja!C1877)</f>
        <v/>
      </c>
      <c r="D1876" s="5" t="str">
        <f>IF(Praja!D1877="","",Praja!D1877)</f>
        <v/>
      </c>
      <c r="E1876" s="5"/>
      <c r="F1876" s="5"/>
      <c r="G1876" s="5"/>
      <c r="H1876" s="26"/>
    </row>
    <row r="1877" spans="2:8" x14ac:dyDescent="0.25">
      <c r="B1877" s="39">
        <v>1868</v>
      </c>
      <c r="C1877" s="5" t="str">
        <f>IF(Praja!C1878="","",Praja!C1878)</f>
        <v/>
      </c>
      <c r="D1877" s="5" t="str">
        <f>IF(Praja!D1878="","",Praja!D1878)</f>
        <v/>
      </c>
      <c r="E1877" s="5"/>
      <c r="F1877" s="5"/>
      <c r="G1877" s="5"/>
      <c r="H1877" s="26"/>
    </row>
    <row r="1878" spans="2:8" x14ac:dyDescent="0.25">
      <c r="B1878" s="39">
        <v>1869</v>
      </c>
      <c r="C1878" s="5" t="str">
        <f>IF(Praja!C1879="","",Praja!C1879)</f>
        <v/>
      </c>
      <c r="D1878" s="5" t="str">
        <f>IF(Praja!D1879="","",Praja!D1879)</f>
        <v/>
      </c>
      <c r="E1878" s="5"/>
      <c r="F1878" s="5"/>
      <c r="G1878" s="5"/>
      <c r="H1878" s="26"/>
    </row>
    <row r="1879" spans="2:8" x14ac:dyDescent="0.25">
      <c r="B1879" s="39">
        <v>1870</v>
      </c>
      <c r="C1879" s="5" t="str">
        <f>IF(Praja!C1880="","",Praja!C1880)</f>
        <v/>
      </c>
      <c r="D1879" s="5" t="str">
        <f>IF(Praja!D1880="","",Praja!D1880)</f>
        <v/>
      </c>
      <c r="E1879" s="5"/>
      <c r="F1879" s="5"/>
      <c r="G1879" s="5"/>
      <c r="H1879" s="26"/>
    </row>
    <row r="1880" spans="2:8" x14ac:dyDescent="0.25">
      <c r="B1880" s="39">
        <v>1871</v>
      </c>
      <c r="C1880" s="5" t="str">
        <f>IF(Praja!C1881="","",Praja!C1881)</f>
        <v/>
      </c>
      <c r="D1880" s="5" t="str">
        <f>IF(Praja!D1881="","",Praja!D1881)</f>
        <v/>
      </c>
      <c r="E1880" s="5"/>
      <c r="F1880" s="5"/>
      <c r="G1880" s="5"/>
      <c r="H1880" s="26"/>
    </row>
    <row r="1881" spans="2:8" x14ac:dyDescent="0.25">
      <c r="B1881" s="39">
        <v>1872</v>
      </c>
      <c r="C1881" s="5" t="str">
        <f>IF(Praja!C1882="","",Praja!C1882)</f>
        <v/>
      </c>
      <c r="D1881" s="5" t="str">
        <f>IF(Praja!D1882="","",Praja!D1882)</f>
        <v/>
      </c>
      <c r="E1881" s="5"/>
      <c r="F1881" s="5"/>
      <c r="G1881" s="5"/>
      <c r="H1881" s="26"/>
    </row>
    <row r="1882" spans="2:8" x14ac:dyDescent="0.25">
      <c r="B1882" s="39">
        <v>1873</v>
      </c>
      <c r="C1882" s="5" t="str">
        <f>IF(Praja!C1883="","",Praja!C1883)</f>
        <v/>
      </c>
      <c r="D1882" s="5" t="str">
        <f>IF(Praja!D1883="","",Praja!D1883)</f>
        <v/>
      </c>
      <c r="E1882" s="5"/>
      <c r="F1882" s="5"/>
      <c r="G1882" s="5"/>
      <c r="H1882" s="26"/>
    </row>
    <row r="1883" spans="2:8" x14ac:dyDescent="0.25">
      <c r="B1883" s="39">
        <v>1874</v>
      </c>
      <c r="C1883" s="5" t="str">
        <f>IF(Praja!C1884="","",Praja!C1884)</f>
        <v/>
      </c>
      <c r="D1883" s="5" t="str">
        <f>IF(Praja!D1884="","",Praja!D1884)</f>
        <v/>
      </c>
      <c r="E1883" s="5"/>
      <c r="F1883" s="5"/>
      <c r="G1883" s="5"/>
      <c r="H1883" s="26"/>
    </row>
    <row r="1884" spans="2:8" x14ac:dyDescent="0.25">
      <c r="B1884" s="39">
        <v>1875</v>
      </c>
      <c r="C1884" s="5" t="str">
        <f>IF(Praja!C1885="","",Praja!C1885)</f>
        <v/>
      </c>
      <c r="D1884" s="5" t="str">
        <f>IF(Praja!D1885="","",Praja!D1885)</f>
        <v/>
      </c>
      <c r="E1884" s="5"/>
      <c r="F1884" s="5"/>
      <c r="G1884" s="5"/>
      <c r="H1884" s="26"/>
    </row>
    <row r="1885" spans="2:8" x14ac:dyDescent="0.25">
      <c r="B1885" s="39">
        <v>1876</v>
      </c>
      <c r="C1885" s="5" t="str">
        <f>IF(Praja!C1886="","",Praja!C1886)</f>
        <v/>
      </c>
      <c r="D1885" s="5" t="str">
        <f>IF(Praja!D1886="","",Praja!D1886)</f>
        <v/>
      </c>
      <c r="E1885" s="5"/>
      <c r="F1885" s="5"/>
      <c r="G1885" s="5"/>
      <c r="H1885" s="26"/>
    </row>
    <row r="1886" spans="2:8" x14ac:dyDescent="0.25">
      <c r="B1886" s="39">
        <v>1877</v>
      </c>
      <c r="C1886" s="5" t="str">
        <f>IF(Praja!C1887="","",Praja!C1887)</f>
        <v/>
      </c>
      <c r="D1886" s="5" t="str">
        <f>IF(Praja!D1887="","",Praja!D1887)</f>
        <v/>
      </c>
      <c r="E1886" s="5"/>
      <c r="F1886" s="5"/>
      <c r="G1886" s="5"/>
      <c r="H1886" s="26"/>
    </row>
    <row r="1887" spans="2:8" x14ac:dyDescent="0.25">
      <c r="B1887" s="39">
        <v>1878</v>
      </c>
      <c r="C1887" s="5" t="str">
        <f>IF(Praja!C1888="","",Praja!C1888)</f>
        <v/>
      </c>
      <c r="D1887" s="5" t="str">
        <f>IF(Praja!D1888="","",Praja!D1888)</f>
        <v/>
      </c>
      <c r="E1887" s="5"/>
      <c r="F1887" s="5"/>
      <c r="G1887" s="5"/>
      <c r="H1887" s="26"/>
    </row>
    <row r="1888" spans="2:8" x14ac:dyDescent="0.25">
      <c r="B1888" s="39">
        <v>1879</v>
      </c>
      <c r="C1888" s="5" t="str">
        <f>IF(Praja!C1889="","",Praja!C1889)</f>
        <v/>
      </c>
      <c r="D1888" s="5" t="str">
        <f>IF(Praja!D1889="","",Praja!D1889)</f>
        <v/>
      </c>
      <c r="E1888" s="5"/>
      <c r="F1888" s="5"/>
      <c r="G1888" s="5"/>
      <c r="H1888" s="26"/>
    </row>
    <row r="1889" spans="2:8" x14ac:dyDescent="0.25">
      <c r="B1889" s="39">
        <v>1880</v>
      </c>
      <c r="C1889" s="5" t="str">
        <f>IF(Praja!C1890="","",Praja!C1890)</f>
        <v/>
      </c>
      <c r="D1889" s="5" t="str">
        <f>IF(Praja!D1890="","",Praja!D1890)</f>
        <v/>
      </c>
      <c r="E1889" s="5"/>
      <c r="F1889" s="5"/>
      <c r="G1889" s="5"/>
      <c r="H1889" s="26"/>
    </row>
    <row r="1890" spans="2:8" x14ac:dyDescent="0.25">
      <c r="B1890" s="39">
        <v>1881</v>
      </c>
      <c r="C1890" s="5" t="str">
        <f>IF(Praja!C1891="","",Praja!C1891)</f>
        <v/>
      </c>
      <c r="D1890" s="5" t="str">
        <f>IF(Praja!D1891="","",Praja!D1891)</f>
        <v/>
      </c>
      <c r="E1890" s="5"/>
      <c r="F1890" s="5"/>
      <c r="G1890" s="5"/>
      <c r="H1890" s="26"/>
    </row>
    <row r="1891" spans="2:8" x14ac:dyDescent="0.25">
      <c r="B1891" s="39">
        <v>1882</v>
      </c>
      <c r="C1891" s="5" t="str">
        <f>IF(Praja!C1892="","",Praja!C1892)</f>
        <v/>
      </c>
      <c r="D1891" s="5" t="str">
        <f>IF(Praja!D1892="","",Praja!D1892)</f>
        <v/>
      </c>
      <c r="E1891" s="5"/>
      <c r="F1891" s="5"/>
      <c r="G1891" s="5"/>
      <c r="H1891" s="26"/>
    </row>
    <row r="1892" spans="2:8" x14ac:dyDescent="0.25">
      <c r="B1892" s="39">
        <v>1883</v>
      </c>
      <c r="C1892" s="5" t="str">
        <f>IF(Praja!C1893="","",Praja!C1893)</f>
        <v/>
      </c>
      <c r="D1892" s="5" t="str">
        <f>IF(Praja!D1893="","",Praja!D1893)</f>
        <v/>
      </c>
      <c r="E1892" s="5"/>
      <c r="F1892" s="5"/>
      <c r="G1892" s="5"/>
      <c r="H1892" s="26"/>
    </row>
    <row r="1893" spans="2:8" x14ac:dyDescent="0.25">
      <c r="B1893" s="39">
        <v>1884</v>
      </c>
      <c r="C1893" s="5" t="str">
        <f>IF(Praja!C1894="","",Praja!C1894)</f>
        <v/>
      </c>
      <c r="D1893" s="5" t="str">
        <f>IF(Praja!D1894="","",Praja!D1894)</f>
        <v/>
      </c>
      <c r="E1893" s="5"/>
      <c r="F1893" s="5"/>
      <c r="G1893" s="5"/>
      <c r="H1893" s="26"/>
    </row>
    <row r="1894" spans="2:8" x14ac:dyDescent="0.25">
      <c r="B1894" s="39">
        <v>1885</v>
      </c>
      <c r="C1894" s="5" t="str">
        <f>IF(Praja!C1895="","",Praja!C1895)</f>
        <v/>
      </c>
      <c r="D1894" s="5" t="str">
        <f>IF(Praja!D1895="","",Praja!D1895)</f>
        <v/>
      </c>
      <c r="E1894" s="5"/>
      <c r="F1894" s="5"/>
      <c r="G1894" s="5"/>
      <c r="H1894" s="26"/>
    </row>
    <row r="1895" spans="2:8" x14ac:dyDescent="0.25">
      <c r="B1895" s="39">
        <v>1886</v>
      </c>
      <c r="C1895" s="5" t="str">
        <f>IF(Praja!C1896="","",Praja!C1896)</f>
        <v/>
      </c>
      <c r="D1895" s="5" t="str">
        <f>IF(Praja!D1896="","",Praja!D1896)</f>
        <v/>
      </c>
      <c r="E1895" s="5"/>
      <c r="F1895" s="5"/>
      <c r="G1895" s="5"/>
      <c r="H1895" s="26"/>
    </row>
    <row r="1896" spans="2:8" x14ac:dyDescent="0.25">
      <c r="B1896" s="39">
        <v>1887</v>
      </c>
      <c r="C1896" s="5" t="str">
        <f>IF(Praja!C1897="","",Praja!C1897)</f>
        <v/>
      </c>
      <c r="D1896" s="5" t="str">
        <f>IF(Praja!D1897="","",Praja!D1897)</f>
        <v/>
      </c>
      <c r="E1896" s="5"/>
      <c r="F1896" s="5"/>
      <c r="G1896" s="5"/>
      <c r="H1896" s="26"/>
    </row>
    <row r="1897" spans="2:8" x14ac:dyDescent="0.25">
      <c r="B1897" s="39">
        <v>1888</v>
      </c>
      <c r="C1897" s="5" t="str">
        <f>IF(Praja!C1898="","",Praja!C1898)</f>
        <v/>
      </c>
      <c r="D1897" s="5" t="str">
        <f>IF(Praja!D1898="","",Praja!D1898)</f>
        <v/>
      </c>
      <c r="E1897" s="5"/>
      <c r="F1897" s="5"/>
      <c r="G1897" s="5"/>
      <c r="H1897" s="26"/>
    </row>
    <row r="1898" spans="2:8" x14ac:dyDescent="0.25">
      <c r="B1898" s="39">
        <v>1889</v>
      </c>
      <c r="C1898" s="5" t="str">
        <f>IF(Praja!C1899="","",Praja!C1899)</f>
        <v/>
      </c>
      <c r="D1898" s="5" t="str">
        <f>IF(Praja!D1899="","",Praja!D1899)</f>
        <v/>
      </c>
      <c r="E1898" s="5"/>
      <c r="F1898" s="5"/>
      <c r="G1898" s="5"/>
      <c r="H1898" s="26"/>
    </row>
    <row r="1899" spans="2:8" x14ac:dyDescent="0.25">
      <c r="B1899" s="39">
        <v>1890</v>
      </c>
      <c r="C1899" s="5" t="str">
        <f>IF(Praja!C1900="","",Praja!C1900)</f>
        <v/>
      </c>
      <c r="D1899" s="5" t="str">
        <f>IF(Praja!D1900="","",Praja!D1900)</f>
        <v/>
      </c>
      <c r="E1899" s="5"/>
      <c r="F1899" s="5"/>
      <c r="G1899" s="5"/>
      <c r="H1899" s="26"/>
    </row>
    <row r="1900" spans="2:8" x14ac:dyDescent="0.25">
      <c r="B1900" s="39">
        <v>1891</v>
      </c>
      <c r="C1900" s="5" t="str">
        <f>IF(Praja!C1901="","",Praja!C1901)</f>
        <v/>
      </c>
      <c r="D1900" s="5" t="str">
        <f>IF(Praja!D1901="","",Praja!D1901)</f>
        <v/>
      </c>
      <c r="E1900" s="5"/>
      <c r="F1900" s="5"/>
      <c r="G1900" s="5"/>
      <c r="H1900" s="26"/>
    </row>
    <row r="1901" spans="2:8" x14ac:dyDescent="0.25">
      <c r="B1901" s="39">
        <v>1892</v>
      </c>
      <c r="C1901" s="5" t="str">
        <f>IF(Praja!C1902="","",Praja!C1902)</f>
        <v/>
      </c>
      <c r="D1901" s="5" t="str">
        <f>IF(Praja!D1902="","",Praja!D1902)</f>
        <v/>
      </c>
      <c r="E1901" s="5"/>
      <c r="F1901" s="5"/>
      <c r="G1901" s="5"/>
      <c r="H1901" s="26"/>
    </row>
    <row r="1902" spans="2:8" x14ac:dyDescent="0.25">
      <c r="B1902" s="39">
        <v>1893</v>
      </c>
      <c r="C1902" s="5" t="str">
        <f>IF(Praja!C1903="","",Praja!C1903)</f>
        <v/>
      </c>
      <c r="D1902" s="5" t="str">
        <f>IF(Praja!D1903="","",Praja!D1903)</f>
        <v/>
      </c>
      <c r="E1902" s="5"/>
      <c r="F1902" s="5"/>
      <c r="G1902" s="5"/>
      <c r="H1902" s="26"/>
    </row>
    <row r="1903" spans="2:8" x14ac:dyDescent="0.25">
      <c r="B1903" s="39">
        <v>1894</v>
      </c>
      <c r="C1903" s="5" t="str">
        <f>IF(Praja!C1904="","",Praja!C1904)</f>
        <v/>
      </c>
      <c r="D1903" s="5" t="str">
        <f>IF(Praja!D1904="","",Praja!D1904)</f>
        <v/>
      </c>
      <c r="E1903" s="5"/>
      <c r="F1903" s="5"/>
      <c r="G1903" s="5"/>
      <c r="H1903" s="26"/>
    </row>
    <row r="1904" spans="2:8" x14ac:dyDescent="0.25">
      <c r="B1904" s="39">
        <v>1895</v>
      </c>
      <c r="C1904" s="5" t="str">
        <f>IF(Praja!C1905="","",Praja!C1905)</f>
        <v/>
      </c>
      <c r="D1904" s="5" t="str">
        <f>IF(Praja!D1905="","",Praja!D1905)</f>
        <v/>
      </c>
      <c r="E1904" s="5"/>
      <c r="F1904" s="5"/>
      <c r="G1904" s="5"/>
      <c r="H1904" s="26"/>
    </row>
    <row r="1905" spans="2:8" x14ac:dyDescent="0.25">
      <c r="B1905" s="39">
        <v>1896</v>
      </c>
      <c r="C1905" s="5" t="str">
        <f>IF(Praja!C1906="","",Praja!C1906)</f>
        <v/>
      </c>
      <c r="D1905" s="5" t="str">
        <f>IF(Praja!D1906="","",Praja!D1906)</f>
        <v/>
      </c>
      <c r="E1905" s="5"/>
      <c r="F1905" s="5"/>
      <c r="G1905" s="5"/>
      <c r="H1905" s="26"/>
    </row>
    <row r="1906" spans="2:8" x14ac:dyDescent="0.25">
      <c r="B1906" s="39">
        <v>1897</v>
      </c>
      <c r="C1906" s="5" t="str">
        <f>IF(Praja!C1907="","",Praja!C1907)</f>
        <v/>
      </c>
      <c r="D1906" s="5" t="str">
        <f>IF(Praja!D1907="","",Praja!D1907)</f>
        <v/>
      </c>
      <c r="E1906" s="5"/>
      <c r="F1906" s="5"/>
      <c r="G1906" s="5"/>
      <c r="H1906" s="26"/>
    </row>
    <row r="1907" spans="2:8" x14ac:dyDescent="0.25">
      <c r="B1907" s="39">
        <v>1898</v>
      </c>
      <c r="C1907" s="5" t="str">
        <f>IF(Praja!C1908="","",Praja!C1908)</f>
        <v/>
      </c>
      <c r="D1907" s="5" t="str">
        <f>IF(Praja!D1908="","",Praja!D1908)</f>
        <v/>
      </c>
      <c r="E1907" s="5"/>
      <c r="F1907" s="5"/>
      <c r="G1907" s="5"/>
      <c r="H1907" s="26"/>
    </row>
    <row r="1908" spans="2:8" x14ac:dyDescent="0.25">
      <c r="B1908" s="39">
        <v>1899</v>
      </c>
      <c r="C1908" s="5" t="str">
        <f>IF(Praja!C1909="","",Praja!C1909)</f>
        <v/>
      </c>
      <c r="D1908" s="5" t="str">
        <f>IF(Praja!D1909="","",Praja!D1909)</f>
        <v/>
      </c>
      <c r="E1908" s="5"/>
      <c r="F1908" s="5"/>
      <c r="G1908" s="5"/>
      <c r="H1908" s="26"/>
    </row>
    <row r="1909" spans="2:8" x14ac:dyDescent="0.25">
      <c r="B1909" s="39">
        <v>1900</v>
      </c>
      <c r="C1909" s="5" t="str">
        <f>IF(Praja!C1910="","",Praja!C1910)</f>
        <v/>
      </c>
      <c r="D1909" s="5" t="str">
        <f>IF(Praja!D1910="","",Praja!D1910)</f>
        <v/>
      </c>
      <c r="E1909" s="5"/>
      <c r="F1909" s="5"/>
      <c r="G1909" s="5"/>
      <c r="H1909" s="26"/>
    </row>
    <row r="1910" spans="2:8" x14ac:dyDescent="0.25">
      <c r="B1910" s="39">
        <v>1901</v>
      </c>
      <c r="C1910" s="5" t="str">
        <f>IF(Praja!C1911="","",Praja!C1911)</f>
        <v/>
      </c>
      <c r="D1910" s="5" t="str">
        <f>IF(Praja!D1911="","",Praja!D1911)</f>
        <v/>
      </c>
      <c r="E1910" s="5"/>
      <c r="F1910" s="5"/>
      <c r="G1910" s="5"/>
      <c r="H1910" s="26"/>
    </row>
    <row r="1911" spans="2:8" x14ac:dyDescent="0.25">
      <c r="B1911" s="39">
        <v>1902</v>
      </c>
      <c r="C1911" s="5" t="str">
        <f>IF(Praja!C1912="","",Praja!C1912)</f>
        <v/>
      </c>
      <c r="D1911" s="5" t="str">
        <f>IF(Praja!D1912="","",Praja!D1912)</f>
        <v/>
      </c>
      <c r="E1911" s="5"/>
      <c r="F1911" s="5"/>
      <c r="G1911" s="5"/>
      <c r="H1911" s="26"/>
    </row>
    <row r="1912" spans="2:8" x14ac:dyDescent="0.25">
      <c r="B1912" s="39">
        <v>1903</v>
      </c>
      <c r="C1912" s="5" t="str">
        <f>IF(Praja!C1913="","",Praja!C1913)</f>
        <v/>
      </c>
      <c r="D1912" s="5" t="str">
        <f>IF(Praja!D1913="","",Praja!D1913)</f>
        <v/>
      </c>
      <c r="E1912" s="5"/>
      <c r="F1912" s="5"/>
      <c r="G1912" s="5"/>
      <c r="H1912" s="26"/>
    </row>
    <row r="1913" spans="2:8" x14ac:dyDescent="0.25">
      <c r="B1913" s="39">
        <v>1904</v>
      </c>
      <c r="C1913" s="5" t="str">
        <f>IF(Praja!C1914="","",Praja!C1914)</f>
        <v/>
      </c>
      <c r="D1913" s="5" t="str">
        <f>IF(Praja!D1914="","",Praja!D1914)</f>
        <v/>
      </c>
      <c r="E1913" s="5"/>
      <c r="F1913" s="5"/>
      <c r="G1913" s="5"/>
      <c r="H1913" s="26"/>
    </row>
    <row r="1914" spans="2:8" x14ac:dyDescent="0.25">
      <c r="B1914" s="39">
        <v>1905</v>
      </c>
      <c r="C1914" s="5" t="str">
        <f>IF(Praja!C1915="","",Praja!C1915)</f>
        <v/>
      </c>
      <c r="D1914" s="5" t="str">
        <f>IF(Praja!D1915="","",Praja!D1915)</f>
        <v/>
      </c>
      <c r="E1914" s="5"/>
      <c r="F1914" s="5"/>
      <c r="G1914" s="5"/>
      <c r="H1914" s="26"/>
    </row>
    <row r="1915" spans="2:8" x14ac:dyDescent="0.25">
      <c r="B1915" s="39">
        <v>1906</v>
      </c>
      <c r="C1915" s="5" t="str">
        <f>IF(Praja!C1916="","",Praja!C1916)</f>
        <v/>
      </c>
      <c r="D1915" s="5" t="str">
        <f>IF(Praja!D1916="","",Praja!D1916)</f>
        <v/>
      </c>
      <c r="E1915" s="5"/>
      <c r="F1915" s="5"/>
      <c r="G1915" s="5"/>
      <c r="H1915" s="26"/>
    </row>
    <row r="1916" spans="2:8" x14ac:dyDescent="0.25">
      <c r="B1916" s="39">
        <v>1907</v>
      </c>
      <c r="C1916" s="5" t="str">
        <f>IF(Praja!C1917="","",Praja!C1917)</f>
        <v/>
      </c>
      <c r="D1916" s="5" t="str">
        <f>IF(Praja!D1917="","",Praja!D1917)</f>
        <v/>
      </c>
      <c r="E1916" s="5"/>
      <c r="F1916" s="5"/>
      <c r="G1916" s="5"/>
      <c r="H1916" s="26"/>
    </row>
    <row r="1917" spans="2:8" x14ac:dyDescent="0.25">
      <c r="B1917" s="39">
        <v>1908</v>
      </c>
      <c r="C1917" s="5" t="str">
        <f>IF(Praja!C1918="","",Praja!C1918)</f>
        <v/>
      </c>
      <c r="D1917" s="5" t="str">
        <f>IF(Praja!D1918="","",Praja!D1918)</f>
        <v/>
      </c>
      <c r="E1917" s="5"/>
      <c r="F1917" s="5"/>
      <c r="G1917" s="5"/>
      <c r="H1917" s="26"/>
    </row>
    <row r="1918" spans="2:8" x14ac:dyDescent="0.25">
      <c r="B1918" s="39">
        <v>1909</v>
      </c>
      <c r="C1918" s="5" t="str">
        <f>IF(Praja!C1919="","",Praja!C1919)</f>
        <v/>
      </c>
      <c r="D1918" s="5" t="str">
        <f>IF(Praja!D1919="","",Praja!D1919)</f>
        <v/>
      </c>
      <c r="E1918" s="5"/>
      <c r="F1918" s="5"/>
      <c r="G1918" s="5"/>
      <c r="H1918" s="26"/>
    </row>
    <row r="1919" spans="2:8" x14ac:dyDescent="0.25">
      <c r="B1919" s="39">
        <v>1910</v>
      </c>
      <c r="C1919" s="5" t="str">
        <f>IF(Praja!C1920="","",Praja!C1920)</f>
        <v/>
      </c>
      <c r="D1919" s="5" t="str">
        <f>IF(Praja!D1920="","",Praja!D1920)</f>
        <v/>
      </c>
      <c r="E1919" s="5"/>
      <c r="F1919" s="5"/>
      <c r="G1919" s="5"/>
      <c r="H1919" s="26"/>
    </row>
    <row r="1920" spans="2:8" x14ac:dyDescent="0.25">
      <c r="B1920" s="39">
        <v>1911</v>
      </c>
      <c r="C1920" s="5" t="str">
        <f>IF(Praja!C1921="","",Praja!C1921)</f>
        <v/>
      </c>
      <c r="D1920" s="5" t="str">
        <f>IF(Praja!D1921="","",Praja!D1921)</f>
        <v/>
      </c>
      <c r="E1920" s="5"/>
      <c r="F1920" s="5"/>
      <c r="G1920" s="5"/>
      <c r="H1920" s="26"/>
    </row>
    <row r="1921" spans="2:8" x14ac:dyDescent="0.25">
      <c r="B1921" s="39">
        <v>1912</v>
      </c>
      <c r="C1921" s="5" t="str">
        <f>IF(Praja!C1922="","",Praja!C1922)</f>
        <v/>
      </c>
      <c r="D1921" s="5" t="str">
        <f>IF(Praja!D1922="","",Praja!D1922)</f>
        <v/>
      </c>
      <c r="E1921" s="5"/>
      <c r="F1921" s="5"/>
      <c r="G1921" s="5"/>
      <c r="H1921" s="26"/>
    </row>
    <row r="1922" spans="2:8" x14ac:dyDescent="0.25">
      <c r="B1922" s="39">
        <v>1913</v>
      </c>
      <c r="C1922" s="5" t="str">
        <f>IF(Praja!C1923="","",Praja!C1923)</f>
        <v/>
      </c>
      <c r="D1922" s="5" t="str">
        <f>IF(Praja!D1923="","",Praja!D1923)</f>
        <v/>
      </c>
      <c r="E1922" s="5"/>
      <c r="F1922" s="5"/>
      <c r="G1922" s="5"/>
      <c r="H1922" s="26"/>
    </row>
    <row r="1923" spans="2:8" x14ac:dyDescent="0.25">
      <c r="B1923" s="39">
        <v>1914</v>
      </c>
      <c r="C1923" s="5" t="str">
        <f>IF(Praja!C1924="","",Praja!C1924)</f>
        <v/>
      </c>
      <c r="D1923" s="5" t="str">
        <f>IF(Praja!D1924="","",Praja!D1924)</f>
        <v/>
      </c>
      <c r="E1923" s="5"/>
      <c r="F1923" s="5"/>
      <c r="G1923" s="5"/>
      <c r="H1923" s="26"/>
    </row>
    <row r="1924" spans="2:8" x14ac:dyDescent="0.25">
      <c r="B1924" s="39">
        <v>1915</v>
      </c>
      <c r="C1924" s="5" t="str">
        <f>IF(Praja!C1925="","",Praja!C1925)</f>
        <v/>
      </c>
      <c r="D1924" s="5" t="str">
        <f>IF(Praja!D1925="","",Praja!D1925)</f>
        <v/>
      </c>
      <c r="E1924" s="5"/>
      <c r="F1924" s="5"/>
      <c r="G1924" s="5"/>
      <c r="H1924" s="26"/>
    </row>
    <row r="1925" spans="2:8" x14ac:dyDescent="0.25">
      <c r="B1925" s="39">
        <v>1916</v>
      </c>
      <c r="C1925" s="5" t="str">
        <f>IF(Praja!C1926="","",Praja!C1926)</f>
        <v/>
      </c>
      <c r="D1925" s="5" t="str">
        <f>IF(Praja!D1926="","",Praja!D1926)</f>
        <v/>
      </c>
      <c r="E1925" s="5"/>
      <c r="F1925" s="5"/>
      <c r="G1925" s="5"/>
      <c r="H1925" s="26"/>
    </row>
    <row r="1926" spans="2:8" x14ac:dyDescent="0.25">
      <c r="B1926" s="39">
        <v>1917</v>
      </c>
      <c r="C1926" s="5" t="str">
        <f>IF(Praja!C1927="","",Praja!C1927)</f>
        <v/>
      </c>
      <c r="D1926" s="5" t="str">
        <f>IF(Praja!D1927="","",Praja!D1927)</f>
        <v/>
      </c>
      <c r="E1926" s="5"/>
      <c r="F1926" s="5"/>
      <c r="G1926" s="5"/>
      <c r="H1926" s="26"/>
    </row>
    <row r="1927" spans="2:8" x14ac:dyDescent="0.25">
      <c r="B1927" s="39">
        <v>1918</v>
      </c>
      <c r="C1927" s="5" t="str">
        <f>IF(Praja!C1928="","",Praja!C1928)</f>
        <v/>
      </c>
      <c r="D1927" s="5" t="str">
        <f>IF(Praja!D1928="","",Praja!D1928)</f>
        <v/>
      </c>
      <c r="E1927" s="5"/>
      <c r="F1927" s="5"/>
      <c r="G1927" s="5"/>
      <c r="H1927" s="26"/>
    </row>
    <row r="1928" spans="2:8" x14ac:dyDescent="0.25">
      <c r="B1928" s="39">
        <v>1919</v>
      </c>
      <c r="C1928" s="5" t="str">
        <f>IF(Praja!C1929="","",Praja!C1929)</f>
        <v/>
      </c>
      <c r="D1928" s="5" t="str">
        <f>IF(Praja!D1929="","",Praja!D1929)</f>
        <v/>
      </c>
      <c r="E1928" s="5"/>
      <c r="F1928" s="5"/>
      <c r="G1928" s="5"/>
      <c r="H1928" s="26"/>
    </row>
    <row r="1929" spans="2:8" x14ac:dyDescent="0.25">
      <c r="B1929" s="39">
        <v>1920</v>
      </c>
      <c r="C1929" s="5" t="str">
        <f>IF(Praja!C1930="","",Praja!C1930)</f>
        <v/>
      </c>
      <c r="D1929" s="5" t="str">
        <f>IF(Praja!D1930="","",Praja!D1930)</f>
        <v/>
      </c>
      <c r="E1929" s="5"/>
      <c r="F1929" s="5"/>
      <c r="G1929" s="5"/>
      <c r="H1929" s="26"/>
    </row>
    <row r="1930" spans="2:8" x14ac:dyDescent="0.25">
      <c r="B1930" s="39">
        <v>1921</v>
      </c>
      <c r="C1930" s="5" t="str">
        <f>IF(Praja!C1931="","",Praja!C1931)</f>
        <v/>
      </c>
      <c r="D1930" s="5" t="str">
        <f>IF(Praja!D1931="","",Praja!D1931)</f>
        <v/>
      </c>
      <c r="E1930" s="5"/>
      <c r="F1930" s="5"/>
      <c r="G1930" s="5"/>
      <c r="H1930" s="26"/>
    </row>
    <row r="1931" spans="2:8" x14ac:dyDescent="0.25">
      <c r="B1931" s="39">
        <v>1922</v>
      </c>
      <c r="C1931" s="5" t="str">
        <f>IF(Praja!C1932="","",Praja!C1932)</f>
        <v/>
      </c>
      <c r="D1931" s="5" t="str">
        <f>IF(Praja!D1932="","",Praja!D1932)</f>
        <v/>
      </c>
      <c r="E1931" s="5"/>
      <c r="F1931" s="5"/>
      <c r="G1931" s="5"/>
      <c r="H1931" s="26"/>
    </row>
    <row r="1932" spans="2:8" x14ac:dyDescent="0.25">
      <c r="B1932" s="39">
        <v>1923</v>
      </c>
      <c r="C1932" s="5" t="str">
        <f>IF(Praja!C1933="","",Praja!C1933)</f>
        <v/>
      </c>
      <c r="D1932" s="5" t="str">
        <f>IF(Praja!D1933="","",Praja!D1933)</f>
        <v/>
      </c>
      <c r="E1932" s="5"/>
      <c r="F1932" s="5"/>
      <c r="G1932" s="5"/>
      <c r="H1932" s="26"/>
    </row>
    <row r="1933" spans="2:8" x14ac:dyDescent="0.25">
      <c r="B1933" s="39">
        <v>1924</v>
      </c>
      <c r="C1933" s="5" t="str">
        <f>IF(Praja!C1934="","",Praja!C1934)</f>
        <v/>
      </c>
      <c r="D1933" s="5" t="str">
        <f>IF(Praja!D1934="","",Praja!D1934)</f>
        <v/>
      </c>
      <c r="E1933" s="5"/>
      <c r="F1933" s="5"/>
      <c r="G1933" s="5"/>
      <c r="H1933" s="26"/>
    </row>
    <row r="1934" spans="2:8" x14ac:dyDescent="0.25">
      <c r="B1934" s="39">
        <v>1925</v>
      </c>
      <c r="C1934" s="5" t="str">
        <f>IF(Praja!C1935="","",Praja!C1935)</f>
        <v/>
      </c>
      <c r="D1934" s="5" t="str">
        <f>IF(Praja!D1935="","",Praja!D1935)</f>
        <v/>
      </c>
      <c r="E1934" s="5"/>
      <c r="F1934" s="5"/>
      <c r="G1934" s="5"/>
      <c r="H1934" s="26"/>
    </row>
    <row r="1935" spans="2:8" x14ac:dyDescent="0.25">
      <c r="B1935" s="39">
        <v>1926</v>
      </c>
      <c r="C1935" s="5" t="str">
        <f>IF(Praja!C1936="","",Praja!C1936)</f>
        <v/>
      </c>
      <c r="D1935" s="5" t="str">
        <f>IF(Praja!D1936="","",Praja!D1936)</f>
        <v/>
      </c>
      <c r="E1935" s="5"/>
      <c r="F1935" s="5"/>
      <c r="G1935" s="5"/>
      <c r="H1935" s="26"/>
    </row>
    <row r="1936" spans="2:8" x14ac:dyDescent="0.25">
      <c r="B1936" s="39">
        <v>1927</v>
      </c>
      <c r="C1936" s="5" t="str">
        <f>IF(Praja!C1937="","",Praja!C1937)</f>
        <v/>
      </c>
      <c r="D1936" s="5" t="str">
        <f>IF(Praja!D1937="","",Praja!D1937)</f>
        <v/>
      </c>
      <c r="E1936" s="5"/>
      <c r="F1936" s="5"/>
      <c r="G1936" s="5"/>
      <c r="H1936" s="26"/>
    </row>
    <row r="1937" spans="2:8" x14ac:dyDescent="0.25">
      <c r="B1937" s="39">
        <v>1928</v>
      </c>
      <c r="C1937" s="5" t="str">
        <f>IF(Praja!C1938="","",Praja!C1938)</f>
        <v/>
      </c>
      <c r="D1937" s="5" t="str">
        <f>IF(Praja!D1938="","",Praja!D1938)</f>
        <v/>
      </c>
      <c r="E1937" s="5"/>
      <c r="F1937" s="5"/>
      <c r="G1937" s="5"/>
      <c r="H1937" s="26"/>
    </row>
    <row r="1938" spans="2:8" x14ac:dyDescent="0.25">
      <c r="B1938" s="39">
        <v>1929</v>
      </c>
      <c r="C1938" s="5" t="str">
        <f>IF(Praja!C1939="","",Praja!C1939)</f>
        <v/>
      </c>
      <c r="D1938" s="5" t="str">
        <f>IF(Praja!D1939="","",Praja!D1939)</f>
        <v/>
      </c>
      <c r="E1938" s="5"/>
      <c r="F1938" s="5"/>
      <c r="G1938" s="5"/>
      <c r="H1938" s="26"/>
    </row>
    <row r="1939" spans="2:8" x14ac:dyDescent="0.25">
      <c r="B1939" s="39">
        <v>1930</v>
      </c>
      <c r="C1939" s="5" t="str">
        <f>IF(Praja!C1940="","",Praja!C1940)</f>
        <v/>
      </c>
      <c r="D1939" s="5" t="str">
        <f>IF(Praja!D1940="","",Praja!D1940)</f>
        <v/>
      </c>
      <c r="E1939" s="5"/>
      <c r="F1939" s="5"/>
      <c r="G1939" s="5"/>
      <c r="H1939" s="26"/>
    </row>
    <row r="1940" spans="2:8" x14ac:dyDescent="0.25">
      <c r="B1940" s="39">
        <v>1931</v>
      </c>
      <c r="C1940" s="5" t="str">
        <f>IF(Praja!C1941="","",Praja!C1941)</f>
        <v/>
      </c>
      <c r="D1940" s="5" t="str">
        <f>IF(Praja!D1941="","",Praja!D1941)</f>
        <v/>
      </c>
      <c r="E1940" s="5"/>
      <c r="F1940" s="5"/>
      <c r="G1940" s="5"/>
      <c r="H1940" s="26"/>
    </row>
    <row r="1941" spans="2:8" x14ac:dyDescent="0.25">
      <c r="B1941" s="39">
        <v>1932</v>
      </c>
      <c r="C1941" s="5" t="str">
        <f>IF(Praja!C1942="","",Praja!C1942)</f>
        <v/>
      </c>
      <c r="D1941" s="5" t="str">
        <f>IF(Praja!D1942="","",Praja!D1942)</f>
        <v/>
      </c>
      <c r="E1941" s="5"/>
      <c r="F1941" s="5"/>
      <c r="G1941" s="5"/>
      <c r="H1941" s="26"/>
    </row>
    <row r="1942" spans="2:8" x14ac:dyDescent="0.25">
      <c r="B1942" s="39">
        <v>1933</v>
      </c>
      <c r="C1942" s="5" t="str">
        <f>IF(Praja!C1943="","",Praja!C1943)</f>
        <v/>
      </c>
      <c r="D1942" s="5" t="str">
        <f>IF(Praja!D1943="","",Praja!D1943)</f>
        <v/>
      </c>
      <c r="E1942" s="5"/>
      <c r="F1942" s="5"/>
      <c r="G1942" s="5"/>
      <c r="H1942" s="26"/>
    </row>
    <row r="1943" spans="2:8" x14ac:dyDescent="0.25">
      <c r="B1943" s="39">
        <v>1934</v>
      </c>
      <c r="C1943" s="5" t="str">
        <f>IF(Praja!C1944="","",Praja!C1944)</f>
        <v/>
      </c>
      <c r="D1943" s="5" t="str">
        <f>IF(Praja!D1944="","",Praja!D1944)</f>
        <v/>
      </c>
      <c r="E1943" s="5"/>
      <c r="F1943" s="5"/>
      <c r="G1943" s="5"/>
      <c r="H1943" s="26"/>
    </row>
    <row r="1944" spans="2:8" x14ac:dyDescent="0.25">
      <c r="B1944" s="39">
        <v>1935</v>
      </c>
      <c r="C1944" s="5" t="str">
        <f>IF(Praja!C1945="","",Praja!C1945)</f>
        <v/>
      </c>
      <c r="D1944" s="5" t="str">
        <f>IF(Praja!D1945="","",Praja!D1945)</f>
        <v/>
      </c>
      <c r="E1944" s="5"/>
      <c r="F1944" s="5"/>
      <c r="G1944" s="5"/>
      <c r="H1944" s="26"/>
    </row>
    <row r="1945" spans="2:8" x14ac:dyDescent="0.25">
      <c r="B1945" s="39">
        <v>1936</v>
      </c>
      <c r="C1945" s="5" t="str">
        <f>IF(Praja!C1946="","",Praja!C1946)</f>
        <v/>
      </c>
      <c r="D1945" s="5" t="str">
        <f>IF(Praja!D1946="","",Praja!D1946)</f>
        <v/>
      </c>
      <c r="E1945" s="5"/>
      <c r="F1945" s="5"/>
      <c r="G1945" s="5"/>
      <c r="H1945" s="26"/>
    </row>
    <row r="1946" spans="2:8" x14ac:dyDescent="0.25">
      <c r="B1946" s="39">
        <v>1937</v>
      </c>
      <c r="C1946" s="5" t="str">
        <f>IF(Praja!C1947="","",Praja!C1947)</f>
        <v/>
      </c>
      <c r="D1946" s="5" t="str">
        <f>IF(Praja!D1947="","",Praja!D1947)</f>
        <v/>
      </c>
      <c r="E1946" s="5"/>
      <c r="F1946" s="5"/>
      <c r="G1946" s="5"/>
      <c r="H1946" s="26"/>
    </row>
    <row r="1947" spans="2:8" x14ac:dyDescent="0.25">
      <c r="B1947" s="39">
        <v>1938</v>
      </c>
      <c r="C1947" s="5" t="str">
        <f>IF(Praja!C1948="","",Praja!C1948)</f>
        <v/>
      </c>
      <c r="D1947" s="5" t="str">
        <f>IF(Praja!D1948="","",Praja!D1948)</f>
        <v/>
      </c>
      <c r="E1947" s="5"/>
      <c r="F1947" s="5"/>
      <c r="G1947" s="5"/>
      <c r="H1947" s="26"/>
    </row>
    <row r="1948" spans="2:8" x14ac:dyDescent="0.25">
      <c r="B1948" s="39">
        <v>1939</v>
      </c>
      <c r="C1948" s="5" t="str">
        <f>IF(Praja!C1949="","",Praja!C1949)</f>
        <v/>
      </c>
      <c r="D1948" s="5" t="str">
        <f>IF(Praja!D1949="","",Praja!D1949)</f>
        <v/>
      </c>
      <c r="E1948" s="5"/>
      <c r="F1948" s="5"/>
      <c r="G1948" s="5"/>
      <c r="H1948" s="26"/>
    </row>
    <row r="1949" spans="2:8" x14ac:dyDescent="0.25">
      <c r="B1949" s="39">
        <v>1940</v>
      </c>
      <c r="C1949" s="5" t="str">
        <f>IF(Praja!C1950="","",Praja!C1950)</f>
        <v/>
      </c>
      <c r="D1949" s="5" t="str">
        <f>IF(Praja!D1950="","",Praja!D1950)</f>
        <v/>
      </c>
      <c r="E1949" s="5"/>
      <c r="F1949" s="5"/>
      <c r="G1949" s="5"/>
      <c r="H1949" s="26"/>
    </row>
    <row r="1950" spans="2:8" x14ac:dyDescent="0.25">
      <c r="B1950" s="39">
        <v>1941</v>
      </c>
      <c r="C1950" s="5" t="str">
        <f>IF(Praja!C1951="","",Praja!C1951)</f>
        <v/>
      </c>
      <c r="D1950" s="5" t="str">
        <f>IF(Praja!D1951="","",Praja!D1951)</f>
        <v/>
      </c>
      <c r="E1950" s="5"/>
      <c r="F1950" s="5"/>
      <c r="G1950" s="5"/>
      <c r="H1950" s="26"/>
    </row>
    <row r="1951" spans="2:8" x14ac:dyDescent="0.25">
      <c r="B1951" s="39">
        <v>1942</v>
      </c>
      <c r="C1951" s="5" t="str">
        <f>IF(Praja!C1952="","",Praja!C1952)</f>
        <v/>
      </c>
      <c r="D1951" s="5" t="str">
        <f>IF(Praja!D1952="","",Praja!D1952)</f>
        <v/>
      </c>
      <c r="E1951" s="5"/>
      <c r="F1951" s="5"/>
      <c r="G1951" s="5"/>
      <c r="H1951" s="26"/>
    </row>
    <row r="1952" spans="2:8" x14ac:dyDescent="0.25">
      <c r="B1952" s="39">
        <v>1943</v>
      </c>
      <c r="C1952" s="5" t="str">
        <f>IF(Praja!C1953="","",Praja!C1953)</f>
        <v/>
      </c>
      <c r="D1952" s="5" t="str">
        <f>IF(Praja!D1953="","",Praja!D1953)</f>
        <v/>
      </c>
      <c r="E1952" s="5"/>
      <c r="F1952" s="5"/>
      <c r="G1952" s="5"/>
      <c r="H1952" s="26"/>
    </row>
    <row r="1953" spans="2:8" x14ac:dyDescent="0.25">
      <c r="B1953" s="39">
        <v>1944</v>
      </c>
      <c r="C1953" s="5" t="str">
        <f>IF(Praja!C1954="","",Praja!C1954)</f>
        <v/>
      </c>
      <c r="D1953" s="5" t="str">
        <f>IF(Praja!D1954="","",Praja!D1954)</f>
        <v/>
      </c>
      <c r="E1953" s="5"/>
      <c r="F1953" s="5"/>
      <c r="G1953" s="5"/>
      <c r="H1953" s="26"/>
    </row>
    <row r="1954" spans="2:8" x14ac:dyDescent="0.25">
      <c r="B1954" s="39">
        <v>1945</v>
      </c>
      <c r="C1954" s="5" t="str">
        <f>IF(Praja!C1955="","",Praja!C1955)</f>
        <v/>
      </c>
      <c r="D1954" s="5" t="str">
        <f>IF(Praja!D1955="","",Praja!D1955)</f>
        <v/>
      </c>
      <c r="E1954" s="5"/>
      <c r="F1954" s="5"/>
      <c r="G1954" s="5"/>
      <c r="H1954" s="26"/>
    </row>
    <row r="1955" spans="2:8" x14ac:dyDescent="0.25">
      <c r="B1955" s="39">
        <v>1946</v>
      </c>
      <c r="C1955" s="5" t="str">
        <f>IF(Praja!C1956="","",Praja!C1956)</f>
        <v/>
      </c>
      <c r="D1955" s="5" t="str">
        <f>IF(Praja!D1956="","",Praja!D1956)</f>
        <v/>
      </c>
      <c r="E1955" s="5"/>
      <c r="F1955" s="5"/>
      <c r="G1955" s="5"/>
      <c r="H1955" s="26"/>
    </row>
    <row r="1956" spans="2:8" x14ac:dyDescent="0.25">
      <c r="B1956" s="39">
        <v>1947</v>
      </c>
      <c r="C1956" s="5" t="str">
        <f>IF(Praja!C1957="","",Praja!C1957)</f>
        <v/>
      </c>
      <c r="D1956" s="5" t="str">
        <f>IF(Praja!D1957="","",Praja!D1957)</f>
        <v/>
      </c>
      <c r="E1956" s="5"/>
      <c r="F1956" s="5"/>
      <c r="G1956" s="5"/>
      <c r="H1956" s="26"/>
    </row>
    <row r="1957" spans="2:8" x14ac:dyDescent="0.25">
      <c r="B1957" s="39">
        <v>1948</v>
      </c>
      <c r="C1957" s="5" t="str">
        <f>IF(Praja!C1958="","",Praja!C1958)</f>
        <v/>
      </c>
      <c r="D1957" s="5" t="str">
        <f>IF(Praja!D1958="","",Praja!D1958)</f>
        <v/>
      </c>
      <c r="E1957" s="5"/>
      <c r="F1957" s="5"/>
      <c r="G1957" s="5"/>
      <c r="H1957" s="26"/>
    </row>
    <row r="1958" spans="2:8" x14ac:dyDescent="0.25">
      <c r="B1958" s="39">
        <v>1949</v>
      </c>
      <c r="C1958" s="5" t="str">
        <f>IF(Praja!C1959="","",Praja!C1959)</f>
        <v/>
      </c>
      <c r="D1958" s="5" t="str">
        <f>IF(Praja!D1959="","",Praja!D1959)</f>
        <v/>
      </c>
      <c r="E1958" s="5"/>
      <c r="F1958" s="5"/>
      <c r="G1958" s="5"/>
      <c r="H1958" s="26"/>
    </row>
    <row r="1959" spans="2:8" x14ac:dyDescent="0.25">
      <c r="B1959" s="39">
        <v>1950</v>
      </c>
      <c r="C1959" s="5" t="str">
        <f>IF(Praja!C1960="","",Praja!C1960)</f>
        <v/>
      </c>
      <c r="D1959" s="5" t="str">
        <f>IF(Praja!D1960="","",Praja!D1960)</f>
        <v/>
      </c>
      <c r="E1959" s="5"/>
      <c r="F1959" s="5"/>
      <c r="G1959" s="5"/>
      <c r="H1959" s="26"/>
    </row>
    <row r="1960" spans="2:8" x14ac:dyDescent="0.25">
      <c r="B1960" s="39">
        <v>1951</v>
      </c>
      <c r="C1960" s="5" t="str">
        <f>IF(Praja!C1961="","",Praja!C1961)</f>
        <v/>
      </c>
      <c r="D1960" s="5" t="str">
        <f>IF(Praja!D1961="","",Praja!D1961)</f>
        <v/>
      </c>
      <c r="E1960" s="5"/>
      <c r="F1960" s="5"/>
      <c r="G1960" s="5"/>
      <c r="H1960" s="26"/>
    </row>
    <row r="1961" spans="2:8" x14ac:dyDescent="0.25">
      <c r="B1961" s="39">
        <v>1952</v>
      </c>
      <c r="C1961" s="5" t="str">
        <f>IF(Praja!C1962="","",Praja!C1962)</f>
        <v/>
      </c>
      <c r="D1961" s="5" t="str">
        <f>IF(Praja!D1962="","",Praja!D1962)</f>
        <v/>
      </c>
      <c r="E1961" s="5"/>
      <c r="F1961" s="5"/>
      <c r="G1961" s="5"/>
      <c r="H1961" s="26"/>
    </row>
    <row r="1962" spans="2:8" x14ac:dyDescent="0.25">
      <c r="B1962" s="39">
        <v>1953</v>
      </c>
      <c r="C1962" s="5" t="str">
        <f>IF(Praja!C1963="","",Praja!C1963)</f>
        <v/>
      </c>
      <c r="D1962" s="5" t="str">
        <f>IF(Praja!D1963="","",Praja!D1963)</f>
        <v/>
      </c>
      <c r="E1962" s="5"/>
      <c r="F1962" s="5"/>
      <c r="G1962" s="5"/>
      <c r="H1962" s="26"/>
    </row>
    <row r="1963" spans="2:8" x14ac:dyDescent="0.25">
      <c r="B1963" s="39">
        <v>1954</v>
      </c>
      <c r="C1963" s="5" t="str">
        <f>IF(Praja!C1964="","",Praja!C1964)</f>
        <v/>
      </c>
      <c r="D1963" s="5" t="str">
        <f>IF(Praja!D1964="","",Praja!D1964)</f>
        <v/>
      </c>
      <c r="E1963" s="5"/>
      <c r="F1963" s="5"/>
      <c r="G1963" s="5"/>
      <c r="H1963" s="26"/>
    </row>
    <row r="1964" spans="2:8" x14ac:dyDescent="0.25">
      <c r="B1964" s="39">
        <v>1955</v>
      </c>
      <c r="C1964" s="5" t="str">
        <f>IF(Praja!C1965="","",Praja!C1965)</f>
        <v/>
      </c>
      <c r="D1964" s="5" t="str">
        <f>IF(Praja!D1965="","",Praja!D1965)</f>
        <v/>
      </c>
      <c r="E1964" s="5"/>
      <c r="F1964" s="5"/>
      <c r="G1964" s="5"/>
      <c r="H1964" s="26"/>
    </row>
    <row r="1965" spans="2:8" x14ac:dyDescent="0.25">
      <c r="B1965" s="39">
        <v>1956</v>
      </c>
      <c r="C1965" s="5" t="str">
        <f>IF(Praja!C1966="","",Praja!C1966)</f>
        <v/>
      </c>
      <c r="D1965" s="5" t="str">
        <f>IF(Praja!D1966="","",Praja!D1966)</f>
        <v/>
      </c>
      <c r="E1965" s="5"/>
      <c r="F1965" s="5"/>
      <c r="G1965" s="5"/>
      <c r="H1965" s="26"/>
    </row>
    <row r="1966" spans="2:8" x14ac:dyDescent="0.25">
      <c r="B1966" s="39">
        <v>1957</v>
      </c>
      <c r="C1966" s="5" t="str">
        <f>IF(Praja!C1967="","",Praja!C1967)</f>
        <v/>
      </c>
      <c r="D1966" s="5" t="str">
        <f>IF(Praja!D1967="","",Praja!D1967)</f>
        <v/>
      </c>
      <c r="E1966" s="5"/>
      <c r="F1966" s="5"/>
      <c r="G1966" s="5"/>
      <c r="H1966" s="26"/>
    </row>
    <row r="1967" spans="2:8" x14ac:dyDescent="0.25">
      <c r="B1967" s="39">
        <v>1958</v>
      </c>
      <c r="C1967" s="5" t="str">
        <f>IF(Praja!C1968="","",Praja!C1968)</f>
        <v/>
      </c>
      <c r="D1967" s="5" t="str">
        <f>IF(Praja!D1968="","",Praja!D1968)</f>
        <v/>
      </c>
      <c r="E1967" s="5"/>
      <c r="F1967" s="5"/>
      <c r="G1967" s="5"/>
      <c r="H1967" s="26"/>
    </row>
    <row r="1968" spans="2:8" x14ac:dyDescent="0.25">
      <c r="B1968" s="39">
        <v>1959</v>
      </c>
      <c r="C1968" s="5" t="str">
        <f>IF(Praja!C1969="","",Praja!C1969)</f>
        <v/>
      </c>
      <c r="D1968" s="5" t="str">
        <f>IF(Praja!D1969="","",Praja!D1969)</f>
        <v/>
      </c>
      <c r="E1968" s="5"/>
      <c r="F1968" s="5"/>
      <c r="G1968" s="5"/>
      <c r="H1968" s="26"/>
    </row>
    <row r="1969" spans="2:8" x14ac:dyDescent="0.25">
      <c r="B1969" s="39">
        <v>1960</v>
      </c>
      <c r="C1969" s="5" t="str">
        <f>IF(Praja!C1970="","",Praja!C1970)</f>
        <v/>
      </c>
      <c r="D1969" s="5" t="str">
        <f>IF(Praja!D1970="","",Praja!D1970)</f>
        <v/>
      </c>
      <c r="E1969" s="5"/>
      <c r="F1969" s="5"/>
      <c r="G1969" s="5"/>
      <c r="H1969" s="26"/>
    </row>
    <row r="1970" spans="2:8" x14ac:dyDescent="0.25">
      <c r="B1970" s="39">
        <v>1961</v>
      </c>
      <c r="C1970" s="5" t="str">
        <f>IF(Praja!C1971="","",Praja!C1971)</f>
        <v/>
      </c>
      <c r="D1970" s="5" t="str">
        <f>IF(Praja!D1971="","",Praja!D1971)</f>
        <v/>
      </c>
      <c r="E1970" s="5"/>
      <c r="F1970" s="5"/>
      <c r="G1970" s="5"/>
      <c r="H1970" s="26"/>
    </row>
    <row r="1971" spans="2:8" x14ac:dyDescent="0.25">
      <c r="B1971" s="39">
        <v>1962</v>
      </c>
      <c r="C1971" s="5" t="str">
        <f>IF(Praja!C1972="","",Praja!C1972)</f>
        <v/>
      </c>
      <c r="D1971" s="5" t="str">
        <f>IF(Praja!D1972="","",Praja!D1972)</f>
        <v/>
      </c>
      <c r="E1971" s="5"/>
      <c r="F1971" s="5"/>
      <c r="G1971" s="5"/>
      <c r="H1971" s="26"/>
    </row>
    <row r="1972" spans="2:8" x14ac:dyDescent="0.25">
      <c r="B1972" s="39">
        <v>1963</v>
      </c>
      <c r="C1972" s="5" t="str">
        <f>IF(Praja!C1973="","",Praja!C1973)</f>
        <v/>
      </c>
      <c r="D1972" s="5" t="str">
        <f>IF(Praja!D1973="","",Praja!D1973)</f>
        <v/>
      </c>
      <c r="E1972" s="5"/>
      <c r="F1972" s="5"/>
      <c r="G1972" s="5"/>
      <c r="H1972" s="26"/>
    </row>
    <row r="1973" spans="2:8" x14ac:dyDescent="0.25">
      <c r="B1973" s="39">
        <v>1964</v>
      </c>
      <c r="C1973" s="5" t="str">
        <f>IF(Praja!C1974="","",Praja!C1974)</f>
        <v/>
      </c>
      <c r="D1973" s="5" t="str">
        <f>IF(Praja!D1974="","",Praja!D1974)</f>
        <v/>
      </c>
      <c r="E1973" s="5"/>
      <c r="F1973" s="5"/>
      <c r="G1973" s="5"/>
      <c r="H1973" s="26"/>
    </row>
    <row r="1974" spans="2:8" x14ac:dyDescent="0.25">
      <c r="B1974" s="39">
        <v>1965</v>
      </c>
      <c r="C1974" s="5" t="str">
        <f>IF(Praja!C1975="","",Praja!C1975)</f>
        <v/>
      </c>
      <c r="D1974" s="5" t="str">
        <f>IF(Praja!D1975="","",Praja!D1975)</f>
        <v/>
      </c>
      <c r="E1974" s="5"/>
      <c r="F1974" s="5"/>
      <c r="G1974" s="5"/>
      <c r="H1974" s="26"/>
    </row>
    <row r="1975" spans="2:8" x14ac:dyDescent="0.25">
      <c r="B1975" s="39">
        <v>1966</v>
      </c>
      <c r="C1975" s="5" t="str">
        <f>IF(Praja!C1976="","",Praja!C1976)</f>
        <v/>
      </c>
      <c r="D1975" s="5" t="str">
        <f>IF(Praja!D1976="","",Praja!D1976)</f>
        <v/>
      </c>
      <c r="E1975" s="5"/>
      <c r="F1975" s="5"/>
      <c r="G1975" s="5"/>
      <c r="H1975" s="26"/>
    </row>
    <row r="1976" spans="2:8" x14ac:dyDescent="0.25">
      <c r="B1976" s="39">
        <v>1967</v>
      </c>
      <c r="C1976" s="5" t="str">
        <f>IF(Praja!C1977="","",Praja!C1977)</f>
        <v/>
      </c>
      <c r="D1976" s="5" t="str">
        <f>IF(Praja!D1977="","",Praja!D1977)</f>
        <v/>
      </c>
      <c r="E1976" s="5"/>
      <c r="F1976" s="5"/>
      <c r="G1976" s="5"/>
      <c r="H1976" s="26"/>
    </row>
    <row r="1977" spans="2:8" x14ac:dyDescent="0.25">
      <c r="B1977" s="39">
        <v>1968</v>
      </c>
      <c r="C1977" s="5" t="str">
        <f>IF(Praja!C1978="","",Praja!C1978)</f>
        <v/>
      </c>
      <c r="D1977" s="5" t="str">
        <f>IF(Praja!D1978="","",Praja!D1978)</f>
        <v/>
      </c>
      <c r="E1977" s="5"/>
      <c r="F1977" s="5"/>
      <c r="G1977" s="5"/>
      <c r="H1977" s="26"/>
    </row>
    <row r="1978" spans="2:8" x14ac:dyDescent="0.25">
      <c r="B1978" s="39">
        <v>1969</v>
      </c>
      <c r="C1978" s="5" t="str">
        <f>IF(Praja!C1979="","",Praja!C1979)</f>
        <v/>
      </c>
      <c r="D1978" s="5" t="str">
        <f>IF(Praja!D1979="","",Praja!D1979)</f>
        <v/>
      </c>
      <c r="E1978" s="5"/>
      <c r="F1978" s="5"/>
      <c r="G1978" s="5"/>
      <c r="H1978" s="26"/>
    </row>
    <row r="1979" spans="2:8" x14ac:dyDescent="0.25">
      <c r="B1979" s="39">
        <v>1970</v>
      </c>
      <c r="C1979" s="5" t="str">
        <f>IF(Praja!C1980="","",Praja!C1980)</f>
        <v/>
      </c>
      <c r="D1979" s="5" t="str">
        <f>IF(Praja!D1980="","",Praja!D1980)</f>
        <v/>
      </c>
      <c r="E1979" s="5"/>
      <c r="F1979" s="5"/>
      <c r="G1979" s="5"/>
      <c r="H1979" s="26"/>
    </row>
    <row r="1980" spans="2:8" x14ac:dyDescent="0.25">
      <c r="B1980" s="39">
        <v>1971</v>
      </c>
      <c r="C1980" s="5" t="str">
        <f>IF(Praja!C1981="","",Praja!C1981)</f>
        <v/>
      </c>
      <c r="D1980" s="5" t="str">
        <f>IF(Praja!D1981="","",Praja!D1981)</f>
        <v/>
      </c>
      <c r="E1980" s="5"/>
      <c r="F1980" s="5"/>
      <c r="G1980" s="5"/>
      <c r="H1980" s="26"/>
    </row>
    <row r="1981" spans="2:8" x14ac:dyDescent="0.25">
      <c r="B1981" s="39">
        <v>1972</v>
      </c>
      <c r="C1981" s="5" t="str">
        <f>IF(Praja!C1982="","",Praja!C1982)</f>
        <v/>
      </c>
      <c r="D1981" s="5" t="str">
        <f>IF(Praja!D1982="","",Praja!D1982)</f>
        <v/>
      </c>
      <c r="E1981" s="5"/>
      <c r="F1981" s="5"/>
      <c r="G1981" s="5"/>
      <c r="H1981" s="26"/>
    </row>
    <row r="1982" spans="2:8" x14ac:dyDescent="0.25">
      <c r="B1982" s="39">
        <v>1973</v>
      </c>
      <c r="C1982" s="5" t="str">
        <f>IF(Praja!C1983="","",Praja!C1983)</f>
        <v/>
      </c>
      <c r="D1982" s="5" t="str">
        <f>IF(Praja!D1983="","",Praja!D1983)</f>
        <v/>
      </c>
      <c r="E1982" s="5"/>
      <c r="F1982" s="5"/>
      <c r="G1982" s="5"/>
      <c r="H1982" s="26"/>
    </row>
    <row r="1983" spans="2:8" x14ac:dyDescent="0.25">
      <c r="B1983" s="39">
        <v>1974</v>
      </c>
      <c r="C1983" s="5" t="str">
        <f>IF(Praja!C1984="","",Praja!C1984)</f>
        <v/>
      </c>
      <c r="D1983" s="5" t="str">
        <f>IF(Praja!D1984="","",Praja!D1984)</f>
        <v/>
      </c>
      <c r="E1983" s="5"/>
      <c r="F1983" s="5"/>
      <c r="G1983" s="5"/>
      <c r="H1983" s="26"/>
    </row>
    <row r="1984" spans="2:8" x14ac:dyDescent="0.25">
      <c r="B1984" s="39">
        <v>1975</v>
      </c>
      <c r="C1984" s="5" t="str">
        <f>IF(Praja!C1985="","",Praja!C1985)</f>
        <v/>
      </c>
      <c r="D1984" s="5" t="str">
        <f>IF(Praja!D1985="","",Praja!D1985)</f>
        <v/>
      </c>
      <c r="E1984" s="5"/>
      <c r="F1984" s="5"/>
      <c r="G1984" s="5"/>
      <c r="H1984" s="26"/>
    </row>
    <row r="1985" spans="2:8" x14ac:dyDescent="0.25">
      <c r="B1985" s="39">
        <v>1976</v>
      </c>
      <c r="C1985" s="5" t="str">
        <f>IF(Praja!C1986="","",Praja!C1986)</f>
        <v/>
      </c>
      <c r="D1985" s="5" t="str">
        <f>IF(Praja!D1986="","",Praja!D1986)</f>
        <v/>
      </c>
      <c r="E1985" s="5"/>
      <c r="F1985" s="5"/>
      <c r="G1985" s="5"/>
      <c r="H1985" s="26"/>
    </row>
    <row r="1986" spans="2:8" x14ac:dyDescent="0.25">
      <c r="B1986" s="39">
        <v>1977</v>
      </c>
      <c r="C1986" s="5" t="str">
        <f>IF(Praja!C1987="","",Praja!C1987)</f>
        <v/>
      </c>
      <c r="D1986" s="5" t="str">
        <f>IF(Praja!D1987="","",Praja!D1987)</f>
        <v/>
      </c>
      <c r="E1986" s="5"/>
      <c r="F1986" s="5"/>
      <c r="G1986" s="5"/>
      <c r="H1986" s="26"/>
    </row>
    <row r="1987" spans="2:8" x14ac:dyDescent="0.25">
      <c r="B1987" s="39">
        <v>1978</v>
      </c>
      <c r="C1987" s="5" t="str">
        <f>IF(Praja!C1988="","",Praja!C1988)</f>
        <v/>
      </c>
      <c r="D1987" s="5" t="str">
        <f>IF(Praja!D1988="","",Praja!D1988)</f>
        <v/>
      </c>
      <c r="E1987" s="5"/>
      <c r="F1987" s="5"/>
      <c r="G1987" s="5"/>
      <c r="H1987" s="26"/>
    </row>
    <row r="1988" spans="2:8" x14ac:dyDescent="0.25">
      <c r="B1988" s="39">
        <v>1979</v>
      </c>
      <c r="C1988" s="5" t="str">
        <f>IF(Praja!C1989="","",Praja!C1989)</f>
        <v/>
      </c>
      <c r="D1988" s="5" t="str">
        <f>IF(Praja!D1989="","",Praja!D1989)</f>
        <v/>
      </c>
      <c r="E1988" s="5"/>
      <c r="F1988" s="5"/>
      <c r="G1988" s="5"/>
      <c r="H1988" s="26"/>
    </row>
    <row r="1989" spans="2:8" x14ac:dyDescent="0.25">
      <c r="B1989" s="39">
        <v>1980</v>
      </c>
      <c r="C1989" s="5" t="str">
        <f>IF(Praja!C1990="","",Praja!C1990)</f>
        <v/>
      </c>
      <c r="D1989" s="5" t="str">
        <f>IF(Praja!D1990="","",Praja!D1990)</f>
        <v/>
      </c>
      <c r="E1989" s="5"/>
      <c r="F1989" s="5"/>
      <c r="G1989" s="5"/>
      <c r="H1989" s="26"/>
    </row>
    <row r="1990" spans="2:8" x14ac:dyDescent="0.25">
      <c r="B1990" s="39">
        <v>1981</v>
      </c>
      <c r="C1990" s="5" t="str">
        <f>IF(Praja!C1991="","",Praja!C1991)</f>
        <v/>
      </c>
      <c r="D1990" s="5" t="str">
        <f>IF(Praja!D1991="","",Praja!D1991)</f>
        <v/>
      </c>
      <c r="E1990" s="5"/>
      <c r="F1990" s="5"/>
      <c r="G1990" s="5"/>
      <c r="H1990" s="26"/>
    </row>
    <row r="1991" spans="2:8" x14ac:dyDescent="0.25">
      <c r="B1991" s="39">
        <v>1982</v>
      </c>
      <c r="C1991" s="5" t="str">
        <f>IF(Praja!C1992="","",Praja!C1992)</f>
        <v/>
      </c>
      <c r="D1991" s="5" t="str">
        <f>IF(Praja!D1992="","",Praja!D1992)</f>
        <v/>
      </c>
      <c r="E1991" s="5"/>
      <c r="F1991" s="5"/>
      <c r="G1991" s="5"/>
      <c r="H1991" s="26"/>
    </row>
    <row r="1992" spans="2:8" x14ac:dyDescent="0.25">
      <c r="B1992" s="39">
        <v>1983</v>
      </c>
      <c r="C1992" s="5" t="str">
        <f>IF(Praja!C1993="","",Praja!C1993)</f>
        <v/>
      </c>
      <c r="D1992" s="5" t="str">
        <f>IF(Praja!D1993="","",Praja!D1993)</f>
        <v/>
      </c>
      <c r="E1992" s="5"/>
      <c r="F1992" s="5"/>
      <c r="G1992" s="5"/>
      <c r="H1992" s="26"/>
    </row>
    <row r="1993" spans="2:8" x14ac:dyDescent="0.25">
      <c r="B1993" s="39">
        <v>1984</v>
      </c>
      <c r="C1993" s="5" t="str">
        <f>IF(Praja!C1994="","",Praja!C1994)</f>
        <v/>
      </c>
      <c r="D1993" s="5" t="str">
        <f>IF(Praja!D1994="","",Praja!D1994)</f>
        <v/>
      </c>
      <c r="E1993" s="5"/>
      <c r="F1993" s="5"/>
      <c r="G1993" s="5"/>
      <c r="H1993" s="26"/>
    </row>
    <row r="1994" spans="2:8" x14ac:dyDescent="0.25">
      <c r="B1994" s="39">
        <v>1985</v>
      </c>
      <c r="C1994" s="5" t="str">
        <f>IF(Praja!C1995="","",Praja!C1995)</f>
        <v/>
      </c>
      <c r="D1994" s="5" t="str">
        <f>IF(Praja!D1995="","",Praja!D1995)</f>
        <v/>
      </c>
      <c r="E1994" s="5"/>
      <c r="F1994" s="5"/>
      <c r="G1994" s="5"/>
      <c r="H1994" s="26"/>
    </row>
    <row r="1995" spans="2:8" x14ac:dyDescent="0.25">
      <c r="B1995" s="39">
        <v>1986</v>
      </c>
      <c r="C1995" s="5" t="str">
        <f>IF(Praja!C1996="","",Praja!C1996)</f>
        <v/>
      </c>
      <c r="D1995" s="5" t="str">
        <f>IF(Praja!D1996="","",Praja!D1996)</f>
        <v/>
      </c>
      <c r="E1995" s="5"/>
      <c r="F1995" s="5"/>
      <c r="G1995" s="5"/>
      <c r="H1995" s="26"/>
    </row>
    <row r="1996" spans="2:8" x14ac:dyDescent="0.25">
      <c r="B1996" s="39">
        <v>1987</v>
      </c>
      <c r="C1996" s="5" t="str">
        <f>IF(Praja!C1997="","",Praja!C1997)</f>
        <v/>
      </c>
      <c r="D1996" s="5" t="str">
        <f>IF(Praja!D1997="","",Praja!D1997)</f>
        <v/>
      </c>
      <c r="E1996" s="5"/>
      <c r="F1996" s="5"/>
      <c r="G1996" s="5"/>
      <c r="H1996" s="26"/>
    </row>
    <row r="1997" spans="2:8" x14ac:dyDescent="0.25">
      <c r="B1997" s="39">
        <v>1988</v>
      </c>
      <c r="C1997" s="5" t="str">
        <f>IF(Praja!C1998="","",Praja!C1998)</f>
        <v/>
      </c>
      <c r="D1997" s="5" t="str">
        <f>IF(Praja!D1998="","",Praja!D1998)</f>
        <v/>
      </c>
      <c r="E1997" s="5"/>
      <c r="F1997" s="5"/>
      <c r="G1997" s="5"/>
      <c r="H1997" s="26"/>
    </row>
    <row r="1998" spans="2:8" x14ac:dyDescent="0.25">
      <c r="B1998" s="39">
        <v>1989</v>
      </c>
      <c r="C1998" s="5" t="str">
        <f>IF(Praja!C1999="","",Praja!C1999)</f>
        <v/>
      </c>
      <c r="D1998" s="5" t="str">
        <f>IF(Praja!D1999="","",Praja!D1999)</f>
        <v/>
      </c>
      <c r="E1998" s="5"/>
      <c r="F1998" s="5"/>
      <c r="G1998" s="5"/>
      <c r="H1998" s="26"/>
    </row>
    <row r="1999" spans="2:8" x14ac:dyDescent="0.25">
      <c r="B1999" s="39">
        <v>1990</v>
      </c>
      <c r="C1999" s="5" t="str">
        <f>IF(Praja!C2000="","",Praja!C2000)</f>
        <v/>
      </c>
      <c r="D1999" s="5" t="str">
        <f>IF(Praja!D2000="","",Praja!D2000)</f>
        <v/>
      </c>
      <c r="E1999" s="5"/>
      <c r="F1999" s="5"/>
      <c r="G1999" s="5"/>
      <c r="H1999" s="26"/>
    </row>
    <row r="2000" spans="2:8" x14ac:dyDescent="0.25">
      <c r="B2000" s="39">
        <v>1991</v>
      </c>
      <c r="C2000" s="5" t="str">
        <f>IF(Praja!C2001="","",Praja!C2001)</f>
        <v/>
      </c>
      <c r="D2000" s="5" t="str">
        <f>IF(Praja!D2001="","",Praja!D2001)</f>
        <v/>
      </c>
      <c r="E2000" s="5"/>
      <c r="F2000" s="5"/>
      <c r="G2000" s="5"/>
      <c r="H2000" s="26"/>
    </row>
    <row r="2001" spans="2:8" x14ac:dyDescent="0.25">
      <c r="B2001" s="39">
        <v>1992</v>
      </c>
      <c r="C2001" s="5" t="str">
        <f>IF(Praja!C2002="","",Praja!C2002)</f>
        <v/>
      </c>
      <c r="D2001" s="5" t="str">
        <f>IF(Praja!D2002="","",Praja!D2002)</f>
        <v/>
      </c>
      <c r="E2001" s="5"/>
      <c r="F2001" s="5"/>
      <c r="G2001" s="5"/>
      <c r="H2001" s="26"/>
    </row>
    <row r="2002" spans="2:8" x14ac:dyDescent="0.25">
      <c r="B2002" s="39">
        <v>1993</v>
      </c>
      <c r="C2002" s="5" t="str">
        <f>IF(Praja!C2003="","",Praja!C2003)</f>
        <v/>
      </c>
      <c r="D2002" s="5" t="str">
        <f>IF(Praja!D2003="","",Praja!D2003)</f>
        <v/>
      </c>
      <c r="E2002" s="5"/>
      <c r="F2002" s="5"/>
      <c r="G2002" s="5"/>
      <c r="H2002" s="26"/>
    </row>
    <row r="2003" spans="2:8" x14ac:dyDescent="0.25">
      <c r="B2003" s="39">
        <v>1994</v>
      </c>
      <c r="C2003" s="5" t="str">
        <f>IF(Praja!C2004="","",Praja!C2004)</f>
        <v/>
      </c>
      <c r="D2003" s="5" t="str">
        <f>IF(Praja!D2004="","",Praja!D2004)</f>
        <v/>
      </c>
      <c r="E2003" s="5"/>
      <c r="F2003" s="5"/>
      <c r="G2003" s="5"/>
      <c r="H2003" s="26"/>
    </row>
    <row r="2004" spans="2:8" x14ac:dyDescent="0.25">
      <c r="B2004" s="39">
        <v>1995</v>
      </c>
      <c r="C2004" s="5" t="str">
        <f>IF(Praja!C2005="","",Praja!C2005)</f>
        <v/>
      </c>
      <c r="D2004" s="5" t="str">
        <f>IF(Praja!D2005="","",Praja!D2005)</f>
        <v/>
      </c>
      <c r="E2004" s="5"/>
      <c r="F2004" s="5"/>
      <c r="G2004" s="5"/>
      <c r="H2004" s="26"/>
    </row>
    <row r="2005" spans="2:8" x14ac:dyDescent="0.25">
      <c r="B2005" s="39">
        <v>1996</v>
      </c>
      <c r="C2005" s="5" t="str">
        <f>IF(Praja!C2006="","",Praja!C2006)</f>
        <v/>
      </c>
      <c r="D2005" s="5" t="str">
        <f>IF(Praja!D2006="","",Praja!D2006)</f>
        <v/>
      </c>
      <c r="E2005" s="5"/>
      <c r="F2005" s="5"/>
      <c r="G2005" s="5"/>
      <c r="H2005" s="26"/>
    </row>
    <row r="2006" spans="2:8" x14ac:dyDescent="0.25">
      <c r="B2006" s="39">
        <v>1997</v>
      </c>
      <c r="C2006" s="5" t="str">
        <f>IF(Praja!C2007="","",Praja!C2007)</f>
        <v/>
      </c>
      <c r="D2006" s="5" t="str">
        <f>IF(Praja!D2007="","",Praja!D2007)</f>
        <v/>
      </c>
      <c r="E2006" s="5"/>
      <c r="F2006" s="5"/>
      <c r="G2006" s="5"/>
      <c r="H2006" s="26"/>
    </row>
    <row r="2007" spans="2:8" x14ac:dyDescent="0.25">
      <c r="B2007" s="39">
        <v>1998</v>
      </c>
      <c r="C2007" s="5" t="str">
        <f>IF(Praja!C2008="","",Praja!C2008)</f>
        <v/>
      </c>
      <c r="D2007" s="5" t="str">
        <f>IF(Praja!D2008="","",Praja!D2008)</f>
        <v/>
      </c>
      <c r="E2007" s="5"/>
      <c r="F2007" s="5"/>
      <c r="G2007" s="5"/>
      <c r="H2007" s="26"/>
    </row>
    <row r="2008" spans="2:8" x14ac:dyDescent="0.25">
      <c r="B2008" s="39">
        <v>1999</v>
      </c>
      <c r="C2008" s="5" t="str">
        <f>IF(Praja!C2009="","",Praja!C2009)</f>
        <v/>
      </c>
      <c r="D2008" s="5" t="str">
        <f>IF(Praja!D2009="","",Praja!D2009)</f>
        <v/>
      </c>
      <c r="E2008" s="5"/>
      <c r="F2008" s="5"/>
      <c r="G2008" s="5"/>
      <c r="H2008" s="26"/>
    </row>
    <row r="2009" spans="2:8" x14ac:dyDescent="0.25">
      <c r="B2009" s="43">
        <v>2000</v>
      </c>
      <c r="C2009" s="33" t="str">
        <f>IF(Praja!C2010="","",Praja!C2010)</f>
        <v/>
      </c>
      <c r="D2009" s="33" t="str">
        <f>IF(Praja!D2010="","",Praja!D2010)</f>
        <v/>
      </c>
      <c r="E2009" s="33"/>
      <c r="F2009" s="33"/>
      <c r="G2009" s="33"/>
      <c r="H2009" s="34"/>
    </row>
  </sheetData>
  <mergeCells count="4">
    <mergeCell ref="B2:D2"/>
    <mergeCell ref="B4:D4"/>
    <mergeCell ref="B3:D3"/>
    <mergeCell ref="B7:H7"/>
  </mergeCells>
  <hyperlinks>
    <hyperlink ref="H4" location="Menu!A1" display="Back to Menu" xr:uid="{4DFF7C5B-2FB8-434F-B887-520470C7319C}"/>
  </hyperlink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6394C-E1D7-440B-B15F-674647CFE87A}">
  <dimension ref="A1:K2009"/>
  <sheetViews>
    <sheetView workbookViewId="0">
      <selection activeCell="J4" sqref="J4"/>
    </sheetView>
  </sheetViews>
  <sheetFormatPr defaultRowHeight="15" x14ac:dyDescent="0.25"/>
  <cols>
    <col min="1" max="1" width="12.7109375" style="35" customWidth="1"/>
    <col min="2" max="2" width="9.140625" style="35"/>
    <col min="3" max="4" width="24" style="35" customWidth="1"/>
    <col min="5" max="5" width="36.140625" style="35" customWidth="1"/>
    <col min="6" max="6" width="14.28515625" style="35" customWidth="1"/>
    <col min="7" max="7" width="11.140625" style="35" customWidth="1"/>
    <col min="8" max="8" width="15.28515625" style="35" customWidth="1"/>
    <col min="9" max="9" width="13.7109375" style="35" customWidth="1"/>
    <col min="10" max="10" width="25.140625" style="35" customWidth="1"/>
    <col min="11" max="11" width="15.140625" style="35" customWidth="1"/>
  </cols>
  <sheetData>
    <row r="1" spans="2:10" s="35" customFormat="1" x14ac:dyDescent="0.25"/>
    <row r="2" spans="2:10" ht="27" customHeight="1" x14ac:dyDescent="0.25">
      <c r="B2" s="92" t="str">
        <f>Setup!C7</f>
        <v>IPDN</v>
      </c>
      <c r="C2" s="93"/>
      <c r="D2" s="94"/>
    </row>
    <row r="3" spans="2:10" ht="15.75" thickBot="1" x14ac:dyDescent="0.3">
      <c r="B3" s="89" t="str">
        <f>Setup!C8</f>
        <v>Perpustakaan</v>
      </c>
      <c r="C3" s="104"/>
      <c r="D3" s="91"/>
    </row>
    <row r="4" spans="2:10" ht="25.5" thickBot="1" x14ac:dyDescent="0.55000000000000004">
      <c r="B4" s="86" t="str">
        <f>Setup!C9</f>
        <v>Jl. Ampera Raya, Jakarta Selatan</v>
      </c>
      <c r="C4" s="87"/>
      <c r="D4" s="88"/>
      <c r="J4" s="61" t="s">
        <v>0</v>
      </c>
    </row>
    <row r="7" spans="2:10" ht="22.5" x14ac:dyDescent="0.3">
      <c r="B7" s="72" t="s">
        <v>55</v>
      </c>
      <c r="C7" s="72"/>
      <c r="D7" s="72"/>
      <c r="E7" s="72"/>
      <c r="F7" s="72"/>
      <c r="G7" s="72"/>
      <c r="H7" s="72"/>
      <c r="I7" s="72"/>
      <c r="J7" s="72"/>
    </row>
    <row r="9" spans="2:10" x14ac:dyDescent="0.25">
      <c r="B9" s="101" t="s">
        <v>40</v>
      </c>
      <c r="C9" s="102" t="s">
        <v>33</v>
      </c>
      <c r="D9" s="102" t="s">
        <v>130</v>
      </c>
      <c r="E9" s="102" t="s">
        <v>131</v>
      </c>
      <c r="F9" s="102" t="s">
        <v>56</v>
      </c>
      <c r="G9" s="102" t="s">
        <v>57</v>
      </c>
      <c r="H9" s="102" t="s">
        <v>58</v>
      </c>
      <c r="I9" s="102" t="s">
        <v>59</v>
      </c>
      <c r="J9" s="103" t="s">
        <v>54</v>
      </c>
    </row>
    <row r="10" spans="2:10" x14ac:dyDescent="0.25">
      <c r="B10" s="105">
        <v>1</v>
      </c>
      <c r="C10" s="108" t="str">
        <f>IF(Katalog!C10="","",Katalog!C10)</f>
        <v>20 (1) IRF 2013</v>
      </c>
      <c r="D10" s="108" t="str">
        <f>IF(Katalog!D10="","",Katalog!D10)</f>
        <v>Skripsi</v>
      </c>
      <c r="E10" s="108" t="str">
        <f>IF(Katalog!E10="","",Katalog!E10)</f>
        <v>Upaya Dinas Pendapatan Daerah Untuk Meningkatkan Penerimaan Retribusi Pasar di Kabupaten Majene Provinsi Sulawesi Barat</v>
      </c>
      <c r="F10" s="108">
        <f>IF(Katalog!I10="","",Katalog!I10)</f>
        <v>2013</v>
      </c>
      <c r="G10" s="109">
        <f>IF(F10="","",SUMIF(Peminjaman!$F$10:$F$509,C10,Peminjaman!$H$10:$H$509))</f>
        <v>0</v>
      </c>
      <c r="H10" s="109">
        <f>IF(F10="","",SUMIF(Pengembalian!$H$10:$H$509,C10,Pengembalian!$J$10:$J$509))</f>
        <v>0</v>
      </c>
      <c r="I10" s="109">
        <f>IF(F10="","",F10-G10+H10)</f>
        <v>2013</v>
      </c>
      <c r="J10" s="110" t="str">
        <f>IF(F10="","",IF(I10=0,"Kosong","Ada"))</f>
        <v>Ada</v>
      </c>
    </row>
    <row r="11" spans="2:10" x14ac:dyDescent="0.25">
      <c r="B11" s="106">
        <v>2</v>
      </c>
      <c r="C11" s="108" t="str">
        <f>IF(Katalog!C11="","",Katalog!C11)</f>
        <v>20 (2) AYU 2013</v>
      </c>
      <c r="D11" s="108" t="str">
        <f>IF(Katalog!D11="","",Katalog!D11)</f>
        <v>Skripsi</v>
      </c>
      <c r="E11" s="108" t="str">
        <f>IF(Katalog!E11="","",Katalog!E11)</f>
        <v>Implementasi Program Rencana Strategi Pembangunan Kampus (Respek) Dalam Rangka Meningkatkan Produktivitas Masyarakat Di Kampung Yendidori Distrik Yendidori Kabupaten Biak Numfor Provinsi Papua</v>
      </c>
      <c r="F11" s="108">
        <f>IF(Katalog!I11="","",Katalog!I11)</f>
        <v>2013</v>
      </c>
      <c r="G11" s="109">
        <f>IF(F11="","",SUMIF(Peminjaman!$F$10:$F$509,C11,Peminjaman!$H$10:$H$509))</f>
        <v>0</v>
      </c>
      <c r="H11" s="109">
        <f>IF(F11="","",SUMIF(Pengembalian!$H$10:$H$509,C11,Pengembalian!$J$10:$J$509))</f>
        <v>0</v>
      </c>
      <c r="I11" s="109">
        <f t="shared" ref="I11:I19" si="0">IF(F11="","",F11-G11+H11)</f>
        <v>2013</v>
      </c>
      <c r="J11" s="110" t="str">
        <f t="shared" ref="J11:J19" si="1">IF(F11="","",IF(I11=0,"Kosong","Ada"))</f>
        <v>Ada</v>
      </c>
    </row>
    <row r="12" spans="2:10" x14ac:dyDescent="0.25">
      <c r="B12" s="105">
        <v>3</v>
      </c>
      <c r="C12" s="108" t="str">
        <f>IF(Katalog!C12="","",Katalog!C12)</f>
        <v>20 (3) MUH 2013</v>
      </c>
      <c r="D12" s="108" t="str">
        <f>IF(Katalog!D12="","",Katalog!D12)</f>
        <v>Skripsi</v>
      </c>
      <c r="E12" s="108" t="str">
        <f>IF(Katalog!E12="","",Katalog!E12)</f>
        <v>Kinerja Dinas Pendapatan Pengelolaan Keuangan Dan Aset Daerah (DPPKAD) Dalam Merealisasikan Target Pajak Hotel Di Kabupaten Semarang Provinsi Jawa Tengah</v>
      </c>
      <c r="F12" s="108">
        <f>IF(Katalog!I12="","",Katalog!I12)</f>
        <v>2013</v>
      </c>
      <c r="G12" s="109">
        <f>IF(F12="","",SUMIF(Peminjaman!$F$10:$F$509,C12,Peminjaman!$H$10:$H$509))</f>
        <v>0</v>
      </c>
      <c r="H12" s="109">
        <f>IF(F12="","",SUMIF(Pengembalian!$H$10:$H$509,C12,Pengembalian!$J$10:$J$509))</f>
        <v>0</v>
      </c>
      <c r="I12" s="109">
        <f t="shared" si="0"/>
        <v>2013</v>
      </c>
      <c r="J12" s="110" t="str">
        <f t="shared" si="1"/>
        <v>Ada</v>
      </c>
    </row>
    <row r="13" spans="2:10" x14ac:dyDescent="0.25">
      <c r="B13" s="106">
        <v>4</v>
      </c>
      <c r="C13" s="108" t="str">
        <f>IF(Katalog!C13="","",Katalog!C13)</f>
        <v>20 (4) AKH 2013</v>
      </c>
      <c r="D13" s="108" t="str">
        <f>IF(Katalog!D13="","",Katalog!D13)</f>
        <v>Skripsi</v>
      </c>
      <c r="E13" s="108" t="str">
        <f>IF(Katalog!E13="","",Katalog!E13)</f>
        <v>Pengaruh Peran Kepemimpinan Pengelola Keuangan Daerah, Pengawasan Inten dan Komitmen Organisasional Terhadap Kinerja Badan Kepegawaian Daerah Kabapaten Bondowoso Provinsi Jawa Timur</v>
      </c>
      <c r="F13" s="108">
        <f>IF(Katalog!I13="","",Katalog!I13)</f>
        <v>2013</v>
      </c>
      <c r="G13" s="109">
        <f>IF(F13="","",SUMIF(Peminjaman!$F$10:$F$509,C13,Peminjaman!$H$10:$H$509))</f>
        <v>0</v>
      </c>
      <c r="H13" s="109">
        <f>IF(F13="","",SUMIF(Pengembalian!$H$10:$H$509,C13,Pengembalian!$J$10:$J$509))</f>
        <v>0</v>
      </c>
      <c r="I13" s="109">
        <f t="shared" si="0"/>
        <v>2013</v>
      </c>
      <c r="J13" s="110" t="str">
        <f t="shared" si="1"/>
        <v>Ada</v>
      </c>
    </row>
    <row r="14" spans="2:10" x14ac:dyDescent="0.25">
      <c r="B14" s="105">
        <v>5</v>
      </c>
      <c r="C14" s="108" t="str">
        <f>IF(Katalog!C14="","",Katalog!C14)</f>
        <v>20 (5) AND 2013</v>
      </c>
      <c r="D14" s="108" t="str">
        <f>IF(Katalog!D14="","",Katalog!D14)</f>
        <v>Skripsi</v>
      </c>
      <c r="E14" s="108" t="str">
        <f>IF(Katalog!E14="","",Katalog!E14)</f>
        <v>Peran Pemberdayaan  Masyarakat Dan Pemerintahan Desa/Kelurahan Dalam Pelaksanaan Alokasi Dana Desa Di Kabupaten Kepulauan Selayar</v>
      </c>
      <c r="F14" s="108">
        <f>IF(Katalog!I14="","",Katalog!I14)</f>
        <v>2013</v>
      </c>
      <c r="G14" s="109">
        <f>IF(F14="","",SUMIF(Peminjaman!$F$10:$F$509,C14,Peminjaman!$H$10:$H$509))</f>
        <v>0</v>
      </c>
      <c r="H14" s="109">
        <f>IF(F14="","",SUMIF(Pengembalian!$H$10:$H$509,C14,Pengembalian!$J$10:$J$509))</f>
        <v>0</v>
      </c>
      <c r="I14" s="109">
        <f t="shared" si="0"/>
        <v>2013</v>
      </c>
      <c r="J14" s="110" t="str">
        <f t="shared" si="1"/>
        <v>Ada</v>
      </c>
    </row>
    <row r="15" spans="2:10" x14ac:dyDescent="0.25">
      <c r="B15" s="106">
        <v>6</v>
      </c>
      <c r="C15" s="108" t="str">
        <f>IF(Katalog!C15="","",Katalog!C15)</f>
        <v>20 (6) HER 2013</v>
      </c>
      <c r="D15" s="108" t="str">
        <f>IF(Katalog!D15="","",Katalog!D15)</f>
        <v>Skripsi</v>
      </c>
      <c r="E15" s="108" t="str">
        <f>IF(Katalog!E15="","",Katalog!E15)</f>
        <v>Implementasi E-Government Pada Kantor Pelayanan Perizinan Terpadu Di Kabupaten Hulu Sungai Tengah</v>
      </c>
      <c r="F15" s="108">
        <f>IF(Katalog!I15="","",Katalog!I15)</f>
        <v>2013</v>
      </c>
      <c r="G15" s="109">
        <f>IF(F15="","",SUMIF(Peminjaman!$F$10:$F$509,C15,Peminjaman!$H$10:$H$509))</f>
        <v>0</v>
      </c>
      <c r="H15" s="109">
        <f>IF(F15="","",SUMIF(Pengembalian!$H$10:$H$509,C15,Pengembalian!$J$10:$J$509))</f>
        <v>0</v>
      </c>
      <c r="I15" s="109">
        <f t="shared" si="0"/>
        <v>2013</v>
      </c>
      <c r="J15" s="110" t="str">
        <f t="shared" si="1"/>
        <v>Ada</v>
      </c>
    </row>
    <row r="16" spans="2:10" x14ac:dyDescent="0.25">
      <c r="B16" s="105">
        <v>7</v>
      </c>
      <c r="C16" s="108" t="str">
        <f>IF(Katalog!C16="","",Katalog!C16)</f>
        <v>20 (7) ARI 2013</v>
      </c>
      <c r="D16" s="108" t="str">
        <f>IF(Katalog!D16="","",Katalog!D16)</f>
        <v>Skripsi</v>
      </c>
      <c r="E16" s="108" t="str">
        <f>IF(Katalog!E16="","",Katalog!E16)</f>
        <v>Manajemen Aset Daerah Dalam Mewujudkan Good Governanace (studi pada biro aset sekretariat daerah provinsi kalimantan tengah)</v>
      </c>
      <c r="F16" s="108">
        <f>IF(Katalog!I16="","",Katalog!I16)</f>
        <v>2013</v>
      </c>
      <c r="G16" s="109">
        <f>IF(F16="","",SUMIF(Peminjaman!$F$10:$F$509,C16,Peminjaman!$H$10:$H$509))</f>
        <v>0</v>
      </c>
      <c r="H16" s="109">
        <f>IF(F16="","",SUMIF(Pengembalian!$H$10:$H$509,C16,Pengembalian!$J$10:$J$509))</f>
        <v>0</v>
      </c>
      <c r="I16" s="109">
        <f t="shared" si="0"/>
        <v>2013</v>
      </c>
      <c r="J16" s="110" t="str">
        <f t="shared" si="1"/>
        <v>Ada</v>
      </c>
    </row>
    <row r="17" spans="2:10" x14ac:dyDescent="0.25">
      <c r="B17" s="106">
        <v>8</v>
      </c>
      <c r="C17" s="108" t="str">
        <f>IF(Katalog!C17="","",Katalog!C17)</f>
        <v>20 (8) RAM 2013</v>
      </c>
      <c r="D17" s="108" t="str">
        <f>IF(Katalog!D17="","",Katalog!D17)</f>
        <v>Skripsi</v>
      </c>
      <c r="E17" s="108" t="str">
        <f>IF(Katalog!E17="","",Katalog!E17)</f>
        <v>Implementasi Kebijakan Program Keluarga Harapan Di Kabupaten Karawang Provinsi Jawa Barat (studi Kasus di Kecamatan Cikampek)</v>
      </c>
      <c r="F17" s="108">
        <f>IF(Katalog!I17="","",Katalog!I17)</f>
        <v>2013</v>
      </c>
      <c r="G17" s="109">
        <f>IF(F17="","",SUMIF(Peminjaman!$F$10:$F$509,C17,Peminjaman!$H$10:$H$509))</f>
        <v>0</v>
      </c>
      <c r="H17" s="109">
        <f>IF(F17="","",SUMIF(Pengembalian!$H$10:$H$509,C17,Pengembalian!$J$10:$J$509))</f>
        <v>0</v>
      </c>
      <c r="I17" s="109">
        <f t="shared" si="0"/>
        <v>2013</v>
      </c>
      <c r="J17" s="110" t="str">
        <f t="shared" si="1"/>
        <v>Ada</v>
      </c>
    </row>
    <row r="18" spans="2:10" x14ac:dyDescent="0.25">
      <c r="B18" s="105">
        <v>9</v>
      </c>
      <c r="C18" s="108" t="str">
        <f>IF(Katalog!C18="","",Katalog!C18)</f>
        <v>20 (9) ADE 2013</v>
      </c>
      <c r="D18" s="108" t="str">
        <f>IF(Katalog!D18="","",Katalog!D18)</f>
        <v>Skripsi</v>
      </c>
      <c r="E18" s="108" t="str">
        <f>IF(Katalog!E18="","",Katalog!E18)</f>
        <v>Peranan Dinas Pemuda Olah Raga Kebudayaan dan Pariwisata Dalam Meningkatkan Partisipasi Masyarakat Guna Melestarikan Cagar Budaya Majapahit Di Kecamatan Trowulan Kabupaten Mojokerto</v>
      </c>
      <c r="F18" s="108">
        <f>IF(Katalog!I18="","",Katalog!I18)</f>
        <v>2013</v>
      </c>
      <c r="G18" s="109">
        <f>IF(F18="","",SUMIF(Peminjaman!$F$10:$F$509,C18,Peminjaman!$H$10:$H$509))</f>
        <v>0</v>
      </c>
      <c r="H18" s="109">
        <f>IF(F18="","",SUMIF(Pengembalian!$H$10:$H$509,C18,Pengembalian!$J$10:$J$509))</f>
        <v>0</v>
      </c>
      <c r="I18" s="109">
        <f t="shared" si="0"/>
        <v>2013</v>
      </c>
      <c r="J18" s="110" t="str">
        <f t="shared" si="1"/>
        <v>Ada</v>
      </c>
    </row>
    <row r="19" spans="2:10" x14ac:dyDescent="0.25">
      <c r="B19" s="106">
        <v>10</v>
      </c>
      <c r="C19" s="108" t="str">
        <f>IF(Katalog!C19="","",Katalog!C19)</f>
        <v>20 (10) ZIA 2013</v>
      </c>
      <c r="D19" s="108" t="str">
        <f>IF(Katalog!D19="","",Katalog!D19)</f>
        <v>Skripsi</v>
      </c>
      <c r="E19" s="108" t="str">
        <f>IF(Katalog!E19="","",Katalog!E19)</f>
        <v>Peranan Pegawai Kecamatan Dalam Pengelolaan Alokasi Dana Desa Di Kecamatan Koba Kabupaten Bangka Tengah</v>
      </c>
      <c r="F19" s="108">
        <f>IF(Katalog!I19="","",Katalog!I19)</f>
        <v>2013</v>
      </c>
      <c r="G19" s="109">
        <f>IF(F19="","",SUMIF(Peminjaman!$F$10:$F$509,C19,Peminjaman!$H$10:$H$509))</f>
        <v>0</v>
      </c>
      <c r="H19" s="109">
        <f>IF(F19="","",SUMIF(Pengembalian!$H$10:$H$509,C19,Pengembalian!$J$10:$J$509))</f>
        <v>0</v>
      </c>
      <c r="I19" s="109">
        <f t="shared" si="0"/>
        <v>2013</v>
      </c>
      <c r="J19" s="110" t="str">
        <f t="shared" si="1"/>
        <v>Ada</v>
      </c>
    </row>
    <row r="20" spans="2:10" x14ac:dyDescent="0.25">
      <c r="B20" s="105">
        <v>11</v>
      </c>
      <c r="C20" s="108" t="str">
        <f>IF(Katalog!C20="","",Katalog!C20)</f>
        <v>20 (11) TRI 2013</v>
      </c>
      <c r="D20" s="108" t="str">
        <f>IF(Katalog!D20="","",Katalog!D20)</f>
        <v>Skripsi</v>
      </c>
      <c r="E20" s="108" t="str">
        <f>IF(Katalog!E20="","",Katalog!E20)</f>
        <v>Kinerja Badan Penanaman Modal Dan Pelayanan Perizinan Terpadu Dalam Pelayanan Perizinan Surat Izin Usaha Perdagangan (SIUP) Di Kota Padang Provinsi Sumatera Barat</v>
      </c>
      <c r="F20" s="108">
        <f>IF(Katalog!I20="","",Katalog!I20)</f>
        <v>2013</v>
      </c>
      <c r="G20" s="109">
        <f>IF(F20="","",SUMIF(Peminjaman!$F$10:$F$509,C20,Peminjaman!$H$10:$H$509))</f>
        <v>0</v>
      </c>
      <c r="H20" s="109">
        <f>IF(F20="","",SUMIF(Pengembalian!$H$10:$H$509,C20,Pengembalian!$J$10:$J$509))</f>
        <v>0</v>
      </c>
      <c r="I20" s="109">
        <f t="shared" ref="I20:I83" si="2">IF(F20="","",F20-G20+H20)</f>
        <v>2013</v>
      </c>
      <c r="J20" s="110" t="str">
        <f t="shared" ref="J20:J83" si="3">IF(F20="","",IF(I20=0,"Kosong","Ada"))</f>
        <v>Ada</v>
      </c>
    </row>
    <row r="21" spans="2:10" x14ac:dyDescent="0.25">
      <c r="B21" s="106">
        <v>12</v>
      </c>
      <c r="C21" s="108" t="str">
        <f>IF(Katalog!C21="","",Katalog!C21)</f>
        <v>20 (12) TRI 2013</v>
      </c>
      <c r="D21" s="108" t="str">
        <f>IF(Katalog!D21="","",Katalog!D21)</f>
        <v>Skripsi</v>
      </c>
      <c r="E21" s="108" t="str">
        <f>IF(Katalog!E21="","",Katalog!E21)</f>
        <v>Teknik Kepemimpinan Camat Dalam Meningkatkan Motivasi Kerja Pegawai Di Kecamatan Aesesa Kabupaten Nagekeo Provinsi Nusa Tenggara Timur</v>
      </c>
      <c r="F21" s="108">
        <f>IF(Katalog!I21="","",Katalog!I21)</f>
        <v>2013</v>
      </c>
      <c r="G21" s="109">
        <f>IF(F21="","",SUMIF(Peminjaman!$F$10:$F$509,C21,Peminjaman!$H$10:$H$509))</f>
        <v>0</v>
      </c>
      <c r="H21" s="109">
        <f>IF(F21="","",SUMIF(Pengembalian!$H$10:$H$509,C21,Pengembalian!$J$10:$J$509))</f>
        <v>0</v>
      </c>
      <c r="I21" s="109">
        <f t="shared" si="2"/>
        <v>2013</v>
      </c>
      <c r="J21" s="110" t="str">
        <f t="shared" si="3"/>
        <v>Ada</v>
      </c>
    </row>
    <row r="22" spans="2:10" x14ac:dyDescent="0.25">
      <c r="B22" s="105">
        <v>13</v>
      </c>
      <c r="C22" s="108" t="str">
        <f>IF(Katalog!C22="","",Katalog!C22)</f>
        <v>20  (13) RYA 2013</v>
      </c>
      <c r="D22" s="108" t="str">
        <f>IF(Katalog!D22="","",Katalog!D22)</f>
        <v>Skripsi</v>
      </c>
      <c r="E22" s="108" t="str">
        <f>IF(Katalog!E22="","",Katalog!E22)</f>
        <v>Strategi Badan Perencanaan Dan Pembangunan Daerah (BAPPEDA) Dalam Penataan Kawasan Malioboro Di Kota Yogyakarta</v>
      </c>
      <c r="F22" s="108">
        <f>IF(Katalog!I22="","",Katalog!I22)</f>
        <v>2013</v>
      </c>
      <c r="G22" s="109">
        <f>IF(F22="","",SUMIF(Peminjaman!$F$10:$F$509,C22,Peminjaman!$H$10:$H$509))</f>
        <v>0</v>
      </c>
      <c r="H22" s="109">
        <f>IF(F22="","",SUMIF(Pengembalian!$H$10:$H$509,C22,Pengembalian!$J$10:$J$509))</f>
        <v>0</v>
      </c>
      <c r="I22" s="109">
        <f t="shared" si="2"/>
        <v>2013</v>
      </c>
      <c r="J22" s="110" t="str">
        <f t="shared" si="3"/>
        <v>Ada</v>
      </c>
    </row>
    <row r="23" spans="2:10" x14ac:dyDescent="0.25">
      <c r="B23" s="106">
        <v>14</v>
      </c>
      <c r="C23" s="108" t="str">
        <f>IF(Katalog!C23="","",Katalog!C23)</f>
        <v>20 (14) NID 2013</v>
      </c>
      <c r="D23" s="108" t="str">
        <f>IF(Katalog!D23="","",Katalog!D23)</f>
        <v>Skripsi</v>
      </c>
      <c r="E23" s="108" t="str">
        <f>IF(Katalog!E23="","",Katalog!E23)</f>
        <v>Strategi Meningkatkan Kemampuan Kerja Aparat Desa Dalam Tugas Administrasi Pemerintahan (Studi di Desa Harusan Telaga Kecamatan Amuntai Selatan Kabupaten Hulu Sungai Utara Provinsi Kalimantan Tengah)</v>
      </c>
      <c r="F23" s="108">
        <f>IF(Katalog!I23="","",Katalog!I23)</f>
        <v>2013</v>
      </c>
      <c r="G23" s="109">
        <f>IF(F23="","",SUMIF(Peminjaman!$F$10:$F$509,C23,Peminjaman!$H$10:$H$509))</f>
        <v>0</v>
      </c>
      <c r="H23" s="109">
        <f>IF(F23="","",SUMIF(Pengembalian!$H$10:$H$509,C23,Pengembalian!$J$10:$J$509))</f>
        <v>0</v>
      </c>
      <c r="I23" s="109">
        <f t="shared" si="2"/>
        <v>2013</v>
      </c>
      <c r="J23" s="110" t="str">
        <f t="shared" si="3"/>
        <v>Ada</v>
      </c>
    </row>
    <row r="24" spans="2:10" x14ac:dyDescent="0.25">
      <c r="B24" s="105">
        <v>15</v>
      </c>
      <c r="C24" s="108" t="str">
        <f>IF(Katalog!C24="","",Katalog!C24)</f>
        <v>20 (15) RES 2013</v>
      </c>
      <c r="D24" s="108" t="str">
        <f>IF(Katalog!D24="","",Katalog!D24)</f>
        <v>Skripsi</v>
      </c>
      <c r="E24" s="108" t="str">
        <f>IF(Katalog!E24="","",Katalog!E24)</f>
        <v>Pengaruh Pemberian Insentif Terhadap Peningkatan Kinerja Pegawai Negeri Sipil Pada Dinas Pendidikan Kabupaten Kutai Timur Provinsi Kalimantan Timur</v>
      </c>
      <c r="F24" s="108">
        <f>IF(Katalog!I24="","",Katalog!I24)</f>
        <v>2013</v>
      </c>
      <c r="G24" s="109">
        <f>IF(F24="","",SUMIF(Peminjaman!$F$10:$F$509,C24,Peminjaman!$H$10:$H$509))</f>
        <v>0</v>
      </c>
      <c r="H24" s="109">
        <f>IF(F24="","",SUMIF(Pengembalian!$H$10:$H$509,C24,Pengembalian!$J$10:$J$509))</f>
        <v>0</v>
      </c>
      <c r="I24" s="109">
        <f t="shared" si="2"/>
        <v>2013</v>
      </c>
      <c r="J24" s="110" t="str">
        <f t="shared" si="3"/>
        <v>Ada</v>
      </c>
    </row>
    <row r="25" spans="2:10" x14ac:dyDescent="0.25">
      <c r="B25" s="106">
        <v>16</v>
      </c>
      <c r="C25" s="108" t="str">
        <f>IF(Katalog!C25="","",Katalog!C25)</f>
        <v>20 (16) REG 2013</v>
      </c>
      <c r="D25" s="108" t="str">
        <f>IF(Katalog!D25="","",Katalog!D25)</f>
        <v>Skripsi</v>
      </c>
      <c r="E25" s="108" t="str">
        <f>IF(Katalog!E25="","",Katalog!E25)</f>
        <v>Efektivitas Pemekaran Kecamatan Dalam Meningkatkan Pelayanan Publik Di Kecamatan Kawangkoan Utara Kabupaten Minahasa Provinsi Sulawesi Utara</v>
      </c>
      <c r="F25" s="108">
        <f>IF(Katalog!I25="","",Katalog!I25)</f>
        <v>2013</v>
      </c>
      <c r="G25" s="109">
        <f>IF(F25="","",SUMIF(Peminjaman!$F$10:$F$509,C25,Peminjaman!$H$10:$H$509))</f>
        <v>0</v>
      </c>
      <c r="H25" s="109">
        <f>IF(F25="","",SUMIF(Pengembalian!$H$10:$H$509,C25,Pengembalian!$J$10:$J$509))</f>
        <v>0</v>
      </c>
      <c r="I25" s="109">
        <f t="shared" si="2"/>
        <v>2013</v>
      </c>
      <c r="J25" s="110" t="str">
        <f t="shared" si="3"/>
        <v>Ada</v>
      </c>
    </row>
    <row r="26" spans="2:10" x14ac:dyDescent="0.25">
      <c r="B26" s="105">
        <v>17</v>
      </c>
      <c r="C26" s="108" t="str">
        <f>IF(Katalog!C26="","",Katalog!C26)</f>
        <v>20 (17) AMI 2013</v>
      </c>
      <c r="D26" s="108" t="str">
        <f>IF(Katalog!D26="","",Katalog!D26)</f>
        <v>Skripsi</v>
      </c>
      <c r="E26" s="108" t="str">
        <f>IF(Katalog!E26="","",Katalog!E26)</f>
        <v>Implementasi Kebijakan Penataan Ruang Dalam Pengembangan Objek Wisata Di Kabupaten Penajam Paser Utara Provinsi Kalimantan Timur</v>
      </c>
      <c r="F26" s="108">
        <f>IF(Katalog!I26="","",Katalog!I26)</f>
        <v>2013</v>
      </c>
      <c r="G26" s="109">
        <f>IF(F26="","",SUMIF(Peminjaman!$F$10:$F$509,C26,Peminjaman!$H$10:$H$509))</f>
        <v>0</v>
      </c>
      <c r="H26" s="109">
        <f>IF(F26="","",SUMIF(Pengembalian!$H$10:$H$509,C26,Pengembalian!$J$10:$J$509))</f>
        <v>0</v>
      </c>
      <c r="I26" s="109">
        <f t="shared" si="2"/>
        <v>2013</v>
      </c>
      <c r="J26" s="110" t="str">
        <f t="shared" si="3"/>
        <v>Ada</v>
      </c>
    </row>
    <row r="27" spans="2:10" x14ac:dyDescent="0.25">
      <c r="B27" s="106">
        <v>18</v>
      </c>
      <c r="C27" s="108" t="str">
        <f>IF(Katalog!C27="","",Katalog!C27)</f>
        <v>20  (18) IRA 2013</v>
      </c>
      <c r="D27" s="108" t="str">
        <f>IF(Katalog!D27="","",Katalog!D27)</f>
        <v>Skripsi</v>
      </c>
      <c r="E27" s="108" t="str">
        <f>IF(Katalog!E27="","",Katalog!E27)</f>
        <v>Kinerja Dinas Pariwisata Dalam Pengelolaan Objek Wisata Permandian Kali Mamuju  Provinsi Sulawesi Barat</v>
      </c>
      <c r="F27" s="108">
        <f>IF(Katalog!I27="","",Katalog!I27)</f>
        <v>2013</v>
      </c>
      <c r="G27" s="109">
        <f>IF(F27="","",SUMIF(Peminjaman!$F$10:$F$509,C27,Peminjaman!$H$10:$H$509))</f>
        <v>0</v>
      </c>
      <c r="H27" s="109">
        <f>IF(F27="","",SUMIF(Pengembalian!$H$10:$H$509,C27,Pengembalian!$J$10:$J$509))</f>
        <v>0</v>
      </c>
      <c r="I27" s="109">
        <f t="shared" si="2"/>
        <v>2013</v>
      </c>
      <c r="J27" s="110" t="str">
        <f t="shared" si="3"/>
        <v>Ada</v>
      </c>
    </row>
    <row r="28" spans="2:10" x14ac:dyDescent="0.25">
      <c r="B28" s="105">
        <v>19</v>
      </c>
      <c r="C28" s="108" t="str">
        <f>IF(Katalog!C28="","",Katalog!C28)</f>
        <v>20 (19) TYA 2013</v>
      </c>
      <c r="D28" s="108" t="str">
        <f>IF(Katalog!D28="","",Katalog!D28)</f>
        <v>Skripsi</v>
      </c>
      <c r="E28" s="108" t="str">
        <f>IF(Katalog!E28="","",Katalog!E28)</f>
        <v>Kinerja Dinas Kebersihan Dalam Pengelolaan Sampah Di Kota Bekasi</v>
      </c>
      <c r="F28" s="108">
        <f>IF(Katalog!I28="","",Katalog!I28)</f>
        <v>2013</v>
      </c>
      <c r="G28" s="109">
        <f>IF(F28="","",SUMIF(Peminjaman!$F$10:$F$509,C28,Peminjaman!$H$10:$H$509))</f>
        <v>0</v>
      </c>
      <c r="H28" s="109">
        <f>IF(F28="","",SUMIF(Pengembalian!$H$10:$H$509,C28,Pengembalian!$J$10:$J$509))</f>
        <v>0</v>
      </c>
      <c r="I28" s="109">
        <f t="shared" si="2"/>
        <v>2013</v>
      </c>
      <c r="J28" s="110" t="str">
        <f t="shared" si="3"/>
        <v>Ada</v>
      </c>
    </row>
    <row r="29" spans="2:10" x14ac:dyDescent="0.25">
      <c r="B29" s="106">
        <v>20</v>
      </c>
      <c r="C29" s="108" t="str">
        <f>IF(Katalog!C29="","",Katalog!C29)</f>
        <v>20 (20) SID 2013</v>
      </c>
      <c r="D29" s="108" t="str">
        <f>IF(Katalog!D29="","",Katalog!D29)</f>
        <v>Skripsi</v>
      </c>
      <c r="E29" s="108" t="str">
        <f>IF(Katalog!E29="","",Katalog!E29)</f>
        <v>Strategi Camat Dalam Penerapan e-KTP di Kecamatan Tilamuta Kabupaten Boalemo Provinsi Gorontalo</v>
      </c>
      <c r="F29" s="108">
        <f>IF(Katalog!I29="","",Katalog!I29)</f>
        <v>2013</v>
      </c>
      <c r="G29" s="109">
        <f>IF(F29="","",SUMIF(Peminjaman!$F$10:$F$509,C29,Peminjaman!$H$10:$H$509))</f>
        <v>0</v>
      </c>
      <c r="H29" s="109">
        <f>IF(F29="","",SUMIF(Pengembalian!$H$10:$H$509,C29,Pengembalian!$J$10:$J$509))</f>
        <v>0</v>
      </c>
      <c r="I29" s="109">
        <f t="shared" si="2"/>
        <v>2013</v>
      </c>
      <c r="J29" s="110" t="str">
        <f t="shared" si="3"/>
        <v>Ada</v>
      </c>
    </row>
    <row r="30" spans="2:10" x14ac:dyDescent="0.25">
      <c r="B30" s="105">
        <v>21</v>
      </c>
      <c r="C30" s="108" t="str">
        <f>IF(Katalog!C30="","",Katalog!C30)</f>
        <v>20 (21) AYU 2013</v>
      </c>
      <c r="D30" s="108" t="str">
        <f>IF(Katalog!D30="","",Katalog!D30)</f>
        <v>Skripsi</v>
      </c>
      <c r="E30" s="108" t="str">
        <f>IF(Katalog!E30="","",Katalog!E30)</f>
        <v>Kinerja Dinas Pertambangan dan Energi Dalam Pembinaan dan Pengawasan Usaha Pertambangan di Kabupaten Musi Rawas Provinsi Sumatera Selatan</v>
      </c>
      <c r="F30" s="108">
        <f>IF(Katalog!I30="","",Katalog!I30)</f>
        <v>2013</v>
      </c>
      <c r="G30" s="109">
        <f>IF(F30="","",SUMIF(Peminjaman!$F$10:$F$509,C30,Peminjaman!$H$10:$H$509))</f>
        <v>0</v>
      </c>
      <c r="H30" s="109">
        <f>IF(F30="","",SUMIF(Pengembalian!$H$10:$H$509,C30,Pengembalian!$J$10:$J$509))</f>
        <v>0</v>
      </c>
      <c r="I30" s="109">
        <f t="shared" si="2"/>
        <v>2013</v>
      </c>
      <c r="J30" s="110" t="str">
        <f t="shared" si="3"/>
        <v>Ada</v>
      </c>
    </row>
    <row r="31" spans="2:10" x14ac:dyDescent="0.25">
      <c r="B31" s="106">
        <v>22</v>
      </c>
      <c r="C31" s="108" t="str">
        <f>IF(Katalog!C31="","",Katalog!C31)</f>
        <v>20 (22) ART 2013</v>
      </c>
      <c r="D31" s="108" t="str">
        <f>IF(Katalog!D31="","",Katalog!D31)</f>
        <v>Skripsi</v>
      </c>
      <c r="E31" s="108" t="str">
        <f>IF(Katalog!E31="","",Katalog!E31)</f>
        <v>Peranan Badan Penanggulangan Bencana Daerah Dalam Penanggulangan Bencana Banjir Di Kota Manado</v>
      </c>
      <c r="F31" s="108">
        <f>IF(Katalog!I31="","",Katalog!I31)</f>
        <v>2013</v>
      </c>
      <c r="G31" s="109">
        <f>IF(F31="","",SUMIF(Peminjaman!$F$10:$F$509,C31,Peminjaman!$H$10:$H$509))</f>
        <v>0</v>
      </c>
      <c r="H31" s="109">
        <f>IF(F31="","",SUMIF(Pengembalian!$H$10:$H$509,C31,Pengembalian!$J$10:$J$509))</f>
        <v>0</v>
      </c>
      <c r="I31" s="109">
        <f t="shared" si="2"/>
        <v>2013</v>
      </c>
      <c r="J31" s="110" t="str">
        <f t="shared" si="3"/>
        <v>Ada</v>
      </c>
    </row>
    <row r="32" spans="2:10" x14ac:dyDescent="0.25">
      <c r="B32" s="105">
        <v>23</v>
      </c>
      <c r="C32" s="108" t="str">
        <f>IF(Katalog!C32="","",Katalog!C32)</f>
        <v>20 (23) INT 2013</v>
      </c>
      <c r="D32" s="108" t="str">
        <f>IF(Katalog!D32="","",Katalog!D32)</f>
        <v>Skripsi</v>
      </c>
      <c r="E32" s="108" t="str">
        <f>IF(Katalog!E32="","",Katalog!E32)</f>
        <v>Analisis Kinerja Birokrasi Pemerintahan (studi pengelolaan sertifikasi guru pada dinas pendidikan kota padang)</v>
      </c>
      <c r="F32" s="108">
        <f>IF(Katalog!I32="","",Katalog!I32)</f>
        <v>2013</v>
      </c>
      <c r="G32" s="109">
        <f>IF(F32="","",SUMIF(Peminjaman!$F$10:$F$509,C32,Peminjaman!$H$10:$H$509))</f>
        <v>0</v>
      </c>
      <c r="H32" s="109">
        <f>IF(F32="","",SUMIF(Pengembalian!$H$10:$H$509,C32,Pengembalian!$J$10:$J$509))</f>
        <v>0</v>
      </c>
      <c r="I32" s="109">
        <f t="shared" si="2"/>
        <v>2013</v>
      </c>
      <c r="J32" s="110" t="str">
        <f t="shared" si="3"/>
        <v>Ada</v>
      </c>
    </row>
    <row r="33" spans="2:10" x14ac:dyDescent="0.25">
      <c r="B33" s="106">
        <v>24</v>
      </c>
      <c r="C33" s="108" t="str">
        <f>IF(Katalog!C33="","",Katalog!C33)</f>
        <v>20 (24) AND 2013</v>
      </c>
      <c r="D33" s="108" t="str">
        <f>IF(Katalog!D33="","",Katalog!D33)</f>
        <v>Skripsi</v>
      </c>
      <c r="E33" s="108" t="str">
        <f>IF(Katalog!E33="","",Katalog!E33)</f>
        <v>Kinerja Aparat Dinas Kependudukan Dan Catatan Sipil Dalam Pelayanan Akta Kelahiran Di Kabupaten Jeneponto</v>
      </c>
      <c r="F33" s="108">
        <f>IF(Katalog!I33="","",Katalog!I33)</f>
        <v>2013</v>
      </c>
      <c r="G33" s="109">
        <f>IF(F33="","",SUMIF(Peminjaman!$F$10:$F$509,C33,Peminjaman!$H$10:$H$509))</f>
        <v>0</v>
      </c>
      <c r="H33" s="109">
        <f>IF(F33="","",SUMIF(Pengembalian!$H$10:$H$509,C33,Pengembalian!$J$10:$J$509))</f>
        <v>0</v>
      </c>
      <c r="I33" s="109">
        <f t="shared" si="2"/>
        <v>2013</v>
      </c>
      <c r="J33" s="110" t="str">
        <f t="shared" si="3"/>
        <v>Ada</v>
      </c>
    </row>
    <row r="34" spans="2:10" x14ac:dyDescent="0.25">
      <c r="B34" s="105">
        <v>25</v>
      </c>
      <c r="C34" s="108" t="str">
        <f>IF(Katalog!C34="","",Katalog!C34)</f>
        <v>20 (25) FRA 2013</v>
      </c>
      <c r="D34" s="108" t="str">
        <f>IF(Katalog!D34="","",Katalog!D34)</f>
        <v>Skripsi</v>
      </c>
      <c r="E34" s="108" t="str">
        <f>IF(Katalog!E34="","",Katalog!E34)</f>
        <v>Hubungan Pelayanan Administrasi Kependudukan di Bidang Akta Kelahiran Dengan Partisipasi Masyarakat di Dinas Kependudukan dan Catatan Sipil Kota Palangkaraya Provinsi Kalimantan Tengah</v>
      </c>
      <c r="F34" s="108">
        <f>IF(Katalog!I34="","",Katalog!I34)</f>
        <v>2013</v>
      </c>
      <c r="G34" s="109">
        <f>IF(F34="","",SUMIF(Peminjaman!$F$10:$F$509,C34,Peminjaman!$H$10:$H$509))</f>
        <v>0</v>
      </c>
      <c r="H34" s="109">
        <f>IF(F34="","",SUMIF(Pengembalian!$H$10:$H$509,C34,Pengembalian!$J$10:$J$509))</f>
        <v>0</v>
      </c>
      <c r="I34" s="109">
        <f t="shared" si="2"/>
        <v>2013</v>
      </c>
      <c r="J34" s="110" t="str">
        <f t="shared" si="3"/>
        <v>Ada</v>
      </c>
    </row>
    <row r="35" spans="2:10" x14ac:dyDescent="0.25">
      <c r="B35" s="106">
        <v>26</v>
      </c>
      <c r="C35" s="108" t="str">
        <f>IF(Katalog!C35="","",Katalog!C35)</f>
        <v>20 (26) HAE 2013</v>
      </c>
      <c r="D35" s="108" t="str">
        <f>IF(Katalog!D35="","",Katalog!D35)</f>
        <v>Skripsi</v>
      </c>
      <c r="E35" s="108" t="str">
        <f>IF(Katalog!E35="","",Katalog!E35)</f>
        <v>Peranan Dinas Kebudayaan dan Pariwisata Untuk Mengembangkan Obyek Wisata Pulau Kumala Di Kabupaten Kutai Kartanegara Provinsi Kalimantan Timur</v>
      </c>
      <c r="F35" s="108">
        <f>IF(Katalog!I35="","",Katalog!I35)</f>
        <v>2013</v>
      </c>
      <c r="G35" s="109">
        <f>IF(F35="","",SUMIF(Peminjaman!$F$10:$F$509,C35,Peminjaman!$H$10:$H$509))</f>
        <v>0</v>
      </c>
      <c r="H35" s="109">
        <f>IF(F35="","",SUMIF(Pengembalian!$H$10:$H$509,C35,Pengembalian!$J$10:$J$509))</f>
        <v>0</v>
      </c>
      <c r="I35" s="109">
        <f t="shared" si="2"/>
        <v>2013</v>
      </c>
      <c r="J35" s="110" t="str">
        <f t="shared" si="3"/>
        <v>Ada</v>
      </c>
    </row>
    <row r="36" spans="2:10" x14ac:dyDescent="0.25">
      <c r="B36" s="105">
        <v>27</v>
      </c>
      <c r="C36" s="108" t="str">
        <f>IF(Katalog!C36="","",Katalog!C36)</f>
        <v>20 (27) MEX 2013</v>
      </c>
      <c r="D36" s="108" t="str">
        <f>IF(Katalog!D36="","",Katalog!D36)</f>
        <v>Skripsi</v>
      </c>
      <c r="E36" s="108" t="str">
        <f>IF(Katalog!E36="","",Katalog!E36)</f>
        <v>Kepemimpinan Camat Dalam Meningkatkan Motivasi Kerja Pegawai Kantor Kecamatan Sekupang Kota Batam</v>
      </c>
      <c r="F36" s="108">
        <f>IF(Katalog!I36="","",Katalog!I36)</f>
        <v>2013</v>
      </c>
      <c r="G36" s="109">
        <f>IF(F36="","",SUMIF(Peminjaman!$F$10:$F$509,C36,Peminjaman!$H$10:$H$509))</f>
        <v>0</v>
      </c>
      <c r="H36" s="109">
        <f>IF(F36="","",SUMIF(Pengembalian!$H$10:$H$509,C36,Pengembalian!$J$10:$J$509))</f>
        <v>0</v>
      </c>
      <c r="I36" s="109">
        <f t="shared" si="2"/>
        <v>2013</v>
      </c>
      <c r="J36" s="110" t="str">
        <f t="shared" si="3"/>
        <v>Ada</v>
      </c>
    </row>
    <row r="37" spans="2:10" x14ac:dyDescent="0.25">
      <c r="B37" s="106">
        <v>28</v>
      </c>
      <c r="C37" s="108" t="str">
        <f>IF(Katalog!C37="","",Katalog!C37)</f>
        <v>20 (28) JHO 2013</v>
      </c>
      <c r="D37" s="108" t="str">
        <f>IF(Katalog!D37="","",Katalog!D37)</f>
        <v>Skripsi</v>
      </c>
      <c r="E37" s="108" t="str">
        <f>IF(Katalog!E37="","",Katalog!E37)</f>
        <v>Efektivitas Dinas Kependudukan Dan Pencatatan Sipil Dalam Pelayanan Akta Kelahiran Di Kabupaten Sorong Provinsi Papua Barat</v>
      </c>
      <c r="F37" s="108">
        <f>IF(Katalog!I37="","",Katalog!I37)</f>
        <v>2013</v>
      </c>
      <c r="G37" s="109">
        <f>IF(F37="","",SUMIF(Peminjaman!$F$10:$F$509,C37,Peminjaman!$H$10:$H$509))</f>
        <v>0</v>
      </c>
      <c r="H37" s="109">
        <f>IF(F37="","",SUMIF(Pengembalian!$H$10:$H$509,C37,Pengembalian!$J$10:$J$509))</f>
        <v>0</v>
      </c>
      <c r="I37" s="109">
        <f t="shared" si="2"/>
        <v>2013</v>
      </c>
      <c r="J37" s="110" t="str">
        <f t="shared" si="3"/>
        <v>Ada</v>
      </c>
    </row>
    <row r="38" spans="2:10" x14ac:dyDescent="0.25">
      <c r="B38" s="105">
        <v>29</v>
      </c>
      <c r="C38" s="108" t="str">
        <f>IF(Katalog!C38="","",Katalog!C38)</f>
        <v>20 (29) TRI 2013</v>
      </c>
      <c r="D38" s="108" t="str">
        <f>IF(Katalog!D38="","",Katalog!D38)</f>
        <v>Skripsi</v>
      </c>
      <c r="E38" s="108" t="str">
        <f>IF(Katalog!E38="","",Katalog!E38)</f>
        <v>Analisa Kinerja Kecamatan Kabupaten Langkat Provinsi Sumatera Utara</v>
      </c>
      <c r="F38" s="108">
        <f>IF(Katalog!I38="","",Katalog!I38)</f>
        <v>2013</v>
      </c>
      <c r="G38" s="109">
        <f>IF(F38="","",SUMIF(Peminjaman!$F$10:$F$509,C38,Peminjaman!$H$10:$H$509))</f>
        <v>0</v>
      </c>
      <c r="H38" s="109">
        <f>IF(F38="","",SUMIF(Pengembalian!$H$10:$H$509,C38,Pengembalian!$J$10:$J$509))</f>
        <v>0</v>
      </c>
      <c r="I38" s="109">
        <f t="shared" si="2"/>
        <v>2013</v>
      </c>
      <c r="J38" s="110" t="str">
        <f t="shared" si="3"/>
        <v>Ada</v>
      </c>
    </row>
    <row r="39" spans="2:10" x14ac:dyDescent="0.25">
      <c r="B39" s="106">
        <v>30</v>
      </c>
      <c r="C39" s="108" t="str">
        <f>IF(Katalog!C39="","",Katalog!C39)</f>
        <v>20 (30) HER 2013</v>
      </c>
      <c r="D39" s="108" t="str">
        <f>IF(Katalog!D39="","",Katalog!D39)</f>
        <v>Skripsi</v>
      </c>
      <c r="E39" s="108" t="str">
        <f>IF(Katalog!E39="","",Katalog!E39)</f>
        <v>Implementasi Kewenangan Camat Dalam Pembinaan Dan Pengawasan Administrasi Desa Di Kecamatan Babat Toman Kabupaten Musi Banyuasin</v>
      </c>
      <c r="F39" s="108">
        <f>IF(Katalog!I39="","",Katalog!I39)</f>
        <v>2013</v>
      </c>
      <c r="G39" s="109">
        <f>IF(F39="","",SUMIF(Peminjaman!$F$10:$F$509,C39,Peminjaman!$H$10:$H$509))</f>
        <v>0</v>
      </c>
      <c r="H39" s="109">
        <f>IF(F39="","",SUMIF(Pengembalian!$H$10:$H$509,C39,Pengembalian!$J$10:$J$509))</f>
        <v>0</v>
      </c>
      <c r="I39" s="109">
        <f t="shared" si="2"/>
        <v>2013</v>
      </c>
      <c r="J39" s="110" t="str">
        <f t="shared" si="3"/>
        <v>Ada</v>
      </c>
    </row>
    <row r="40" spans="2:10" x14ac:dyDescent="0.25">
      <c r="B40" s="105">
        <v>31</v>
      </c>
      <c r="C40" s="108" t="str">
        <f>IF(Katalog!C40="","",Katalog!C40)</f>
        <v>20 (31) DIN 2013</v>
      </c>
      <c r="D40" s="108" t="str">
        <f>IF(Katalog!D40="","",Katalog!D40)</f>
        <v>Skripsi</v>
      </c>
      <c r="E40" s="108" t="str">
        <f>IF(Katalog!E40="","",Katalog!E40)</f>
        <v>Kinerja Aparat Dalam Pelaksanaan Pelayana Perizinan Pada Kantor Pelayanan Perizinan Terpadu (KP2T) Kabupaten Katingan Kalimantan Tengah</v>
      </c>
      <c r="F40" s="108">
        <f>IF(Katalog!I40="","",Katalog!I40)</f>
        <v>2013</v>
      </c>
      <c r="G40" s="109">
        <f>IF(F40="","",SUMIF(Peminjaman!$F$10:$F$509,C40,Peminjaman!$H$10:$H$509))</f>
        <v>0</v>
      </c>
      <c r="H40" s="109">
        <f>IF(F40="","",SUMIF(Pengembalian!$H$10:$H$509,C40,Pengembalian!$J$10:$J$509))</f>
        <v>0</v>
      </c>
      <c r="I40" s="109">
        <f t="shared" si="2"/>
        <v>2013</v>
      </c>
      <c r="J40" s="110" t="str">
        <f t="shared" si="3"/>
        <v>Ada</v>
      </c>
    </row>
    <row r="41" spans="2:10" x14ac:dyDescent="0.25">
      <c r="B41" s="106">
        <v>32</v>
      </c>
      <c r="C41" s="108" t="str">
        <f>IF(Katalog!C41="","",Katalog!C41)</f>
        <v>20 (32) FEB 2013</v>
      </c>
      <c r="D41" s="108" t="str">
        <f>IF(Katalog!D41="","",Katalog!D41)</f>
        <v>Skripsi</v>
      </c>
      <c r="E41" s="108" t="str">
        <f>IF(Katalog!E41="","",Katalog!E41)</f>
        <v>Kepemimpinan Lurah Dalam Meningkatkan Partisipasi Masyarakat (studi kasus pembangunan jalan di kelurahan kampung laut)</v>
      </c>
      <c r="F41" s="108">
        <f>IF(Katalog!I41="","",Katalog!I41)</f>
        <v>2013</v>
      </c>
      <c r="G41" s="109">
        <f>IF(F41="","",SUMIF(Peminjaman!$F$10:$F$509,C41,Peminjaman!$H$10:$H$509))</f>
        <v>0</v>
      </c>
      <c r="H41" s="109">
        <f>IF(F41="","",SUMIF(Pengembalian!$H$10:$H$509,C41,Pengembalian!$J$10:$J$509))</f>
        <v>0</v>
      </c>
      <c r="I41" s="109">
        <f t="shared" si="2"/>
        <v>2013</v>
      </c>
      <c r="J41" s="110" t="str">
        <f t="shared" si="3"/>
        <v>Ada</v>
      </c>
    </row>
    <row r="42" spans="2:10" x14ac:dyDescent="0.25">
      <c r="B42" s="105">
        <v>33</v>
      </c>
      <c r="C42" s="108" t="str">
        <f>IF(Katalog!C42="","",Katalog!C42)</f>
        <v>20 (33)  FEB 2013</v>
      </c>
      <c r="D42" s="108" t="str">
        <f>IF(Katalog!D42="","",Katalog!D42)</f>
        <v>Skripsi</v>
      </c>
      <c r="E42" s="108" t="str">
        <f>IF(Katalog!E42="","",Katalog!E42)</f>
        <v>Peranan Dinas Perindustrian Dan Perdagangan Dalam Perlindungan Produk Indikasi Geografis Mebel Ukir Jepara Di Kabupatan Jepara Provinsi Jawa Tengah</v>
      </c>
      <c r="F42" s="108">
        <f>IF(Katalog!I42="","",Katalog!I42)</f>
        <v>2013</v>
      </c>
      <c r="G42" s="109">
        <f>IF(F42="","",SUMIF(Peminjaman!$F$10:$F$509,C42,Peminjaman!$H$10:$H$509))</f>
        <v>0</v>
      </c>
      <c r="H42" s="109">
        <f>IF(F42="","",SUMIF(Pengembalian!$H$10:$H$509,C42,Pengembalian!$J$10:$J$509))</f>
        <v>0</v>
      </c>
      <c r="I42" s="109">
        <f t="shared" si="2"/>
        <v>2013</v>
      </c>
      <c r="J42" s="110" t="str">
        <f t="shared" si="3"/>
        <v>Ada</v>
      </c>
    </row>
    <row r="43" spans="2:10" x14ac:dyDescent="0.25">
      <c r="B43" s="106">
        <v>34</v>
      </c>
      <c r="C43" s="108" t="str">
        <f>IF(Katalog!C43="","",Katalog!C43)</f>
        <v>20 (34) TEA 2013</v>
      </c>
      <c r="D43" s="108" t="str">
        <f>IF(Katalog!D43="","",Katalog!D43)</f>
        <v>Skripsi</v>
      </c>
      <c r="E43" s="108" t="str">
        <f>IF(Katalog!E43="","",Katalog!E43)</f>
        <v>Implementasi Program Jaminan Kesehatan Daerah (JAMKESDA) Di Kecamatan Telanaipura Kota Jambi</v>
      </c>
      <c r="F43" s="108">
        <f>IF(Katalog!I43="","",Katalog!I43)</f>
        <v>2013</v>
      </c>
      <c r="G43" s="109">
        <f>IF(F43="","",SUMIF(Peminjaman!$F$10:$F$509,C43,Peminjaman!$H$10:$H$509))</f>
        <v>0</v>
      </c>
      <c r="H43" s="109">
        <f>IF(F43="","",SUMIF(Pengembalian!$H$10:$H$509,C43,Pengembalian!$J$10:$J$509))</f>
        <v>0</v>
      </c>
      <c r="I43" s="109">
        <f t="shared" si="2"/>
        <v>2013</v>
      </c>
      <c r="J43" s="110" t="str">
        <f t="shared" si="3"/>
        <v>Ada</v>
      </c>
    </row>
    <row r="44" spans="2:10" x14ac:dyDescent="0.25">
      <c r="B44" s="105">
        <v>35</v>
      </c>
      <c r="C44" s="108" t="str">
        <f>IF(Katalog!C44="","",Katalog!C44)</f>
        <v>20 (35) RIN 2013</v>
      </c>
      <c r="D44" s="108" t="str">
        <f>IF(Katalog!D44="","",Katalog!D44)</f>
        <v>Skripsi</v>
      </c>
      <c r="E44" s="108" t="str">
        <f>IF(Katalog!E44="","",Katalog!E44)</f>
        <v>Pengaruh Efektivitas Program Pendidikan Gratis Terhadap Kesejahteraan Masyarakat Di Kabupaten Penajam Paser Utara Provinsi Kalimantan Timur</v>
      </c>
      <c r="F44" s="108">
        <f>IF(Katalog!I44="","",Katalog!I44)</f>
        <v>2013</v>
      </c>
      <c r="G44" s="109">
        <f>IF(F44="","",SUMIF(Peminjaman!$F$10:$F$509,C44,Peminjaman!$H$10:$H$509))</f>
        <v>0</v>
      </c>
      <c r="H44" s="109">
        <f>IF(F44="","",SUMIF(Pengembalian!$H$10:$H$509,C44,Pengembalian!$J$10:$J$509))</f>
        <v>0</v>
      </c>
      <c r="I44" s="109">
        <f t="shared" si="2"/>
        <v>2013</v>
      </c>
      <c r="J44" s="110" t="str">
        <f t="shared" si="3"/>
        <v>Ada</v>
      </c>
    </row>
    <row r="45" spans="2:10" x14ac:dyDescent="0.25">
      <c r="B45" s="106">
        <v>36</v>
      </c>
      <c r="C45" s="108" t="str">
        <f>IF(Katalog!C45="","",Katalog!C45)</f>
        <v>20 (36) YUD 2013</v>
      </c>
      <c r="D45" s="108" t="str">
        <f>IF(Katalog!D45="","",Katalog!D45)</f>
        <v>Skripsi</v>
      </c>
      <c r="E45" s="108" t="str">
        <f>IF(Katalog!E45="","",Katalog!E45)</f>
        <v>Pengaruh Promosi Jabatan Terhadap Kinerja Pegawai Negeri Sipil Di Badan Kepegawaian, Pendidkan dan Pelatihan Kota Bogor Jawa Barat</v>
      </c>
      <c r="F45" s="108">
        <f>IF(Katalog!I45="","",Katalog!I45)</f>
        <v>2013</v>
      </c>
      <c r="G45" s="109">
        <f>IF(F45="","",SUMIF(Peminjaman!$F$10:$F$509,C45,Peminjaman!$H$10:$H$509))</f>
        <v>0</v>
      </c>
      <c r="H45" s="109">
        <f>IF(F45="","",SUMIF(Pengembalian!$H$10:$H$509,C45,Pengembalian!$J$10:$J$509))</f>
        <v>0</v>
      </c>
      <c r="I45" s="109">
        <f t="shared" si="2"/>
        <v>2013</v>
      </c>
      <c r="J45" s="110" t="str">
        <f t="shared" si="3"/>
        <v>Ada</v>
      </c>
    </row>
    <row r="46" spans="2:10" x14ac:dyDescent="0.25">
      <c r="B46" s="105">
        <v>37</v>
      </c>
      <c r="C46" s="108" t="str">
        <f>IF(Katalog!C46="","",Katalog!C46)</f>
        <v>20 (37) WAR 2013</v>
      </c>
      <c r="D46" s="108" t="str">
        <f>IF(Katalog!D46="","",Katalog!D46)</f>
        <v>Skripsi</v>
      </c>
      <c r="E46" s="108" t="str">
        <f>IF(Katalog!E46="","",Katalog!E46)</f>
        <v>Efektivitas Pelayanan Terpadu Satu Pintu Bidang Perizinan Di Kota Bima Provinsi NTB</v>
      </c>
      <c r="F46" s="108">
        <f>IF(Katalog!I46="","",Katalog!I46)</f>
        <v>2013</v>
      </c>
      <c r="G46" s="109">
        <f>IF(F46="","",SUMIF(Peminjaman!$F$10:$F$509,C46,Peminjaman!$H$10:$H$509))</f>
        <v>0</v>
      </c>
      <c r="H46" s="109">
        <f>IF(F46="","",SUMIF(Pengembalian!$H$10:$H$509,C46,Pengembalian!$J$10:$J$509))</f>
        <v>0</v>
      </c>
      <c r="I46" s="109">
        <f t="shared" si="2"/>
        <v>2013</v>
      </c>
      <c r="J46" s="110" t="str">
        <f t="shared" si="3"/>
        <v>Ada</v>
      </c>
    </row>
    <row r="47" spans="2:10" x14ac:dyDescent="0.25">
      <c r="B47" s="106">
        <v>38</v>
      </c>
      <c r="C47" s="108" t="str">
        <f>IF(Katalog!C47="","",Katalog!C47)</f>
        <v>20 (38) MOH k 2013</v>
      </c>
      <c r="D47" s="108" t="str">
        <f>IF(Katalog!D47="","",Katalog!D47)</f>
        <v>Skripsi</v>
      </c>
      <c r="E47" s="108" t="str">
        <f>IF(Katalog!E47="","",Katalog!E47)</f>
        <v>Konflik Pengelolaan Aset Daerah Pasca Pemekaran Daerah (studi kasus kota tangerang dan kabupaten tangerang)</v>
      </c>
      <c r="F47" s="108">
        <f>IF(Katalog!I47="","",Katalog!I47)</f>
        <v>2013</v>
      </c>
      <c r="G47" s="109">
        <f>IF(F47="","",SUMIF(Peminjaman!$F$10:$F$509,C47,Peminjaman!$H$10:$H$509))</f>
        <v>0</v>
      </c>
      <c r="H47" s="109">
        <f>IF(F47="","",SUMIF(Pengembalian!$H$10:$H$509,C47,Pengembalian!$J$10:$J$509))</f>
        <v>0</v>
      </c>
      <c r="I47" s="109">
        <f t="shared" si="2"/>
        <v>2013</v>
      </c>
      <c r="J47" s="110" t="str">
        <f t="shared" si="3"/>
        <v>Ada</v>
      </c>
    </row>
    <row r="48" spans="2:10" x14ac:dyDescent="0.25">
      <c r="B48" s="105">
        <v>39</v>
      </c>
      <c r="C48" s="108" t="str">
        <f>IF(Katalog!C48="","",Katalog!C48)</f>
        <v>20 (39) MIC I 2013</v>
      </c>
      <c r="D48" s="108" t="str">
        <f>IF(Katalog!D48="","",Katalog!D48)</f>
        <v>Skripsi</v>
      </c>
      <c r="E48" s="108" t="str">
        <f>IF(Katalog!E48="","",Katalog!E48)</f>
        <v>Implementasi Kebijakan Kartu Tanda Penduduk Elektronik (e-KTP) Di Kecamatan Sintang Kabupaten Sintang</v>
      </c>
      <c r="F48" s="108">
        <f>IF(Katalog!I48="","",Katalog!I48)</f>
        <v>2013</v>
      </c>
      <c r="G48" s="109">
        <f>IF(F48="","",SUMIF(Peminjaman!$F$10:$F$509,C48,Peminjaman!$H$10:$H$509))</f>
        <v>0</v>
      </c>
      <c r="H48" s="109">
        <f>IF(F48="","",SUMIF(Pengembalian!$H$10:$H$509,C48,Pengembalian!$J$10:$J$509))</f>
        <v>0</v>
      </c>
      <c r="I48" s="109">
        <f t="shared" si="2"/>
        <v>2013</v>
      </c>
      <c r="J48" s="110" t="str">
        <f t="shared" si="3"/>
        <v>Ada</v>
      </c>
    </row>
    <row r="49" spans="2:10" x14ac:dyDescent="0.25">
      <c r="B49" s="106">
        <v>40</v>
      </c>
      <c r="C49" s="108" t="str">
        <f>IF(Katalog!C49="","",Katalog!C49)</f>
        <v>20 (40) AZH k 2013</v>
      </c>
      <c r="D49" s="108" t="str">
        <f>IF(Katalog!D49="","",Katalog!D49)</f>
        <v>Skripsi</v>
      </c>
      <c r="E49" s="108" t="str">
        <f>IF(Katalog!E49="","",Katalog!E49)</f>
        <v>Koordinasi Program Penanggulangan Kemiskinan Di Kabupaten Barru Provinsi Sulawesi Selatan</v>
      </c>
      <c r="F49" s="108">
        <f>IF(Katalog!I49="","",Katalog!I49)</f>
        <v>2013</v>
      </c>
      <c r="G49" s="109">
        <f>IF(F49="","",SUMIF(Peminjaman!$F$10:$F$509,C49,Peminjaman!$H$10:$H$509))</f>
        <v>0</v>
      </c>
      <c r="H49" s="109">
        <f>IF(F49="","",SUMIF(Pengembalian!$H$10:$H$509,C49,Pengembalian!$J$10:$J$509))</f>
        <v>0</v>
      </c>
      <c r="I49" s="109">
        <f t="shared" si="2"/>
        <v>2013</v>
      </c>
      <c r="J49" s="110" t="str">
        <f t="shared" si="3"/>
        <v>Ada</v>
      </c>
    </row>
    <row r="50" spans="2:10" x14ac:dyDescent="0.25">
      <c r="B50" s="105">
        <v>41</v>
      </c>
      <c r="C50" s="108" t="str">
        <f>IF(Katalog!C50="","",Katalog!C50)</f>
        <v>20 (41) SIS p 2013</v>
      </c>
      <c r="D50" s="108" t="str">
        <f>IF(Katalog!D50="","",Katalog!D50)</f>
        <v>Skripsi</v>
      </c>
      <c r="E50" s="108" t="str">
        <f>IF(Katalog!E50="","",Katalog!E50)</f>
        <v>Peranan Seksi Kesiapsiagaan Badan Penanggulangan Bencana Daerah Kota Padang Dalam Penanggulangan Bencana Di Kota Padang Provinsi Sumatera Barat</v>
      </c>
      <c r="F50" s="108">
        <f>IF(Katalog!I50="","",Katalog!I50)</f>
        <v>2013</v>
      </c>
      <c r="G50" s="109">
        <f>IF(F50="","",SUMIF(Peminjaman!$F$10:$F$509,C50,Peminjaman!$H$10:$H$509))</f>
        <v>0</v>
      </c>
      <c r="H50" s="109">
        <f>IF(F50="","",SUMIF(Pengembalian!$H$10:$H$509,C50,Pengembalian!$J$10:$J$509))</f>
        <v>0</v>
      </c>
      <c r="I50" s="109">
        <f t="shared" si="2"/>
        <v>2013</v>
      </c>
      <c r="J50" s="110" t="str">
        <f t="shared" si="3"/>
        <v>Ada</v>
      </c>
    </row>
    <row r="51" spans="2:10" x14ac:dyDescent="0.25">
      <c r="B51" s="106">
        <v>42</v>
      </c>
      <c r="C51" s="108" t="str">
        <f>IF(Katalog!C51="","",Katalog!C51)</f>
        <v>20 (42) ELI i 2013</v>
      </c>
      <c r="D51" s="108" t="str">
        <f>IF(Katalog!D51="","",Katalog!D51)</f>
        <v>Skripsi</v>
      </c>
      <c r="E51" s="108" t="str">
        <f>IF(Katalog!E51="","",Katalog!E51)</f>
        <v>Implementasi Kebijakan e-KTP Dalam Meningkatkan Pelayanan Adiminstrasi Kependudukan Di Dinas Kependudukan Dan Pencatatan Sipil Kota Pontianak Provinsi Kalimantan Barat</v>
      </c>
      <c r="F51" s="108">
        <f>IF(Katalog!I51="","",Katalog!I51)</f>
        <v>2013</v>
      </c>
      <c r="G51" s="109">
        <f>IF(F51="","",SUMIF(Peminjaman!$F$10:$F$509,C51,Peminjaman!$H$10:$H$509))</f>
        <v>0</v>
      </c>
      <c r="H51" s="109">
        <f>IF(F51="","",SUMIF(Pengembalian!$H$10:$H$509,C51,Pengembalian!$J$10:$J$509))</f>
        <v>0</v>
      </c>
      <c r="I51" s="109">
        <f t="shared" si="2"/>
        <v>2013</v>
      </c>
      <c r="J51" s="110" t="str">
        <f t="shared" si="3"/>
        <v>Ada</v>
      </c>
    </row>
    <row r="52" spans="2:10" x14ac:dyDescent="0.25">
      <c r="B52" s="105">
        <v>43</v>
      </c>
      <c r="C52" s="108" t="str">
        <f>IF(Katalog!C52="","",Katalog!C52)</f>
        <v>20 (43) TOY i 2013</v>
      </c>
      <c r="D52" s="108" t="str">
        <f>IF(Katalog!D52="","",Katalog!D52)</f>
        <v>Skripsi</v>
      </c>
      <c r="E52" s="108" t="str">
        <f>IF(Katalog!E52="","",Katalog!E52)</f>
        <v>Implementasi Program Jaminan Kesehatan Pro Rakyat Dalam Meningkatkan Kesehatan Masyarakat Di Kecamatan Kabila Kabupaten Bone Bolango Provinsi Gorontalo (studi pelaksanaan perda no 7 tahun 2011)</v>
      </c>
      <c r="F52" s="108">
        <f>IF(Katalog!I52="","",Katalog!I52)</f>
        <v>2013</v>
      </c>
      <c r="G52" s="109">
        <f>IF(F52="","",SUMIF(Peminjaman!$F$10:$F$509,C52,Peminjaman!$H$10:$H$509))</f>
        <v>0</v>
      </c>
      <c r="H52" s="109">
        <f>IF(F52="","",SUMIF(Pengembalian!$H$10:$H$509,C52,Pengembalian!$J$10:$J$509))</f>
        <v>0</v>
      </c>
      <c r="I52" s="109">
        <f t="shared" si="2"/>
        <v>2013</v>
      </c>
      <c r="J52" s="110" t="str">
        <f t="shared" si="3"/>
        <v>Ada</v>
      </c>
    </row>
    <row r="53" spans="2:10" x14ac:dyDescent="0.25">
      <c r="B53" s="106">
        <v>44</v>
      </c>
      <c r="C53" s="108" t="str">
        <f>IF(Katalog!C53="","",Katalog!C53)</f>
        <v>20 (44) HUS u 2013</v>
      </c>
      <c r="D53" s="108" t="str">
        <f>IF(Katalog!D53="","",Katalog!D53)</f>
        <v>Skripsi</v>
      </c>
      <c r="E53" s="108" t="str">
        <f>IF(Katalog!E53="","",Katalog!E53)</f>
        <v>Upaya Dinas Kebudayaan dan Pariwisata Untuk Meningkatkan Retribusi Obyek Wisata Kabupaten Maluku Tengah Provinsi Maluku</v>
      </c>
      <c r="F53" s="108">
        <f>IF(Katalog!I53="","",Katalog!I53)</f>
        <v>2013</v>
      </c>
      <c r="G53" s="109">
        <f>IF(F53="","",SUMIF(Peminjaman!$F$10:$F$509,C53,Peminjaman!$H$10:$H$509))</f>
        <v>0</v>
      </c>
      <c r="H53" s="109">
        <f>IF(F53="","",SUMIF(Pengembalian!$H$10:$H$509,C53,Pengembalian!$J$10:$J$509))</f>
        <v>0</v>
      </c>
      <c r="I53" s="109">
        <f t="shared" si="2"/>
        <v>2013</v>
      </c>
      <c r="J53" s="110" t="str">
        <f t="shared" si="3"/>
        <v>Ada</v>
      </c>
    </row>
    <row r="54" spans="2:10" x14ac:dyDescent="0.25">
      <c r="B54" s="105">
        <v>45</v>
      </c>
      <c r="C54" s="108" t="str">
        <f>IF(Katalog!C54="","",Katalog!C54)</f>
        <v>20 (45) DEN k 2013</v>
      </c>
      <c r="D54" s="108" t="str">
        <f>IF(Katalog!D54="","",Katalog!D54)</f>
        <v>Skripsi</v>
      </c>
      <c r="E54" s="108" t="str">
        <f>IF(Katalog!E54="","",Katalog!E54)</f>
        <v>Kinerja Pemerintah Kecamatan Dalam Pelayanan E-KTP Di Kecamatan Wulla Waijilu Kabupaten Sumba Timur Provinsi Nusa Tenggara Timur</v>
      </c>
      <c r="F54" s="108">
        <f>IF(Katalog!I54="","",Katalog!I54)</f>
        <v>2013</v>
      </c>
      <c r="G54" s="109">
        <f>IF(F54="","",SUMIF(Peminjaman!$F$10:$F$509,C54,Peminjaman!$H$10:$H$509))</f>
        <v>0</v>
      </c>
      <c r="H54" s="109">
        <f>IF(F54="","",SUMIF(Pengembalian!$H$10:$H$509,C54,Pengembalian!$J$10:$J$509))</f>
        <v>0</v>
      </c>
      <c r="I54" s="109">
        <f t="shared" si="2"/>
        <v>2013</v>
      </c>
      <c r="J54" s="110" t="str">
        <f t="shared" si="3"/>
        <v>Ada</v>
      </c>
    </row>
    <row r="55" spans="2:10" x14ac:dyDescent="0.25">
      <c r="B55" s="106">
        <v>46</v>
      </c>
      <c r="C55" s="108" t="str">
        <f>IF(Katalog!C55="","",Katalog!C55)</f>
        <v>20 (46) IND e 2013</v>
      </c>
      <c r="D55" s="108" t="str">
        <f>IF(Katalog!D55="","",Katalog!D55)</f>
        <v>Skripsi</v>
      </c>
      <c r="E55" s="108" t="str">
        <f>IF(Katalog!E55="","",Katalog!E55)</f>
        <v>Efektivitas Program Nasional Pemberdayaan Masyarakat Mandiri Perkotaan Dalam Meningkatkan Pemberdayaan Masyarakat Di Kelurahan Sei Putih Tengah Kota Medan</v>
      </c>
      <c r="F55" s="108">
        <f>IF(Katalog!I55="","",Katalog!I55)</f>
        <v>2013</v>
      </c>
      <c r="G55" s="109">
        <f>IF(F55="","",SUMIF(Peminjaman!$F$10:$F$509,C55,Peminjaman!$H$10:$H$509))</f>
        <v>0</v>
      </c>
      <c r="H55" s="109">
        <f>IF(F55="","",SUMIF(Pengembalian!$H$10:$H$509,C55,Pengembalian!$J$10:$J$509))</f>
        <v>0</v>
      </c>
      <c r="I55" s="109">
        <f t="shared" si="2"/>
        <v>2013</v>
      </c>
      <c r="J55" s="110" t="str">
        <f t="shared" si="3"/>
        <v>Ada</v>
      </c>
    </row>
    <row r="56" spans="2:10" x14ac:dyDescent="0.25">
      <c r="B56" s="105">
        <v>47</v>
      </c>
      <c r="C56" s="108" t="str">
        <f>IF(Katalog!C56="","",Katalog!C56)</f>
        <v>20 (47) FRI m 2013</v>
      </c>
      <c r="D56" s="108" t="str">
        <f>IF(Katalog!D56="","",Katalog!D56)</f>
        <v>Skripsi</v>
      </c>
      <c r="E56" s="108" t="str">
        <f>IF(Katalog!E56="","",Katalog!E56)</f>
        <v>Manajemen Pengadaan Tanah Bagi Pembangunan Untuk Kepentingan Umum Di Provinsi Bengkulu (studi pengadaan untuk perluasan bandar udara fatmawati soekarno)</v>
      </c>
      <c r="F56" s="108">
        <f>IF(Katalog!I56="","",Katalog!I56)</f>
        <v>2013</v>
      </c>
      <c r="G56" s="109">
        <f>IF(F56="","",SUMIF(Peminjaman!$F$10:$F$509,C56,Peminjaman!$H$10:$H$509))</f>
        <v>0</v>
      </c>
      <c r="H56" s="109">
        <f>IF(F56="","",SUMIF(Pengembalian!$H$10:$H$509,C56,Pengembalian!$J$10:$J$509))</f>
        <v>0</v>
      </c>
      <c r="I56" s="109">
        <f t="shared" si="2"/>
        <v>2013</v>
      </c>
      <c r="J56" s="110" t="str">
        <f t="shared" si="3"/>
        <v>Ada</v>
      </c>
    </row>
    <row r="57" spans="2:10" x14ac:dyDescent="0.25">
      <c r="B57" s="106">
        <v>48</v>
      </c>
      <c r="C57" s="108" t="str">
        <f>IF(Katalog!C57="","",Katalog!C57)</f>
        <v>20 (48) LAR p 2013</v>
      </c>
      <c r="D57" s="108" t="str">
        <f>IF(Katalog!D57="","",Katalog!D57)</f>
        <v>Skripsi</v>
      </c>
      <c r="E57" s="108" t="str">
        <f>IF(Katalog!E57="","",Katalog!E57)</f>
        <v>Peranan Camat Dalam Penyelenggaraan Ketertiban Umum Di Kecamatan Girimaya Kota Pangkalpinang Provinsi Kepulauan Bangka Belitung (peraturan daerah kota pangkalpinang nomor 2 tahun 2005 tentang ketertiban umum)</v>
      </c>
      <c r="F57" s="108">
        <f>IF(Katalog!I57="","",Katalog!I57)</f>
        <v>2013</v>
      </c>
      <c r="G57" s="109">
        <f>IF(F57="","",SUMIF(Peminjaman!$F$10:$F$509,C57,Peminjaman!$H$10:$H$509))</f>
        <v>0</v>
      </c>
      <c r="H57" s="109">
        <f>IF(F57="","",SUMIF(Pengembalian!$H$10:$H$509,C57,Pengembalian!$J$10:$J$509))</f>
        <v>0</v>
      </c>
      <c r="I57" s="109">
        <f t="shared" si="2"/>
        <v>2013</v>
      </c>
      <c r="J57" s="110" t="str">
        <f t="shared" si="3"/>
        <v>Ada</v>
      </c>
    </row>
    <row r="58" spans="2:10" x14ac:dyDescent="0.25">
      <c r="B58" s="105">
        <v>49</v>
      </c>
      <c r="C58" s="108" t="str">
        <f>IF(Katalog!C58="","",Katalog!C58)</f>
        <v>20 (49) AGU s 2013</v>
      </c>
      <c r="D58" s="108" t="str">
        <f>IF(Katalog!D58="","",Katalog!D58)</f>
        <v>Skripsi</v>
      </c>
      <c r="E58" s="108" t="str">
        <f>IF(Katalog!E58="","",Katalog!E58)</f>
        <v>Sistem Pendidikan Dan Pelatihan Dalam Meningkatkan Profesionalisme Pegawai Negeri Sipil Di Badan Kepegawaian Daerah Kota Palu Provinsi Sulawesi Tengah</v>
      </c>
      <c r="F58" s="108">
        <f>IF(Katalog!I58="","",Katalog!I58)</f>
        <v>2013</v>
      </c>
      <c r="G58" s="109">
        <f>IF(F58="","",SUMIF(Peminjaman!$F$10:$F$509,C58,Peminjaman!$H$10:$H$509))</f>
        <v>0</v>
      </c>
      <c r="H58" s="109">
        <f>IF(F58="","",SUMIF(Pengembalian!$H$10:$H$509,C58,Pengembalian!$J$10:$J$509))</f>
        <v>0</v>
      </c>
      <c r="I58" s="109">
        <f t="shared" si="2"/>
        <v>2013</v>
      </c>
      <c r="J58" s="110" t="str">
        <f t="shared" si="3"/>
        <v>Ada</v>
      </c>
    </row>
    <row r="59" spans="2:10" x14ac:dyDescent="0.25">
      <c r="B59" s="106">
        <v>50</v>
      </c>
      <c r="C59" s="108" t="str">
        <f>IF(Katalog!C59="","",Katalog!C59)</f>
        <v>20 (50) RIF e 2013</v>
      </c>
      <c r="D59" s="108" t="str">
        <f>IF(Katalog!D59="","",Katalog!D59)</f>
        <v>Skripsi</v>
      </c>
      <c r="E59" s="108" t="str">
        <f>IF(Katalog!E59="","",Katalog!E59)</f>
        <v>Efektifitas Pelaksanaan Pendidikan dan Pelatihan Teknis Penyusunan Standar Opersional Prosedur (SOP) Oleh Sekretariat Daerah Bagian Organisasi Kota Banjarbaru Provinsi Kalimantan Selatan</v>
      </c>
      <c r="F59" s="108">
        <f>IF(Katalog!I59="","",Katalog!I59)</f>
        <v>2013</v>
      </c>
      <c r="G59" s="109">
        <f>IF(F59="","",SUMIF(Peminjaman!$F$10:$F$509,C59,Peminjaman!$H$10:$H$509))</f>
        <v>0</v>
      </c>
      <c r="H59" s="109">
        <f>IF(F59="","",SUMIF(Pengembalian!$H$10:$H$509,C59,Pengembalian!$J$10:$J$509))</f>
        <v>0</v>
      </c>
      <c r="I59" s="109">
        <f t="shared" si="2"/>
        <v>2013</v>
      </c>
      <c r="J59" s="110" t="str">
        <f t="shared" si="3"/>
        <v>Ada</v>
      </c>
    </row>
    <row r="60" spans="2:10" x14ac:dyDescent="0.25">
      <c r="B60" s="105">
        <v>51</v>
      </c>
      <c r="C60" s="108" t="str">
        <f>IF(Katalog!C60="","",Katalog!C60)</f>
        <v>20 (51) PUR k 2013</v>
      </c>
      <c r="D60" s="108" t="str">
        <f>IF(Katalog!D60="","",Katalog!D60)</f>
        <v>Skripsi</v>
      </c>
      <c r="E60" s="108" t="str">
        <f>IF(Katalog!E60="","",Katalog!E60)</f>
        <v>Kinerja Pegawai Dinas Sosial Dalam Pelaksanaan  Program Keluarga Harapan Di Kecamatan Ciruas Kabupaten Serang Provinsi Banten</v>
      </c>
      <c r="F60" s="108">
        <f>IF(Katalog!I60="","",Katalog!I60)</f>
        <v>2013</v>
      </c>
      <c r="G60" s="109">
        <f>IF(F60="","",SUMIF(Peminjaman!$F$10:$F$509,C60,Peminjaman!$H$10:$H$509))</f>
        <v>0</v>
      </c>
      <c r="H60" s="109">
        <f>IF(F60="","",SUMIF(Pengembalian!$H$10:$H$509,C60,Pengembalian!$J$10:$J$509))</f>
        <v>0</v>
      </c>
      <c r="I60" s="109">
        <f t="shared" si="2"/>
        <v>2013</v>
      </c>
      <c r="J60" s="110" t="str">
        <f t="shared" si="3"/>
        <v>Ada</v>
      </c>
    </row>
    <row r="61" spans="2:10" x14ac:dyDescent="0.25">
      <c r="B61" s="106">
        <v>52</v>
      </c>
      <c r="C61" s="108" t="str">
        <f>IF(Katalog!C61="","",Katalog!C61)</f>
        <v>20 (52) ELS p 2013</v>
      </c>
      <c r="D61" s="108" t="str">
        <f>IF(Katalog!D61="","",Katalog!D61)</f>
        <v>Skripsi</v>
      </c>
      <c r="E61" s="108" t="str">
        <f>IF(Katalog!E61="","",Katalog!E61)</f>
        <v>Pelayanan Pembuatan E-KTP Ditinjau dari Indeks Kepuasan Masyarakat Di Kantor Kecamatan Jatinangor</v>
      </c>
      <c r="F61" s="108">
        <f>IF(Katalog!I61="","",Katalog!I61)</f>
        <v>2013</v>
      </c>
      <c r="G61" s="109">
        <f>IF(F61="","",SUMIF(Peminjaman!$F$10:$F$509,C61,Peminjaman!$H$10:$H$509))</f>
        <v>0</v>
      </c>
      <c r="H61" s="109">
        <f>IF(F61="","",SUMIF(Pengembalian!$H$10:$H$509,C61,Pengembalian!$J$10:$J$509))</f>
        <v>0</v>
      </c>
      <c r="I61" s="109">
        <f t="shared" si="2"/>
        <v>2013</v>
      </c>
      <c r="J61" s="110" t="str">
        <f t="shared" si="3"/>
        <v>Ada</v>
      </c>
    </row>
    <row r="62" spans="2:10" x14ac:dyDescent="0.25">
      <c r="B62" s="105">
        <v>53</v>
      </c>
      <c r="C62" s="108" t="str">
        <f>IF(Katalog!C62="","",Katalog!C62)</f>
        <v>20 (53) KUR k 2013</v>
      </c>
      <c r="D62" s="108" t="str">
        <f>IF(Katalog!D62="","",Katalog!D62)</f>
        <v>Skripsi</v>
      </c>
      <c r="E62" s="108" t="str">
        <f>IF(Katalog!E62="","",Katalog!E62)</f>
        <v>Kinerja Aparat Kecamatan Berbasis Nilai Patut Patuh Patju Di Kantor Kecamatan Narmada Kabupaten Lombok Barat</v>
      </c>
      <c r="F62" s="108">
        <f>IF(Katalog!I62="","",Katalog!I62)</f>
        <v>2013</v>
      </c>
      <c r="G62" s="109">
        <f>IF(F62="","",SUMIF(Peminjaman!$F$10:$F$509,C62,Peminjaman!$H$10:$H$509))</f>
        <v>0</v>
      </c>
      <c r="H62" s="109">
        <f>IF(F62="","",SUMIF(Pengembalian!$H$10:$H$509,C62,Pengembalian!$J$10:$J$509))</f>
        <v>0</v>
      </c>
      <c r="I62" s="109">
        <f t="shared" si="2"/>
        <v>2013</v>
      </c>
      <c r="J62" s="110" t="str">
        <f t="shared" si="3"/>
        <v>Ada</v>
      </c>
    </row>
    <row r="63" spans="2:10" x14ac:dyDescent="0.25">
      <c r="B63" s="106">
        <v>54</v>
      </c>
      <c r="C63" s="108" t="str">
        <f>IF(Katalog!C63="","",Katalog!C63)</f>
        <v>20 (54) ANG I 2013</v>
      </c>
      <c r="D63" s="108" t="str">
        <f>IF(Katalog!D63="","",Katalog!D63)</f>
        <v>Skripsi</v>
      </c>
      <c r="E63" s="108" t="str">
        <f>IF(Katalog!E63="","",Katalog!E63)</f>
        <v xml:space="preserve">Implementasi Pengawasan Melekat Camat Dalam Mencapai Kinerja Pegawai Kantor Kecamatan Tenayan Raya Kota Pekanbaru Provinsi Riau </v>
      </c>
      <c r="F63" s="108">
        <f>IF(Katalog!I63="","",Katalog!I63)</f>
        <v>2013</v>
      </c>
      <c r="G63" s="109">
        <f>IF(F63="","",SUMIF(Peminjaman!$F$10:$F$509,C63,Peminjaman!$H$10:$H$509))</f>
        <v>0</v>
      </c>
      <c r="H63" s="109">
        <f>IF(F63="","",SUMIF(Pengembalian!$H$10:$H$509,C63,Pengembalian!$J$10:$J$509))</f>
        <v>0</v>
      </c>
      <c r="I63" s="109">
        <f t="shared" si="2"/>
        <v>2013</v>
      </c>
      <c r="J63" s="110" t="str">
        <f t="shared" si="3"/>
        <v>Ada</v>
      </c>
    </row>
    <row r="64" spans="2:10" x14ac:dyDescent="0.25">
      <c r="B64" s="105">
        <v>55</v>
      </c>
      <c r="C64" s="108" t="str">
        <f>IF(Katalog!C64="","",Katalog!C64)</f>
        <v>20 (55) NIP m 2013</v>
      </c>
      <c r="D64" s="108" t="str">
        <f>IF(Katalog!D64="","",Katalog!D64)</f>
        <v>Skripsi</v>
      </c>
      <c r="E64" s="108" t="str">
        <f>IF(Katalog!E64="","",Katalog!E64)</f>
        <v>Modal Sistem Absensi Sidik Jari Dalam Meningkatkan Disiplin Kerja Pegawai (studi di badan kepegawaian daerah, pendidikan dan pelatihan kabupaten badung provinsi bali)</v>
      </c>
      <c r="F64" s="108">
        <f>IF(Katalog!I64="","",Katalog!I64)</f>
        <v>2013</v>
      </c>
      <c r="G64" s="109">
        <f>IF(F64="","",SUMIF(Peminjaman!$F$10:$F$509,C64,Peminjaman!$H$10:$H$509))</f>
        <v>0</v>
      </c>
      <c r="H64" s="109">
        <f>IF(F64="","",SUMIF(Pengembalian!$H$10:$H$509,C64,Pengembalian!$J$10:$J$509))</f>
        <v>0</v>
      </c>
      <c r="I64" s="109">
        <f t="shared" si="2"/>
        <v>2013</v>
      </c>
      <c r="J64" s="110" t="str">
        <f t="shared" si="3"/>
        <v>Ada</v>
      </c>
    </row>
    <row r="65" spans="2:10" x14ac:dyDescent="0.25">
      <c r="B65" s="106">
        <v>56</v>
      </c>
      <c r="C65" s="108" t="str">
        <f>IF(Katalog!C65="","",Katalog!C65)</f>
        <v>20 (56) DIA i 2013</v>
      </c>
      <c r="D65" s="108" t="str">
        <f>IF(Katalog!D65="","",Katalog!D65)</f>
        <v>Skripsi</v>
      </c>
      <c r="E65" s="108" t="str">
        <f>IF(Katalog!E65="","",Katalog!E65)</f>
        <v>Implementasi Kebijakan Lima Hari Kerja Di Badan Kepegawaian dan Diklat Daerah Kabupaten Polewali Mandar Provinsi Sulawesi Barat</v>
      </c>
      <c r="F65" s="108">
        <f>IF(Katalog!I65="","",Katalog!I65)</f>
        <v>2013</v>
      </c>
      <c r="G65" s="109">
        <f>IF(F65="","",SUMIF(Peminjaman!$F$10:$F$509,C65,Peminjaman!$H$10:$H$509))</f>
        <v>0</v>
      </c>
      <c r="H65" s="109">
        <f>IF(F65="","",SUMIF(Pengembalian!$H$10:$H$509,C65,Pengembalian!$J$10:$J$509))</f>
        <v>0</v>
      </c>
      <c r="I65" s="109">
        <f t="shared" si="2"/>
        <v>2013</v>
      </c>
      <c r="J65" s="110" t="str">
        <f t="shared" si="3"/>
        <v>Ada</v>
      </c>
    </row>
    <row r="66" spans="2:10" x14ac:dyDescent="0.25">
      <c r="B66" s="105">
        <v>57</v>
      </c>
      <c r="C66" s="108" t="str">
        <f>IF(Katalog!C66="","",Katalog!C66)</f>
        <v>20 (57) SIL p 2013</v>
      </c>
      <c r="D66" s="108" t="str">
        <f>IF(Katalog!D66="","",Katalog!D66)</f>
        <v>Skripsi</v>
      </c>
      <c r="E66" s="108" t="str">
        <f>IF(Katalog!E66="","",Katalog!E66)</f>
        <v>Pelaksanaan Promosi Jabatan Dalam Kerangka Kinerja Pegawai Di Badan Kepegawaian dan Diklat Kota Singkawang Provinsi Kalimantan Barat</v>
      </c>
      <c r="F66" s="108">
        <f>IF(Katalog!I66="","",Katalog!I66)</f>
        <v>2013</v>
      </c>
      <c r="G66" s="109">
        <f>IF(F66="","",SUMIF(Peminjaman!$F$10:$F$509,C66,Peminjaman!$H$10:$H$509))</f>
        <v>0</v>
      </c>
      <c r="H66" s="109">
        <f>IF(F66="","",SUMIF(Pengembalian!$H$10:$H$509,C66,Pengembalian!$J$10:$J$509))</f>
        <v>0</v>
      </c>
      <c r="I66" s="109">
        <f t="shared" si="2"/>
        <v>2013</v>
      </c>
      <c r="J66" s="110" t="str">
        <f t="shared" si="3"/>
        <v>Ada</v>
      </c>
    </row>
    <row r="67" spans="2:10" x14ac:dyDescent="0.25">
      <c r="B67" s="106">
        <v>58</v>
      </c>
      <c r="C67" s="108" t="str">
        <f>IF(Katalog!C67="","",Katalog!C67)</f>
        <v>20 (58) RIN k 2013</v>
      </c>
      <c r="D67" s="108" t="str">
        <f>IF(Katalog!D67="","",Katalog!D67)</f>
        <v>Skripsi</v>
      </c>
      <c r="E67" s="108" t="str">
        <f>IF(Katalog!E67="","",Katalog!E67)</f>
        <v xml:space="preserve">Kepemimpinan Imuem Mukim Di Kecamatan Seunagan Kabupaten Nagan Raya </v>
      </c>
      <c r="F67" s="108">
        <f>IF(Katalog!I67="","",Katalog!I67)</f>
        <v>2013</v>
      </c>
      <c r="G67" s="109">
        <f>IF(F67="","",SUMIF(Peminjaman!$F$10:$F$509,C67,Peminjaman!$H$10:$H$509))</f>
        <v>0</v>
      </c>
      <c r="H67" s="109">
        <f>IF(F67="","",SUMIF(Pengembalian!$H$10:$H$509,C67,Pengembalian!$J$10:$J$509))</f>
        <v>0</v>
      </c>
      <c r="I67" s="109">
        <f t="shared" si="2"/>
        <v>2013</v>
      </c>
      <c r="J67" s="110" t="str">
        <f t="shared" si="3"/>
        <v>Ada</v>
      </c>
    </row>
    <row r="68" spans="2:10" x14ac:dyDescent="0.25">
      <c r="B68" s="105">
        <v>59</v>
      </c>
      <c r="C68" s="108" t="str">
        <f>IF(Katalog!C68="","",Katalog!C68)</f>
        <v>20 (59) NUR a 2013</v>
      </c>
      <c r="D68" s="108" t="str">
        <f>IF(Katalog!D68="","",Katalog!D68)</f>
        <v>Skripsi</v>
      </c>
      <c r="E68" s="108" t="str">
        <f>IF(Katalog!E68="","",Katalog!E68)</f>
        <v>Analisis Kompetensi Pegawai Negeri Sipil Di Kantor Kecamatan Cugenang Kabupaten Cianjur</v>
      </c>
      <c r="F68" s="108">
        <f>IF(Katalog!I68="","",Katalog!I68)</f>
        <v>2013</v>
      </c>
      <c r="G68" s="109">
        <f>IF(F68="","",SUMIF(Peminjaman!$F$10:$F$509,C68,Peminjaman!$H$10:$H$509))</f>
        <v>0</v>
      </c>
      <c r="H68" s="109">
        <f>IF(F68="","",SUMIF(Pengembalian!$H$10:$H$509,C68,Pengembalian!$J$10:$J$509))</f>
        <v>0</v>
      </c>
      <c r="I68" s="109">
        <f t="shared" si="2"/>
        <v>2013</v>
      </c>
      <c r="J68" s="110" t="str">
        <f t="shared" si="3"/>
        <v>Ada</v>
      </c>
    </row>
    <row r="69" spans="2:10" x14ac:dyDescent="0.25">
      <c r="B69" s="106">
        <v>60</v>
      </c>
      <c r="C69" s="108" t="str">
        <f>IF(Katalog!C69="","",Katalog!C69)</f>
        <v>20 (60) SIS p 2013</v>
      </c>
      <c r="D69" s="108" t="str">
        <f>IF(Katalog!D69="","",Katalog!D69)</f>
        <v>Skripsi</v>
      </c>
      <c r="E69" s="108" t="str">
        <f>IF(Katalog!E69="","",Katalog!E69)</f>
        <v>Pengaruh Pendidikan dan Pelatihan Terhadap Prestasi Kerja Pegawai Sekretariat Daerah Kabupaten Wajo Provinsi Sulawesi Selatan</v>
      </c>
      <c r="F69" s="108">
        <f>IF(Katalog!I69="","",Katalog!I69)</f>
        <v>2013</v>
      </c>
      <c r="G69" s="109">
        <f>IF(F69="","",SUMIF(Peminjaman!$F$10:$F$509,C69,Peminjaman!$H$10:$H$509))</f>
        <v>0</v>
      </c>
      <c r="H69" s="109">
        <f>IF(F69="","",SUMIF(Pengembalian!$H$10:$H$509,C69,Pengembalian!$J$10:$J$509))</f>
        <v>0</v>
      </c>
      <c r="I69" s="109">
        <f t="shared" si="2"/>
        <v>2013</v>
      </c>
      <c r="J69" s="110" t="str">
        <f t="shared" si="3"/>
        <v>Ada</v>
      </c>
    </row>
    <row r="70" spans="2:10" x14ac:dyDescent="0.25">
      <c r="B70" s="105">
        <v>61</v>
      </c>
      <c r="C70" s="108" t="str">
        <f>IF(Katalog!C70="","",Katalog!C70)</f>
        <v>20 (61) ARD k 2013</v>
      </c>
      <c r="D70" s="108" t="str">
        <f>IF(Katalog!D70="","",Katalog!D70)</f>
        <v>Skripsi</v>
      </c>
      <c r="E70" s="108" t="str">
        <f>IF(Katalog!E70="","",Katalog!E70)</f>
        <v>Kinerja Pegawai Badan Kepegawaian Daerah Kabupaten Seluma Provinsi Bengkulu Dalam Pelaksanaan Lima Hari Kerja</v>
      </c>
      <c r="F70" s="108">
        <f>IF(Katalog!I70="","",Katalog!I70)</f>
        <v>2013</v>
      </c>
      <c r="G70" s="109">
        <f>IF(F70="","",SUMIF(Peminjaman!$F$10:$F$509,C70,Peminjaman!$H$10:$H$509))</f>
        <v>0</v>
      </c>
      <c r="H70" s="109">
        <f>IF(F70="","",SUMIF(Pengembalian!$H$10:$H$509,C70,Pengembalian!$J$10:$J$509))</f>
        <v>0</v>
      </c>
      <c r="I70" s="109">
        <f t="shared" si="2"/>
        <v>2013</v>
      </c>
      <c r="J70" s="110" t="str">
        <f t="shared" si="3"/>
        <v>Ada</v>
      </c>
    </row>
    <row r="71" spans="2:10" x14ac:dyDescent="0.25">
      <c r="B71" s="106">
        <v>62</v>
      </c>
      <c r="C71" s="108" t="str">
        <f>IF(Katalog!C71="","",Katalog!C71)</f>
        <v>20 (62) SHE k 2013</v>
      </c>
      <c r="D71" s="108" t="str">
        <f>IF(Katalog!D71="","",Katalog!D71)</f>
        <v>Skripsi</v>
      </c>
      <c r="E71" s="108" t="str">
        <f>IF(Katalog!E71="","",Katalog!E71)</f>
        <v>Kinerja Pegawai Dalam Pelaksanaan Program Berobat Gratis (studi di rumah sakit umum daerah sekayu kabupaten musi banyuasin provinsi sumatera selatan)</v>
      </c>
      <c r="F71" s="108">
        <f>IF(Katalog!I71="","",Katalog!I71)</f>
        <v>2013</v>
      </c>
      <c r="G71" s="109">
        <f>IF(F71="","",SUMIF(Peminjaman!$F$10:$F$509,C71,Peminjaman!$H$10:$H$509))</f>
        <v>0</v>
      </c>
      <c r="H71" s="109">
        <f>IF(F71="","",SUMIF(Pengembalian!$H$10:$H$509,C71,Pengembalian!$J$10:$J$509))</f>
        <v>0</v>
      </c>
      <c r="I71" s="109">
        <f t="shared" si="2"/>
        <v>2013</v>
      </c>
      <c r="J71" s="110" t="str">
        <f t="shared" si="3"/>
        <v>Ada</v>
      </c>
    </row>
    <row r="72" spans="2:10" x14ac:dyDescent="0.25">
      <c r="B72" s="105">
        <v>63</v>
      </c>
      <c r="C72" s="108" t="str">
        <f>IF(Katalog!C72="","",Katalog!C72)</f>
        <v>20 (63) SUP k 2013</v>
      </c>
      <c r="D72" s="108" t="str">
        <f>IF(Katalog!D72="","",Katalog!D72)</f>
        <v>Skripsi</v>
      </c>
      <c r="E72" s="108" t="str">
        <f>IF(Katalog!E72="","",Katalog!E72)</f>
        <v>Kinerja Badan Pelayanan Perizinan Terpadu Dalam Pelayanan Izin Gangguan Di Kota Tangerang Selatan Provinsi Banten</v>
      </c>
      <c r="F72" s="108">
        <f>IF(Katalog!I72="","",Katalog!I72)</f>
        <v>2013</v>
      </c>
      <c r="G72" s="109">
        <f>IF(F72="","",SUMIF(Peminjaman!$F$10:$F$509,C72,Peminjaman!$H$10:$H$509))</f>
        <v>0</v>
      </c>
      <c r="H72" s="109">
        <f>IF(F72="","",SUMIF(Pengembalian!$H$10:$H$509,C72,Pengembalian!$J$10:$J$509))</f>
        <v>0</v>
      </c>
      <c r="I72" s="109">
        <f t="shared" si="2"/>
        <v>2013</v>
      </c>
      <c r="J72" s="110" t="str">
        <f t="shared" si="3"/>
        <v>Ada</v>
      </c>
    </row>
    <row r="73" spans="2:10" x14ac:dyDescent="0.25">
      <c r="B73" s="106">
        <v>64</v>
      </c>
      <c r="C73" s="108" t="str">
        <f>IF(Katalog!C73="","",Katalog!C73)</f>
        <v>20 (64) ELV k 2013</v>
      </c>
      <c r="D73" s="108" t="str">
        <f>IF(Katalog!D73="","",Katalog!D73)</f>
        <v>Skripsi</v>
      </c>
      <c r="E73" s="108" t="str">
        <f>IF(Katalog!E73="","",Katalog!E73)</f>
        <v>Kepemimpinan Camat Dalam Pemberdayaan Masyarakat Untuk Mendukung Program Pengelolaan Sampah Berbasis Komunitas (fokus pada teknik kepemimpinan camat di kecamatan aur birugo tigo baleh, kota bukittinggi)</v>
      </c>
      <c r="F73" s="108">
        <f>IF(Katalog!I73="","",Katalog!I73)</f>
        <v>2013</v>
      </c>
      <c r="G73" s="109">
        <f>IF(F73="","",SUMIF(Peminjaman!$F$10:$F$509,C73,Peminjaman!$H$10:$H$509))</f>
        <v>0</v>
      </c>
      <c r="H73" s="109">
        <f>IF(F73="","",SUMIF(Pengembalian!$H$10:$H$509,C73,Pengembalian!$J$10:$J$509))</f>
        <v>0</v>
      </c>
      <c r="I73" s="109">
        <f t="shared" si="2"/>
        <v>2013</v>
      </c>
      <c r="J73" s="110" t="str">
        <f t="shared" si="3"/>
        <v>Ada</v>
      </c>
    </row>
    <row r="74" spans="2:10" x14ac:dyDescent="0.25">
      <c r="B74" s="105">
        <v>65</v>
      </c>
      <c r="C74" s="108" t="str">
        <f>IF(Katalog!C74="","",Katalog!C74)</f>
        <v>20 (65) WAR p 2013</v>
      </c>
      <c r="D74" s="108" t="str">
        <f>IF(Katalog!D74="","",Katalog!D74)</f>
        <v>Skripsi</v>
      </c>
      <c r="E74" s="108" t="str">
        <f>IF(Katalog!E74="","",Katalog!E74)</f>
        <v>Pengaruh Motivasi Kerja Sekretaris Desa Terhadap Pelayanan Publik Di Kecamatan Mrebet Kabupaten Purbalingga Provinsi Jawa Tengah</v>
      </c>
      <c r="F74" s="108">
        <f>IF(Katalog!I74="","",Katalog!I74)</f>
        <v>2013</v>
      </c>
      <c r="G74" s="109">
        <f>IF(F74="","",SUMIF(Peminjaman!$F$10:$F$509,C74,Peminjaman!$H$10:$H$509))</f>
        <v>0</v>
      </c>
      <c r="H74" s="109">
        <f>IF(F74="","",SUMIF(Pengembalian!$H$10:$H$509,C74,Pengembalian!$J$10:$J$509))</f>
        <v>0</v>
      </c>
      <c r="I74" s="109">
        <f t="shared" si="2"/>
        <v>2013</v>
      </c>
      <c r="J74" s="110" t="str">
        <f t="shared" si="3"/>
        <v>Ada</v>
      </c>
    </row>
    <row r="75" spans="2:10" x14ac:dyDescent="0.25">
      <c r="B75" s="106">
        <v>66</v>
      </c>
      <c r="C75" s="108" t="str">
        <f>IF(Katalog!C75="","",Katalog!C75)</f>
        <v>20 (66) GUN i 2013</v>
      </c>
      <c r="D75" s="108" t="str">
        <f>IF(Katalog!D75="","",Katalog!D75)</f>
        <v>Skripsi</v>
      </c>
      <c r="E75" s="108" t="str">
        <f>IF(Katalog!E75="","",Katalog!E75)</f>
        <v>Intensifikasi Retribusi Parkir Pada Dinas Pendapatan Daerah Kabupaten Konawe Selatan</v>
      </c>
      <c r="F75" s="108">
        <f>IF(Katalog!I75="","",Katalog!I75)</f>
        <v>2013</v>
      </c>
      <c r="G75" s="109">
        <f>IF(F75="","",SUMIF(Peminjaman!$F$10:$F$509,C75,Peminjaman!$H$10:$H$509))</f>
        <v>0</v>
      </c>
      <c r="H75" s="109">
        <f>IF(F75="","",SUMIF(Pengembalian!$H$10:$H$509,C75,Pengembalian!$J$10:$J$509))</f>
        <v>0</v>
      </c>
      <c r="I75" s="109">
        <f t="shared" si="2"/>
        <v>2013</v>
      </c>
      <c r="J75" s="110" t="str">
        <f t="shared" si="3"/>
        <v>Ada</v>
      </c>
    </row>
    <row r="76" spans="2:10" x14ac:dyDescent="0.25">
      <c r="B76" s="105">
        <v>67</v>
      </c>
      <c r="C76" s="108" t="str">
        <f>IF(Katalog!C76="","",Katalog!C76)</f>
        <v>20 (67) BEN u 2013</v>
      </c>
      <c r="D76" s="108" t="str">
        <f>IF(Katalog!D76="","",Katalog!D76)</f>
        <v>Skripsi</v>
      </c>
      <c r="E76" s="108" t="str">
        <f>IF(Katalog!E76="","",Katalog!E76)</f>
        <v>Upaya Dinas Pengelolaan Keuangan Dan Aset Dalam Meningkatkan Penerimaan Pajak Reklame Di Kota Padang Provinsi Sumatera Barat</v>
      </c>
      <c r="F76" s="108">
        <f>IF(Katalog!I76="","",Katalog!I76)</f>
        <v>2013</v>
      </c>
      <c r="G76" s="109">
        <f>IF(F76="","",SUMIF(Peminjaman!$F$10:$F$509,C76,Peminjaman!$H$10:$H$509))</f>
        <v>0</v>
      </c>
      <c r="H76" s="109">
        <f>IF(F76="","",SUMIF(Pengembalian!$H$10:$H$509,C76,Pengembalian!$J$10:$J$509))</f>
        <v>0</v>
      </c>
      <c r="I76" s="109">
        <f t="shared" si="2"/>
        <v>2013</v>
      </c>
      <c r="J76" s="110" t="str">
        <f t="shared" si="3"/>
        <v>Ada</v>
      </c>
    </row>
    <row r="77" spans="2:10" x14ac:dyDescent="0.25">
      <c r="B77" s="106">
        <v>68</v>
      </c>
      <c r="C77" s="108" t="str">
        <f>IF(Katalog!C77="","",Katalog!C77)</f>
        <v>20 (68) DWI o 2013</v>
      </c>
      <c r="D77" s="108" t="str">
        <f>IF(Katalog!D77="","",Katalog!D77)</f>
        <v>Skripsi</v>
      </c>
      <c r="E77" s="108" t="str">
        <f>IF(Katalog!E77="","",Katalog!E77)</f>
        <v>Optimalisasi Pemungutan Pendapatan Sektor Pariwisata Dalam Meningkatkan Pendapatan Asli Daerah Kabupaten Ogan Kumering Ulu Selatan</v>
      </c>
      <c r="F77" s="108">
        <f>IF(Katalog!I77="","",Katalog!I77)</f>
        <v>2013</v>
      </c>
      <c r="G77" s="109">
        <f>IF(F77="","",SUMIF(Peminjaman!$F$10:$F$509,C77,Peminjaman!$H$10:$H$509))</f>
        <v>0</v>
      </c>
      <c r="H77" s="109">
        <f>IF(F77="","",SUMIF(Pengembalian!$H$10:$H$509,C77,Pengembalian!$J$10:$J$509))</f>
        <v>0</v>
      </c>
      <c r="I77" s="109">
        <f t="shared" si="2"/>
        <v>2013</v>
      </c>
      <c r="J77" s="110" t="str">
        <f t="shared" si="3"/>
        <v>Ada</v>
      </c>
    </row>
    <row r="78" spans="2:10" x14ac:dyDescent="0.25">
      <c r="B78" s="105">
        <v>69</v>
      </c>
      <c r="C78" s="108" t="str">
        <f>IF(Katalog!C78="","",Katalog!C78)</f>
        <v>20 (69) YAS p 2013</v>
      </c>
      <c r="D78" s="108" t="str">
        <f>IF(Katalog!D78="","",Katalog!D78)</f>
        <v>Skripsi</v>
      </c>
      <c r="E78" s="108" t="str">
        <f>IF(Katalog!E78="","",Katalog!E78)</f>
        <v>Pola Pengelolaan Keungan Dalam Meningkatkan Pendapatan Jasa Layanan Kesehatan Rumah Sakit Umum Daerah (RSUD) Banjarbaru Provinsi Kalimantan Selatan</v>
      </c>
      <c r="F78" s="108">
        <f>IF(Katalog!I78="","",Katalog!I78)</f>
        <v>2013</v>
      </c>
      <c r="G78" s="109">
        <f>IF(F78="","",SUMIF(Peminjaman!$F$10:$F$509,C78,Peminjaman!$H$10:$H$509))</f>
        <v>0</v>
      </c>
      <c r="H78" s="109">
        <f>IF(F78="","",SUMIF(Pengembalian!$H$10:$H$509,C78,Pengembalian!$J$10:$J$509))</f>
        <v>0</v>
      </c>
      <c r="I78" s="109">
        <f t="shared" si="2"/>
        <v>2013</v>
      </c>
      <c r="J78" s="110" t="str">
        <f t="shared" si="3"/>
        <v>Ada</v>
      </c>
    </row>
    <row r="79" spans="2:10" x14ac:dyDescent="0.25">
      <c r="B79" s="106">
        <v>70</v>
      </c>
      <c r="C79" s="108" t="str">
        <f>IF(Katalog!C79="","",Katalog!C79)</f>
        <v>20 (70) SUR p 2013</v>
      </c>
      <c r="D79" s="108" t="str">
        <f>IF(Katalog!D79="","",Katalog!D79)</f>
        <v>Skripsi</v>
      </c>
      <c r="E79" s="108" t="str">
        <f>IF(Katalog!E79="","",Katalog!E79)</f>
        <v>Pengelolaan Bea Perolehan Hak Atas dan Bangunan Pada Dinas Pendapatan Pengelolaan Keuangan Dan Aset Daerah Di Kabupaten Sikka Provinsi Nusa Tenggara Timur</v>
      </c>
      <c r="F79" s="108">
        <f>IF(Katalog!I79="","",Katalog!I79)</f>
        <v>2013</v>
      </c>
      <c r="G79" s="109">
        <f>IF(F79="","",SUMIF(Peminjaman!$F$10:$F$509,C79,Peminjaman!$H$10:$H$509))</f>
        <v>0</v>
      </c>
      <c r="H79" s="109">
        <f>IF(F79="","",SUMIF(Pengembalian!$H$10:$H$509,C79,Pengembalian!$J$10:$J$509))</f>
        <v>0</v>
      </c>
      <c r="I79" s="109">
        <f t="shared" si="2"/>
        <v>2013</v>
      </c>
      <c r="J79" s="110" t="str">
        <f t="shared" si="3"/>
        <v>Ada</v>
      </c>
    </row>
    <row r="80" spans="2:10" x14ac:dyDescent="0.25">
      <c r="B80" s="105">
        <v>71</v>
      </c>
      <c r="C80" s="108" t="str">
        <f>IF(Katalog!C80="","",Katalog!C80)</f>
        <v>20 (71) SAS o 2013</v>
      </c>
      <c r="D80" s="108" t="str">
        <f>IF(Katalog!D80="","",Katalog!D80)</f>
        <v>Skripsi</v>
      </c>
      <c r="E80" s="108" t="str">
        <f>IF(Katalog!E80="","",Katalog!E80)</f>
        <v>Optimalisasi Penerimaan Pajak Mineral Bukan Logam dan Batuan Pada Dinas Pendapatan Daerah Kabupaten Mamuju Provinsi Sulawesi Barat</v>
      </c>
      <c r="F80" s="108">
        <f>IF(Katalog!I80="","",Katalog!I80)</f>
        <v>2013</v>
      </c>
      <c r="G80" s="109">
        <f>IF(F80="","",SUMIF(Peminjaman!$F$10:$F$509,C80,Peminjaman!$H$10:$H$509))</f>
        <v>0</v>
      </c>
      <c r="H80" s="109">
        <f>IF(F80="","",SUMIF(Pengembalian!$H$10:$H$509,C80,Pengembalian!$J$10:$J$509))</f>
        <v>0</v>
      </c>
      <c r="I80" s="109">
        <f t="shared" si="2"/>
        <v>2013</v>
      </c>
      <c r="J80" s="110" t="str">
        <f t="shared" si="3"/>
        <v>Ada</v>
      </c>
    </row>
    <row r="81" spans="2:10" x14ac:dyDescent="0.25">
      <c r="B81" s="106">
        <v>72</v>
      </c>
      <c r="C81" s="108" t="str">
        <f>IF(Katalog!C81="","",Katalog!C81)</f>
        <v>20 (72) AGU u 2013</v>
      </c>
      <c r="D81" s="108" t="str">
        <f>IF(Katalog!D81="","",Katalog!D81)</f>
        <v>Skripsi</v>
      </c>
      <c r="E81" s="108" t="str">
        <f>IF(Katalog!E81="","",Katalog!E81)</f>
        <v>Upaya Dinas Pendapatan Pengelolaan Keuangan Dan Aset Daerah Kabupaten Kebumen Untuk Mempertahankan Opini Wajar Tanpa Pengecualian Tahun Anggaran 2010 dan 2011</v>
      </c>
      <c r="F81" s="108">
        <f>IF(Katalog!I81="","",Katalog!I81)</f>
        <v>2013</v>
      </c>
      <c r="G81" s="109">
        <f>IF(F81="","",SUMIF(Peminjaman!$F$10:$F$509,C81,Peminjaman!$H$10:$H$509))</f>
        <v>0</v>
      </c>
      <c r="H81" s="109">
        <f>IF(F81="","",SUMIF(Pengembalian!$H$10:$H$509,C81,Pengembalian!$J$10:$J$509))</f>
        <v>0</v>
      </c>
      <c r="I81" s="109">
        <f t="shared" si="2"/>
        <v>2013</v>
      </c>
      <c r="J81" s="110" t="str">
        <f t="shared" si="3"/>
        <v>Ada</v>
      </c>
    </row>
    <row r="82" spans="2:10" x14ac:dyDescent="0.25">
      <c r="B82" s="105">
        <v>73</v>
      </c>
      <c r="C82" s="108" t="str">
        <f>IF(Katalog!C82="","",Katalog!C82)</f>
        <v>20 (73) RON p 2013</v>
      </c>
      <c r="D82" s="108" t="str">
        <f>IF(Katalog!D82="","",Katalog!D82)</f>
        <v>Skripsi</v>
      </c>
      <c r="E82" s="108" t="str">
        <f>IF(Katalog!E82="","",Katalog!E82)</f>
        <v>Pemungutan Pajak Bumi dan Bangunan (PBB) di Kecamatan Singaran Pati Kota Bengkulu Provinsi Bengkulu</v>
      </c>
      <c r="F82" s="108">
        <f>IF(Katalog!I82="","",Katalog!I82)</f>
        <v>2013</v>
      </c>
      <c r="G82" s="109">
        <f>IF(F82="","",SUMIF(Peminjaman!$F$10:$F$509,C82,Peminjaman!$H$10:$H$509))</f>
        <v>0</v>
      </c>
      <c r="H82" s="109">
        <f>IF(F82="","",SUMIF(Pengembalian!$H$10:$H$509,C82,Pengembalian!$J$10:$J$509))</f>
        <v>0</v>
      </c>
      <c r="I82" s="109">
        <f t="shared" si="2"/>
        <v>2013</v>
      </c>
      <c r="J82" s="110" t="str">
        <f t="shared" si="3"/>
        <v>Ada</v>
      </c>
    </row>
    <row r="83" spans="2:10" x14ac:dyDescent="0.25">
      <c r="B83" s="106">
        <v>74</v>
      </c>
      <c r="C83" s="108" t="str">
        <f>IF(Katalog!C83="","",Katalog!C83)</f>
        <v>20 (74) IGU u 2013</v>
      </c>
      <c r="D83" s="108" t="str">
        <f>IF(Katalog!D83="","",Katalog!D83)</f>
        <v>Skripsi</v>
      </c>
      <c r="E83" s="108" t="str">
        <f>IF(Katalog!E83="","",Katalog!E83)</f>
        <v>Upaya Peningkatan Penerimaan Retribusi Pariwisata Jemeluk Pada Dinas Kebudayaan Dan Pariwisata Kabupaten Karangasem Provinsi Bali</v>
      </c>
      <c r="F83" s="108">
        <f>IF(Katalog!I83="","",Katalog!I83)</f>
        <v>2013</v>
      </c>
      <c r="G83" s="109">
        <f>IF(F83="","",SUMIF(Peminjaman!$F$10:$F$509,C83,Peminjaman!$H$10:$H$509))</f>
        <v>0</v>
      </c>
      <c r="H83" s="109">
        <f>IF(F83="","",SUMIF(Pengembalian!$H$10:$H$509,C83,Pengembalian!$J$10:$J$509))</f>
        <v>0</v>
      </c>
      <c r="I83" s="109">
        <f t="shared" si="2"/>
        <v>2013</v>
      </c>
      <c r="J83" s="110" t="str">
        <f t="shared" si="3"/>
        <v>Ada</v>
      </c>
    </row>
    <row r="84" spans="2:10" x14ac:dyDescent="0.25">
      <c r="B84" s="105">
        <v>75</v>
      </c>
      <c r="C84" s="108" t="str">
        <f>IF(Katalog!C84="","",Katalog!C84)</f>
        <v>20 (75) AND m 2013</v>
      </c>
      <c r="D84" s="108" t="str">
        <f>IF(Katalog!D84="","",Katalog!D84)</f>
        <v>Skripsi</v>
      </c>
      <c r="E84" s="108" t="str">
        <f>IF(Katalog!E84="","",Katalog!E84)</f>
        <v>Manajemen Produksi Dalam Peningkatan Pendapatan Perusahaan Daerah Air Minum Kabupaten Takalar Provinsi Sulawesi Selatan</v>
      </c>
      <c r="F84" s="108">
        <f>IF(Katalog!I84="","",Katalog!I84)</f>
        <v>2013</v>
      </c>
      <c r="G84" s="109">
        <f>IF(F84="","",SUMIF(Peminjaman!$F$10:$F$509,C84,Peminjaman!$H$10:$H$509))</f>
        <v>0</v>
      </c>
      <c r="H84" s="109">
        <f>IF(F84="","",SUMIF(Pengembalian!$H$10:$H$509,C84,Pengembalian!$J$10:$J$509))</f>
        <v>0</v>
      </c>
      <c r="I84" s="109">
        <f t="shared" ref="I84:I147" si="4">IF(F84="","",F84-G84+H84)</f>
        <v>2013</v>
      </c>
      <c r="J84" s="110" t="str">
        <f t="shared" ref="J84:J147" si="5">IF(F84="","",IF(I84=0,"Kosong","Ada"))</f>
        <v>Ada</v>
      </c>
    </row>
    <row r="85" spans="2:10" x14ac:dyDescent="0.25">
      <c r="B85" s="106">
        <v>76</v>
      </c>
      <c r="C85" s="108" t="str">
        <f>IF(Katalog!C85="","",Katalog!C85)</f>
        <v>20 (76) YEN k 2013</v>
      </c>
      <c r="D85" s="108" t="str">
        <f>IF(Katalog!D85="","",Katalog!D85)</f>
        <v>Skripsi</v>
      </c>
      <c r="E85" s="108" t="str">
        <f>IF(Katalog!E85="","",Katalog!E85)</f>
        <v>Kesiapan DPPKA Dalam Implementasi Kebijakan Pengalihan Kewenangan PBB Perdesaan Dan Perkotaan Di Kota Singkawang Provinsi Kalimantan Barat</v>
      </c>
      <c r="F85" s="108">
        <f>IF(Katalog!I85="","",Katalog!I85)</f>
        <v>2013</v>
      </c>
      <c r="G85" s="109">
        <f>IF(F85="","",SUMIF(Peminjaman!$F$10:$F$509,C85,Peminjaman!$H$10:$H$509))</f>
        <v>0</v>
      </c>
      <c r="H85" s="109">
        <f>IF(F85="","",SUMIF(Pengembalian!$H$10:$H$509,C85,Pengembalian!$J$10:$J$509))</f>
        <v>0</v>
      </c>
      <c r="I85" s="109">
        <f t="shared" si="4"/>
        <v>2013</v>
      </c>
      <c r="J85" s="110" t="str">
        <f t="shared" si="5"/>
        <v>Ada</v>
      </c>
    </row>
    <row r="86" spans="2:10" x14ac:dyDescent="0.25">
      <c r="B86" s="105">
        <v>77</v>
      </c>
      <c r="C86" s="108" t="str">
        <f>IF(Katalog!C86="","",Katalog!C86)</f>
        <v>20 (77) KIN p 2013</v>
      </c>
      <c r="D86" s="108" t="str">
        <f>IF(Katalog!D86="","",Katalog!D86)</f>
        <v>Skripsi</v>
      </c>
      <c r="E86" s="108" t="str">
        <f>IF(Katalog!E86="","",Katalog!E86)</f>
        <v>Penerapan Siste Pengendalian Intern Pemerintah (SPIP) Untuk Meningkatkan Opini Laporan Keuangan Di Provinsi Maluku</v>
      </c>
      <c r="F86" s="108">
        <f>IF(Katalog!I86="","",Katalog!I86)</f>
        <v>2013</v>
      </c>
      <c r="G86" s="109">
        <f>IF(F86="","",SUMIF(Peminjaman!$F$10:$F$509,C86,Peminjaman!$H$10:$H$509))</f>
        <v>0</v>
      </c>
      <c r="H86" s="109">
        <f>IF(F86="","",SUMIF(Pengembalian!$H$10:$H$509,C86,Pengembalian!$J$10:$J$509))</f>
        <v>0</v>
      </c>
      <c r="I86" s="109">
        <f t="shared" si="4"/>
        <v>2013</v>
      </c>
      <c r="J86" s="110" t="str">
        <f t="shared" si="5"/>
        <v>Ada</v>
      </c>
    </row>
    <row r="87" spans="2:10" x14ac:dyDescent="0.25">
      <c r="B87" s="106">
        <v>78</v>
      </c>
      <c r="C87" s="108" t="str">
        <f>IF(Katalog!C87="","",Katalog!C87)</f>
        <v>20 (78) MAN k 2013</v>
      </c>
      <c r="D87" s="108" t="str">
        <f>IF(Katalog!D87="","",Katalog!D87)</f>
        <v>Skripsi</v>
      </c>
      <c r="E87" s="108" t="str">
        <f>IF(Katalog!E87="","",Katalog!E87)</f>
        <v>Kontribusi Pendapatan Asli Daerah Dalam Menunjang Kemandirian Kabupaten Paniai</v>
      </c>
      <c r="F87" s="108">
        <f>IF(Katalog!I87="","",Katalog!I87)</f>
        <v>2013</v>
      </c>
      <c r="G87" s="109">
        <f>IF(F87="","",SUMIF(Peminjaman!$F$10:$F$509,C87,Peminjaman!$H$10:$H$509))</f>
        <v>0</v>
      </c>
      <c r="H87" s="109">
        <f>IF(F87="","",SUMIF(Pengembalian!$H$10:$H$509,C87,Pengembalian!$J$10:$J$509))</f>
        <v>0</v>
      </c>
      <c r="I87" s="109">
        <f t="shared" si="4"/>
        <v>2013</v>
      </c>
      <c r="J87" s="110" t="str">
        <f t="shared" si="5"/>
        <v>Ada</v>
      </c>
    </row>
    <row r="88" spans="2:10" x14ac:dyDescent="0.25">
      <c r="B88" s="105">
        <v>79</v>
      </c>
      <c r="C88" s="108" t="str">
        <f>IF(Katalog!C88="","",Katalog!C88)</f>
        <v>20 (79) YOG p 2013</v>
      </c>
      <c r="D88" s="108" t="str">
        <f>IF(Katalog!D88="","",Katalog!D88)</f>
        <v>Skripsi</v>
      </c>
      <c r="E88" s="108" t="str">
        <f>IF(Katalog!E88="","",Katalog!E88)</f>
        <v>Pengelolaan Bea Perolehan Hak Atas dan Bangunan Sebagai Pajak Daerah Oleh Dinas Pendapatan Daerah Kota Malang</v>
      </c>
      <c r="F88" s="108">
        <f>IF(Katalog!I88="","",Katalog!I88)</f>
        <v>2013</v>
      </c>
      <c r="G88" s="109">
        <f>IF(F88="","",SUMIF(Peminjaman!$F$10:$F$509,C88,Peminjaman!$H$10:$H$509))</f>
        <v>0</v>
      </c>
      <c r="H88" s="109">
        <f>IF(F88="","",SUMIF(Pengembalian!$H$10:$H$509,C88,Pengembalian!$J$10:$J$509))</f>
        <v>0</v>
      </c>
      <c r="I88" s="109">
        <f t="shared" si="4"/>
        <v>2013</v>
      </c>
      <c r="J88" s="110" t="str">
        <f t="shared" si="5"/>
        <v>Ada</v>
      </c>
    </row>
    <row r="89" spans="2:10" x14ac:dyDescent="0.25">
      <c r="B89" s="106">
        <v>80</v>
      </c>
      <c r="C89" s="108" t="str">
        <f>IF(Katalog!C89="","",Katalog!C89)</f>
        <v>20 (80) ARI p 2013</v>
      </c>
      <c r="D89" s="108" t="str">
        <f>IF(Katalog!D89="","",Katalog!D89)</f>
        <v>Skripsi</v>
      </c>
      <c r="E89" s="108" t="str">
        <f>IF(Katalog!E89="","",Katalog!E89)</f>
        <v>Pengalihan Bea Perolehan Hak Atas Tanah dan Bangunan (BPHTB) Di Kota Serang Provinsi Banten</v>
      </c>
      <c r="F89" s="108">
        <f>IF(Katalog!I89="","",Katalog!I89)</f>
        <v>2013</v>
      </c>
      <c r="G89" s="109">
        <f>IF(F89="","",SUMIF(Peminjaman!$F$10:$F$509,C89,Peminjaman!$H$10:$H$509))</f>
        <v>0</v>
      </c>
      <c r="H89" s="109">
        <f>IF(F89="","",SUMIF(Pengembalian!$H$10:$H$509,C89,Pengembalian!$J$10:$J$509))</f>
        <v>0</v>
      </c>
      <c r="I89" s="109">
        <f t="shared" si="4"/>
        <v>2013</v>
      </c>
      <c r="J89" s="110" t="str">
        <f t="shared" si="5"/>
        <v>Ada</v>
      </c>
    </row>
    <row r="90" spans="2:10" x14ac:dyDescent="0.25">
      <c r="B90" s="105">
        <v>81</v>
      </c>
      <c r="C90" s="108" t="str">
        <f>IF(Katalog!C90="","",Katalog!C90)</f>
        <v>20 (81) AJI e 2013</v>
      </c>
      <c r="D90" s="108" t="str">
        <f>IF(Katalog!D90="","",Katalog!D90)</f>
        <v>Skripsi</v>
      </c>
      <c r="E90" s="108" t="str">
        <f>IF(Katalog!E90="","",Katalog!E90)</f>
        <v>Efektivitas Pelaksanaan Sistem At Cost Pada Penyelenggaraan Perjalanan Dinas Di Kota Tarakan Provinsi Kalimantan Utara</v>
      </c>
      <c r="F90" s="108">
        <f>IF(Katalog!I90="","",Katalog!I90)</f>
        <v>2013</v>
      </c>
      <c r="G90" s="109">
        <f>IF(F90="","",SUMIF(Peminjaman!$F$10:$F$509,C90,Peminjaman!$H$10:$H$509))</f>
        <v>0</v>
      </c>
      <c r="H90" s="109">
        <f>IF(F90="","",SUMIF(Pengembalian!$H$10:$H$509,C90,Pengembalian!$J$10:$J$509))</f>
        <v>0</v>
      </c>
      <c r="I90" s="109">
        <f t="shared" si="4"/>
        <v>2013</v>
      </c>
      <c r="J90" s="110" t="str">
        <f t="shared" si="5"/>
        <v>Ada</v>
      </c>
    </row>
    <row r="91" spans="2:10" x14ac:dyDescent="0.25">
      <c r="B91" s="106">
        <v>82</v>
      </c>
      <c r="C91" s="108" t="str">
        <f>IF(Katalog!C91="","",Katalog!C91)</f>
        <v>20 (82) WAO k 2013</v>
      </c>
      <c r="D91" s="108" t="str">
        <f>IF(Katalog!D91="","",Katalog!D91)</f>
        <v>Skripsi</v>
      </c>
      <c r="E91" s="108" t="str">
        <f>IF(Katalog!E91="","",Katalog!E91)</f>
        <v>Kinerja Rumah Sakit Umum Daerah Kota Baubau Dalam Pelayanan Rawat Inap Di Kota Bau-Bau Provinsi Sulawesi Tenggara</v>
      </c>
      <c r="F91" s="108">
        <f>IF(Katalog!I91="","",Katalog!I91)</f>
        <v>2013</v>
      </c>
      <c r="G91" s="109">
        <f>IF(F91="","",SUMIF(Peminjaman!$F$10:$F$509,C91,Peminjaman!$H$10:$H$509))</f>
        <v>0</v>
      </c>
      <c r="H91" s="109">
        <f>IF(F91="","",SUMIF(Pengembalian!$H$10:$H$509,C91,Pengembalian!$J$10:$J$509))</f>
        <v>0</v>
      </c>
      <c r="I91" s="109">
        <f t="shared" si="4"/>
        <v>2013</v>
      </c>
      <c r="J91" s="110" t="str">
        <f t="shared" si="5"/>
        <v>Ada</v>
      </c>
    </row>
    <row r="92" spans="2:10" x14ac:dyDescent="0.25">
      <c r="B92" s="105">
        <v>83</v>
      </c>
      <c r="C92" s="108" t="str">
        <f>IF(Katalog!C92="","",Katalog!C92)</f>
        <v>20 (83) ALI p 2013</v>
      </c>
      <c r="D92" s="108" t="str">
        <f>IF(Katalog!D92="","",Katalog!D92)</f>
        <v>Skripsi</v>
      </c>
      <c r="E92" s="108" t="str">
        <f>IF(Katalog!E92="","",Katalog!E92)</f>
        <v>Pengaruh Kompetensi Terhadap Kinerja Pegawai Negeri Sipil Di Badan Kepegawaian Pendidikan Dan Pelatihan Daerah Kabupaten Kepulauan Sula Provinsi Maluku Utara</v>
      </c>
      <c r="F92" s="108">
        <f>IF(Katalog!I92="","",Katalog!I92)</f>
        <v>2013</v>
      </c>
      <c r="G92" s="109">
        <f>IF(F92="","",SUMIF(Peminjaman!$F$10:$F$509,C92,Peminjaman!$H$10:$H$509))</f>
        <v>0</v>
      </c>
      <c r="H92" s="109">
        <f>IF(F92="","",SUMIF(Pengembalian!$H$10:$H$509,C92,Pengembalian!$J$10:$J$509))</f>
        <v>0</v>
      </c>
      <c r="I92" s="109">
        <f t="shared" si="4"/>
        <v>2013</v>
      </c>
      <c r="J92" s="110" t="str">
        <f t="shared" si="5"/>
        <v>Ada</v>
      </c>
    </row>
    <row r="93" spans="2:10" x14ac:dyDescent="0.25">
      <c r="B93" s="106">
        <v>84</v>
      </c>
      <c r="C93" s="108" t="str">
        <f>IF(Katalog!C93="","",Katalog!C93)</f>
        <v>20 (84) IGE p 2013</v>
      </c>
      <c r="D93" s="108" t="str">
        <f>IF(Katalog!D93="","",Katalog!D93)</f>
        <v>Skripsi</v>
      </c>
      <c r="E93" s="108" t="str">
        <f>IF(Katalog!E93="","",Katalog!E93)</f>
        <v>Pengaruh Kompetensi Dan Motivasi Terhadap Kinerja Pegawai Pada Rumah Sakit Umum Daerah Wangaya Kota Denpasar Provinsi Bali</v>
      </c>
      <c r="F93" s="108">
        <f>IF(Katalog!I93="","",Katalog!I93)</f>
        <v>2013</v>
      </c>
      <c r="G93" s="109">
        <f>IF(F93="","",SUMIF(Peminjaman!$F$10:$F$509,C93,Peminjaman!$H$10:$H$509))</f>
        <v>0</v>
      </c>
      <c r="H93" s="109">
        <f>IF(F93="","",SUMIF(Pengembalian!$H$10:$H$509,C93,Pengembalian!$J$10:$J$509))</f>
        <v>0</v>
      </c>
      <c r="I93" s="109">
        <f t="shared" si="4"/>
        <v>2013</v>
      </c>
      <c r="J93" s="110" t="str">
        <f t="shared" si="5"/>
        <v>Ada</v>
      </c>
    </row>
    <row r="94" spans="2:10" x14ac:dyDescent="0.25">
      <c r="B94" s="105">
        <v>85</v>
      </c>
      <c r="C94" s="108" t="str">
        <f>IF(Katalog!C94="","",Katalog!C94)</f>
        <v>20 (85) GED k 2013</v>
      </c>
      <c r="D94" s="108" t="str">
        <f>IF(Katalog!D94="","",Katalog!D94)</f>
        <v>Skripsi</v>
      </c>
      <c r="E94" s="108" t="str">
        <f>IF(Katalog!E94="","",Katalog!E94)</f>
        <v>Kepemimpinan Lurah Dalam Meningkatkan Kinerja Pegawai Di Kantor Kelurahan Astina Kecamatan Buleleng Kabupaten Buleleng</v>
      </c>
      <c r="F94" s="108">
        <f>IF(Katalog!I94="","",Katalog!I94)</f>
        <v>2013</v>
      </c>
      <c r="G94" s="109">
        <f>IF(F94="","",SUMIF(Peminjaman!$F$10:$F$509,C94,Peminjaman!$H$10:$H$509))</f>
        <v>0</v>
      </c>
      <c r="H94" s="109">
        <f>IF(F94="","",SUMIF(Pengembalian!$H$10:$H$509,C94,Pengembalian!$J$10:$J$509))</f>
        <v>0</v>
      </c>
      <c r="I94" s="109">
        <f t="shared" si="4"/>
        <v>2013</v>
      </c>
      <c r="J94" s="110" t="str">
        <f t="shared" si="5"/>
        <v>Ada</v>
      </c>
    </row>
    <row r="95" spans="2:10" x14ac:dyDescent="0.25">
      <c r="B95" s="106">
        <v>86</v>
      </c>
      <c r="C95" s="108" t="str">
        <f>IF(Katalog!C95="","",Katalog!C95)</f>
        <v>20 (86) ADE p 2013</v>
      </c>
      <c r="D95" s="108" t="str">
        <f>IF(Katalog!D95="","",Katalog!D95)</f>
        <v>Skripsi</v>
      </c>
      <c r="E95" s="108" t="str">
        <f>IF(Katalog!E95="","",Katalog!E95)</f>
        <v>Pengaruh Pola Rekruitmen Terhadap Kinerja Kepala Dusun Se-Desa Rambipuji Kecamatan Rambipuji Kabupaten Jember Provinsi Jawa Timur</v>
      </c>
      <c r="F95" s="108">
        <f>IF(Katalog!I95="","",Katalog!I95)</f>
        <v>2013</v>
      </c>
      <c r="G95" s="109">
        <f>IF(F95="","",SUMIF(Peminjaman!$F$10:$F$509,C95,Peminjaman!$H$10:$H$509))</f>
        <v>0</v>
      </c>
      <c r="H95" s="109">
        <f>IF(F95="","",SUMIF(Pengembalian!$H$10:$H$509,C95,Pengembalian!$J$10:$J$509))</f>
        <v>0</v>
      </c>
      <c r="I95" s="109">
        <f t="shared" si="4"/>
        <v>2013</v>
      </c>
      <c r="J95" s="110" t="str">
        <f t="shared" si="5"/>
        <v>Ada</v>
      </c>
    </row>
    <row r="96" spans="2:10" x14ac:dyDescent="0.25">
      <c r="B96" s="105">
        <v>87</v>
      </c>
      <c r="C96" s="108" t="str">
        <f>IF(Katalog!C96="","",Katalog!C96)</f>
        <v>20 (87) RIZ p 2013</v>
      </c>
      <c r="D96" s="108" t="str">
        <f>IF(Katalog!D96="","",Katalog!D96)</f>
        <v>Skripsi</v>
      </c>
      <c r="E96" s="108" t="str">
        <f>IF(Katalog!E96="","",Katalog!E96)</f>
        <v>Pengaruh Budaya Organisasi Terhadap Kinerja Pegawai Negeri Sipil Di Badan Kepegawaian Daerah Kota Padangsidimpuan, Sumatera Utara</v>
      </c>
      <c r="F96" s="108">
        <f>IF(Katalog!I96="","",Katalog!I96)</f>
        <v>2013</v>
      </c>
      <c r="G96" s="109">
        <f>IF(F96="","",SUMIF(Peminjaman!$F$10:$F$509,C96,Peminjaman!$H$10:$H$509))</f>
        <v>0</v>
      </c>
      <c r="H96" s="109">
        <f>IF(F96="","",SUMIF(Pengembalian!$H$10:$H$509,C96,Pengembalian!$J$10:$J$509))</f>
        <v>0</v>
      </c>
      <c r="I96" s="109">
        <f t="shared" si="4"/>
        <v>2013</v>
      </c>
      <c r="J96" s="110" t="str">
        <f t="shared" si="5"/>
        <v>Ada</v>
      </c>
    </row>
    <row r="97" spans="2:10" x14ac:dyDescent="0.25">
      <c r="B97" s="106">
        <v>88</v>
      </c>
      <c r="C97" s="108" t="str">
        <f>IF(Katalog!C97="","",Katalog!C97)</f>
        <v>20 (88) DWI k 2013</v>
      </c>
      <c r="D97" s="108" t="str">
        <f>IF(Katalog!D97="","",Katalog!D97)</f>
        <v>Skripsi</v>
      </c>
      <c r="E97" s="108" t="str">
        <f>IF(Katalog!E97="","",Katalog!E97)</f>
        <v>Kinerja Aparat Dalam Pelayanan Akte Kelahiran Di Dinas Kependudukan Dan Pencatatan Sipil Kota Tanjungpinang Provinsi Kepulauan Riau</v>
      </c>
      <c r="F97" s="108">
        <f>IF(Katalog!I97="","",Katalog!I97)</f>
        <v>2013</v>
      </c>
      <c r="G97" s="109">
        <f>IF(F97="","",SUMIF(Peminjaman!$F$10:$F$509,C97,Peminjaman!$H$10:$H$509))</f>
        <v>0</v>
      </c>
      <c r="H97" s="109">
        <f>IF(F97="","",SUMIF(Pengembalian!$H$10:$H$509,C97,Pengembalian!$J$10:$J$509))</f>
        <v>0</v>
      </c>
      <c r="I97" s="109">
        <f t="shared" si="4"/>
        <v>2013</v>
      </c>
      <c r="J97" s="110" t="str">
        <f t="shared" si="5"/>
        <v>Ada</v>
      </c>
    </row>
    <row r="98" spans="2:10" x14ac:dyDescent="0.25">
      <c r="B98" s="105">
        <v>89</v>
      </c>
      <c r="C98" s="108" t="str">
        <f>IF(Katalog!C98="","",Katalog!C98)</f>
        <v>20 (89) FAK p 2013</v>
      </c>
      <c r="D98" s="108" t="str">
        <f>IF(Katalog!D98="","",Katalog!D98)</f>
        <v>Skripsi</v>
      </c>
      <c r="E98" s="108" t="str">
        <f>IF(Katalog!E98="","",Katalog!E98)</f>
        <v>Pengaruh Sistem Kompensasi Terhadap Kinerja Pegawai Negeri Sipil (studi tentang kelurahan koja kota administrasi jakarta utara)</v>
      </c>
      <c r="F98" s="108">
        <f>IF(Katalog!I98="","",Katalog!I98)</f>
        <v>2013</v>
      </c>
      <c r="G98" s="109">
        <f>IF(F98="","",SUMIF(Peminjaman!$F$10:$F$509,C98,Peminjaman!$H$10:$H$509))</f>
        <v>0</v>
      </c>
      <c r="H98" s="109">
        <f>IF(F98="","",SUMIF(Pengembalian!$H$10:$H$509,C98,Pengembalian!$J$10:$J$509))</f>
        <v>0</v>
      </c>
      <c r="I98" s="109">
        <f t="shared" si="4"/>
        <v>2013</v>
      </c>
      <c r="J98" s="110" t="str">
        <f t="shared" si="5"/>
        <v>Ada</v>
      </c>
    </row>
    <row r="99" spans="2:10" x14ac:dyDescent="0.25">
      <c r="B99" s="106">
        <v>90</v>
      </c>
      <c r="C99" s="108" t="str">
        <f>IF(Katalog!C99="","",Katalog!C99)</f>
        <v>20 (90) NAN k 2013</v>
      </c>
      <c r="D99" s="108" t="str">
        <f>IF(Katalog!D99="","",Katalog!D99)</f>
        <v>Skripsi</v>
      </c>
      <c r="E99" s="108" t="str">
        <f>IF(Katalog!E99="","",Katalog!E99)</f>
        <v>Kinerja Pegawai Kantor Pelayanan Terpadu Satu Pintu Dalam Penyelenggaraan Pelayanan Izin Mendirikan Bangunan (IMB) Di Kota Jambi</v>
      </c>
      <c r="F99" s="108">
        <f>IF(Katalog!I99="","",Katalog!I99)</f>
        <v>2013</v>
      </c>
      <c r="G99" s="109">
        <f>IF(F99="","",SUMIF(Peminjaman!$F$10:$F$509,C99,Peminjaman!$H$10:$H$509))</f>
        <v>0</v>
      </c>
      <c r="H99" s="109">
        <f>IF(F99="","",SUMIF(Pengembalian!$H$10:$H$509,C99,Pengembalian!$J$10:$J$509))</f>
        <v>0</v>
      </c>
      <c r="I99" s="109">
        <f t="shared" si="4"/>
        <v>2013</v>
      </c>
      <c r="J99" s="110" t="str">
        <f t="shared" si="5"/>
        <v>Ada</v>
      </c>
    </row>
    <row r="100" spans="2:10" x14ac:dyDescent="0.25">
      <c r="B100" s="105">
        <v>91</v>
      </c>
      <c r="C100" s="108" t="str">
        <f>IF(Katalog!C100="","",Katalog!C100)</f>
        <v>20 (91) JUS p 2013</v>
      </c>
      <c r="D100" s="108" t="str">
        <f>IF(Katalog!D100="","",Katalog!D100)</f>
        <v>Skripsi</v>
      </c>
      <c r="E100" s="108" t="str">
        <f>IF(Katalog!E100="","",Katalog!E100)</f>
        <v>Pemberdayaan Aparatur Pada Badan Kepegawaian Daerah Kabupaten Seram Bagian Barat Provinsi Maluku</v>
      </c>
      <c r="F100" s="108">
        <f>IF(Katalog!I100="","",Katalog!I100)</f>
        <v>2013</v>
      </c>
      <c r="G100" s="109">
        <f>IF(F100="","",SUMIF(Peminjaman!$F$10:$F$509,C100,Peminjaman!$H$10:$H$509))</f>
        <v>0</v>
      </c>
      <c r="H100" s="109">
        <f>IF(F100="","",SUMIF(Pengembalian!$H$10:$H$509,C100,Pengembalian!$J$10:$J$509))</f>
        <v>0</v>
      </c>
      <c r="I100" s="109">
        <f t="shared" si="4"/>
        <v>2013</v>
      </c>
      <c r="J100" s="110" t="str">
        <f t="shared" si="5"/>
        <v>Ada</v>
      </c>
    </row>
    <row r="101" spans="2:10" x14ac:dyDescent="0.25">
      <c r="B101" s="106">
        <v>92</v>
      </c>
      <c r="C101" s="108" t="str">
        <f>IF(Katalog!C101="","",Katalog!C101)</f>
        <v>20 (92) AYU k 2013</v>
      </c>
      <c r="D101" s="108" t="str">
        <f>IF(Katalog!D101="","",Katalog!D101)</f>
        <v>Skripsi</v>
      </c>
      <c r="E101" s="108" t="str">
        <f>IF(Katalog!E101="","",Katalog!E101)</f>
        <v>Kinerja Aparat Kecamatan Dalam Penyelenggaraan Pelayanan Administrasi Terpadu Kecamatan Di Kecamatan LOA JANAN Kabupaten Kutai Kertanegara</v>
      </c>
      <c r="F101" s="108">
        <f>IF(Katalog!I101="","",Katalog!I101)</f>
        <v>2013</v>
      </c>
      <c r="G101" s="109">
        <f>IF(F101="","",SUMIF(Peminjaman!$F$10:$F$509,C101,Peminjaman!$H$10:$H$509))</f>
        <v>0</v>
      </c>
      <c r="H101" s="109">
        <f>IF(F101="","",SUMIF(Pengembalian!$H$10:$H$509,C101,Pengembalian!$J$10:$J$509))</f>
        <v>0</v>
      </c>
      <c r="I101" s="109">
        <f t="shared" si="4"/>
        <v>2013</v>
      </c>
      <c r="J101" s="110" t="str">
        <f t="shared" si="5"/>
        <v>Ada</v>
      </c>
    </row>
    <row r="102" spans="2:10" x14ac:dyDescent="0.25">
      <c r="B102" s="105">
        <v>93</v>
      </c>
      <c r="C102" s="108" t="str">
        <f>IF(Katalog!C102="","",Katalog!C102)</f>
        <v>20 (93) NID e 2013</v>
      </c>
      <c r="D102" s="108" t="str">
        <f>IF(Katalog!D102="","",Katalog!D102)</f>
        <v>Skripsi</v>
      </c>
      <c r="E102" s="108" t="str">
        <f>IF(Katalog!E102="","",Katalog!E102)</f>
        <v>Efektivitas Implementasi Kebijakan Pengelolaan Sampah Di Kecamatan Pelaihari Kabupaten Tanah Laut Provinsi Kalimantan Selatan (studi di pasar tapandang)</v>
      </c>
      <c r="F102" s="108">
        <f>IF(Katalog!I102="","",Katalog!I102)</f>
        <v>2013</v>
      </c>
      <c r="G102" s="109">
        <f>IF(F102="","",SUMIF(Peminjaman!$F$10:$F$509,C102,Peminjaman!$H$10:$H$509))</f>
        <v>0</v>
      </c>
      <c r="H102" s="109">
        <f>IF(F102="","",SUMIF(Pengembalian!$H$10:$H$509,C102,Pengembalian!$J$10:$J$509))</f>
        <v>0</v>
      </c>
      <c r="I102" s="109">
        <f t="shared" si="4"/>
        <v>2013</v>
      </c>
      <c r="J102" s="110" t="str">
        <f t="shared" si="5"/>
        <v>Ada</v>
      </c>
    </row>
    <row r="103" spans="2:10" x14ac:dyDescent="0.25">
      <c r="B103" s="106">
        <v>94</v>
      </c>
      <c r="C103" s="108" t="str">
        <f>IF(Katalog!C103="","",Katalog!C103)</f>
        <v>20 (94) ENN i 2013</v>
      </c>
      <c r="D103" s="108" t="str">
        <f>IF(Katalog!D103="","",Katalog!D103)</f>
        <v>Skripsi</v>
      </c>
      <c r="E103" s="108" t="str">
        <f>IF(Katalog!E103="","",Katalog!E103)</f>
        <v>Implementasi Kebijakan Perizinan Pasar Modern Di Kecamatan Lumajang Kabupaten Lumajang Provinsi Jawa Timur</v>
      </c>
      <c r="F103" s="108">
        <f>IF(Katalog!I103="","",Katalog!I103)</f>
        <v>2013</v>
      </c>
      <c r="G103" s="109">
        <f>IF(F103="","",SUMIF(Peminjaman!$F$10:$F$509,C103,Peminjaman!$H$10:$H$509))</f>
        <v>0</v>
      </c>
      <c r="H103" s="109">
        <f>IF(F103="","",SUMIF(Pengembalian!$H$10:$H$509,C103,Pengembalian!$J$10:$J$509))</f>
        <v>0</v>
      </c>
      <c r="I103" s="109">
        <f t="shared" si="4"/>
        <v>2013</v>
      </c>
      <c r="J103" s="110" t="str">
        <f t="shared" si="5"/>
        <v>Ada</v>
      </c>
    </row>
    <row r="104" spans="2:10" x14ac:dyDescent="0.25">
      <c r="B104" s="105">
        <v>95</v>
      </c>
      <c r="C104" s="108" t="str">
        <f>IF(Katalog!C104="","",Katalog!C104)</f>
        <v>20 (95) DES e 2013</v>
      </c>
      <c r="D104" s="108" t="str">
        <f>IF(Katalog!D104="","",Katalog!D104)</f>
        <v>Skripsi</v>
      </c>
      <c r="E104" s="108" t="str">
        <f>IF(Katalog!E104="","",Katalog!E104)</f>
        <v>Efektivitas Program Keluarga Harapan Di Kecamatan Bebandem Kabupaten Karangasem</v>
      </c>
      <c r="F104" s="108">
        <f>IF(Katalog!I104="","",Katalog!I104)</f>
        <v>2013</v>
      </c>
      <c r="G104" s="109">
        <f>IF(F104="","",SUMIF(Peminjaman!$F$10:$F$509,C104,Peminjaman!$H$10:$H$509))</f>
        <v>0</v>
      </c>
      <c r="H104" s="109">
        <f>IF(F104="","",SUMIF(Pengembalian!$H$10:$H$509,C104,Pengembalian!$J$10:$J$509))</f>
        <v>0</v>
      </c>
      <c r="I104" s="109">
        <f t="shared" si="4"/>
        <v>2013</v>
      </c>
      <c r="J104" s="110" t="str">
        <f t="shared" si="5"/>
        <v>Ada</v>
      </c>
    </row>
    <row r="105" spans="2:10" x14ac:dyDescent="0.25">
      <c r="B105" s="106">
        <v>96</v>
      </c>
      <c r="C105" s="108" t="str">
        <f>IF(Katalog!C105="","",Katalog!C105)</f>
        <v>20 (96) RAB u 2013</v>
      </c>
      <c r="D105" s="108" t="str">
        <f>IF(Katalog!D105="","",Katalog!D105)</f>
        <v>Skripsi</v>
      </c>
      <c r="E105" s="108" t="str">
        <f>IF(Katalog!E105="","",Katalog!E105)</f>
        <v>Upaya-Upaya Walikota Dalam Penataan Dan Pembinaan Pasar Tradisional Di Kota Bandar Lampung</v>
      </c>
      <c r="F105" s="108">
        <f>IF(Katalog!I105="","",Katalog!I105)</f>
        <v>2013</v>
      </c>
      <c r="G105" s="109">
        <f>IF(F105="","",SUMIF(Peminjaman!$F$10:$F$509,C105,Peminjaman!$H$10:$H$509))</f>
        <v>0</v>
      </c>
      <c r="H105" s="109">
        <f>IF(F105="","",SUMIF(Pengembalian!$H$10:$H$509,C105,Pengembalian!$J$10:$J$509))</f>
        <v>0</v>
      </c>
      <c r="I105" s="109">
        <f t="shared" si="4"/>
        <v>2013</v>
      </c>
      <c r="J105" s="110" t="str">
        <f t="shared" si="5"/>
        <v>Ada</v>
      </c>
    </row>
    <row r="106" spans="2:10" x14ac:dyDescent="0.25">
      <c r="B106" s="105">
        <v>97</v>
      </c>
      <c r="C106" s="108" t="str">
        <f>IF(Katalog!C106="","",Katalog!C106)</f>
        <v>20 (97) ELO o 2013</v>
      </c>
      <c r="D106" s="108" t="str">
        <f>IF(Katalog!D106="","",Katalog!D106)</f>
        <v>Skripsi</v>
      </c>
      <c r="E106" s="108" t="str">
        <f>IF(Katalog!E106="","",Katalog!E106)</f>
        <v>Optamilisasi Penetapan Peraturan Daerah Oleh Dewan Perwakilan Rakyat Daerah (DPRD) Kabupaten Blitar Provinsi Jawa Timur</v>
      </c>
      <c r="F106" s="108">
        <f>IF(Katalog!I106="","",Katalog!I106)</f>
        <v>2013</v>
      </c>
      <c r="G106" s="109">
        <f>IF(F106="","",SUMIF(Peminjaman!$F$10:$F$509,C106,Peminjaman!$H$10:$H$509))</f>
        <v>0</v>
      </c>
      <c r="H106" s="109">
        <f>IF(F106="","",SUMIF(Pengembalian!$H$10:$H$509,C106,Pengembalian!$J$10:$J$509))</f>
        <v>0</v>
      </c>
      <c r="I106" s="109">
        <f t="shared" si="4"/>
        <v>2013</v>
      </c>
      <c r="J106" s="110" t="str">
        <f t="shared" si="5"/>
        <v>Ada</v>
      </c>
    </row>
    <row r="107" spans="2:10" x14ac:dyDescent="0.25">
      <c r="B107" s="106">
        <v>98</v>
      </c>
      <c r="C107" s="108" t="str">
        <f>IF(Katalog!C107="","",Katalog!C107)</f>
        <v>20 (98) ZAR I 2013</v>
      </c>
      <c r="D107" s="108" t="str">
        <f>IF(Katalog!D107="","",Katalog!D107)</f>
        <v>Skripsi</v>
      </c>
      <c r="E107" s="108" t="str">
        <f>IF(Katalog!E107="","",Katalog!E107)</f>
        <v>Implementasi Kebijakan Peraturan Daerah Nomor 14 Tahun 2010 Tentang Peternakan Dan Penertibannya Di Kecamatan Banawa Kabupaten Donggala Provinsi Sulawesi Tengah</v>
      </c>
      <c r="F107" s="108">
        <f>IF(Katalog!I107="","",Katalog!I107)</f>
        <v>2013</v>
      </c>
      <c r="G107" s="109">
        <f>IF(F107="","",SUMIF(Peminjaman!$F$10:$F$509,C107,Peminjaman!$H$10:$H$509))</f>
        <v>0</v>
      </c>
      <c r="H107" s="109">
        <f>IF(F107="","",SUMIF(Pengembalian!$H$10:$H$509,C107,Pengembalian!$J$10:$J$509))</f>
        <v>0</v>
      </c>
      <c r="I107" s="109">
        <f t="shared" si="4"/>
        <v>2013</v>
      </c>
      <c r="J107" s="110" t="str">
        <f t="shared" si="5"/>
        <v>Ada</v>
      </c>
    </row>
    <row r="108" spans="2:10" x14ac:dyDescent="0.25">
      <c r="B108" s="105">
        <v>99</v>
      </c>
      <c r="C108" s="108" t="str">
        <f>IF(Katalog!C108="","",Katalog!C108)</f>
        <v>20 (99) IDE I 2013</v>
      </c>
      <c r="D108" s="108" t="str">
        <f>IF(Katalog!D108="","",Katalog!D108)</f>
        <v>Skripsi</v>
      </c>
      <c r="E108" s="108" t="str">
        <f>IF(Katalog!E108="","",Katalog!E108)</f>
        <v>Implementasi Promosi Penanggulangan HIV/AIDS Di Kecamatan Buleleng Kabupaten Buleleng</v>
      </c>
      <c r="F108" s="108">
        <f>IF(Katalog!I108="","",Katalog!I108)</f>
        <v>2013</v>
      </c>
      <c r="G108" s="109">
        <f>IF(F108="","",SUMIF(Peminjaman!$F$10:$F$509,C108,Peminjaman!$H$10:$H$509))</f>
        <v>0</v>
      </c>
      <c r="H108" s="109">
        <f>IF(F108="","",SUMIF(Pengembalian!$H$10:$H$509,C108,Pengembalian!$J$10:$J$509))</f>
        <v>0</v>
      </c>
      <c r="I108" s="109">
        <f t="shared" si="4"/>
        <v>2013</v>
      </c>
      <c r="J108" s="110" t="str">
        <f t="shared" si="5"/>
        <v>Ada</v>
      </c>
    </row>
    <row r="109" spans="2:10" x14ac:dyDescent="0.25">
      <c r="B109" s="106">
        <v>100</v>
      </c>
      <c r="C109" s="108" t="str">
        <f>IF(Katalog!C109="","",Katalog!C109)</f>
        <v>20 (100) TEG e 2013</v>
      </c>
      <c r="D109" s="108" t="str">
        <f>IF(Katalog!D109="","",Katalog!D109)</f>
        <v>Skripsi</v>
      </c>
      <c r="E109" s="108" t="str">
        <f>IF(Katalog!E109="","",Katalog!E109)</f>
        <v>Efektivitas Sistem Pelayanan Perizinan Terpadu Satu Pintu Pada Kantor Penanaman Modal dan Pelayanan Terpadu (KPMPT) dalam Memberikan Izin Mendirikan Bangunan (IMB) Di Kabupaten Pontianak</v>
      </c>
      <c r="F109" s="108">
        <f>IF(Katalog!I109="","",Katalog!I109)</f>
        <v>2013</v>
      </c>
      <c r="G109" s="109">
        <f>IF(F109="","",SUMIF(Peminjaman!$F$10:$F$509,C109,Peminjaman!$H$10:$H$509))</f>
        <v>0</v>
      </c>
      <c r="H109" s="109">
        <f>IF(F109="","",SUMIF(Pengembalian!$H$10:$H$509,C109,Pengembalian!$J$10:$J$509))</f>
        <v>0</v>
      </c>
      <c r="I109" s="109">
        <f t="shared" si="4"/>
        <v>2013</v>
      </c>
      <c r="J109" s="110" t="str">
        <f t="shared" si="5"/>
        <v>Ada</v>
      </c>
    </row>
    <row r="110" spans="2:10" x14ac:dyDescent="0.25">
      <c r="B110" s="105">
        <v>101</v>
      </c>
      <c r="C110" s="108" t="str">
        <f>IF(Katalog!C110="","",Katalog!C110)</f>
        <v>20 (101) ROB k 2013</v>
      </c>
      <c r="D110" s="108" t="str">
        <f>IF(Katalog!D110="","",Katalog!D110)</f>
        <v>Skripsi</v>
      </c>
      <c r="E110" s="108" t="str">
        <f>IF(Katalog!E110="","",Katalog!E110)</f>
        <v>Kepemimpinan Camat Dalam Meningkatkan Kinerja Pegawai Kantor Camat Di Kecamatan Sungkai Selatan Kabupaten Lampung Utara Provinsi Lampung</v>
      </c>
      <c r="F110" s="108">
        <f>IF(Katalog!I110="","",Katalog!I110)</f>
        <v>2013</v>
      </c>
      <c r="G110" s="109">
        <f>IF(F110="","",SUMIF(Peminjaman!$F$10:$F$509,C110,Peminjaman!$H$10:$H$509))</f>
        <v>0</v>
      </c>
      <c r="H110" s="109">
        <f>IF(F110="","",SUMIF(Pengembalian!$H$10:$H$509,C110,Pengembalian!$J$10:$J$509))</f>
        <v>0</v>
      </c>
      <c r="I110" s="109">
        <f t="shared" si="4"/>
        <v>2013</v>
      </c>
      <c r="J110" s="110" t="str">
        <f t="shared" si="5"/>
        <v>Ada</v>
      </c>
    </row>
    <row r="111" spans="2:10" x14ac:dyDescent="0.25">
      <c r="B111" s="106">
        <v>102</v>
      </c>
      <c r="C111" s="108" t="str">
        <f>IF(Katalog!C111="","",Katalog!C111)</f>
        <v>20 (102) MBA e 2013</v>
      </c>
      <c r="D111" s="108" t="str">
        <f>IF(Katalog!D111="","",Katalog!D111)</f>
        <v>Skripsi</v>
      </c>
      <c r="E111" s="108" t="str">
        <f>IF(Katalog!E111="","",Katalog!E111)</f>
        <v>Efektivitas Struktur Organisasi Pemerintah Desa Dalam Pelaksanaan Pelayanan Publik Bidang Administrasi Di Desa Cipatat Kabupaten Bandung Barat Provinsi Jawa Barat</v>
      </c>
      <c r="F111" s="108">
        <f>IF(Katalog!I111="","",Katalog!I111)</f>
        <v>2013</v>
      </c>
      <c r="G111" s="109">
        <f>IF(F111="","",SUMIF(Peminjaman!$F$10:$F$509,C111,Peminjaman!$H$10:$H$509))</f>
        <v>0</v>
      </c>
      <c r="H111" s="109">
        <f>IF(F111="","",SUMIF(Pengembalian!$H$10:$H$509,C111,Pengembalian!$J$10:$J$509))</f>
        <v>0</v>
      </c>
      <c r="I111" s="109">
        <f t="shared" si="4"/>
        <v>2013</v>
      </c>
      <c r="J111" s="110" t="str">
        <f t="shared" si="5"/>
        <v>Ada</v>
      </c>
    </row>
    <row r="112" spans="2:10" x14ac:dyDescent="0.25">
      <c r="B112" s="105">
        <v>103</v>
      </c>
      <c r="C112" s="108" t="str">
        <f>IF(Katalog!C112="","",Katalog!C112)</f>
        <v>20 (103) NEL p 2013</v>
      </c>
      <c r="D112" s="108" t="str">
        <f>IF(Katalog!D112="","",Katalog!D112)</f>
        <v>Skripsi</v>
      </c>
      <c r="E112" s="108" t="str">
        <f>IF(Katalog!E112="","",Katalog!E112)</f>
        <v>Partisipasi Masyarakat Dalam Pelaksanaan Program Respek Di Kampung Sinata Distrik Asolokobal Kabupaten Jayawijaya Provinsi Papua</v>
      </c>
      <c r="F112" s="108">
        <f>IF(Katalog!I112="","",Katalog!I112)</f>
        <v>2013</v>
      </c>
      <c r="G112" s="109">
        <f>IF(F112="","",SUMIF(Peminjaman!$F$10:$F$509,C112,Peminjaman!$H$10:$H$509))</f>
        <v>0</v>
      </c>
      <c r="H112" s="109">
        <f>IF(F112="","",SUMIF(Pengembalian!$H$10:$H$509,C112,Pengembalian!$J$10:$J$509))</f>
        <v>0</v>
      </c>
      <c r="I112" s="109">
        <f t="shared" si="4"/>
        <v>2013</v>
      </c>
      <c r="J112" s="110" t="str">
        <f t="shared" si="5"/>
        <v>Ada</v>
      </c>
    </row>
    <row r="113" spans="2:10" x14ac:dyDescent="0.25">
      <c r="B113" s="106">
        <v>104</v>
      </c>
      <c r="C113" s="108" t="str">
        <f>IF(Katalog!C113="","",Katalog!C113)</f>
        <v>20 (104) AGU s 2013</v>
      </c>
      <c r="D113" s="108" t="str">
        <f>IF(Katalog!D113="","",Katalog!D113)</f>
        <v>Skripsi</v>
      </c>
      <c r="E113" s="108" t="str">
        <f>IF(Katalog!E113="","",Katalog!E113)</f>
        <v>Strategi Dinas Kebudayaan dan Pariwisata Dalam Mengembangkan Obyek Wisata Di Kabupaten Sigi Provinsi Sulawesi Tengah</v>
      </c>
      <c r="F113" s="108">
        <f>IF(Katalog!I113="","",Katalog!I113)</f>
        <v>2013</v>
      </c>
      <c r="G113" s="109">
        <f>IF(F113="","",SUMIF(Peminjaman!$F$10:$F$509,C113,Peminjaman!$H$10:$H$509))</f>
        <v>0</v>
      </c>
      <c r="H113" s="109">
        <f>IF(F113="","",SUMIF(Pengembalian!$H$10:$H$509,C113,Pengembalian!$J$10:$J$509))</f>
        <v>0</v>
      </c>
      <c r="I113" s="109">
        <f t="shared" si="4"/>
        <v>2013</v>
      </c>
      <c r="J113" s="110" t="str">
        <f t="shared" si="5"/>
        <v>Ada</v>
      </c>
    </row>
    <row r="114" spans="2:10" x14ac:dyDescent="0.25">
      <c r="B114" s="105">
        <v>105</v>
      </c>
      <c r="C114" s="108" t="str">
        <f>IF(Katalog!C114="","",Katalog!C114)</f>
        <v>20 (105) ALM t 2013</v>
      </c>
      <c r="D114" s="108" t="str">
        <f>IF(Katalog!D114="","",Katalog!D114)</f>
        <v>Skripsi</v>
      </c>
      <c r="E114" s="108" t="str">
        <f>IF(Katalog!E114="","",Katalog!E114)</f>
        <v>Teknik Kepemimpinan Camat Dalam Meningkatkan Disiplin Kerja Pegawai Pada Pelayanan Bidang Perizinan Di Kecamatan Bacukiki Barat Kota Parepare Provinsi Sulawesi Selatan</v>
      </c>
      <c r="F114" s="108">
        <f>IF(Katalog!I114="","",Katalog!I114)</f>
        <v>2013</v>
      </c>
      <c r="G114" s="109">
        <f>IF(F114="","",SUMIF(Peminjaman!$F$10:$F$509,C114,Peminjaman!$H$10:$H$509))</f>
        <v>0</v>
      </c>
      <c r="H114" s="109">
        <f>IF(F114="","",SUMIF(Pengembalian!$H$10:$H$509,C114,Pengembalian!$J$10:$J$509))</f>
        <v>0</v>
      </c>
      <c r="I114" s="109">
        <f t="shared" si="4"/>
        <v>2013</v>
      </c>
      <c r="J114" s="110" t="str">
        <f t="shared" si="5"/>
        <v>Ada</v>
      </c>
    </row>
    <row r="115" spans="2:10" x14ac:dyDescent="0.25">
      <c r="B115" s="106">
        <v>106</v>
      </c>
      <c r="C115" s="108" t="str">
        <f>IF(Katalog!C115="","",Katalog!C115)</f>
        <v>20 (106) ABD p 2013</v>
      </c>
      <c r="D115" s="108" t="str">
        <f>IF(Katalog!D115="","",Katalog!D115)</f>
        <v>Skripsi</v>
      </c>
      <c r="E115" s="108" t="str">
        <f>IF(Katalog!E115="","",Katalog!E115)</f>
        <v>Partisipasi Masyarakat Dalam Pemberian Dana Partisipasi Kecamatan Di Kecamatan Ternate Tengah Kota Ternate Provinsi Maluku Utara</v>
      </c>
      <c r="F115" s="108">
        <f>IF(Katalog!I115="","",Katalog!I115)</f>
        <v>2013</v>
      </c>
      <c r="G115" s="109">
        <f>IF(F115="","",SUMIF(Peminjaman!$F$10:$F$509,C115,Peminjaman!$H$10:$H$509))</f>
        <v>0</v>
      </c>
      <c r="H115" s="109">
        <f>IF(F115="","",SUMIF(Pengembalian!$H$10:$H$509,C115,Pengembalian!$J$10:$J$509))</f>
        <v>0</v>
      </c>
      <c r="I115" s="109">
        <f t="shared" si="4"/>
        <v>2013</v>
      </c>
      <c r="J115" s="110" t="str">
        <f t="shared" si="5"/>
        <v>Ada</v>
      </c>
    </row>
    <row r="116" spans="2:10" x14ac:dyDescent="0.25">
      <c r="B116" s="105">
        <v>107</v>
      </c>
      <c r="C116" s="108" t="str">
        <f>IF(Katalog!C116="","",Katalog!C116)</f>
        <v>20 (107) RAD k 2013</v>
      </c>
      <c r="D116" s="108" t="str">
        <f>IF(Katalog!D116="","",Katalog!D116)</f>
        <v>Skripsi</v>
      </c>
      <c r="E116" s="108" t="str">
        <f>IF(Katalog!E116="","",Katalog!E116)</f>
        <v>Kinerja Dinas Kependudukan dan Pencatatan Sipil Dalam Pelayanan Administrasi Kependudukan Di Kabupaten Lombok Utara (studi pelayanan administrasi kependudukan di bidang akta kelahiran)</v>
      </c>
      <c r="F116" s="108">
        <f>IF(Katalog!I116="","",Katalog!I116)</f>
        <v>2013</v>
      </c>
      <c r="G116" s="109">
        <f>IF(F116="","",SUMIF(Peminjaman!$F$10:$F$509,C116,Peminjaman!$H$10:$H$509))</f>
        <v>0</v>
      </c>
      <c r="H116" s="109">
        <f>IF(F116="","",SUMIF(Pengembalian!$H$10:$H$509,C116,Pengembalian!$J$10:$J$509))</f>
        <v>0</v>
      </c>
      <c r="I116" s="109">
        <f t="shared" si="4"/>
        <v>2013</v>
      </c>
      <c r="J116" s="110" t="str">
        <f t="shared" si="5"/>
        <v>Ada</v>
      </c>
    </row>
    <row r="117" spans="2:10" x14ac:dyDescent="0.25">
      <c r="B117" s="106">
        <v>108</v>
      </c>
      <c r="C117" s="108" t="str">
        <f>IF(Katalog!C117="","",Katalog!C117)</f>
        <v>20 (108) MAR p 2013</v>
      </c>
      <c r="D117" s="108" t="str">
        <f>IF(Katalog!D117="","",Katalog!D117)</f>
        <v>Skripsi</v>
      </c>
      <c r="E117" s="108" t="str">
        <f>IF(Katalog!E117="","",Katalog!E117)</f>
        <v>Peran Budaya Lokal Tiga Batu Tungku dalam Penyelesaian Konflik Batas Wilayah Di Kabupaten Seram Bagian Barat (studi kasus pada negeri elpaputi)</v>
      </c>
      <c r="F117" s="108">
        <f>IF(Katalog!I117="","",Katalog!I117)</f>
        <v>2013</v>
      </c>
      <c r="G117" s="109">
        <f>IF(F117="","",SUMIF(Peminjaman!$F$10:$F$509,C117,Peminjaman!$H$10:$H$509))</f>
        <v>0</v>
      </c>
      <c r="H117" s="109">
        <f>IF(F117="","",SUMIF(Pengembalian!$H$10:$H$509,C117,Pengembalian!$J$10:$J$509))</f>
        <v>0</v>
      </c>
      <c r="I117" s="109">
        <f t="shared" si="4"/>
        <v>2013</v>
      </c>
      <c r="J117" s="110" t="str">
        <f t="shared" si="5"/>
        <v>Ada</v>
      </c>
    </row>
    <row r="118" spans="2:10" x14ac:dyDescent="0.25">
      <c r="B118" s="105">
        <v>109</v>
      </c>
      <c r="C118" s="108" t="str">
        <f>IF(Katalog!C118="","",Katalog!C118)</f>
        <v>20 (109) AHM s 2013</v>
      </c>
      <c r="D118" s="108" t="str">
        <f>IF(Katalog!D118="","",Katalog!D118)</f>
        <v>Skripsi</v>
      </c>
      <c r="E118" s="108" t="str">
        <f>IF(Katalog!E118="","",Katalog!E118)</f>
        <v>Strategi Dinas Perindustrian, Perdagangan dan Koperasi Dalam Pengembangan Industri Kecil Sate Bandeng Di Kota Serang Provinsi Banten</v>
      </c>
      <c r="F118" s="108">
        <f>IF(Katalog!I118="","",Katalog!I118)</f>
        <v>2013</v>
      </c>
      <c r="G118" s="109">
        <f>IF(F118="","",SUMIF(Peminjaman!$F$10:$F$509,C118,Peminjaman!$H$10:$H$509))</f>
        <v>0</v>
      </c>
      <c r="H118" s="109">
        <f>IF(F118="","",SUMIF(Pengembalian!$H$10:$H$509,C118,Pengembalian!$J$10:$J$509))</f>
        <v>0</v>
      </c>
      <c r="I118" s="109">
        <f t="shared" si="4"/>
        <v>2013</v>
      </c>
      <c r="J118" s="110" t="str">
        <f t="shared" si="5"/>
        <v>Ada</v>
      </c>
    </row>
    <row r="119" spans="2:10" x14ac:dyDescent="0.25">
      <c r="B119" s="106">
        <v>110</v>
      </c>
      <c r="C119" s="108" t="str">
        <f>IF(Katalog!C119="","",Katalog!C119)</f>
        <v>20 (110) LUT s 2013</v>
      </c>
      <c r="D119" s="108" t="str">
        <f>IF(Katalog!D119="","",Katalog!D119)</f>
        <v>Skripsi</v>
      </c>
      <c r="E119" s="108" t="str">
        <f>IF(Katalog!E119="","",Katalog!E119)</f>
        <v>Strategi Kepemimpinan Lurah Dalam Meningkatkan Disiplin Kerja Pegawai Di Kelurahan Koja Kecamatan Koja Kota Administrasi Jakarta Utara Provinsi DKI Jakarta</v>
      </c>
      <c r="F119" s="108">
        <f>IF(Katalog!I119="","",Katalog!I119)</f>
        <v>2013</v>
      </c>
      <c r="G119" s="109">
        <f>IF(F119="","",SUMIF(Peminjaman!$F$10:$F$509,C119,Peminjaman!$H$10:$H$509))</f>
        <v>0</v>
      </c>
      <c r="H119" s="109">
        <f>IF(F119="","",SUMIF(Pengembalian!$H$10:$H$509,C119,Pengembalian!$J$10:$J$509))</f>
        <v>0</v>
      </c>
      <c r="I119" s="109">
        <f t="shared" si="4"/>
        <v>2013</v>
      </c>
      <c r="J119" s="110" t="str">
        <f t="shared" si="5"/>
        <v>Ada</v>
      </c>
    </row>
    <row r="120" spans="2:10" x14ac:dyDescent="0.25">
      <c r="B120" s="105">
        <v>111</v>
      </c>
      <c r="C120" s="108" t="str">
        <f>IF(Katalog!C120="","",Katalog!C120)</f>
        <v>20 (111) MOH p 2013</v>
      </c>
      <c r="D120" s="108" t="str">
        <f>IF(Katalog!D120="","",Katalog!D120)</f>
        <v>Skripsi</v>
      </c>
      <c r="E120" s="108" t="str">
        <f>IF(Katalog!E120="","",Katalog!E120)</f>
        <v>Pengaruh Pembangunan Rumah Sakit Umum Daerah Terhadap Peningkatan Pendapatan Asli Daerah Di Kabupaten Lebak</v>
      </c>
      <c r="F120" s="108">
        <f>IF(Katalog!I120="","",Katalog!I120)</f>
        <v>2013</v>
      </c>
      <c r="G120" s="109">
        <f>IF(F120="","",SUMIF(Peminjaman!$F$10:$F$509,C120,Peminjaman!$H$10:$H$509))</f>
        <v>0</v>
      </c>
      <c r="H120" s="109">
        <f>IF(F120="","",SUMIF(Pengembalian!$H$10:$H$509,C120,Pengembalian!$J$10:$J$509))</f>
        <v>0</v>
      </c>
      <c r="I120" s="109">
        <f t="shared" si="4"/>
        <v>2013</v>
      </c>
      <c r="J120" s="110" t="str">
        <f t="shared" si="5"/>
        <v>Ada</v>
      </c>
    </row>
    <row r="121" spans="2:10" x14ac:dyDescent="0.25">
      <c r="B121" s="106">
        <v>112</v>
      </c>
      <c r="C121" s="108" t="str">
        <f>IF(Katalog!C121="","",Katalog!C121)</f>
        <v>20 (112) ALL s 2013</v>
      </c>
      <c r="D121" s="108" t="str">
        <f>IF(Katalog!D121="","",Katalog!D121)</f>
        <v>Skripsi</v>
      </c>
      <c r="E121" s="108" t="str">
        <f>IF(Katalog!E121="","",Katalog!E121)</f>
        <v>Strategi Percepatan Pembangunan Masyarakat Pasca Pemekaran Kecamatan (studi kasus kecamatan leitimur selatan di kota ambon)</v>
      </c>
      <c r="F121" s="108">
        <f>IF(Katalog!I121="","",Katalog!I121)</f>
        <v>2013</v>
      </c>
      <c r="G121" s="109">
        <f>IF(F121="","",SUMIF(Peminjaman!$F$10:$F$509,C121,Peminjaman!$H$10:$H$509))</f>
        <v>0</v>
      </c>
      <c r="H121" s="109">
        <f>IF(F121="","",SUMIF(Pengembalian!$H$10:$H$509,C121,Pengembalian!$J$10:$J$509))</f>
        <v>0</v>
      </c>
      <c r="I121" s="109">
        <f t="shared" si="4"/>
        <v>2013</v>
      </c>
      <c r="J121" s="110" t="str">
        <f t="shared" si="5"/>
        <v>Ada</v>
      </c>
    </row>
    <row r="122" spans="2:10" x14ac:dyDescent="0.25">
      <c r="B122" s="105">
        <v>113</v>
      </c>
      <c r="C122" s="108" t="str">
        <f>IF(Katalog!C122="","",Katalog!C122)</f>
        <v>20 (113) ANA e 2013</v>
      </c>
      <c r="D122" s="108" t="str">
        <f>IF(Katalog!D122="","",Katalog!D122)</f>
        <v>Skripsi</v>
      </c>
      <c r="E122" s="108" t="str">
        <f>IF(Katalog!E122="","",Katalog!E122)</f>
        <v>Evaluasi Penataan Ruang Terbuka Hijau Publik Taman Tahun 2012 Di Kota Administrasi Jakarta Timur Provinsi Daerah Khusus Ibukota Jakarta</v>
      </c>
      <c r="F122" s="108">
        <f>IF(Katalog!I122="","",Katalog!I122)</f>
        <v>2013</v>
      </c>
      <c r="G122" s="109">
        <f>IF(F122="","",SUMIF(Peminjaman!$F$10:$F$509,C122,Peminjaman!$H$10:$H$509))</f>
        <v>0</v>
      </c>
      <c r="H122" s="109">
        <f>IF(F122="","",SUMIF(Pengembalian!$H$10:$H$509,C122,Pengembalian!$J$10:$J$509))</f>
        <v>0</v>
      </c>
      <c r="I122" s="109">
        <f t="shared" si="4"/>
        <v>2013</v>
      </c>
      <c r="J122" s="110" t="str">
        <f t="shared" si="5"/>
        <v>Ada</v>
      </c>
    </row>
    <row r="123" spans="2:10" x14ac:dyDescent="0.25">
      <c r="B123" s="106">
        <v>114</v>
      </c>
      <c r="C123" s="108" t="str">
        <f>IF(Katalog!C123="","",Katalog!C123)</f>
        <v>20 (114) LEN s 2013</v>
      </c>
      <c r="D123" s="108" t="str">
        <f>IF(Katalog!D123="","",Katalog!D123)</f>
        <v>Skripsi</v>
      </c>
      <c r="E123" s="108" t="str">
        <f>IF(Katalog!E123="","",Katalog!E123)</f>
        <v>Strategi Dinas Pendidikan dan Pengajaran Dalam Meningkatkan Kualitas Pendidikan Sekolah Menengah Atas di Kabupaten Jayawijaya Provinsi Papua</v>
      </c>
      <c r="F123" s="108">
        <f>IF(Katalog!I123="","",Katalog!I123)</f>
        <v>2013</v>
      </c>
      <c r="G123" s="109">
        <f>IF(F123="","",SUMIF(Peminjaman!$F$10:$F$509,C123,Peminjaman!$H$10:$H$509))</f>
        <v>0</v>
      </c>
      <c r="H123" s="109">
        <f>IF(F123="","",SUMIF(Pengembalian!$H$10:$H$509,C123,Pengembalian!$J$10:$J$509))</f>
        <v>0</v>
      </c>
      <c r="I123" s="109">
        <f t="shared" si="4"/>
        <v>2013</v>
      </c>
      <c r="J123" s="110" t="str">
        <f t="shared" si="5"/>
        <v>Ada</v>
      </c>
    </row>
    <row r="124" spans="2:10" x14ac:dyDescent="0.25">
      <c r="B124" s="105">
        <v>115</v>
      </c>
      <c r="C124" s="108" t="str">
        <f>IF(Katalog!C124="","",Katalog!C124)</f>
        <v>20 (115) ARI k 2013</v>
      </c>
      <c r="D124" s="108" t="str">
        <f>IF(Katalog!D124="","",Katalog!D124)</f>
        <v>Skripsi</v>
      </c>
      <c r="E124" s="108" t="str">
        <f>IF(Katalog!E124="","",Katalog!E124)</f>
        <v>Kepemimpinan Kepala Desa Dalam Meningkatkan Partisipasi Masyarkat Bidang Pembangunan Fisik Di Desa Lemoh Barat Kecamatan Tombariri Timur Kabupaten Minahasa</v>
      </c>
      <c r="F124" s="108">
        <f>IF(Katalog!I124="","",Katalog!I124)</f>
        <v>2013</v>
      </c>
      <c r="G124" s="109">
        <f>IF(F124="","",SUMIF(Peminjaman!$F$10:$F$509,C124,Peminjaman!$H$10:$H$509))</f>
        <v>0</v>
      </c>
      <c r="H124" s="109">
        <f>IF(F124="","",SUMIF(Pengembalian!$H$10:$H$509,C124,Pengembalian!$J$10:$J$509))</f>
        <v>0</v>
      </c>
      <c r="I124" s="109">
        <f t="shared" si="4"/>
        <v>2013</v>
      </c>
      <c r="J124" s="110" t="str">
        <f t="shared" si="5"/>
        <v>Ada</v>
      </c>
    </row>
    <row r="125" spans="2:10" x14ac:dyDescent="0.25">
      <c r="B125" s="106">
        <v>116</v>
      </c>
      <c r="C125" s="108" t="str">
        <f>IF(Katalog!C125="","",Katalog!C125)</f>
        <v>20 (116) WIL e 2013</v>
      </c>
      <c r="D125" s="108" t="str">
        <f>IF(Katalog!D125="","",Katalog!D125)</f>
        <v>Skripsi</v>
      </c>
      <c r="E125" s="108" t="str">
        <f>IF(Katalog!E125="","",Katalog!E125)</f>
        <v>Efektivitas Pemanfaatan Sarana dan Prasarana Kantor Di Kelurahan Karang Anyar Pantai Kecamatan Tarakan Barat Kota Tarakan</v>
      </c>
      <c r="F125" s="108">
        <f>IF(Katalog!I125="","",Katalog!I125)</f>
        <v>2013</v>
      </c>
      <c r="G125" s="109">
        <f>IF(F125="","",SUMIF(Peminjaman!$F$10:$F$509,C125,Peminjaman!$H$10:$H$509))</f>
        <v>0</v>
      </c>
      <c r="H125" s="109">
        <f>IF(F125="","",SUMIF(Pengembalian!$H$10:$H$509,C125,Pengembalian!$J$10:$J$509))</f>
        <v>0</v>
      </c>
      <c r="I125" s="109">
        <f t="shared" si="4"/>
        <v>2013</v>
      </c>
      <c r="J125" s="110" t="str">
        <f t="shared" si="5"/>
        <v>Ada</v>
      </c>
    </row>
    <row r="126" spans="2:10" x14ac:dyDescent="0.25">
      <c r="B126" s="105">
        <v>117</v>
      </c>
      <c r="C126" s="108" t="str">
        <f>IF(Katalog!C126="","",Katalog!C126)</f>
        <v>20 (117) MAY p 2013</v>
      </c>
      <c r="D126" s="108" t="str">
        <f>IF(Katalog!D126="","",Katalog!D126)</f>
        <v>Skripsi</v>
      </c>
      <c r="E126" s="108" t="str">
        <f>IF(Katalog!E126="","",Katalog!E126)</f>
        <v>Pengaruh Partisipasi Masyarakat Terhadap Implementasi Program P2MKM (Pembangunan Perumahan Masyarkat Kurang Mampu) Di Kabupaten Kebumen Provinsi Jawa Tengah</v>
      </c>
      <c r="F126" s="108">
        <f>IF(Katalog!I126="","",Katalog!I126)</f>
        <v>2013</v>
      </c>
      <c r="G126" s="109">
        <f>IF(F126="","",SUMIF(Peminjaman!$F$10:$F$509,C126,Peminjaman!$H$10:$H$509))</f>
        <v>0</v>
      </c>
      <c r="H126" s="109">
        <f>IF(F126="","",SUMIF(Pengembalian!$H$10:$H$509,C126,Pengembalian!$J$10:$J$509))</f>
        <v>0</v>
      </c>
      <c r="I126" s="109">
        <f t="shared" si="4"/>
        <v>2013</v>
      </c>
      <c r="J126" s="110" t="str">
        <f t="shared" si="5"/>
        <v>Ada</v>
      </c>
    </row>
    <row r="127" spans="2:10" x14ac:dyDescent="0.25">
      <c r="B127" s="106">
        <v>118</v>
      </c>
      <c r="C127" s="108" t="str">
        <f>IF(Katalog!C127="","",Katalog!C127)</f>
        <v>20 (118) OBE I 2013</v>
      </c>
      <c r="D127" s="108" t="str">
        <f>IF(Katalog!D127="","",Katalog!D127)</f>
        <v>Skripsi</v>
      </c>
      <c r="E127" s="108" t="str">
        <f>IF(Katalog!E127="","",Katalog!E127)</f>
        <v>Implementasi Program Rencana Strategi Pembangunan Kampung (Respek) Dalam Pembangunan Infrastruktur Air Bersih Di Kelurahan Kaibus Distrik Teminabuan Kabupaten Sorong Selatan Provinsi Papua Barat</v>
      </c>
      <c r="F127" s="108">
        <f>IF(Katalog!I127="","",Katalog!I127)</f>
        <v>2013</v>
      </c>
      <c r="G127" s="109">
        <f>IF(F127="","",SUMIF(Peminjaman!$F$10:$F$509,C127,Peminjaman!$H$10:$H$509))</f>
        <v>0</v>
      </c>
      <c r="H127" s="109">
        <f>IF(F127="","",SUMIF(Pengembalian!$H$10:$H$509,C127,Pengembalian!$J$10:$J$509))</f>
        <v>0</v>
      </c>
      <c r="I127" s="109">
        <f t="shared" si="4"/>
        <v>2013</v>
      </c>
      <c r="J127" s="110" t="str">
        <f t="shared" si="5"/>
        <v>Ada</v>
      </c>
    </row>
    <row r="128" spans="2:10" x14ac:dyDescent="0.25">
      <c r="B128" s="105">
        <v>119</v>
      </c>
      <c r="C128" s="108" t="str">
        <f>IF(Katalog!C128="","",Katalog!C128)</f>
        <v>20 (119) SIB i 2013</v>
      </c>
      <c r="D128" s="108" t="str">
        <f>IF(Katalog!D128="","",Katalog!D128)</f>
        <v>Skripsi</v>
      </c>
      <c r="E128" s="108" t="str">
        <f>IF(Katalog!E128="","",Katalog!E128)</f>
        <v>Impelementasi Program Nasional Pemberdayaan Masyarakat-Pembangunan Infrastruktur Sosial Ekonomi Wilayah (PNPM-PISEW) Di Kecamatan Merdeka Kabupaten Karo Provinsi Sumatera Utara</v>
      </c>
      <c r="F128" s="108">
        <f>IF(Katalog!I128="","",Katalog!I128)</f>
        <v>2013</v>
      </c>
      <c r="G128" s="109">
        <f>IF(F128="","",SUMIF(Peminjaman!$F$10:$F$509,C128,Peminjaman!$H$10:$H$509))</f>
        <v>0</v>
      </c>
      <c r="H128" s="109">
        <f>IF(F128="","",SUMIF(Pengembalian!$H$10:$H$509,C128,Pengembalian!$J$10:$J$509))</f>
        <v>0</v>
      </c>
      <c r="I128" s="109">
        <f t="shared" si="4"/>
        <v>2013</v>
      </c>
      <c r="J128" s="110" t="str">
        <f t="shared" si="5"/>
        <v>Ada</v>
      </c>
    </row>
    <row r="129" spans="2:10" x14ac:dyDescent="0.25">
      <c r="B129" s="106">
        <v>120</v>
      </c>
      <c r="C129" s="108" t="str">
        <f>IF(Katalog!C129="","",Katalog!C129)</f>
        <v>20 (120) DIR e 2013</v>
      </c>
      <c r="D129" s="108" t="str">
        <f>IF(Katalog!D129="","",Katalog!D129)</f>
        <v>Skripsi</v>
      </c>
      <c r="E129" s="108" t="str">
        <f>IF(Katalog!E129="","",Katalog!E129)</f>
        <v>Efektivitas Pelaksanaan Pemberdayaan Masyarakat Kelurahan (PPMK) Dalam Rangka Pemerataan Pembangunan Fisik Di Kelurahan Tanjungpinang Kota Kecamatan Tanjungpinang Kota Kota Tanjungpinang</v>
      </c>
      <c r="F129" s="108">
        <f>IF(Katalog!I129="","",Katalog!I129)</f>
        <v>2013</v>
      </c>
      <c r="G129" s="109">
        <f>IF(F129="","",SUMIF(Peminjaman!$F$10:$F$509,C129,Peminjaman!$H$10:$H$509))</f>
        <v>0</v>
      </c>
      <c r="H129" s="109">
        <f>IF(F129="","",SUMIF(Pengembalian!$H$10:$H$509,C129,Pengembalian!$J$10:$J$509))</f>
        <v>0</v>
      </c>
      <c r="I129" s="109">
        <f t="shared" si="4"/>
        <v>2013</v>
      </c>
      <c r="J129" s="110" t="str">
        <f t="shared" si="5"/>
        <v>Ada</v>
      </c>
    </row>
    <row r="130" spans="2:10" x14ac:dyDescent="0.25">
      <c r="B130" s="105">
        <v>121</v>
      </c>
      <c r="C130" s="108" t="str">
        <f>IF(Katalog!C130="","",Katalog!C130)</f>
        <v>20 (121) AYU p 2013</v>
      </c>
      <c r="D130" s="108" t="str">
        <f>IF(Katalog!D130="","",Katalog!D130)</f>
        <v>Skripsi</v>
      </c>
      <c r="E130" s="108" t="str">
        <f>IF(Katalog!E130="","",Katalog!E130)</f>
        <v>Pengaruh Partisipasi Masyarakat Terhadap Keberhasilan Program Pembangunan Sinergi Berbasis Masyarakat (Bangsimas) Di Kecamatan Ngajum Kabupaten Malang Provinsi Jawa Timur</v>
      </c>
      <c r="F130" s="108">
        <f>IF(Katalog!I130="","",Katalog!I130)</f>
        <v>2013</v>
      </c>
      <c r="G130" s="109">
        <f>IF(F130="","",SUMIF(Peminjaman!$F$10:$F$509,C130,Peminjaman!$H$10:$H$509))</f>
        <v>0</v>
      </c>
      <c r="H130" s="109">
        <f>IF(F130="","",SUMIF(Pengembalian!$H$10:$H$509,C130,Pengembalian!$J$10:$J$509))</f>
        <v>0</v>
      </c>
      <c r="I130" s="109">
        <f t="shared" si="4"/>
        <v>2013</v>
      </c>
      <c r="J130" s="110" t="str">
        <f t="shared" si="5"/>
        <v>Ada</v>
      </c>
    </row>
    <row r="131" spans="2:10" x14ac:dyDescent="0.25">
      <c r="B131" s="106">
        <v>122</v>
      </c>
      <c r="C131" s="108" t="str">
        <f>IF(Katalog!C131="","",Katalog!C131)</f>
        <v>20  (122) MUH p 2013</v>
      </c>
      <c r="D131" s="108" t="str">
        <f>IF(Katalog!D131="","",Katalog!D131)</f>
        <v>Skripsi</v>
      </c>
      <c r="E131" s="108" t="str">
        <f>IF(Katalog!E131="","",Katalog!E131)</f>
        <v>Peranan Satuan Polisi Pamong Praja Dalam Pembinaan Ketentraman dan Ketertiban Masyarakat Di Kabupaten Semarang Provinsi Jawa Tengah</v>
      </c>
      <c r="F131" s="108">
        <f>IF(Katalog!I131="","",Katalog!I131)</f>
        <v>2013</v>
      </c>
      <c r="G131" s="109">
        <f>IF(F131="","",SUMIF(Peminjaman!$F$10:$F$509,C131,Peminjaman!$H$10:$H$509))</f>
        <v>0</v>
      </c>
      <c r="H131" s="109">
        <f>IF(F131="","",SUMIF(Pengembalian!$H$10:$H$509,C131,Pengembalian!$J$10:$J$509))</f>
        <v>0</v>
      </c>
      <c r="I131" s="109">
        <f t="shared" si="4"/>
        <v>2013</v>
      </c>
      <c r="J131" s="110" t="str">
        <f t="shared" si="5"/>
        <v>Ada</v>
      </c>
    </row>
    <row r="132" spans="2:10" x14ac:dyDescent="0.25">
      <c r="B132" s="105">
        <v>123</v>
      </c>
      <c r="C132" s="108" t="str">
        <f>IF(Katalog!C132="","",Katalog!C132)</f>
        <v>20 (123) RIZ p 2013</v>
      </c>
      <c r="D132" s="108" t="str">
        <f>IF(Katalog!D132="","",Katalog!D132)</f>
        <v>Skripsi</v>
      </c>
      <c r="E132" s="108" t="str">
        <f>IF(Katalog!E132="","",Katalog!E132)</f>
        <v>Partisipasi Masyarakat Dalam Menyukseskan Program Nasional Pemberdayaan Masyarakat (PNPM) Mandiri Perkotaan Pembangunan Fisik Jalan Di Kecamatan Sukajadi Kota Pekanbaru Provinsi Riau</v>
      </c>
      <c r="F132" s="108">
        <f>IF(Katalog!I132="","",Katalog!I132)</f>
        <v>2013</v>
      </c>
      <c r="G132" s="109">
        <f>IF(F132="","",SUMIF(Peminjaman!$F$10:$F$509,C132,Peminjaman!$H$10:$H$509))</f>
        <v>0</v>
      </c>
      <c r="H132" s="109">
        <f>IF(F132="","",SUMIF(Pengembalian!$H$10:$H$509,C132,Pengembalian!$J$10:$J$509))</f>
        <v>0</v>
      </c>
      <c r="I132" s="109">
        <f t="shared" si="4"/>
        <v>2013</v>
      </c>
      <c r="J132" s="110" t="str">
        <f t="shared" si="5"/>
        <v>Ada</v>
      </c>
    </row>
    <row r="133" spans="2:10" x14ac:dyDescent="0.25">
      <c r="B133" s="106">
        <v>124</v>
      </c>
      <c r="C133" s="108" t="str">
        <f>IF(Katalog!C133="","",Katalog!C133)</f>
        <v>20 (124) MIR s 2013</v>
      </c>
      <c r="D133" s="108" t="str">
        <f>IF(Katalog!D133="","",Katalog!D133)</f>
        <v>Skripsi</v>
      </c>
      <c r="E133" s="108" t="str">
        <f>IF(Katalog!E133="","",Katalog!E133)</f>
        <v>Strategi Dinas Kebudayaan dan Pariwisata Dalam Pengembangan Objek Wisata Pantai Nemberala dan Bo'a Untuk Peningkatan Pendapatan Asli Daerah Dari Pajak Hotel Di Kabupaten Rote Ndao Provinsi Nusa Tenggara Timur</v>
      </c>
      <c r="F133" s="108">
        <f>IF(Katalog!I133="","",Katalog!I133)</f>
        <v>2013</v>
      </c>
      <c r="G133" s="109">
        <f>IF(F133="","",SUMIF(Peminjaman!$F$10:$F$509,C133,Peminjaman!$H$10:$H$509))</f>
        <v>0</v>
      </c>
      <c r="H133" s="109">
        <f>IF(F133="","",SUMIF(Pengembalian!$H$10:$H$509,C133,Pengembalian!$J$10:$J$509))</f>
        <v>0</v>
      </c>
      <c r="I133" s="109">
        <f t="shared" si="4"/>
        <v>2013</v>
      </c>
      <c r="J133" s="110" t="str">
        <f t="shared" si="5"/>
        <v>Ada</v>
      </c>
    </row>
    <row r="134" spans="2:10" x14ac:dyDescent="0.25">
      <c r="B134" s="105">
        <v>125</v>
      </c>
      <c r="C134" s="108" t="str">
        <f>IF(Katalog!C134="","",Katalog!C134)</f>
        <v>20 (125) EDW s 2013</v>
      </c>
      <c r="D134" s="108" t="str">
        <f>IF(Katalog!D134="","",Katalog!D134)</f>
        <v>Skripsi</v>
      </c>
      <c r="E134" s="108" t="str">
        <f>IF(Katalog!E134="","",Katalog!E134)</f>
        <v>Strategi Dinas Koperasi Dan Usaha Kecil Menengah Dalam Pemberdayaan Usaha Mikro Di Kota Makassar Provinsi Sulawesi Selatan</v>
      </c>
      <c r="F134" s="108">
        <f>IF(Katalog!I134="","",Katalog!I134)</f>
        <v>2013</v>
      </c>
      <c r="G134" s="109">
        <f>IF(F134="","",SUMIF(Peminjaman!$F$10:$F$509,C134,Peminjaman!$H$10:$H$509))</f>
        <v>0</v>
      </c>
      <c r="H134" s="109">
        <f>IF(F134="","",SUMIF(Pengembalian!$H$10:$H$509,C134,Pengembalian!$J$10:$J$509))</f>
        <v>0</v>
      </c>
      <c r="I134" s="109">
        <f t="shared" si="4"/>
        <v>2013</v>
      </c>
      <c r="J134" s="110" t="str">
        <f t="shared" si="5"/>
        <v>Ada</v>
      </c>
    </row>
    <row r="135" spans="2:10" x14ac:dyDescent="0.25">
      <c r="B135" s="106">
        <v>126</v>
      </c>
      <c r="C135" s="108" t="str">
        <f>IF(Katalog!C135="","",Katalog!C135)</f>
        <v>20 (126) MUH p 2013</v>
      </c>
      <c r="D135" s="108" t="str">
        <f>IF(Katalog!D135="","",Katalog!D135)</f>
        <v>Skripsi</v>
      </c>
      <c r="E135" s="108" t="str">
        <f>IF(Katalog!E135="","",Katalog!E135)</f>
        <v>Perkembangan Pencapaian Millenium Development Goals Pada Aspek Pelestarian Lingkungan Di Kabupaten Mamuju</v>
      </c>
      <c r="F135" s="108">
        <f>IF(Katalog!I135="","",Katalog!I135)</f>
        <v>2013</v>
      </c>
      <c r="G135" s="109">
        <f>IF(F135="","",SUMIF(Peminjaman!$F$10:$F$509,C135,Peminjaman!$H$10:$H$509))</f>
        <v>0</v>
      </c>
      <c r="H135" s="109">
        <f>IF(F135="","",SUMIF(Pengembalian!$H$10:$H$509,C135,Pengembalian!$J$10:$J$509))</f>
        <v>0</v>
      </c>
      <c r="I135" s="109">
        <f t="shared" si="4"/>
        <v>2013</v>
      </c>
      <c r="J135" s="110" t="str">
        <f t="shared" si="5"/>
        <v>Ada</v>
      </c>
    </row>
    <row r="136" spans="2:10" x14ac:dyDescent="0.25">
      <c r="B136" s="105">
        <v>127</v>
      </c>
      <c r="C136" s="108" t="str">
        <f>IF(Katalog!C136="","",Katalog!C136)</f>
        <v>20 (127) NUG s 2013</v>
      </c>
      <c r="D136" s="108" t="str">
        <f>IF(Katalog!D136="","",Katalog!D136)</f>
        <v>Skripsi</v>
      </c>
      <c r="E136" s="108" t="str">
        <f>IF(Katalog!E136="","",Katalog!E136)</f>
        <v>Strategi Penataan Pemukiman Kumuh Atau Rumah Tidak Layak Huni Di Kota Pangkalpinang (studi di Bappeda Kota Pangkalpinang)</v>
      </c>
      <c r="F136" s="108">
        <f>IF(Katalog!I136="","",Katalog!I136)</f>
        <v>2013</v>
      </c>
      <c r="G136" s="109">
        <f>IF(F136="","",SUMIF(Peminjaman!$F$10:$F$509,C136,Peminjaman!$H$10:$H$509))</f>
        <v>0</v>
      </c>
      <c r="H136" s="109">
        <f>IF(F136="","",SUMIF(Pengembalian!$H$10:$H$509,C136,Pengembalian!$J$10:$J$509))</f>
        <v>0</v>
      </c>
      <c r="I136" s="109">
        <f t="shared" si="4"/>
        <v>2013</v>
      </c>
      <c r="J136" s="110" t="str">
        <f t="shared" si="5"/>
        <v>Ada</v>
      </c>
    </row>
    <row r="137" spans="2:10" x14ac:dyDescent="0.25">
      <c r="B137" s="106">
        <v>128</v>
      </c>
      <c r="C137" s="108" t="str">
        <f>IF(Katalog!C137="","",Katalog!C137)</f>
        <v>20 (128) FAT k 2013</v>
      </c>
      <c r="D137" s="108" t="str">
        <f>IF(Katalog!D137="","",Katalog!D137)</f>
        <v>Skripsi</v>
      </c>
      <c r="E137" s="108" t="str">
        <f>IF(Katalog!E137="","",Katalog!E137)</f>
        <v>Kinerja Dinas Kebudayaan Pariwisata, Pemuda Dan Olahraga Dalam Mengembangkan Obek Wisata Bahari Di Kepulauan Banyak Kabupaten Aceh Singkil</v>
      </c>
      <c r="F137" s="108">
        <f>IF(Katalog!I137="","",Katalog!I137)</f>
        <v>2013</v>
      </c>
      <c r="G137" s="109">
        <f>IF(F137="","",SUMIF(Peminjaman!$F$10:$F$509,C137,Peminjaman!$H$10:$H$509))</f>
        <v>0</v>
      </c>
      <c r="H137" s="109">
        <f>IF(F137="","",SUMIF(Pengembalian!$H$10:$H$509,C137,Pengembalian!$J$10:$J$509))</f>
        <v>0</v>
      </c>
      <c r="I137" s="109">
        <f t="shared" si="4"/>
        <v>2013</v>
      </c>
      <c r="J137" s="110" t="str">
        <f t="shared" si="5"/>
        <v>Ada</v>
      </c>
    </row>
    <row r="138" spans="2:10" x14ac:dyDescent="0.25">
      <c r="B138" s="105">
        <v>129</v>
      </c>
      <c r="C138" s="108" t="str">
        <f>IF(Katalog!C138="","",Katalog!C138)</f>
        <v>20 (129) MAR p 2013</v>
      </c>
      <c r="D138" s="108" t="str">
        <f>IF(Katalog!D138="","",Katalog!D138)</f>
        <v>Skripsi</v>
      </c>
      <c r="E138" s="108" t="str">
        <f>IF(Katalog!E138="","",Katalog!E138)</f>
        <v>Partisipasi Masyarakat Dalam Pembangunan Di Kelurahan Molosipat U Kecamatan Sipatana Kota Gorontalo Provinsi Gorontalo</v>
      </c>
      <c r="F138" s="108">
        <f>IF(Katalog!I138="","",Katalog!I138)</f>
        <v>2013</v>
      </c>
      <c r="G138" s="109">
        <f>IF(F138="","",SUMIF(Peminjaman!$F$10:$F$509,C138,Peminjaman!$H$10:$H$509))</f>
        <v>0</v>
      </c>
      <c r="H138" s="109">
        <f>IF(F138="","",SUMIF(Pengembalian!$H$10:$H$509,C138,Pengembalian!$J$10:$J$509))</f>
        <v>0</v>
      </c>
      <c r="I138" s="109">
        <f t="shared" si="4"/>
        <v>2013</v>
      </c>
      <c r="J138" s="110" t="str">
        <f t="shared" si="5"/>
        <v>Ada</v>
      </c>
    </row>
    <row r="139" spans="2:10" x14ac:dyDescent="0.25">
      <c r="B139" s="106">
        <v>130</v>
      </c>
      <c r="C139" s="108" t="str">
        <f>IF(Katalog!C139="","",Katalog!C139)</f>
        <v>20 (130) FRE s 2013</v>
      </c>
      <c r="D139" s="108" t="str">
        <f>IF(Katalog!D139="","",Katalog!D139)</f>
        <v>Skripsi</v>
      </c>
      <c r="E139" s="108" t="str">
        <f>IF(Katalog!E139="","",Katalog!E139)</f>
        <v>Strategi Pengembangan Kawasan Agropolitan Di Kabupaten Rejang Lebong (studi kasus di Dinas Pertanian dengan komoditas sayuran)</v>
      </c>
      <c r="F139" s="108">
        <f>IF(Katalog!I139="","",Katalog!I139)</f>
        <v>2013</v>
      </c>
      <c r="G139" s="109">
        <f>IF(F139="","",SUMIF(Peminjaman!$F$10:$F$509,C139,Peminjaman!$H$10:$H$509))</f>
        <v>0</v>
      </c>
      <c r="H139" s="109">
        <f>IF(F139="","",SUMIF(Pengembalian!$H$10:$H$509,C139,Pengembalian!$J$10:$J$509))</f>
        <v>0</v>
      </c>
      <c r="I139" s="109">
        <f t="shared" si="4"/>
        <v>2013</v>
      </c>
      <c r="J139" s="110" t="str">
        <f t="shared" si="5"/>
        <v>Ada</v>
      </c>
    </row>
    <row r="140" spans="2:10" x14ac:dyDescent="0.25">
      <c r="B140" s="105">
        <v>131</v>
      </c>
      <c r="C140" s="108" t="str">
        <f>IF(Katalog!C140="","",Katalog!C140)</f>
        <v>20 (131) EVI e 2013</v>
      </c>
      <c r="D140" s="108" t="str">
        <f>IF(Katalog!D140="","",Katalog!D140)</f>
        <v>Skripsi</v>
      </c>
      <c r="E140" s="108" t="str">
        <f>IF(Katalog!E140="","",Katalog!E140)</f>
        <v>Efektivitas Pelaksanaan Kegiatan Simpan Pinjam Kelompok Perempuan (SPP) Dalam Program Nasional Pemberdayaan Masyarakat (PNPM) Mandiri Pedesaan Di Kecamatan Belo Kabupaten Bima</v>
      </c>
      <c r="F140" s="108">
        <f>IF(Katalog!I140="","",Katalog!I140)</f>
        <v>2013</v>
      </c>
      <c r="G140" s="109">
        <f>IF(F140="","",SUMIF(Peminjaman!$F$10:$F$509,C140,Peminjaman!$H$10:$H$509))</f>
        <v>0</v>
      </c>
      <c r="H140" s="109">
        <f>IF(F140="","",SUMIF(Pengembalian!$H$10:$H$509,C140,Pengembalian!$J$10:$J$509))</f>
        <v>0</v>
      </c>
      <c r="I140" s="109">
        <f t="shared" si="4"/>
        <v>2013</v>
      </c>
      <c r="J140" s="110" t="str">
        <f t="shared" si="5"/>
        <v>Ada</v>
      </c>
    </row>
    <row r="141" spans="2:10" x14ac:dyDescent="0.25">
      <c r="B141" s="106">
        <v>132</v>
      </c>
      <c r="C141" s="108" t="str">
        <f>IF(Katalog!C141="","",Katalog!C141)</f>
        <v>20 (132) INA i 2013</v>
      </c>
      <c r="D141" s="108" t="str">
        <f>IF(Katalog!D141="","",Katalog!D141)</f>
        <v>Skripsi</v>
      </c>
      <c r="E141" s="108" t="str">
        <f>IF(Katalog!E141="","",Katalog!E141)</f>
        <v>Implementasi Program Pengelolaan Dana Pembangunan Kelurahan (DPK) Dalam Meningkatkan Pembangunan Di Kelurahan Jati Kecamatan Kota Ternate Selatan Kota Ternate</v>
      </c>
      <c r="F141" s="108">
        <f>IF(Katalog!I141="","",Katalog!I141)</f>
        <v>2013</v>
      </c>
      <c r="G141" s="109">
        <f>IF(F141="","",SUMIF(Peminjaman!$F$10:$F$509,C141,Peminjaman!$H$10:$H$509))</f>
        <v>0</v>
      </c>
      <c r="H141" s="109">
        <f>IF(F141="","",SUMIF(Pengembalian!$H$10:$H$509,C141,Pengembalian!$J$10:$J$509))</f>
        <v>0</v>
      </c>
      <c r="I141" s="109">
        <f t="shared" si="4"/>
        <v>2013</v>
      </c>
      <c r="J141" s="110" t="str">
        <f t="shared" si="5"/>
        <v>Ada</v>
      </c>
    </row>
    <row r="142" spans="2:10" x14ac:dyDescent="0.25">
      <c r="B142" s="105">
        <v>133</v>
      </c>
      <c r="C142" s="108" t="str">
        <f>IF(Katalog!C142="","",Katalog!C142)</f>
        <v>21 (1) DAN i 2014</v>
      </c>
      <c r="D142" s="108" t="str">
        <f>IF(Katalog!D142="","",Katalog!D142)</f>
        <v>Skripsi</v>
      </c>
      <c r="E142" s="108" t="str">
        <f>IF(Katalog!E142="","",Katalog!E142)</f>
        <v>Implementasi Kebijakan Pengelolaan Sampah Di Kecamatan Colomadu Kabupaten Karanganyar Provinsi Jawa Tengah</v>
      </c>
      <c r="F142" s="108">
        <f>IF(Katalog!I142="","",Katalog!I142)</f>
        <v>2014</v>
      </c>
      <c r="G142" s="109">
        <f>IF(F142="","",SUMIF(Peminjaman!$F$10:$F$509,C142,Peminjaman!$H$10:$H$509))</f>
        <v>0</v>
      </c>
      <c r="H142" s="109">
        <f>IF(F142="","",SUMIF(Pengembalian!$H$10:$H$509,C142,Pengembalian!$J$10:$J$509))</f>
        <v>0</v>
      </c>
      <c r="I142" s="109">
        <f t="shared" si="4"/>
        <v>2014</v>
      </c>
      <c r="J142" s="110" t="str">
        <f t="shared" si="5"/>
        <v>Ada</v>
      </c>
    </row>
    <row r="143" spans="2:10" x14ac:dyDescent="0.25">
      <c r="B143" s="106">
        <v>134</v>
      </c>
      <c r="C143" s="108" t="str">
        <f>IF(Katalog!C143="","",Katalog!C143)</f>
        <v>21 (2) SEP i 2014</v>
      </c>
      <c r="D143" s="108" t="str">
        <f>IF(Katalog!D143="","",Katalog!D143)</f>
        <v>Skripsi</v>
      </c>
      <c r="E143" s="108" t="str">
        <f>IF(Katalog!E143="","",Katalog!E143)</f>
        <v>Implementasi Kebijakan Pemberian Izin Usaha Pertambangan Bauksit Di Kota Tanjungpinang Provinsi Kepulauan Riau</v>
      </c>
      <c r="F143" s="108">
        <f>IF(Katalog!I143="","",Katalog!I143)</f>
        <v>2014</v>
      </c>
      <c r="G143" s="109">
        <f>IF(F143="","",SUMIF(Peminjaman!$F$10:$F$509,C143,Peminjaman!$H$10:$H$509))</f>
        <v>0</v>
      </c>
      <c r="H143" s="109">
        <f>IF(F143="","",SUMIF(Pengembalian!$H$10:$H$509,C143,Pengembalian!$J$10:$J$509))</f>
        <v>0</v>
      </c>
      <c r="I143" s="109">
        <f t="shared" si="4"/>
        <v>2014</v>
      </c>
      <c r="J143" s="110" t="str">
        <f t="shared" si="5"/>
        <v>Ada</v>
      </c>
    </row>
    <row r="144" spans="2:10" x14ac:dyDescent="0.25">
      <c r="B144" s="105">
        <v>135</v>
      </c>
      <c r="C144" s="108" t="str">
        <f>IF(Katalog!C144="","",Katalog!C144)</f>
        <v>21 (3) GAB i 2014</v>
      </c>
      <c r="D144" s="108" t="str">
        <f>IF(Katalog!D144="","",Katalog!D144)</f>
        <v>Skripsi</v>
      </c>
      <c r="E144" s="108" t="str">
        <f>IF(Katalog!E144="","",Katalog!E144)</f>
        <v>Implementasi Kebijakan Penertiban Parkir Liar Dalam Meningkatkan Ketertiban Lalu Lintas Di Kecamatan Tanah Abang Kota Administrasi Jakarta Pusat Provinsi DKI Jakarta</v>
      </c>
      <c r="F144" s="108">
        <f>IF(Katalog!I144="","",Katalog!I144)</f>
        <v>2014</v>
      </c>
      <c r="G144" s="109">
        <f>IF(F144="","",SUMIF(Peminjaman!$F$10:$F$509,C144,Peminjaman!$H$10:$H$509))</f>
        <v>0</v>
      </c>
      <c r="H144" s="109">
        <f>IF(F144="","",SUMIF(Pengembalian!$H$10:$H$509,C144,Pengembalian!$J$10:$J$509))</f>
        <v>0</v>
      </c>
      <c r="I144" s="109">
        <f t="shared" si="4"/>
        <v>2014</v>
      </c>
      <c r="J144" s="110" t="str">
        <f t="shared" si="5"/>
        <v>Ada</v>
      </c>
    </row>
    <row r="145" spans="2:10" x14ac:dyDescent="0.25">
      <c r="B145" s="106">
        <v>136</v>
      </c>
      <c r="C145" s="108" t="str">
        <f>IF(Katalog!C145="","",Katalog!C145)</f>
        <v>21 (4) GUS k 2014</v>
      </c>
      <c r="D145" s="108" t="str">
        <f>IF(Katalog!D145="","",Katalog!D145)</f>
        <v>Skripsi</v>
      </c>
      <c r="E145" s="108" t="str">
        <f>IF(Katalog!E145="","",Katalog!E145)</f>
        <v>Keterwakilan Perempuan Dalam Lembaga Legislatif Daerah Periode 2009-2014 Di Kabupaten Way Kanan Provinsi Lampung</v>
      </c>
      <c r="F145" s="108">
        <f>IF(Katalog!I145="","",Katalog!I145)</f>
        <v>2014</v>
      </c>
      <c r="G145" s="109">
        <f>IF(F145="","",SUMIF(Peminjaman!$F$10:$F$509,C145,Peminjaman!$H$10:$H$509))</f>
        <v>0</v>
      </c>
      <c r="H145" s="109">
        <f>IF(F145="","",SUMIF(Pengembalian!$H$10:$H$509,C145,Pengembalian!$J$10:$J$509))</f>
        <v>0</v>
      </c>
      <c r="I145" s="109">
        <f t="shared" si="4"/>
        <v>2014</v>
      </c>
      <c r="J145" s="110" t="str">
        <f t="shared" si="5"/>
        <v>Ada</v>
      </c>
    </row>
    <row r="146" spans="2:10" x14ac:dyDescent="0.25">
      <c r="B146" s="105">
        <v>137</v>
      </c>
      <c r="C146" s="108" t="str">
        <f>IF(Katalog!C146="","",Katalog!C146)</f>
        <v>21 (5) MAH i 2014</v>
      </c>
      <c r="D146" s="108" t="str">
        <f>IF(Katalog!D146="","",Katalog!D146)</f>
        <v>Skripsi</v>
      </c>
      <c r="E146" s="108" t="str">
        <f>IF(Katalog!E146="","",Katalog!E146)</f>
        <v>Implementasi Peraturan Daerah Nomor 3 Tahun 2010 Tentang Retribusi Pelayanan Parkir Di Tepi Jalan Umum Dalam Meningkatkan Pendapatan Asli Daerah Di Kota Jambi</v>
      </c>
      <c r="F146" s="108">
        <f>IF(Katalog!I146="","",Katalog!I146)</f>
        <v>2014</v>
      </c>
      <c r="G146" s="109">
        <f>IF(F146="","",SUMIF(Peminjaman!$F$10:$F$509,C146,Peminjaman!$H$10:$H$509))</f>
        <v>0</v>
      </c>
      <c r="H146" s="109">
        <f>IF(F146="","",SUMIF(Pengembalian!$H$10:$H$509,C146,Pengembalian!$J$10:$J$509))</f>
        <v>0</v>
      </c>
      <c r="I146" s="109">
        <f t="shared" si="4"/>
        <v>2014</v>
      </c>
      <c r="J146" s="110" t="str">
        <f t="shared" si="5"/>
        <v>Ada</v>
      </c>
    </row>
    <row r="147" spans="2:10" x14ac:dyDescent="0.25">
      <c r="B147" s="106">
        <v>138</v>
      </c>
      <c r="C147" s="108" t="str">
        <f>IF(Katalog!C147="","",Katalog!C147)</f>
        <v>21 (6) DWI i 2014</v>
      </c>
      <c r="D147" s="108" t="str">
        <f>IF(Katalog!D147="","",Katalog!D147)</f>
        <v>Skripsi</v>
      </c>
      <c r="E147" s="108" t="str">
        <f>IF(Katalog!E147="","",Katalog!E147)</f>
        <v>Implementasi Kebijakan Keterbukaan Informasi Publik Dalam Mewujudkan Transparansi Pemerintahan Di Kabupaten Kulon Progo Daerah Istimewa Yogyakarta (studi di sekretariat daerah kabupaten kulon progo bagian teknologi dan hubungan masyarakat)</v>
      </c>
      <c r="F147" s="108">
        <f>IF(Katalog!I147="","",Katalog!I147)</f>
        <v>2014</v>
      </c>
      <c r="G147" s="109">
        <f>IF(F147="","",SUMIF(Peminjaman!$F$10:$F$509,C147,Peminjaman!$H$10:$H$509))</f>
        <v>0</v>
      </c>
      <c r="H147" s="109">
        <f>IF(F147="","",SUMIF(Pengembalian!$H$10:$H$509,C147,Pengembalian!$J$10:$J$509))</f>
        <v>0</v>
      </c>
      <c r="I147" s="109">
        <f t="shared" si="4"/>
        <v>2014</v>
      </c>
      <c r="J147" s="110" t="str">
        <f t="shared" si="5"/>
        <v>Ada</v>
      </c>
    </row>
    <row r="148" spans="2:10" x14ac:dyDescent="0.25">
      <c r="B148" s="105">
        <v>139</v>
      </c>
      <c r="C148" s="108" t="str">
        <f>IF(Katalog!C148="","",Katalog!C148)</f>
        <v>21 (7) INT e 2014</v>
      </c>
      <c r="D148" s="108" t="str">
        <f>IF(Katalog!D148="","",Katalog!D148)</f>
        <v>Skripsi</v>
      </c>
      <c r="E148" s="108" t="str">
        <f>IF(Katalog!E148="","",Katalog!E148)</f>
        <v>Efektivitas Kebijakan Tambahan Penghasilan Pegawai (TPP) Dalam Meningkatkan Kinerja Pegawai Negeri Sipil (PNS) Pada Badan Kepegawaian Daerah Kota Tomohon Provinsi Sulawesi Utara</v>
      </c>
      <c r="F148" s="108">
        <f>IF(Katalog!I148="","",Katalog!I148)</f>
        <v>2014</v>
      </c>
      <c r="G148" s="109">
        <f>IF(F148="","",SUMIF(Peminjaman!$F$10:$F$509,C148,Peminjaman!$H$10:$H$509))</f>
        <v>0</v>
      </c>
      <c r="H148" s="109">
        <f>IF(F148="","",SUMIF(Pengembalian!$H$10:$H$509,C148,Pengembalian!$J$10:$J$509))</f>
        <v>0</v>
      </c>
      <c r="I148" s="109">
        <f t="shared" ref="I148:I211" si="6">IF(F148="","",F148-G148+H148)</f>
        <v>2014</v>
      </c>
      <c r="J148" s="110" t="str">
        <f t="shared" ref="J148:J211" si="7">IF(F148="","",IF(I148=0,"Kosong","Ada"))</f>
        <v>Ada</v>
      </c>
    </row>
    <row r="149" spans="2:10" x14ac:dyDescent="0.25">
      <c r="B149" s="106">
        <v>140</v>
      </c>
      <c r="C149" s="108" t="str">
        <f>IF(Katalog!C149="","",Katalog!C149)</f>
        <v>21 (8) ACH d 2014</v>
      </c>
      <c r="D149" s="108" t="str">
        <f>IF(Katalog!D149="","",Katalog!D149)</f>
        <v>Skripsi</v>
      </c>
      <c r="E149" s="108" t="str">
        <f>IF(Katalog!E149="","",Katalog!E149)</f>
        <v>Dampak Implementasi Kebijakan Relokasi Pasar Sentral Watampone Dalam Mencapai Target Penerimaan Pendapatan Asli Daerah Kabupaten Bone Provinsi Sulawesi Selatan</v>
      </c>
      <c r="F149" s="108">
        <f>IF(Katalog!I149="","",Katalog!I149)</f>
        <v>2014</v>
      </c>
      <c r="G149" s="109">
        <f>IF(F149="","",SUMIF(Peminjaman!$F$10:$F$509,C149,Peminjaman!$H$10:$H$509))</f>
        <v>0</v>
      </c>
      <c r="H149" s="109">
        <f>IF(F149="","",SUMIF(Pengembalian!$H$10:$H$509,C149,Pengembalian!$J$10:$J$509))</f>
        <v>0</v>
      </c>
      <c r="I149" s="109">
        <f t="shared" si="6"/>
        <v>2014</v>
      </c>
      <c r="J149" s="110" t="str">
        <f t="shared" si="7"/>
        <v>Ada</v>
      </c>
    </row>
    <row r="150" spans="2:10" x14ac:dyDescent="0.25">
      <c r="B150" s="105">
        <v>141</v>
      </c>
      <c r="C150" s="108" t="str">
        <f>IF(Katalog!C150="","",Katalog!C150)</f>
        <v>21 (9) TRI  I 2014</v>
      </c>
      <c r="D150" s="108" t="str">
        <f>IF(Katalog!D150="","",Katalog!D150)</f>
        <v>Skripsi</v>
      </c>
      <c r="E150" s="108" t="str">
        <f>IF(Katalog!E150="","",Katalog!E150)</f>
        <v>Impelementasi Kebijakan Pembangunan Jalan Khusus Dalam Pendistribusian Hasil Tambang Batubara Di Kota Bengkulu Provinsi Bengkulu</v>
      </c>
      <c r="F150" s="108">
        <f>IF(Katalog!I150="","",Katalog!I150)</f>
        <v>2014</v>
      </c>
      <c r="G150" s="109">
        <f>IF(F150="","",SUMIF(Peminjaman!$F$10:$F$509,C150,Peminjaman!$H$10:$H$509))</f>
        <v>0</v>
      </c>
      <c r="H150" s="109">
        <f>IF(F150="","",SUMIF(Pengembalian!$H$10:$H$509,C150,Pengembalian!$J$10:$J$509))</f>
        <v>0</v>
      </c>
      <c r="I150" s="109">
        <f t="shared" si="6"/>
        <v>2014</v>
      </c>
      <c r="J150" s="110" t="str">
        <f t="shared" si="7"/>
        <v>Ada</v>
      </c>
    </row>
    <row r="151" spans="2:10" x14ac:dyDescent="0.25">
      <c r="B151" s="106">
        <v>142</v>
      </c>
      <c r="C151" s="108" t="str">
        <f>IF(Katalog!C151="","",Katalog!C151)</f>
        <v>21 (10) FIT e 2014</v>
      </c>
      <c r="D151" s="108" t="str">
        <f>IF(Katalog!D151="","",Katalog!D151)</f>
        <v>Skripsi</v>
      </c>
      <c r="E151" s="108" t="str">
        <f>IF(Katalog!E151="","",Katalog!E151)</f>
        <v>Evaluasi Pelaksanaan Program Pesantren Ramadhan Di Kelurahan Gunung Sarik Kecamatan Kuranji Kota Padang Provinsi Sumatera Barat</v>
      </c>
      <c r="F151" s="108">
        <f>IF(Katalog!I151="","",Katalog!I151)</f>
        <v>2014</v>
      </c>
      <c r="G151" s="109">
        <f>IF(F151="","",SUMIF(Peminjaman!$F$10:$F$509,C151,Peminjaman!$H$10:$H$509))</f>
        <v>0</v>
      </c>
      <c r="H151" s="109">
        <f>IF(F151="","",SUMIF(Pengembalian!$H$10:$H$509,C151,Pengembalian!$J$10:$J$509))</f>
        <v>0</v>
      </c>
      <c r="I151" s="109">
        <f t="shared" si="6"/>
        <v>2014</v>
      </c>
      <c r="J151" s="110" t="str">
        <f t="shared" si="7"/>
        <v>Ada</v>
      </c>
    </row>
    <row r="152" spans="2:10" x14ac:dyDescent="0.25">
      <c r="B152" s="105">
        <v>143</v>
      </c>
      <c r="C152" s="108" t="str">
        <f>IF(Katalog!C152="","",Katalog!C152)</f>
        <v>21 (11) GUS i 2014</v>
      </c>
      <c r="D152" s="108" t="str">
        <f>IF(Katalog!D152="","",Katalog!D152)</f>
        <v>Skripsi</v>
      </c>
      <c r="E152" s="108" t="str">
        <f>IF(Katalog!E152="","",Katalog!E152)</f>
        <v>Implementasi Program Rencana Pengelolaan Perikanan (RPP) Dalam Meningkatkan Kesejahteraan Masyarakat Pesisir Oleh Dinas Kelautan Dan Perikanan Kabupaten Tapanuli Tengah Provinsi Sumatera Utara</v>
      </c>
      <c r="F152" s="108">
        <f>IF(Katalog!I152="","",Katalog!I152)</f>
        <v>2014</v>
      </c>
      <c r="G152" s="109">
        <f>IF(F152="","",SUMIF(Peminjaman!$F$10:$F$509,C152,Peminjaman!$H$10:$H$509))</f>
        <v>0</v>
      </c>
      <c r="H152" s="109">
        <f>IF(F152="","",SUMIF(Pengembalian!$H$10:$H$509,C152,Pengembalian!$J$10:$J$509))</f>
        <v>0</v>
      </c>
      <c r="I152" s="109">
        <f t="shared" si="6"/>
        <v>2014</v>
      </c>
      <c r="J152" s="110" t="str">
        <f t="shared" si="7"/>
        <v>Ada</v>
      </c>
    </row>
    <row r="153" spans="2:10" x14ac:dyDescent="0.25">
      <c r="B153" s="106">
        <v>144</v>
      </c>
      <c r="C153" s="108" t="str">
        <f>IF(Katalog!C153="","",Katalog!C153)</f>
        <v>21 (12) HAR p 2014</v>
      </c>
      <c r="D153" s="108" t="str">
        <f>IF(Katalog!D153="","",Katalog!D153)</f>
        <v>Skripsi</v>
      </c>
      <c r="E153" s="108" t="str">
        <f>IF(Katalog!E153="","",Katalog!E153)</f>
        <v>Persepsi Masyarakat Terhadap Responsivitas Anggota DPRD Kota Gorontalo Masa Bhakti 2009-1014 Provinsi Gorontalo</v>
      </c>
      <c r="F153" s="108">
        <f>IF(Katalog!I153="","",Katalog!I153)</f>
        <v>2014</v>
      </c>
      <c r="G153" s="109">
        <f>IF(F153="","",SUMIF(Peminjaman!$F$10:$F$509,C153,Peminjaman!$H$10:$H$509))</f>
        <v>0</v>
      </c>
      <c r="H153" s="109">
        <f>IF(F153="","",SUMIF(Pengembalian!$H$10:$H$509,C153,Pengembalian!$J$10:$J$509))</f>
        <v>0</v>
      </c>
      <c r="I153" s="109">
        <f t="shared" si="6"/>
        <v>2014</v>
      </c>
      <c r="J153" s="110" t="str">
        <f t="shared" si="7"/>
        <v>Ada</v>
      </c>
    </row>
    <row r="154" spans="2:10" x14ac:dyDescent="0.25">
      <c r="B154" s="105">
        <v>145</v>
      </c>
      <c r="C154" s="108" t="str">
        <f>IF(Katalog!C154="","",Katalog!C154)</f>
        <v>21 (13) NUR i 2014</v>
      </c>
      <c r="D154" s="108" t="str">
        <f>IF(Katalog!D154="","",Katalog!D154)</f>
        <v>Skripsi</v>
      </c>
      <c r="E154" s="108" t="str">
        <f>IF(Katalog!E154="","",Katalog!E154)</f>
        <v>Implementasi Kebijakan Tambahan Penghasilan Dalam Meningkatkan Kinerja Pegawai Pemerintah Daerah Di Kabupaten Mamuju Utara Provinsi Sulawesi Barat</v>
      </c>
      <c r="F154" s="108">
        <f>IF(Katalog!I154="","",Katalog!I154)</f>
        <v>2014</v>
      </c>
      <c r="G154" s="109">
        <f>IF(F154="","",SUMIF(Peminjaman!$F$10:$F$509,C154,Peminjaman!$H$10:$H$509))</f>
        <v>0</v>
      </c>
      <c r="H154" s="109">
        <f>IF(F154="","",SUMIF(Pengembalian!$H$10:$H$509,C154,Pengembalian!$J$10:$J$509))</f>
        <v>0</v>
      </c>
      <c r="I154" s="109">
        <f t="shared" si="6"/>
        <v>2014</v>
      </c>
      <c r="J154" s="110" t="str">
        <f t="shared" si="7"/>
        <v>Ada</v>
      </c>
    </row>
    <row r="155" spans="2:10" x14ac:dyDescent="0.25">
      <c r="B155" s="106">
        <v>146</v>
      </c>
      <c r="C155" s="108" t="str">
        <f>IF(Katalog!C155="","",Katalog!C155)</f>
        <v>21 (14) MIK e 2014</v>
      </c>
      <c r="D155" s="108" t="str">
        <f>IF(Katalog!D155="","",Katalog!D155)</f>
        <v>Skripsi</v>
      </c>
      <c r="E155" s="108" t="str">
        <f>IF(Katalog!E155="","",Katalog!E155)</f>
        <v>Evaluasi Kebijakan Penertiban Parkir Dalam Mencapai Target Pendapatan Asli Daerah (PAD) Di Kota Palu Provinsi Sulawesi Tengah</v>
      </c>
      <c r="F155" s="108">
        <f>IF(Katalog!I155="","",Katalog!I155)</f>
        <v>2014</v>
      </c>
      <c r="G155" s="109">
        <f>IF(F155="","",SUMIF(Peminjaman!$F$10:$F$509,C155,Peminjaman!$H$10:$H$509))</f>
        <v>0</v>
      </c>
      <c r="H155" s="109">
        <f>IF(F155="","",SUMIF(Pengembalian!$H$10:$H$509,C155,Pengembalian!$J$10:$J$509))</f>
        <v>0</v>
      </c>
      <c r="I155" s="109">
        <f t="shared" si="6"/>
        <v>2014</v>
      </c>
      <c r="J155" s="110" t="str">
        <f t="shared" si="7"/>
        <v>Ada</v>
      </c>
    </row>
    <row r="156" spans="2:10" x14ac:dyDescent="0.25">
      <c r="B156" s="105">
        <v>147</v>
      </c>
      <c r="C156" s="108" t="str">
        <f>IF(Katalog!C156="","",Katalog!C156)</f>
        <v>21 (15) ELI i 2014</v>
      </c>
      <c r="D156" s="108" t="str">
        <f>IF(Katalog!D156="","",Katalog!D156)</f>
        <v>Skripsi</v>
      </c>
      <c r="E156" s="108" t="str">
        <f>IF(Katalog!E156="","",Katalog!E156)</f>
        <v>Implementasi Peraturan Daerah Nomor 5 Tahun 2010 Tentang Kawasan Tanpa Rokok di Kota Tangerang Provinsi Banten</v>
      </c>
      <c r="F156" s="108">
        <f>IF(Katalog!I156="","",Katalog!I156)</f>
        <v>2014</v>
      </c>
      <c r="G156" s="109">
        <f>IF(F156="","",SUMIF(Peminjaman!$F$10:$F$509,C156,Peminjaman!$H$10:$H$509))</f>
        <v>0</v>
      </c>
      <c r="H156" s="109">
        <f>IF(F156="","",SUMIF(Pengembalian!$H$10:$H$509,C156,Pengembalian!$J$10:$J$509))</f>
        <v>0</v>
      </c>
      <c r="I156" s="109">
        <f t="shared" si="6"/>
        <v>2014</v>
      </c>
      <c r="J156" s="110" t="str">
        <f t="shared" si="7"/>
        <v>Ada</v>
      </c>
    </row>
    <row r="157" spans="2:10" x14ac:dyDescent="0.25">
      <c r="B157" s="106">
        <v>148</v>
      </c>
      <c r="C157" s="108" t="str">
        <f>IF(Katalog!C157="","",Katalog!C157)</f>
        <v>21 (16) RIZ p 2014</v>
      </c>
      <c r="D157" s="108" t="str">
        <f>IF(Katalog!D157="","",Katalog!D157)</f>
        <v>Skripsi</v>
      </c>
      <c r="E157" s="108" t="str">
        <f>IF(Katalog!E157="","",Katalog!E157)</f>
        <v>Partisipasi Perempuan Dalam Penguatan Kebijakan Pengarusutamaan Gender (PUG) Di Kabupaten Tabalong Provinsi Kalimantan Selatan</v>
      </c>
      <c r="F157" s="108">
        <f>IF(Katalog!I157="","",Katalog!I157)</f>
        <v>2014</v>
      </c>
      <c r="G157" s="109">
        <f>IF(F157="","",SUMIF(Peminjaman!$F$10:$F$509,C157,Peminjaman!$H$10:$H$509))</f>
        <v>0</v>
      </c>
      <c r="H157" s="109">
        <f>IF(F157="","",SUMIF(Pengembalian!$H$10:$H$509,C157,Pengembalian!$J$10:$J$509))</f>
        <v>0</v>
      </c>
      <c r="I157" s="109">
        <f t="shared" si="6"/>
        <v>2014</v>
      </c>
      <c r="J157" s="110" t="str">
        <f t="shared" si="7"/>
        <v>Ada</v>
      </c>
    </row>
    <row r="158" spans="2:10" x14ac:dyDescent="0.25">
      <c r="B158" s="105">
        <v>149</v>
      </c>
      <c r="C158" s="108" t="str">
        <f>IF(Katalog!C158="","",Katalog!C158)</f>
        <v>21 (17) AUL i 2014</v>
      </c>
      <c r="D158" s="108" t="str">
        <f>IF(Katalog!D158="","",Katalog!D158)</f>
        <v>Skripsi</v>
      </c>
      <c r="E158" s="108" t="str">
        <f>IF(Katalog!E158="","",Katalog!E158)</f>
        <v>Implementasi Program Wajib Belajar Pendidikan Dasar Sembilan Tahun Di Kabupaten Sambas Provinsi Kalimantan Barat (studi kasus di kecamatan sajingan besar)</v>
      </c>
      <c r="F158" s="108">
        <f>IF(Katalog!I158="","",Katalog!I158)</f>
        <v>2014</v>
      </c>
      <c r="G158" s="109">
        <f>IF(F158="","",SUMIF(Peminjaman!$F$10:$F$509,C158,Peminjaman!$H$10:$H$509))</f>
        <v>0</v>
      </c>
      <c r="H158" s="109">
        <f>IF(F158="","",SUMIF(Pengembalian!$H$10:$H$509,C158,Pengembalian!$J$10:$J$509))</f>
        <v>0</v>
      </c>
      <c r="I158" s="109">
        <f t="shared" si="6"/>
        <v>2014</v>
      </c>
      <c r="J158" s="110" t="str">
        <f t="shared" si="7"/>
        <v>Ada</v>
      </c>
    </row>
    <row r="159" spans="2:10" x14ac:dyDescent="0.25">
      <c r="B159" s="106">
        <v>150</v>
      </c>
      <c r="C159" s="108" t="str">
        <f>IF(Katalog!C159="","",Katalog!C159)</f>
        <v>21 (18) AMI i 2014</v>
      </c>
      <c r="D159" s="108" t="str">
        <f>IF(Katalog!D159="","",Katalog!D159)</f>
        <v>Skripsi</v>
      </c>
      <c r="E159" s="108" t="str">
        <f>IF(Katalog!E159="","",Katalog!E159)</f>
        <v>Implementasi Kebijakan Penanganan Gelandangan Dan Pengemis Dalam Meningkatkan Ketentraman Dan Ketertiban Di Kota Palangka Raya Provinsi Kalimantan Tengah</v>
      </c>
      <c r="F159" s="108">
        <f>IF(Katalog!I159="","",Katalog!I159)</f>
        <v>2014</v>
      </c>
      <c r="G159" s="109">
        <f>IF(F159="","",SUMIF(Peminjaman!$F$10:$F$509,C159,Peminjaman!$H$10:$H$509))</f>
        <v>0</v>
      </c>
      <c r="H159" s="109">
        <f>IF(F159="","",SUMIF(Pengembalian!$H$10:$H$509,C159,Pengembalian!$J$10:$J$509))</f>
        <v>0</v>
      </c>
      <c r="I159" s="109">
        <f t="shared" si="6"/>
        <v>2014</v>
      </c>
      <c r="J159" s="110" t="str">
        <f t="shared" si="7"/>
        <v>Ada</v>
      </c>
    </row>
    <row r="160" spans="2:10" x14ac:dyDescent="0.25">
      <c r="B160" s="105">
        <v>151</v>
      </c>
      <c r="C160" s="108" t="str">
        <f>IF(Katalog!C160="","",Katalog!C160)</f>
        <v>21 (19) FRE p 2014</v>
      </c>
      <c r="D160" s="108" t="str">
        <f>IF(Katalog!D160="","",Katalog!D160)</f>
        <v>Skripsi</v>
      </c>
      <c r="E160" s="108" t="str">
        <f>IF(Katalog!E160="","",Katalog!E160)</f>
        <v>Partisipasi Politik Masyarakat Dalam Proses Perumusan Peraturan Daerah Di Kabupaten Nabire Provinsi Papua</v>
      </c>
      <c r="F160" s="108">
        <f>IF(Katalog!I160="","",Katalog!I160)</f>
        <v>2014</v>
      </c>
      <c r="G160" s="109">
        <f>IF(F160="","",SUMIF(Peminjaman!$F$10:$F$509,C160,Peminjaman!$H$10:$H$509))</f>
        <v>0</v>
      </c>
      <c r="H160" s="109">
        <f>IF(F160="","",SUMIF(Pengembalian!$H$10:$H$509,C160,Pengembalian!$J$10:$J$509))</f>
        <v>0</v>
      </c>
      <c r="I160" s="109">
        <f t="shared" si="6"/>
        <v>2014</v>
      </c>
      <c r="J160" s="110" t="str">
        <f t="shared" si="7"/>
        <v>Ada</v>
      </c>
    </row>
    <row r="161" spans="2:10" x14ac:dyDescent="0.25">
      <c r="B161" s="106">
        <v>152</v>
      </c>
      <c r="C161" s="108" t="str">
        <f>IF(Katalog!C161="","",Katalog!C161)</f>
        <v>21 (20) NIL i 2014</v>
      </c>
      <c r="D161" s="108" t="str">
        <f>IF(Katalog!D161="","",Katalog!D161)</f>
        <v>Skripsi</v>
      </c>
      <c r="E161" s="108" t="str">
        <f>IF(Katalog!E161="","",Katalog!E161)</f>
        <v>Implementasi Program Jaminan Kesehatan Mandara (JKBM) Di Kecamatan Selemadeg Barat Kabupaten Tabanan Provinsi Bali</v>
      </c>
      <c r="F161" s="108">
        <f>IF(Katalog!I161="","",Katalog!I161)</f>
        <v>2014</v>
      </c>
      <c r="G161" s="109">
        <f>IF(F161="","",SUMIF(Peminjaman!$F$10:$F$509,C161,Peminjaman!$H$10:$H$509))</f>
        <v>0</v>
      </c>
      <c r="H161" s="109">
        <f>IF(F161="","",SUMIF(Pengembalian!$H$10:$H$509,C161,Pengembalian!$J$10:$J$509))</f>
        <v>0</v>
      </c>
      <c r="I161" s="109">
        <f t="shared" si="6"/>
        <v>2014</v>
      </c>
      <c r="J161" s="110" t="str">
        <f t="shared" si="7"/>
        <v>Ada</v>
      </c>
    </row>
    <row r="162" spans="2:10" x14ac:dyDescent="0.25">
      <c r="B162" s="105">
        <v>153</v>
      </c>
      <c r="C162" s="108" t="str">
        <f>IF(Katalog!C162="","",Katalog!C162)</f>
        <v>21 (21) DIA i 2014</v>
      </c>
      <c r="D162" s="108" t="str">
        <f>IF(Katalog!D162="","",Katalog!D162)</f>
        <v>Skripsi</v>
      </c>
      <c r="E162" s="108" t="str">
        <f>IF(Katalog!E162="","",Katalog!E162)</f>
        <v>Impelementasi Kebijakan Pengembangan Kawasan Agrowisata Seni Budaya (sunda) Berbasis Masyarakat Di Kelurahan Pasanggarahan Kecamatan Ujungberung Kota Bandung</v>
      </c>
      <c r="F162" s="108">
        <f>IF(Katalog!I162="","",Katalog!I162)</f>
        <v>2014</v>
      </c>
      <c r="G162" s="109">
        <f>IF(F162="","",SUMIF(Peminjaman!$F$10:$F$509,C162,Peminjaman!$H$10:$H$509))</f>
        <v>0</v>
      </c>
      <c r="H162" s="109">
        <f>IF(F162="","",SUMIF(Pengembalian!$H$10:$H$509,C162,Pengembalian!$J$10:$J$509))</f>
        <v>0</v>
      </c>
      <c r="I162" s="109">
        <f t="shared" si="6"/>
        <v>2014</v>
      </c>
      <c r="J162" s="110" t="str">
        <f t="shared" si="7"/>
        <v>Ada</v>
      </c>
    </row>
    <row r="163" spans="2:10" x14ac:dyDescent="0.25">
      <c r="B163" s="106">
        <v>154</v>
      </c>
      <c r="C163" s="108" t="str">
        <f>IF(Katalog!C163="","",Katalog!C163)</f>
        <v>21 (22) DIT i 2014</v>
      </c>
      <c r="D163" s="108" t="str">
        <f>IF(Katalog!D163="","",Katalog!D163)</f>
        <v>Skripsi</v>
      </c>
      <c r="E163" s="108" t="str">
        <f>IF(Katalog!E163="","",Katalog!E163)</f>
        <v>Implementasi Kebijakan  Retribusi Pelayanan Pasar Dalam Meningkatkan Pendapatan Asli Daerah (studi kasus di dinas pasar kota pekanbaru)</v>
      </c>
      <c r="F163" s="108">
        <f>IF(Katalog!I163="","",Katalog!I163)</f>
        <v>2014</v>
      </c>
      <c r="G163" s="109">
        <f>IF(F163="","",SUMIF(Peminjaman!$F$10:$F$509,C163,Peminjaman!$H$10:$H$509))</f>
        <v>0</v>
      </c>
      <c r="H163" s="109">
        <f>IF(F163="","",SUMIF(Pengembalian!$H$10:$H$509,C163,Pengembalian!$J$10:$J$509))</f>
        <v>0</v>
      </c>
      <c r="I163" s="109">
        <f t="shared" si="6"/>
        <v>2014</v>
      </c>
      <c r="J163" s="110" t="str">
        <f t="shared" si="7"/>
        <v>Ada</v>
      </c>
    </row>
    <row r="164" spans="2:10" x14ac:dyDescent="0.25">
      <c r="B164" s="105">
        <v>155</v>
      </c>
      <c r="C164" s="108" t="str">
        <f>IF(Katalog!C164="","",Katalog!C164)</f>
        <v>21 (23) HUS m 2014</v>
      </c>
      <c r="D164" s="108" t="str">
        <f>IF(Katalog!D164="","",Katalog!D164)</f>
        <v>Skripsi</v>
      </c>
      <c r="E164" s="108" t="str">
        <f>IF(Katalog!E164="","",Katalog!E164)</f>
        <v>Masalah Tanah Adat Dalam Pengembangan Pariwisata Di Kabupaten Raja Ampat Provinsi Papua Barat</v>
      </c>
      <c r="F164" s="108">
        <f>IF(Katalog!I164="","",Katalog!I164)</f>
        <v>2014</v>
      </c>
      <c r="G164" s="109">
        <f>IF(F164="","",SUMIF(Peminjaman!$F$10:$F$509,C164,Peminjaman!$H$10:$H$509))</f>
        <v>0</v>
      </c>
      <c r="H164" s="109">
        <f>IF(F164="","",SUMIF(Pengembalian!$H$10:$H$509,C164,Pengembalian!$J$10:$J$509))</f>
        <v>0</v>
      </c>
      <c r="I164" s="109">
        <f t="shared" si="6"/>
        <v>2014</v>
      </c>
      <c r="J164" s="110" t="str">
        <f t="shared" si="7"/>
        <v>Ada</v>
      </c>
    </row>
    <row r="165" spans="2:10" x14ac:dyDescent="0.25">
      <c r="B165" s="106">
        <v>156</v>
      </c>
      <c r="C165" s="108" t="str">
        <f>IF(Katalog!C165="","",Katalog!C165)</f>
        <v>21 (24) MUH p 2014</v>
      </c>
      <c r="D165" s="108" t="str">
        <f>IF(Katalog!D165="","",Katalog!D165)</f>
        <v>Skripsi</v>
      </c>
      <c r="E165" s="108" t="str">
        <f>IF(Katalog!E165="","",Katalog!E165)</f>
        <v>Peran Dewan Perwakilan Daerah Republik Indonesia Dalam Fungsi Legislasi</v>
      </c>
      <c r="F165" s="108">
        <f>IF(Katalog!I165="","",Katalog!I165)</f>
        <v>2014</v>
      </c>
      <c r="G165" s="109">
        <f>IF(F165="","",SUMIF(Peminjaman!$F$10:$F$509,C165,Peminjaman!$H$10:$H$509))</f>
        <v>0</v>
      </c>
      <c r="H165" s="109">
        <f>IF(F165="","",SUMIF(Pengembalian!$H$10:$H$509,C165,Pengembalian!$J$10:$J$509))</f>
        <v>0</v>
      </c>
      <c r="I165" s="109">
        <f t="shared" si="6"/>
        <v>2014</v>
      </c>
      <c r="J165" s="110" t="str">
        <f t="shared" si="7"/>
        <v>Ada</v>
      </c>
    </row>
    <row r="166" spans="2:10" x14ac:dyDescent="0.25">
      <c r="B166" s="105">
        <v>157</v>
      </c>
      <c r="C166" s="108" t="str">
        <f>IF(Katalog!C166="","",Katalog!C166)</f>
        <v>21 (25) YAU e 2014</v>
      </c>
      <c r="D166" s="108" t="str">
        <f>IF(Katalog!D166="","",Katalog!D166)</f>
        <v>Skripsi</v>
      </c>
      <c r="E166" s="108" t="str">
        <f>IF(Katalog!E166="","",Katalog!E166)</f>
        <v>Evaluasi Kinerja Perusahaan Daerah Air Minum (PDAM) Tirta Tawar Dalam Pemenuhan Kebutuhan Air Bersih Masyarakat Kabupaten Aceh Tengah Provinsi Aceh</v>
      </c>
      <c r="F166" s="108">
        <f>IF(Katalog!I166="","",Katalog!I166)</f>
        <v>2014</v>
      </c>
      <c r="G166" s="109">
        <f>IF(F166="","",SUMIF(Peminjaman!$F$10:$F$509,C166,Peminjaman!$H$10:$H$509))</f>
        <v>0</v>
      </c>
      <c r="H166" s="109">
        <f>IF(F166="","",SUMIF(Pengembalian!$H$10:$H$509,C166,Pengembalian!$J$10:$J$509))</f>
        <v>0</v>
      </c>
      <c r="I166" s="109">
        <f t="shared" si="6"/>
        <v>2014</v>
      </c>
      <c r="J166" s="110" t="str">
        <f t="shared" si="7"/>
        <v>Ada</v>
      </c>
    </row>
    <row r="167" spans="2:10" x14ac:dyDescent="0.25">
      <c r="B167" s="106">
        <v>158</v>
      </c>
      <c r="C167" s="108" t="str">
        <f>IF(Katalog!C167="","",Katalog!C167)</f>
        <v>21 (26) MUT p 2014</v>
      </c>
      <c r="D167" s="108" t="str">
        <f>IF(Katalog!D167="","",Katalog!D167)</f>
        <v>Skripsi</v>
      </c>
      <c r="E167" s="108" t="str">
        <f>IF(Katalog!E167="","",Katalog!E167)</f>
        <v>Pengaruh Implementasi Program Jaminan Muba Sehat Terhadap Kualitas Pelayanan Kesehatan Masyarakat Di Kabupaten Musi Banyuasin Provinsi Sumatera Selatan</v>
      </c>
      <c r="F167" s="108">
        <f>IF(Katalog!I167="","",Katalog!I167)</f>
        <v>2014</v>
      </c>
      <c r="G167" s="109">
        <f>IF(F167="","",SUMIF(Peminjaman!$F$10:$F$509,C167,Peminjaman!$H$10:$H$509))</f>
        <v>0</v>
      </c>
      <c r="H167" s="109">
        <f>IF(F167="","",SUMIF(Pengembalian!$H$10:$H$509,C167,Pengembalian!$J$10:$J$509))</f>
        <v>0</v>
      </c>
      <c r="I167" s="109">
        <f t="shared" si="6"/>
        <v>2014</v>
      </c>
      <c r="J167" s="110" t="str">
        <f t="shared" si="7"/>
        <v>Ada</v>
      </c>
    </row>
    <row r="168" spans="2:10" x14ac:dyDescent="0.25">
      <c r="B168" s="105">
        <v>159</v>
      </c>
      <c r="C168" s="108" t="str">
        <f>IF(Katalog!C168="","",Katalog!C168)</f>
        <v>21 (27) DIN k 2014</v>
      </c>
      <c r="D168" s="108" t="str">
        <f>IF(Katalog!D168="","",Katalog!D168)</f>
        <v>Skripsi</v>
      </c>
      <c r="E168" s="108" t="str">
        <f>IF(Katalog!E168="","",Katalog!E168)</f>
        <v>Kendala-Kendala Dalam Implementasi Kebijakan Perpakiran Di Kabupaten Belitung</v>
      </c>
      <c r="F168" s="108">
        <f>IF(Katalog!I168="","",Katalog!I168)</f>
        <v>2014</v>
      </c>
      <c r="G168" s="109">
        <f>IF(F168="","",SUMIF(Peminjaman!$F$10:$F$509,C168,Peminjaman!$H$10:$H$509))</f>
        <v>0</v>
      </c>
      <c r="H168" s="109">
        <f>IF(F168="","",SUMIF(Pengembalian!$H$10:$H$509,C168,Pengembalian!$J$10:$J$509))</f>
        <v>0</v>
      </c>
      <c r="I168" s="109">
        <f t="shared" si="6"/>
        <v>2014</v>
      </c>
      <c r="J168" s="110" t="str">
        <f t="shared" si="7"/>
        <v>Ada</v>
      </c>
    </row>
    <row r="169" spans="2:10" x14ac:dyDescent="0.25">
      <c r="B169" s="106">
        <v>160</v>
      </c>
      <c r="C169" s="108" t="str">
        <f>IF(Katalog!C169="","",Katalog!C169)</f>
        <v>21 (28) ZEN e 2014</v>
      </c>
      <c r="D169" s="108" t="str">
        <f>IF(Katalog!D169="","",Katalog!D169)</f>
        <v>Skripsi</v>
      </c>
      <c r="E169" s="108" t="str">
        <f>IF(Katalog!E169="","",Katalog!E169)</f>
        <v>Evaluasi Kebijakan Pengelolaan Tempat Pengolahan dan Pemrosesan Akhir Sampah (TPPAS) Sarimukti Kecamatan Cipatat Kabupaten Bandung Barat Provinsi Jawa Barat</v>
      </c>
      <c r="F169" s="108">
        <f>IF(Katalog!I169="","",Katalog!I169)</f>
        <v>2014</v>
      </c>
      <c r="G169" s="109">
        <f>IF(F169="","",SUMIF(Peminjaman!$F$10:$F$509,C169,Peminjaman!$H$10:$H$509))</f>
        <v>0</v>
      </c>
      <c r="H169" s="109">
        <f>IF(F169="","",SUMIF(Pengembalian!$H$10:$H$509,C169,Pengembalian!$J$10:$J$509))</f>
        <v>0</v>
      </c>
      <c r="I169" s="109">
        <f t="shared" si="6"/>
        <v>2014</v>
      </c>
      <c r="J169" s="110" t="str">
        <f t="shared" si="7"/>
        <v>Ada</v>
      </c>
    </row>
    <row r="170" spans="2:10" x14ac:dyDescent="0.25">
      <c r="B170" s="105">
        <v>161</v>
      </c>
      <c r="C170" s="108" t="str">
        <f>IF(Katalog!C170="","",Katalog!C170)</f>
        <v>21 (29) ANG a 2014</v>
      </c>
      <c r="D170" s="108" t="str">
        <f>IF(Katalog!D170="","",Katalog!D170)</f>
        <v>Skripsi</v>
      </c>
      <c r="E170" s="108" t="str">
        <f>IF(Katalog!E170="","",Katalog!E170)</f>
        <v>Analisis Kinerja Pemerintah Daerah Dengan Pendekatan Balance Scorecard (studi pada sekretariat kota ambon provinsi maluku)</v>
      </c>
      <c r="F170" s="108">
        <f>IF(Katalog!I170="","",Katalog!I170)</f>
        <v>2014</v>
      </c>
      <c r="G170" s="109">
        <f>IF(F170="","",SUMIF(Peminjaman!$F$10:$F$509,C170,Peminjaman!$H$10:$H$509))</f>
        <v>0</v>
      </c>
      <c r="H170" s="109">
        <f>IF(F170="","",SUMIF(Pengembalian!$H$10:$H$509,C170,Pengembalian!$J$10:$J$509))</f>
        <v>0</v>
      </c>
      <c r="I170" s="109">
        <f t="shared" si="6"/>
        <v>2014</v>
      </c>
      <c r="J170" s="110" t="str">
        <f t="shared" si="7"/>
        <v>Ada</v>
      </c>
    </row>
    <row r="171" spans="2:10" x14ac:dyDescent="0.25">
      <c r="B171" s="106">
        <v>162</v>
      </c>
      <c r="C171" s="108" t="str">
        <f>IF(Katalog!C171="","",Katalog!C171)</f>
        <v>21 (30) MUH p 2014</v>
      </c>
      <c r="D171" s="108" t="str">
        <f>IF(Katalog!D171="","",Katalog!D171)</f>
        <v>Skripsi</v>
      </c>
      <c r="E171" s="108" t="str">
        <f>IF(Katalog!E171="","",Katalog!E171)</f>
        <v>Pengaruh Hukuman Disiplin Terhadap Peningkatan Kinerja Pegawai Di Kantor Kecamatan Bungku Pesisir Kabupaten Morowali Provinsi Sulawesi Tengah</v>
      </c>
      <c r="F171" s="108">
        <f>IF(Katalog!I171="","",Katalog!I171)</f>
        <v>2014</v>
      </c>
      <c r="G171" s="109">
        <f>IF(F171="","",SUMIF(Peminjaman!$F$10:$F$509,C171,Peminjaman!$H$10:$H$509))</f>
        <v>0</v>
      </c>
      <c r="H171" s="109">
        <f>IF(F171="","",SUMIF(Pengembalian!$H$10:$H$509,C171,Pengembalian!$J$10:$J$509))</f>
        <v>0</v>
      </c>
      <c r="I171" s="109">
        <f t="shared" si="6"/>
        <v>2014</v>
      </c>
      <c r="J171" s="110" t="str">
        <f t="shared" si="7"/>
        <v>Ada</v>
      </c>
    </row>
    <row r="172" spans="2:10" x14ac:dyDescent="0.25">
      <c r="B172" s="105">
        <v>163</v>
      </c>
      <c r="C172" s="108" t="str">
        <f>IF(Katalog!C172="","",Katalog!C172)</f>
        <v>21 (31) FAT k 2014</v>
      </c>
      <c r="D172" s="108" t="str">
        <f>IF(Katalog!D172="","",Katalog!D172)</f>
        <v>Skripsi</v>
      </c>
      <c r="E172" s="108" t="str">
        <f>IF(Katalog!E172="","",Katalog!E172)</f>
        <v>Kualitas Pelayanan Publik Di Kelurahan Santiong Kecamatan Ternate Tengah Kota Ternate Provinsi Maluku Utara</v>
      </c>
      <c r="F172" s="108">
        <f>IF(Katalog!I172="","",Katalog!I172)</f>
        <v>2014</v>
      </c>
      <c r="G172" s="109">
        <f>IF(F172="","",SUMIF(Peminjaman!$F$10:$F$509,C172,Peminjaman!$H$10:$H$509))</f>
        <v>0</v>
      </c>
      <c r="H172" s="109">
        <f>IF(F172="","",SUMIF(Pengembalian!$H$10:$H$509,C172,Pengembalian!$J$10:$J$509))</f>
        <v>0</v>
      </c>
      <c r="I172" s="109">
        <f t="shared" si="6"/>
        <v>2014</v>
      </c>
      <c r="J172" s="110" t="str">
        <f t="shared" si="7"/>
        <v>Ada</v>
      </c>
    </row>
    <row r="173" spans="2:10" x14ac:dyDescent="0.25">
      <c r="B173" s="106">
        <v>164</v>
      </c>
      <c r="C173" s="108" t="str">
        <f>IF(Katalog!C173="","",Katalog!C173)</f>
        <v>21 (32) KHU u 2014</v>
      </c>
      <c r="D173" s="108" t="str">
        <f>IF(Katalog!D173="","",Katalog!D173)</f>
        <v>Skripsi</v>
      </c>
      <c r="E173" s="108" t="str">
        <f>IF(Katalog!E173="","",Katalog!E173)</f>
        <v>Upaya Camat Dalam Meningkatkan Kualitas Pelayanan Publik Di Kecamatan Manggala Kota Makasar (studi tentang pelayanan rekomendasi izin mendirikan bangunan dan rekomendasi izin tempat usaha)</v>
      </c>
      <c r="F173" s="108">
        <f>IF(Katalog!I173="","",Katalog!I173)</f>
        <v>2014</v>
      </c>
      <c r="G173" s="109">
        <f>IF(F173="","",SUMIF(Peminjaman!$F$10:$F$509,C173,Peminjaman!$H$10:$H$509))</f>
        <v>0</v>
      </c>
      <c r="H173" s="109">
        <f>IF(F173="","",SUMIF(Pengembalian!$H$10:$H$509,C173,Pengembalian!$J$10:$J$509))</f>
        <v>0</v>
      </c>
      <c r="I173" s="109">
        <f t="shared" si="6"/>
        <v>2014</v>
      </c>
      <c r="J173" s="110" t="str">
        <f t="shared" si="7"/>
        <v>Ada</v>
      </c>
    </row>
    <row r="174" spans="2:10" x14ac:dyDescent="0.25">
      <c r="B174" s="105">
        <v>165</v>
      </c>
      <c r="C174" s="108" t="str">
        <f>IF(Katalog!C174="","",Katalog!C174)</f>
        <v>21 (33) CIN k 2014</v>
      </c>
      <c r="D174" s="108" t="str">
        <f>IF(Katalog!D174="","",Katalog!D174)</f>
        <v>Skripsi</v>
      </c>
      <c r="E174" s="108" t="str">
        <f>IF(Katalog!E174="","",Katalog!E174)</f>
        <v>Kepemimpinan Camat Dalam Meningkatkan Kinerja Pegawai Kantor Kecamatan Kota Waikabubak Kabupaten Sumba Barat Provinsi NTT</v>
      </c>
      <c r="F174" s="108">
        <f>IF(Katalog!I174="","",Katalog!I174)</f>
        <v>2014</v>
      </c>
      <c r="G174" s="109">
        <f>IF(F174="","",SUMIF(Peminjaman!$F$10:$F$509,C174,Peminjaman!$H$10:$H$509))</f>
        <v>0</v>
      </c>
      <c r="H174" s="109">
        <f>IF(F174="","",SUMIF(Pengembalian!$H$10:$H$509,C174,Pengembalian!$J$10:$J$509))</f>
        <v>0</v>
      </c>
      <c r="I174" s="109">
        <f t="shared" si="6"/>
        <v>2014</v>
      </c>
      <c r="J174" s="110" t="str">
        <f t="shared" si="7"/>
        <v>Ada</v>
      </c>
    </row>
    <row r="175" spans="2:10" x14ac:dyDescent="0.25">
      <c r="B175" s="106">
        <v>166</v>
      </c>
      <c r="C175" s="108" t="str">
        <f>IF(Katalog!C175="","",Katalog!C175)</f>
        <v>21 (34) YOG k 2014</v>
      </c>
      <c r="D175" s="108" t="str">
        <f>IF(Katalog!D175="","",Katalog!D175)</f>
        <v>Skripsi</v>
      </c>
      <c r="E175" s="108" t="str">
        <f>IF(Katalog!E175="","",Katalog!E175)</f>
        <v>Kinerja Aparatur Dalam Pengawasan Upah Minimum Kabupaten Di Dinas Tenaga Kerja Dan Transmigrasi Kabupaten Sertang Provinsi Banten</v>
      </c>
      <c r="F175" s="108">
        <f>IF(Katalog!I175="","",Katalog!I175)</f>
        <v>2014</v>
      </c>
      <c r="G175" s="109">
        <f>IF(F175="","",SUMIF(Peminjaman!$F$10:$F$509,C175,Peminjaman!$H$10:$H$509))</f>
        <v>0</v>
      </c>
      <c r="H175" s="109">
        <f>IF(F175="","",SUMIF(Pengembalian!$H$10:$H$509,C175,Pengembalian!$J$10:$J$509))</f>
        <v>0</v>
      </c>
      <c r="I175" s="109">
        <f t="shared" si="6"/>
        <v>2014</v>
      </c>
      <c r="J175" s="110" t="str">
        <f t="shared" si="7"/>
        <v>Ada</v>
      </c>
    </row>
    <row r="176" spans="2:10" x14ac:dyDescent="0.25">
      <c r="B176" s="105">
        <v>167</v>
      </c>
      <c r="C176" s="108" t="str">
        <f>IF(Katalog!C176="","",Katalog!C176)</f>
        <v xml:space="preserve"> 21 (35) MUH p 2014</v>
      </c>
      <c r="D176" s="108" t="str">
        <f>IF(Katalog!D176="","",Katalog!D176)</f>
        <v>Skripsi</v>
      </c>
      <c r="E176" s="108" t="str">
        <f>IF(Katalog!E176="","",Katalog!E176)</f>
        <v>Program Pendidikan Dan Pelatihan Dalam Meningkatkan Kinerja Pegawai Negeri Sipil Badan Kepegawaian Daerah Kabupaten Banjar Provinsi Kalimantan Selatan</v>
      </c>
      <c r="F176" s="108">
        <f>IF(Katalog!I176="","",Katalog!I176)</f>
        <v>2014</v>
      </c>
      <c r="G176" s="109">
        <f>IF(F176="","",SUMIF(Peminjaman!$F$10:$F$509,C176,Peminjaman!$H$10:$H$509))</f>
        <v>0</v>
      </c>
      <c r="H176" s="109">
        <f>IF(F176="","",SUMIF(Pengembalian!$H$10:$H$509,C176,Pengembalian!$J$10:$J$509))</f>
        <v>0</v>
      </c>
      <c r="I176" s="109">
        <f t="shared" si="6"/>
        <v>2014</v>
      </c>
      <c r="J176" s="110" t="str">
        <f t="shared" si="7"/>
        <v>Ada</v>
      </c>
    </row>
    <row r="177" spans="2:10" x14ac:dyDescent="0.25">
      <c r="B177" s="106">
        <v>168</v>
      </c>
      <c r="C177" s="108" t="str">
        <f>IF(Katalog!C177="","",Katalog!C177)</f>
        <v>21 (36) HAJ p 2014</v>
      </c>
      <c r="D177" s="108" t="str">
        <f>IF(Katalog!D177="","",Katalog!D177)</f>
        <v>Skripsi</v>
      </c>
      <c r="E177" s="108" t="str">
        <f>IF(Katalog!E177="","",Katalog!E177)</f>
        <v>Persepsi Masyarakat Tentang Pelayanan Publik Di Kelurahan Cermpaniga Kecamatan Camba Kabupaten Maros Provinsi Sulawesi Selatan</v>
      </c>
      <c r="F177" s="108">
        <f>IF(Katalog!I177="","",Katalog!I177)</f>
        <v>2014</v>
      </c>
      <c r="G177" s="109">
        <f>IF(F177="","",SUMIF(Peminjaman!$F$10:$F$509,C177,Peminjaman!$H$10:$H$509))</f>
        <v>0</v>
      </c>
      <c r="H177" s="109">
        <f>IF(F177="","",SUMIF(Pengembalian!$H$10:$H$509,C177,Pengembalian!$J$10:$J$509))</f>
        <v>0</v>
      </c>
      <c r="I177" s="109">
        <f t="shared" si="6"/>
        <v>2014</v>
      </c>
      <c r="J177" s="110" t="str">
        <f t="shared" si="7"/>
        <v>Ada</v>
      </c>
    </row>
    <row r="178" spans="2:10" x14ac:dyDescent="0.25">
      <c r="B178" s="105">
        <v>169</v>
      </c>
      <c r="C178" s="108" t="str">
        <f>IF(Katalog!C178="","",Katalog!C178)</f>
        <v>21 (37) KAD p 2014</v>
      </c>
      <c r="D178" s="108" t="str">
        <f>IF(Katalog!D178="","",Katalog!D178)</f>
        <v>Skripsi</v>
      </c>
      <c r="E178" s="108" t="str">
        <f>IF(Katalog!E178="","",Katalog!E178)</f>
        <v>Persepsi Masyarakat Terhadap Pelaksanaan Program Jaminan Kesehatan Bali Mandara (JKBM) Di Kecamatan Buleleng Kabupaten Buleleng Bali</v>
      </c>
      <c r="F178" s="108">
        <f>IF(Katalog!I178="","",Katalog!I178)</f>
        <v>2014</v>
      </c>
      <c r="G178" s="109">
        <f>IF(F178="","",SUMIF(Peminjaman!$F$10:$F$509,C178,Peminjaman!$H$10:$H$509))</f>
        <v>0</v>
      </c>
      <c r="H178" s="109">
        <f>IF(F178="","",SUMIF(Pengembalian!$H$10:$H$509,C178,Pengembalian!$J$10:$J$509))</f>
        <v>0</v>
      </c>
      <c r="I178" s="109">
        <f t="shared" si="6"/>
        <v>2014</v>
      </c>
      <c r="J178" s="110" t="str">
        <f t="shared" si="7"/>
        <v>Ada</v>
      </c>
    </row>
    <row r="179" spans="2:10" x14ac:dyDescent="0.25">
      <c r="B179" s="106">
        <v>170</v>
      </c>
      <c r="C179" s="108" t="str">
        <f>IF(Katalog!C179="","",Katalog!C179)</f>
        <v>21 (38) BUN p 2014</v>
      </c>
      <c r="D179" s="108" t="str">
        <f>IF(Katalog!D179="","",Katalog!D179)</f>
        <v>Skripsi</v>
      </c>
      <c r="E179" s="108" t="str">
        <f>IF(Katalog!E179="","",Katalog!E179)</f>
        <v>Penempatan Kepala Distrik Berbasis Kompetensi Jabatan Di Kabupaten Nduga Provinsi Papua</v>
      </c>
      <c r="F179" s="108">
        <f>IF(Katalog!I179="","",Katalog!I179)</f>
        <v>2014</v>
      </c>
      <c r="G179" s="109">
        <f>IF(F179="","",SUMIF(Peminjaman!$F$10:$F$509,C179,Peminjaman!$H$10:$H$509))</f>
        <v>0</v>
      </c>
      <c r="H179" s="109">
        <f>IF(F179="","",SUMIF(Pengembalian!$H$10:$H$509,C179,Pengembalian!$J$10:$J$509))</f>
        <v>0</v>
      </c>
      <c r="I179" s="109">
        <f t="shared" si="6"/>
        <v>2014</v>
      </c>
      <c r="J179" s="110" t="str">
        <f t="shared" si="7"/>
        <v>Ada</v>
      </c>
    </row>
    <row r="180" spans="2:10" x14ac:dyDescent="0.25">
      <c r="B180" s="105">
        <v>171</v>
      </c>
      <c r="C180" s="108" t="str">
        <f>IF(Katalog!C180="","",Katalog!C180)</f>
        <v>21 (39) CHI p 2014</v>
      </c>
      <c r="D180" s="108" t="str">
        <f>IF(Katalog!D180="","",Katalog!D180)</f>
        <v>Skripsi</v>
      </c>
      <c r="E180" s="108" t="str">
        <f>IF(Katalog!E180="","",Katalog!E180)</f>
        <v>Penempatan Jabatan Struktural Berbasis Kompetensi Di Lingkungan Badan Kepegawaian Dan Diklat Daerah Kabupaten Minahasa Selatan Provinsi Sulawesi Utara</v>
      </c>
      <c r="F180" s="108">
        <f>IF(Katalog!I180="","",Katalog!I180)</f>
        <v>2014</v>
      </c>
      <c r="G180" s="109">
        <f>IF(F180="","",SUMIF(Peminjaman!$F$10:$F$509,C180,Peminjaman!$H$10:$H$509))</f>
        <v>0</v>
      </c>
      <c r="H180" s="109">
        <f>IF(F180="","",SUMIF(Pengembalian!$H$10:$H$509,C180,Pengembalian!$J$10:$J$509))</f>
        <v>0</v>
      </c>
      <c r="I180" s="109">
        <f t="shared" si="6"/>
        <v>2014</v>
      </c>
      <c r="J180" s="110" t="str">
        <f t="shared" si="7"/>
        <v>Ada</v>
      </c>
    </row>
    <row r="181" spans="2:10" x14ac:dyDescent="0.25">
      <c r="B181" s="106">
        <v>172</v>
      </c>
      <c r="C181" s="108" t="str">
        <f>IF(Katalog!C181="","",Katalog!C181)</f>
        <v>21 (40) DWI p 2014</v>
      </c>
      <c r="D181" s="108" t="str">
        <f>IF(Katalog!D181="","",Katalog!D181)</f>
        <v>Skripsi</v>
      </c>
      <c r="E181" s="108" t="str">
        <f>IF(Katalog!E181="","",Katalog!E181)</f>
        <v>Persepsi Masyarakat Terhadap Kinerja Pegawai Dalam Pelayanan KTP-el Di Kelurahan Kapuk Kota Administrasi Jakarta Barat Provinsi DKI Jakarta</v>
      </c>
      <c r="F181" s="108">
        <f>IF(Katalog!I181="","",Katalog!I181)</f>
        <v>2014</v>
      </c>
      <c r="G181" s="109">
        <f>IF(F181="","",SUMIF(Peminjaman!$F$10:$F$509,C181,Peminjaman!$H$10:$H$509))</f>
        <v>0</v>
      </c>
      <c r="H181" s="109">
        <f>IF(F181="","",SUMIF(Pengembalian!$H$10:$H$509,C181,Pengembalian!$J$10:$J$509))</f>
        <v>0</v>
      </c>
      <c r="I181" s="109">
        <f t="shared" si="6"/>
        <v>2014</v>
      </c>
      <c r="J181" s="110" t="str">
        <f t="shared" si="7"/>
        <v>Ada</v>
      </c>
    </row>
    <row r="182" spans="2:10" x14ac:dyDescent="0.25">
      <c r="B182" s="105">
        <v>173</v>
      </c>
      <c r="C182" s="108" t="str">
        <f>IF(Katalog!C182="","",Katalog!C182)</f>
        <v>21 (41) AHM p 2014</v>
      </c>
      <c r="D182" s="108" t="str">
        <f>IF(Katalog!D182="","",Katalog!D182)</f>
        <v>Skripsi</v>
      </c>
      <c r="E182" s="108" t="str">
        <f>IF(Katalog!E182="","",Katalog!E182)</f>
        <v>Pengaruh Lingkungan Kerja Dan Kompensasi Non-Finansia Terhadap Kepuasan Kerja Pegawai Di Kantor Pelayanan Perizinan Terpadu Kabupaten Bondowoso Provinsi Jawa Timur</v>
      </c>
      <c r="F182" s="108">
        <f>IF(Katalog!I182="","",Katalog!I182)</f>
        <v>2014</v>
      </c>
      <c r="G182" s="109">
        <f>IF(F182="","",SUMIF(Peminjaman!$F$10:$F$509,C182,Peminjaman!$H$10:$H$509))</f>
        <v>0</v>
      </c>
      <c r="H182" s="109">
        <f>IF(F182="","",SUMIF(Pengembalian!$H$10:$H$509,C182,Pengembalian!$J$10:$J$509))</f>
        <v>0</v>
      </c>
      <c r="I182" s="109">
        <f t="shared" si="6"/>
        <v>2014</v>
      </c>
      <c r="J182" s="110" t="str">
        <f t="shared" si="7"/>
        <v>Ada</v>
      </c>
    </row>
    <row r="183" spans="2:10" x14ac:dyDescent="0.25">
      <c r="B183" s="106">
        <v>174</v>
      </c>
      <c r="C183" s="108" t="str">
        <f>IF(Katalog!C183="","",Katalog!C183)</f>
        <v>21 (42) RIA k 2014</v>
      </c>
      <c r="D183" s="108" t="str">
        <f>IF(Katalog!D183="","",Katalog!D183)</f>
        <v>Skripsi</v>
      </c>
      <c r="E183" s="108" t="str">
        <f>IF(Katalog!E183="","",Katalog!E183)</f>
        <v>Kinerja Sekretaris Desa Pasca Diangkat Sebagai Pegawai Negeri Sipil Di Kecamatan Tanjungpandan Kabupaten Belitung (studi dei desa aik merbau, buluhtambang, dan aik rayak)</v>
      </c>
      <c r="F183" s="108">
        <f>IF(Katalog!I183="","",Katalog!I183)</f>
        <v>2014</v>
      </c>
      <c r="G183" s="109">
        <f>IF(F183="","",SUMIF(Peminjaman!$F$10:$F$509,C183,Peminjaman!$H$10:$H$509))</f>
        <v>0</v>
      </c>
      <c r="H183" s="109">
        <f>IF(F183="","",SUMIF(Pengembalian!$H$10:$H$509,C183,Pengembalian!$J$10:$J$509))</f>
        <v>0</v>
      </c>
      <c r="I183" s="109">
        <f t="shared" si="6"/>
        <v>2014</v>
      </c>
      <c r="J183" s="110" t="str">
        <f t="shared" si="7"/>
        <v>Ada</v>
      </c>
    </row>
    <row r="184" spans="2:10" x14ac:dyDescent="0.25">
      <c r="B184" s="105">
        <v>175</v>
      </c>
      <c r="C184" s="108" t="str">
        <f>IF(Katalog!C184="","",Katalog!C184)</f>
        <v>21 (43) FIK k 2014</v>
      </c>
      <c r="D184" s="108" t="str">
        <f>IF(Katalog!D184="","",Katalog!D184)</f>
        <v>Skripsi</v>
      </c>
      <c r="E184" s="108" t="str">
        <f>IF(Katalog!E184="","",Katalog!E184)</f>
        <v>Kinerja Pegawai Kecamatan Dalam Penyelenggaraan Pelayanan KTP-el Di Kecamatan Sungai Tarab Kabupaten Tanah Datar Provinsi Sumatera Barat</v>
      </c>
      <c r="F184" s="108">
        <f>IF(Katalog!I184="","",Katalog!I184)</f>
        <v>2014</v>
      </c>
      <c r="G184" s="109">
        <f>IF(F184="","",SUMIF(Peminjaman!$F$10:$F$509,C184,Peminjaman!$H$10:$H$509))</f>
        <v>0</v>
      </c>
      <c r="H184" s="109">
        <f>IF(F184="","",SUMIF(Pengembalian!$H$10:$H$509,C184,Pengembalian!$J$10:$J$509))</f>
        <v>0</v>
      </c>
      <c r="I184" s="109">
        <f t="shared" si="6"/>
        <v>2014</v>
      </c>
      <c r="J184" s="110" t="str">
        <f t="shared" si="7"/>
        <v>Ada</v>
      </c>
    </row>
    <row r="185" spans="2:10" x14ac:dyDescent="0.25">
      <c r="B185" s="106">
        <v>176</v>
      </c>
      <c r="C185" s="108" t="str">
        <f>IF(Katalog!C185="","",Katalog!C185)</f>
        <v>21 (44) REN e 2014</v>
      </c>
      <c r="D185" s="108" t="str">
        <f>IF(Katalog!D185="","",Katalog!D185)</f>
        <v>Skripsi</v>
      </c>
      <c r="E185" s="108" t="str">
        <f>IF(Katalog!E185="","",Katalog!E185)</f>
        <v>Efektivitas Keikutsertaan Pegawai Pada Pendidikan Dan Pelatihan Teknis Dalam Meningkatkan Kompetensi Pegawai Badan Kepegawaian Pendidikan Dan Pelatihan Kabupaten Pulang Pisau Provinsi Kalimantan Tengah</v>
      </c>
      <c r="F185" s="108">
        <f>IF(Katalog!I185="","",Katalog!I185)</f>
        <v>2014</v>
      </c>
      <c r="G185" s="109">
        <f>IF(F185="","",SUMIF(Peminjaman!$F$10:$F$509,C185,Peminjaman!$H$10:$H$509))</f>
        <v>0</v>
      </c>
      <c r="H185" s="109">
        <f>IF(F185="","",SUMIF(Pengembalian!$H$10:$H$509,C185,Pengembalian!$J$10:$J$509))</f>
        <v>0</v>
      </c>
      <c r="I185" s="109">
        <f t="shared" si="6"/>
        <v>2014</v>
      </c>
      <c r="J185" s="110" t="str">
        <f t="shared" si="7"/>
        <v>Ada</v>
      </c>
    </row>
    <row r="186" spans="2:10" x14ac:dyDescent="0.25">
      <c r="B186" s="105">
        <v>177</v>
      </c>
      <c r="C186" s="108" t="str">
        <f>IF(Katalog!C186="","",Katalog!C186)</f>
        <v>21 (45) REZ e 2014</v>
      </c>
      <c r="D186" s="108" t="str">
        <f>IF(Katalog!D186="","",Katalog!D186)</f>
        <v>Skripsi</v>
      </c>
      <c r="E186" s="108" t="str">
        <f>IF(Katalog!E186="","",Katalog!E186)</f>
        <v>Efektivitas Pelayanan Administrasi Terpadu Kecamatan (PATEN) Dalam Meningkatkan Indeks Kepuasan Masyarakat Di Kecamatan Jatinangor Kabupaten Sumedang</v>
      </c>
      <c r="F186" s="108">
        <f>IF(Katalog!I186="","",Katalog!I186)</f>
        <v>2014</v>
      </c>
      <c r="G186" s="109">
        <f>IF(F186="","",SUMIF(Peminjaman!$F$10:$F$509,C186,Peminjaman!$H$10:$H$509))</f>
        <v>0</v>
      </c>
      <c r="H186" s="109">
        <f>IF(F186="","",SUMIF(Pengembalian!$H$10:$H$509,C186,Pengembalian!$J$10:$J$509))</f>
        <v>0</v>
      </c>
      <c r="I186" s="109">
        <f t="shared" si="6"/>
        <v>2014</v>
      </c>
      <c r="J186" s="110" t="str">
        <f t="shared" si="7"/>
        <v>Ada</v>
      </c>
    </row>
    <row r="187" spans="2:10" x14ac:dyDescent="0.25">
      <c r="B187" s="106">
        <v>178</v>
      </c>
      <c r="C187" s="108" t="str">
        <f>IF(Katalog!C187="","",Katalog!C187)</f>
        <v>21 (46) ELS k 2014</v>
      </c>
      <c r="D187" s="108" t="str">
        <f>IF(Katalog!D187="","",Katalog!D187)</f>
        <v>Skripsi</v>
      </c>
      <c r="E187" s="108" t="str">
        <f>IF(Katalog!E187="","",Katalog!E187)</f>
        <v>Kinerja Pegawai Badan Baitul Mal Dalam Pengelolaan Zakat Profesi Di Kota Langsa Provinsi Aceh</v>
      </c>
      <c r="F187" s="108">
        <f>IF(Katalog!I187="","",Katalog!I187)</f>
        <v>2014</v>
      </c>
      <c r="G187" s="109">
        <f>IF(F187="","",SUMIF(Peminjaman!$F$10:$F$509,C187,Peminjaman!$H$10:$H$509))</f>
        <v>0</v>
      </c>
      <c r="H187" s="109">
        <f>IF(F187="","",SUMIF(Pengembalian!$H$10:$H$509,C187,Pengembalian!$J$10:$J$509))</f>
        <v>0</v>
      </c>
      <c r="I187" s="109">
        <f t="shared" si="6"/>
        <v>2014</v>
      </c>
      <c r="J187" s="110" t="str">
        <f t="shared" si="7"/>
        <v>Ada</v>
      </c>
    </row>
    <row r="188" spans="2:10" x14ac:dyDescent="0.25">
      <c r="B188" s="105">
        <v>179</v>
      </c>
      <c r="C188" s="108" t="str">
        <f>IF(Katalog!C188="","",Katalog!C188)</f>
        <v>21 (47) VIR e 2014</v>
      </c>
      <c r="D188" s="108" t="str">
        <f>IF(Katalog!D188="","",Katalog!D188)</f>
        <v>Skripsi</v>
      </c>
      <c r="E188" s="108" t="str">
        <f>IF(Katalog!E188="","",Katalog!E188)</f>
        <v>Evaluasi Kinerja Aparatur Badan Kepegawaian Daerah Dalam Penyelenggaraan Pendidikan dan Pelatihan Kepemimpinan Tingkat IV Di Kota Jambi Provinsi Jambi</v>
      </c>
      <c r="F188" s="108">
        <f>IF(Katalog!I188="","",Katalog!I188)</f>
        <v>2014</v>
      </c>
      <c r="G188" s="109">
        <f>IF(F188="","",SUMIF(Peminjaman!$F$10:$F$509,C188,Peminjaman!$H$10:$H$509))</f>
        <v>0</v>
      </c>
      <c r="H188" s="109">
        <f>IF(F188="","",SUMIF(Pengembalian!$H$10:$H$509,C188,Pengembalian!$J$10:$J$509))</f>
        <v>0</v>
      </c>
      <c r="I188" s="109">
        <f t="shared" si="6"/>
        <v>2014</v>
      </c>
      <c r="J188" s="110" t="str">
        <f t="shared" si="7"/>
        <v>Ada</v>
      </c>
    </row>
    <row r="189" spans="2:10" x14ac:dyDescent="0.25">
      <c r="B189" s="106">
        <v>180</v>
      </c>
      <c r="C189" s="108" t="str">
        <f>IF(Katalog!C189="","",Katalog!C189)</f>
        <v>21 (48) SEP p 2014</v>
      </c>
      <c r="D189" s="108" t="str">
        <f>IF(Katalog!D189="","",Katalog!D189)</f>
        <v>Skripsi</v>
      </c>
      <c r="E189" s="108" t="str">
        <f>IF(Katalog!E189="","",Katalog!E189)</f>
        <v>Persepsi Masyarakat Tentang Kualitas Pelayanan Kartu Tanda Penduduk Elektroni (KTP-el) Di Kecamatan Sentolo Kabupaten Kulon Progo Daerah Istimewa Yogyakarta</v>
      </c>
      <c r="F189" s="108">
        <f>IF(Katalog!I189="","",Katalog!I189)</f>
        <v>2014</v>
      </c>
      <c r="G189" s="109">
        <f>IF(F189="","",SUMIF(Peminjaman!$F$10:$F$509,C189,Peminjaman!$H$10:$H$509))</f>
        <v>0</v>
      </c>
      <c r="H189" s="109">
        <f>IF(F189="","",SUMIF(Pengembalian!$H$10:$H$509,C189,Pengembalian!$J$10:$J$509))</f>
        <v>0</v>
      </c>
      <c r="I189" s="109">
        <f t="shared" si="6"/>
        <v>2014</v>
      </c>
      <c r="J189" s="110" t="str">
        <f t="shared" si="7"/>
        <v>Ada</v>
      </c>
    </row>
    <row r="190" spans="2:10" x14ac:dyDescent="0.25">
      <c r="B190" s="105">
        <v>181</v>
      </c>
      <c r="C190" s="108" t="str">
        <f>IF(Katalog!C190="","",Katalog!C190)</f>
        <v>21 (49) NUR p 2014</v>
      </c>
      <c r="D190" s="108" t="str">
        <f>IF(Katalog!D190="","",Katalog!D190)</f>
        <v>Skripsi</v>
      </c>
      <c r="E190" s="108" t="str">
        <f>IF(Katalog!E190="","",Katalog!E190)</f>
        <v>Pengaruh Insentif Terhadap Kinerja Pegawai Pada Dinas Pendapatan Pengelolaan Keuangan Dan Aset Kabupaten Lamongan Provinsi Jawa Timur</v>
      </c>
      <c r="F190" s="108">
        <f>IF(Katalog!I190="","",Katalog!I190)</f>
        <v>2014</v>
      </c>
      <c r="G190" s="109">
        <f>IF(F190="","",SUMIF(Peminjaman!$F$10:$F$509,C190,Peminjaman!$H$10:$H$509))</f>
        <v>0</v>
      </c>
      <c r="H190" s="109">
        <f>IF(F190="","",SUMIF(Pengembalian!$H$10:$H$509,C190,Pengembalian!$J$10:$J$509))</f>
        <v>0</v>
      </c>
      <c r="I190" s="109">
        <f t="shared" si="6"/>
        <v>2014</v>
      </c>
      <c r="J190" s="110" t="str">
        <f t="shared" si="7"/>
        <v>Ada</v>
      </c>
    </row>
    <row r="191" spans="2:10" x14ac:dyDescent="0.25">
      <c r="B191" s="106">
        <v>182</v>
      </c>
      <c r="C191" s="108" t="str">
        <f>IF(Katalog!C191="","",Katalog!C191)</f>
        <v>21 (50) RID u 2014</v>
      </c>
      <c r="D191" s="108" t="str">
        <f>IF(Katalog!D191="","",Katalog!D191)</f>
        <v>Skripsi</v>
      </c>
      <c r="E191" s="108" t="str">
        <f>IF(Katalog!E191="","",Katalog!E191)</f>
        <v>Upaya Aparat Kecamatan Dalam Meningkatkan Kualitas Pelayanan Di Kecamatan Sukabumi Kota Bandar Lampung</v>
      </c>
      <c r="F191" s="108">
        <f>IF(Katalog!I191="","",Katalog!I191)</f>
        <v>2014</v>
      </c>
      <c r="G191" s="109">
        <f>IF(F191="","",SUMIF(Peminjaman!$F$10:$F$509,C191,Peminjaman!$H$10:$H$509))</f>
        <v>0</v>
      </c>
      <c r="H191" s="109">
        <f>IF(F191="","",SUMIF(Pengembalian!$H$10:$H$509,C191,Pengembalian!$J$10:$J$509))</f>
        <v>0</v>
      </c>
      <c r="I191" s="109">
        <f t="shared" si="6"/>
        <v>2014</v>
      </c>
      <c r="J191" s="110" t="str">
        <f t="shared" si="7"/>
        <v>Ada</v>
      </c>
    </row>
    <row r="192" spans="2:10" x14ac:dyDescent="0.25">
      <c r="B192" s="105">
        <v>183</v>
      </c>
      <c r="C192" s="108" t="str">
        <f>IF(Katalog!C192="","",Katalog!C192)</f>
        <v>21 (51) FIT u 2014</v>
      </c>
      <c r="D192" s="108" t="str">
        <f>IF(Katalog!D192="","",Katalog!D192)</f>
        <v>Skripsi</v>
      </c>
      <c r="E192" s="108" t="str">
        <f>IF(Katalog!E192="","",Katalog!E192)</f>
        <v>Upaya Dinas Tenaga Kerja Dalam Meningkatkan Penyerapan Tenaga Kerja Lokal di Kawasan Free Trade Zone (studi di kabupaten karimun)</v>
      </c>
      <c r="F192" s="108">
        <f>IF(Katalog!I192="","",Katalog!I192)</f>
        <v>2014</v>
      </c>
      <c r="G192" s="109">
        <f>IF(F192="","",SUMIF(Peminjaman!$F$10:$F$509,C192,Peminjaman!$H$10:$H$509))</f>
        <v>0</v>
      </c>
      <c r="H192" s="109">
        <f>IF(F192="","",SUMIF(Pengembalian!$H$10:$H$509,C192,Pengembalian!$J$10:$J$509))</f>
        <v>0</v>
      </c>
      <c r="I192" s="109">
        <f t="shared" si="6"/>
        <v>2014</v>
      </c>
      <c r="J192" s="110" t="str">
        <f t="shared" si="7"/>
        <v>Ada</v>
      </c>
    </row>
    <row r="193" spans="2:10" x14ac:dyDescent="0.25">
      <c r="B193" s="106">
        <v>184</v>
      </c>
      <c r="C193" s="108" t="str">
        <f>IF(Katalog!C193="","",Katalog!C193)</f>
        <v>21 (52) STE m 2014</v>
      </c>
      <c r="D193" s="108" t="str">
        <f>IF(Katalog!D193="","",Katalog!D193)</f>
        <v>Skripsi</v>
      </c>
      <c r="E193" s="108" t="str">
        <f>IF(Katalog!E193="","",Katalog!E193)</f>
        <v>Motivasi Kerja Pegawai Dalam Meningkatkan Kualitas Pelayanan E-KTP Di Distrik Kaimana Kabupaten Kaimana Provinsi Papua Barat</v>
      </c>
      <c r="F193" s="108">
        <f>IF(Katalog!I193="","",Katalog!I193)</f>
        <v>2014</v>
      </c>
      <c r="G193" s="109">
        <f>IF(F193="","",SUMIF(Peminjaman!$F$10:$F$509,C193,Peminjaman!$H$10:$H$509))</f>
        <v>0</v>
      </c>
      <c r="H193" s="109">
        <f>IF(F193="","",SUMIF(Pengembalian!$H$10:$H$509,C193,Pengembalian!$J$10:$J$509))</f>
        <v>0</v>
      </c>
      <c r="I193" s="109">
        <f t="shared" si="6"/>
        <v>2014</v>
      </c>
      <c r="J193" s="110" t="str">
        <f t="shared" si="7"/>
        <v>Ada</v>
      </c>
    </row>
    <row r="194" spans="2:10" x14ac:dyDescent="0.25">
      <c r="B194" s="105">
        <v>185</v>
      </c>
      <c r="C194" s="108" t="str">
        <f>IF(Katalog!C194="","",Katalog!C194)</f>
        <v>21 (53) ARI f 2014</v>
      </c>
      <c r="D194" s="108" t="str">
        <f>IF(Katalog!D194="","",Katalog!D194)</f>
        <v>Skripsi</v>
      </c>
      <c r="E194" s="108" t="str">
        <f>IF(Katalog!E194="","",Katalog!E194)</f>
        <v>Fungsi Badan Kepegawaian Daerah Kabupaten Dompu Dalam Pelaksanaan Pengangkatan Tenaga Honorer Kategori 1 Menjadi Calon Pegawai Negeri Sipil Di Kabupaten Dompu Provinsi Nusa Tenggara Barat</v>
      </c>
      <c r="F194" s="108">
        <f>IF(Katalog!I194="","",Katalog!I194)</f>
        <v>2014</v>
      </c>
      <c r="G194" s="109">
        <f>IF(F194="","",SUMIF(Peminjaman!$F$10:$F$509,C194,Peminjaman!$H$10:$H$509))</f>
        <v>0</v>
      </c>
      <c r="H194" s="109">
        <f>IF(F194="","",SUMIF(Pengembalian!$H$10:$H$509,C194,Pengembalian!$J$10:$J$509))</f>
        <v>0</v>
      </c>
      <c r="I194" s="109">
        <f t="shared" si="6"/>
        <v>2014</v>
      </c>
      <c r="J194" s="110" t="str">
        <f t="shared" si="7"/>
        <v>Ada</v>
      </c>
    </row>
    <row r="195" spans="2:10" x14ac:dyDescent="0.25">
      <c r="B195" s="106">
        <v>186</v>
      </c>
      <c r="C195" s="108" t="str">
        <f>IF(Katalog!C195="","",Katalog!C195)</f>
        <v>21 (54) MUH p 2014</v>
      </c>
      <c r="D195" s="108" t="str">
        <f>IF(Katalog!D195="","",Katalog!D195)</f>
        <v>Skripsi</v>
      </c>
      <c r="E195" s="108" t="str">
        <f>IF(Katalog!E195="","",Katalog!E195)</f>
        <v>Pengaruh Mutasi Pegawai Terhadap Kinerja Pegawai Negeri Sipil Di Badan Kepegawaian Daerah Kota Binjai Provinsi Sumatera Utara</v>
      </c>
      <c r="F195" s="108">
        <f>IF(Katalog!I195="","",Katalog!I195)</f>
        <v>2014</v>
      </c>
      <c r="G195" s="109">
        <f>IF(F195="","",SUMIF(Peminjaman!$F$10:$F$509,C195,Peminjaman!$H$10:$H$509))</f>
        <v>0</v>
      </c>
      <c r="H195" s="109">
        <f>IF(F195="","",SUMIF(Pengembalian!$H$10:$H$509,C195,Pengembalian!$J$10:$J$509))</f>
        <v>0</v>
      </c>
      <c r="I195" s="109">
        <f t="shared" si="6"/>
        <v>2014</v>
      </c>
      <c r="J195" s="110" t="str">
        <f t="shared" si="7"/>
        <v>Ada</v>
      </c>
    </row>
    <row r="196" spans="2:10" x14ac:dyDescent="0.25">
      <c r="B196" s="105">
        <v>187</v>
      </c>
      <c r="C196" s="108" t="str">
        <f>IF(Katalog!C196="","",Katalog!C196)</f>
        <v>21 (55) MUH s  2014</v>
      </c>
      <c r="D196" s="108" t="str">
        <f>IF(Katalog!D196="","",Katalog!D196)</f>
        <v>Skripsi</v>
      </c>
      <c r="E196" s="108" t="str">
        <f>IF(Katalog!E196="","",Katalog!E196)</f>
        <v>Strategi Pengembangan Sektor Perikanan Dalam Pembangunan Ekonomi Daerah Di Kabupaten Banggai Kepulauan Provinsi Sulawesi Tengah</v>
      </c>
      <c r="F196" s="108">
        <f>IF(Katalog!I196="","",Katalog!I196)</f>
        <v>2014</v>
      </c>
      <c r="G196" s="109">
        <f>IF(F196="","",SUMIF(Peminjaman!$F$10:$F$509,C196,Peminjaman!$H$10:$H$509))</f>
        <v>0</v>
      </c>
      <c r="H196" s="109">
        <f>IF(F196="","",SUMIF(Pengembalian!$H$10:$H$509,C196,Pengembalian!$J$10:$J$509))</f>
        <v>0</v>
      </c>
      <c r="I196" s="109">
        <f t="shared" si="6"/>
        <v>2014</v>
      </c>
      <c r="J196" s="110" t="str">
        <f t="shared" si="7"/>
        <v>Ada</v>
      </c>
    </row>
    <row r="197" spans="2:10" x14ac:dyDescent="0.25">
      <c r="B197" s="106">
        <v>188</v>
      </c>
      <c r="C197" s="108" t="str">
        <f>IF(Katalog!C197="","",Katalog!C197)</f>
        <v>21 (56) WAS p 2014</v>
      </c>
      <c r="D197" s="108" t="str">
        <f>IF(Katalog!D197="","",Katalog!D197)</f>
        <v>Skripsi</v>
      </c>
      <c r="E197" s="108" t="str">
        <f>IF(Katalog!E197="","",Katalog!E197)</f>
        <v>Partisipasi Masyarakat Dalam Pembangunan Desa Di Desa Kemiri Kecamatan Kepanjen Kabupaten Malang Provinsi Jawa Timur</v>
      </c>
      <c r="F197" s="108">
        <f>IF(Katalog!I197="","",Katalog!I197)</f>
        <v>2014</v>
      </c>
      <c r="G197" s="109">
        <f>IF(F197="","",SUMIF(Peminjaman!$F$10:$F$509,C197,Peminjaman!$H$10:$H$509))</f>
        <v>0</v>
      </c>
      <c r="H197" s="109">
        <f>IF(F197="","",SUMIF(Pengembalian!$H$10:$H$509,C197,Pengembalian!$J$10:$J$509))</f>
        <v>0</v>
      </c>
      <c r="I197" s="109">
        <f t="shared" si="6"/>
        <v>2014</v>
      </c>
      <c r="J197" s="110" t="str">
        <f t="shared" si="7"/>
        <v>Ada</v>
      </c>
    </row>
    <row r="198" spans="2:10" x14ac:dyDescent="0.25">
      <c r="B198" s="105">
        <v>189</v>
      </c>
      <c r="C198" s="108" t="str">
        <f>IF(Katalog!C198="","",Katalog!C198)</f>
        <v>21 (57) KAR i 2014</v>
      </c>
      <c r="D198" s="108" t="str">
        <f>IF(Katalog!D198="","",Katalog!D198)</f>
        <v>Skripsi</v>
      </c>
      <c r="E198" s="108" t="str">
        <f>IF(Katalog!E198="","",Katalog!E198)</f>
        <v>Implementasi Program Pembangunan Berbasis Lingkungan - Membangun Prasarana Lingkungan, Sosial, Ekonomi (PBL-Mapaluse) Di Kelurahan Kairagi Dua Kecamatan Mapanget Kota Manado</v>
      </c>
      <c r="F198" s="108">
        <f>IF(Katalog!I198="","",Katalog!I198)</f>
        <v>2014</v>
      </c>
      <c r="G198" s="109">
        <f>IF(F198="","",SUMIF(Peminjaman!$F$10:$F$509,C198,Peminjaman!$H$10:$H$509))</f>
        <v>0</v>
      </c>
      <c r="H198" s="109">
        <f>IF(F198="","",SUMIF(Pengembalian!$H$10:$H$509,C198,Pengembalian!$J$10:$J$509))</f>
        <v>0</v>
      </c>
      <c r="I198" s="109">
        <f t="shared" si="6"/>
        <v>2014</v>
      </c>
      <c r="J198" s="110" t="str">
        <f t="shared" si="7"/>
        <v>Ada</v>
      </c>
    </row>
    <row r="199" spans="2:10" x14ac:dyDescent="0.25">
      <c r="B199" s="106">
        <v>190</v>
      </c>
      <c r="C199" s="108" t="str">
        <f>IF(Katalog!C199="","",Katalog!C199)</f>
        <v>21 (58) MUR e 2014</v>
      </c>
      <c r="D199" s="108" t="str">
        <f>IF(Katalog!D199="","",Katalog!D199)</f>
        <v>Skripsi</v>
      </c>
      <c r="E199" s="108" t="str">
        <f>IF(Katalog!E199="","",Katalog!E199)</f>
        <v>Efektivitas Penerapan Sistem Aplikasi Perencanaan Pembangunan Pada Badan Perencanaan Pembangunan Daerah Kabupaten Ciamis Provinsi Jawa Barat</v>
      </c>
      <c r="F199" s="108">
        <f>IF(Katalog!I199="","",Katalog!I199)</f>
        <v>2014</v>
      </c>
      <c r="G199" s="109">
        <f>IF(F199="","",SUMIF(Peminjaman!$F$10:$F$509,C199,Peminjaman!$H$10:$H$509))</f>
        <v>0</v>
      </c>
      <c r="H199" s="109">
        <f>IF(F199="","",SUMIF(Pengembalian!$H$10:$H$509,C199,Pengembalian!$J$10:$J$509))</f>
        <v>0</v>
      </c>
      <c r="I199" s="109">
        <f t="shared" si="6"/>
        <v>2014</v>
      </c>
      <c r="J199" s="110" t="str">
        <f t="shared" si="7"/>
        <v>Ada</v>
      </c>
    </row>
    <row r="200" spans="2:10" x14ac:dyDescent="0.25">
      <c r="B200" s="105">
        <v>191</v>
      </c>
      <c r="C200" s="108" t="str">
        <f>IF(Katalog!C200="","",Katalog!C200)</f>
        <v>21 (59) IWA s 2014</v>
      </c>
      <c r="D200" s="108" t="str">
        <f>IF(Katalog!D200="","",Katalog!D200)</f>
        <v>Skripsi</v>
      </c>
      <c r="E200" s="108" t="str">
        <f>IF(Katalog!E200="","",Katalog!E200)</f>
        <v>Strategi Pengembangan Pariwisata Di Kabupaten Bangli (studi mengenai kewenangan dinas kebudayaan dan pariwisata kabupaten bangli)</v>
      </c>
      <c r="F200" s="108">
        <f>IF(Katalog!I200="","",Katalog!I200)</f>
        <v>2014</v>
      </c>
      <c r="G200" s="109">
        <f>IF(F200="","",SUMIF(Peminjaman!$F$10:$F$509,C200,Peminjaman!$H$10:$H$509))</f>
        <v>0</v>
      </c>
      <c r="H200" s="109">
        <f>IF(F200="","",SUMIF(Pengembalian!$H$10:$H$509,C200,Pengembalian!$J$10:$J$509))</f>
        <v>0</v>
      </c>
      <c r="I200" s="109">
        <f t="shared" si="6"/>
        <v>2014</v>
      </c>
      <c r="J200" s="110" t="str">
        <f t="shared" si="7"/>
        <v>Ada</v>
      </c>
    </row>
    <row r="201" spans="2:10" x14ac:dyDescent="0.25">
      <c r="B201" s="106">
        <v>192</v>
      </c>
      <c r="C201" s="108" t="str">
        <f>IF(Katalog!C201="","",Katalog!C201)</f>
        <v>21 (60) TAU u 2014</v>
      </c>
      <c r="D201" s="108" t="str">
        <f>IF(Katalog!D201="","",Katalog!D201)</f>
        <v>Skripsi</v>
      </c>
      <c r="E201" s="108" t="str">
        <f>IF(Katalog!E201="","",Katalog!E201)</f>
        <v>Upaya Badan Penanggulangan  Bencana Daerah Dalam Pembangunan Perumahan Bagi Korban Bencana Gempa dan Tsunami Di Kabupaten Kepualauan Mentawai Provinsi Sumatera Barat</v>
      </c>
      <c r="F201" s="108">
        <f>IF(Katalog!I201="","",Katalog!I201)</f>
        <v>2014</v>
      </c>
      <c r="G201" s="109">
        <f>IF(F201="","",SUMIF(Peminjaman!$F$10:$F$509,C201,Peminjaman!$H$10:$H$509))</f>
        <v>0</v>
      </c>
      <c r="H201" s="109">
        <f>IF(F201="","",SUMIF(Pengembalian!$H$10:$H$509,C201,Pengembalian!$J$10:$J$509))</f>
        <v>0</v>
      </c>
      <c r="I201" s="109">
        <f t="shared" si="6"/>
        <v>2014</v>
      </c>
      <c r="J201" s="110" t="str">
        <f t="shared" si="7"/>
        <v>Ada</v>
      </c>
    </row>
    <row r="202" spans="2:10" x14ac:dyDescent="0.25">
      <c r="B202" s="105">
        <v>193</v>
      </c>
      <c r="C202" s="108" t="str">
        <f>IF(Katalog!C202="","",Katalog!C202)</f>
        <v>21 (61) EKK p 2014</v>
      </c>
      <c r="D202" s="108" t="str">
        <f>IF(Katalog!D202="","",Katalog!D202)</f>
        <v>Skripsi</v>
      </c>
      <c r="E202" s="108" t="str">
        <f>IF(Katalog!E202="","",Katalog!E202)</f>
        <v>Pengaruh Pengembangan Desa Wisata Terhadap Peningkatan Pendapatan Masyarakat Di Desa Cinunuk Kecamatan Cileunyi Kabupaten Bandung</v>
      </c>
      <c r="F202" s="108">
        <f>IF(Katalog!I202="","",Katalog!I202)</f>
        <v>2014</v>
      </c>
      <c r="G202" s="109">
        <f>IF(F202="","",SUMIF(Peminjaman!$F$10:$F$509,C202,Peminjaman!$H$10:$H$509))</f>
        <v>0</v>
      </c>
      <c r="H202" s="109">
        <f>IF(F202="","",SUMIF(Pengembalian!$H$10:$H$509,C202,Pengembalian!$J$10:$J$509))</f>
        <v>0</v>
      </c>
      <c r="I202" s="109">
        <f t="shared" si="6"/>
        <v>2014</v>
      </c>
      <c r="J202" s="110" t="str">
        <f t="shared" si="7"/>
        <v>Ada</v>
      </c>
    </row>
    <row r="203" spans="2:10" x14ac:dyDescent="0.25">
      <c r="B203" s="106">
        <v>194</v>
      </c>
      <c r="C203" s="108" t="str">
        <f>IF(Katalog!C203="","",Katalog!C203)</f>
        <v>21 (62) DES p 2014</v>
      </c>
      <c r="D203" s="108" t="str">
        <f>IF(Katalog!D203="","",Katalog!D203)</f>
        <v>Skripsi</v>
      </c>
      <c r="E203" s="108" t="str">
        <f>IF(Katalog!E203="","",Katalog!E203)</f>
        <v>Pengaruh Partisipasi Masyarakat Terhadap Implementasi Program Air Minum dan Penyehatan Lingkungan Berbasis Masyarakat (AMPL-BM) Di Kabupaten Bangka Provinsi Bangka Belitung</v>
      </c>
      <c r="F203" s="108">
        <f>IF(Katalog!I203="","",Katalog!I203)</f>
        <v>2014</v>
      </c>
      <c r="G203" s="109">
        <f>IF(F203="","",SUMIF(Peminjaman!$F$10:$F$509,C203,Peminjaman!$H$10:$H$509))</f>
        <v>0</v>
      </c>
      <c r="H203" s="109">
        <f>IF(F203="","",SUMIF(Pengembalian!$H$10:$H$509,C203,Pengembalian!$J$10:$J$509))</f>
        <v>0</v>
      </c>
      <c r="I203" s="109">
        <f t="shared" si="6"/>
        <v>2014</v>
      </c>
      <c r="J203" s="110" t="str">
        <f t="shared" si="7"/>
        <v>Ada</v>
      </c>
    </row>
    <row r="204" spans="2:10" x14ac:dyDescent="0.25">
      <c r="B204" s="105">
        <v>195</v>
      </c>
      <c r="C204" s="108" t="str">
        <f>IF(Katalog!C204="","",Katalog!C204)</f>
        <v>21 (63) ARI i 2014</v>
      </c>
      <c r="D204" s="108" t="str">
        <f>IF(Katalog!D204="","",Katalog!D204)</f>
        <v>Skripsi</v>
      </c>
      <c r="E204" s="108" t="str">
        <f>IF(Katalog!E204="","",Katalog!E204)</f>
        <v>Implementasi Program Pembangunan Sejuta Kantong Air Di Kabupaten Wajo Provinsi Sulawesi Selatan</v>
      </c>
      <c r="F204" s="108">
        <f>IF(Katalog!I204="","",Katalog!I204)</f>
        <v>2014</v>
      </c>
      <c r="G204" s="109">
        <f>IF(F204="","",SUMIF(Peminjaman!$F$10:$F$509,C204,Peminjaman!$H$10:$H$509))</f>
        <v>0</v>
      </c>
      <c r="H204" s="109">
        <f>IF(F204="","",SUMIF(Pengembalian!$H$10:$H$509,C204,Pengembalian!$J$10:$J$509))</f>
        <v>0</v>
      </c>
      <c r="I204" s="109">
        <f t="shared" si="6"/>
        <v>2014</v>
      </c>
      <c r="J204" s="110" t="str">
        <f t="shared" si="7"/>
        <v>Ada</v>
      </c>
    </row>
    <row r="205" spans="2:10" x14ac:dyDescent="0.25">
      <c r="B205" s="106">
        <v>196</v>
      </c>
      <c r="C205" s="108" t="str">
        <f>IF(Katalog!C205="","",Katalog!C205)</f>
        <v>21 (64) DHI p 2014</v>
      </c>
      <c r="D205" s="108" t="str">
        <f>IF(Katalog!D205="","",Katalog!D205)</f>
        <v>Skripsi</v>
      </c>
      <c r="E205" s="108" t="str">
        <f>IF(Katalog!E205="","",Katalog!E205)</f>
        <v>Pengaruh Pelayanan Kesehatan Melalui Jaminan Kesehatan Daerah (Jamkesda) Terhadap Kesehatan Masyarakat (studi tentang pelayanan kesehatan di rumah sakit umum daerah kabupaten karimun provinsi kepulauan riau)</v>
      </c>
      <c r="F205" s="108">
        <f>IF(Katalog!I205="","",Katalog!I205)</f>
        <v>2014</v>
      </c>
      <c r="G205" s="109">
        <f>IF(F205="","",SUMIF(Peminjaman!$F$10:$F$509,C205,Peminjaman!$H$10:$H$509))</f>
        <v>0</v>
      </c>
      <c r="H205" s="109">
        <f>IF(F205="","",SUMIF(Pengembalian!$H$10:$H$509,C205,Pengembalian!$J$10:$J$509))</f>
        <v>0</v>
      </c>
      <c r="I205" s="109">
        <f t="shared" si="6"/>
        <v>2014</v>
      </c>
      <c r="J205" s="110" t="str">
        <f t="shared" si="7"/>
        <v>Ada</v>
      </c>
    </row>
    <row r="206" spans="2:10" x14ac:dyDescent="0.25">
      <c r="B206" s="105">
        <v>197</v>
      </c>
      <c r="C206" s="108" t="str">
        <f>IF(Katalog!C206="","",Katalog!C206)</f>
        <v>21 (65) ANI s 2014</v>
      </c>
      <c r="D206" s="108" t="str">
        <f>IF(Katalog!D206="","",Katalog!D206)</f>
        <v>Skripsi</v>
      </c>
      <c r="E206" s="108" t="str">
        <f>IF(Katalog!E206="","",Katalog!E206)</f>
        <v>Strategi Pemerintahan Kota Samarinda Untuk Meningkatkan Kontribusi Swasta Melalui Program Corporate Social Responbility (CSR)</v>
      </c>
      <c r="F206" s="108">
        <f>IF(Katalog!I206="","",Katalog!I206)</f>
        <v>2014</v>
      </c>
      <c r="G206" s="109">
        <f>IF(F206="","",SUMIF(Peminjaman!$F$10:$F$509,C206,Peminjaman!$H$10:$H$509))</f>
        <v>0</v>
      </c>
      <c r="H206" s="109">
        <f>IF(F206="","",SUMIF(Pengembalian!$H$10:$H$509,C206,Pengembalian!$J$10:$J$509))</f>
        <v>0</v>
      </c>
      <c r="I206" s="109">
        <f t="shared" si="6"/>
        <v>2014</v>
      </c>
      <c r="J206" s="110" t="str">
        <f t="shared" si="7"/>
        <v>Ada</v>
      </c>
    </row>
    <row r="207" spans="2:10" x14ac:dyDescent="0.25">
      <c r="B207" s="106">
        <v>198</v>
      </c>
      <c r="C207" s="108" t="str">
        <f>IF(Katalog!C207="","",Katalog!C207)</f>
        <v>21 (66) HJA p 2014</v>
      </c>
      <c r="D207" s="108" t="str">
        <f>IF(Katalog!D207="","",Katalog!D207)</f>
        <v>Skripsi</v>
      </c>
      <c r="E207" s="108" t="str">
        <f>IF(Katalog!E207="","",Katalog!E207)</f>
        <v>Partisipasi Teungku Dalam Meningkatkan Pembangunan Di Kabupaten Pidie Jaya Provinsi Aceh</v>
      </c>
      <c r="F207" s="108">
        <f>IF(Katalog!I207="","",Katalog!I207)</f>
        <v>2014</v>
      </c>
      <c r="G207" s="109">
        <f>IF(F207="","",SUMIF(Peminjaman!$F$10:$F$509,C207,Peminjaman!$H$10:$H$509))</f>
        <v>0</v>
      </c>
      <c r="H207" s="109">
        <f>IF(F207="","",SUMIF(Pengembalian!$H$10:$H$509,C207,Pengembalian!$J$10:$J$509))</f>
        <v>0</v>
      </c>
      <c r="I207" s="109">
        <f t="shared" si="6"/>
        <v>2014</v>
      </c>
      <c r="J207" s="110" t="str">
        <f t="shared" si="7"/>
        <v>Ada</v>
      </c>
    </row>
    <row r="208" spans="2:10" x14ac:dyDescent="0.25">
      <c r="B208" s="105">
        <v>199</v>
      </c>
      <c r="C208" s="108" t="str">
        <f>IF(Katalog!C208="","",Katalog!C208)</f>
        <v>21 (67) SER p 2014</v>
      </c>
      <c r="D208" s="108" t="str">
        <f>IF(Katalog!D208="","",Katalog!D208)</f>
        <v>Skripsi</v>
      </c>
      <c r="E208" s="108" t="str">
        <f>IF(Katalog!E208="","",Katalog!E208)</f>
        <v>Pelestarian Kawasan Konservasi Taman Nasional Gunung Palung Oleh Balai Taman Nasional Gunung Palung Di Kabupaten Ketapan Provinsi Kalimantan Barat</v>
      </c>
      <c r="F208" s="108">
        <f>IF(Katalog!I208="","",Katalog!I208)</f>
        <v>2014</v>
      </c>
      <c r="G208" s="109">
        <f>IF(F208="","",SUMIF(Peminjaman!$F$10:$F$509,C208,Peminjaman!$H$10:$H$509))</f>
        <v>0</v>
      </c>
      <c r="H208" s="109">
        <f>IF(F208="","",SUMIF(Pengembalian!$H$10:$H$509,C208,Pengembalian!$J$10:$J$509))</f>
        <v>0</v>
      </c>
      <c r="I208" s="109">
        <f t="shared" si="6"/>
        <v>2014</v>
      </c>
      <c r="J208" s="110" t="str">
        <f t="shared" si="7"/>
        <v>Ada</v>
      </c>
    </row>
    <row r="209" spans="2:10" x14ac:dyDescent="0.25">
      <c r="B209" s="106">
        <v>200</v>
      </c>
      <c r="C209" s="108" t="str">
        <f>IF(Katalog!C209="","",Katalog!C209)</f>
        <v>21 (68) APR m 2014</v>
      </c>
      <c r="D209" s="108" t="str">
        <f>IF(Katalog!D209="","",Katalog!D209)</f>
        <v>Skripsi</v>
      </c>
      <c r="E209" s="108" t="str">
        <f>IF(Katalog!E209="","",Katalog!E209)</f>
        <v>Model Pembagian Urusan Pemerintahan Dalam Bidang Pendidikan Inklusif</v>
      </c>
      <c r="F209" s="108">
        <f>IF(Katalog!I209="","",Katalog!I209)</f>
        <v>2014</v>
      </c>
      <c r="G209" s="109">
        <f>IF(F209="","",SUMIF(Peminjaman!$F$10:$F$509,C209,Peminjaman!$H$10:$H$509))</f>
        <v>0</v>
      </c>
      <c r="H209" s="109">
        <f>IF(F209="","",SUMIF(Pengembalian!$H$10:$H$509,C209,Pengembalian!$J$10:$J$509))</f>
        <v>0</v>
      </c>
      <c r="I209" s="109">
        <f t="shared" si="6"/>
        <v>2014</v>
      </c>
      <c r="J209" s="110" t="str">
        <f t="shared" si="7"/>
        <v>Ada</v>
      </c>
    </row>
    <row r="210" spans="2:10" x14ac:dyDescent="0.25">
      <c r="B210" s="105">
        <v>201</v>
      </c>
      <c r="C210" s="108" t="str">
        <f>IF(Katalog!C210="","",Katalog!C210)</f>
        <v>21 (69) WAH r 2014</v>
      </c>
      <c r="D210" s="108" t="str">
        <f>IF(Katalog!D210="","",Katalog!D210)</f>
        <v>Skripsi</v>
      </c>
      <c r="E210" s="108" t="str">
        <f>IF(Katalog!E210="","",Katalog!E210)</f>
        <v>Revitalisasi Pasar Tradisional Dalam Meningkatkan Pendapatan Pedagang Di Pasar Bandeng Kecamatan Karawaci Kota Tangerang Provinsi Banten</v>
      </c>
      <c r="F210" s="108">
        <f>IF(Katalog!I210="","",Katalog!I210)</f>
        <v>2014</v>
      </c>
      <c r="G210" s="109">
        <f>IF(F210="","",SUMIF(Peminjaman!$F$10:$F$509,C210,Peminjaman!$H$10:$H$509))</f>
        <v>0</v>
      </c>
      <c r="H210" s="109">
        <f>IF(F210="","",SUMIF(Pengembalian!$H$10:$H$509,C210,Pengembalian!$J$10:$J$509))</f>
        <v>0</v>
      </c>
      <c r="I210" s="109">
        <f t="shared" si="6"/>
        <v>2014</v>
      </c>
      <c r="J210" s="110" t="str">
        <f t="shared" si="7"/>
        <v>Ada</v>
      </c>
    </row>
    <row r="211" spans="2:10" x14ac:dyDescent="0.25">
      <c r="B211" s="106">
        <v>202</v>
      </c>
      <c r="C211" s="108" t="str">
        <f>IF(Katalog!C211="","",Katalog!C211)</f>
        <v>21 (70) MAR p 2014</v>
      </c>
      <c r="D211" s="108" t="str">
        <f>IF(Katalog!D211="","",Katalog!D211)</f>
        <v>Skripsi</v>
      </c>
      <c r="E211" s="108" t="str">
        <f>IF(Katalog!E211="","",Katalog!E211)</f>
        <v>Pengaruh Rendahnya Pembangunan Infrastruktur Jalan Terhadap Pertumbuhan Ekonomi Di Kecamatan Rantau Rasau Kabupaten Tanjung Jabung Timur Provinsi Jambi</v>
      </c>
      <c r="F211" s="108">
        <f>IF(Katalog!I211="","",Katalog!I211)</f>
        <v>2014</v>
      </c>
      <c r="G211" s="109">
        <f>IF(F211="","",SUMIF(Peminjaman!$F$10:$F$509,C211,Peminjaman!$H$10:$H$509))</f>
        <v>0</v>
      </c>
      <c r="H211" s="109">
        <f>IF(F211="","",SUMIF(Pengembalian!$H$10:$H$509,C211,Pengembalian!$J$10:$J$509))</f>
        <v>0</v>
      </c>
      <c r="I211" s="109">
        <f t="shared" si="6"/>
        <v>2014</v>
      </c>
      <c r="J211" s="110" t="str">
        <f t="shared" si="7"/>
        <v>Ada</v>
      </c>
    </row>
    <row r="212" spans="2:10" x14ac:dyDescent="0.25">
      <c r="B212" s="105">
        <v>203</v>
      </c>
      <c r="C212" s="108" t="str">
        <f>IF(Katalog!C212="","",Katalog!C212)</f>
        <v>21 (71) AWA i 2014</v>
      </c>
      <c r="D212" s="108" t="str">
        <f>IF(Katalog!D212="","",Katalog!D212)</f>
        <v>Skripsi</v>
      </c>
      <c r="E212" s="108" t="str">
        <f>IF(Katalog!E212="","",Katalog!E212)</f>
        <v>Implementasi Kebijakan Alokasi Dana Desa Dalam Pembangunan Desa (studi kasus di kecamatan utan, kabupaten sumbawa)</v>
      </c>
      <c r="F212" s="108">
        <f>IF(Katalog!I212="","",Katalog!I212)</f>
        <v>2014</v>
      </c>
      <c r="G212" s="109">
        <f>IF(F212="","",SUMIF(Peminjaman!$F$10:$F$509,C212,Peminjaman!$H$10:$H$509))</f>
        <v>0</v>
      </c>
      <c r="H212" s="109">
        <f>IF(F212="","",SUMIF(Pengembalian!$H$10:$H$509,C212,Pengembalian!$J$10:$J$509))</f>
        <v>0</v>
      </c>
      <c r="I212" s="109">
        <f t="shared" ref="I212:I275" si="8">IF(F212="","",F212-G212+H212)</f>
        <v>2014</v>
      </c>
      <c r="J212" s="110" t="str">
        <f t="shared" ref="J212:J275" si="9">IF(F212="","",IF(I212=0,"Kosong","Ada"))</f>
        <v>Ada</v>
      </c>
    </row>
    <row r="213" spans="2:10" x14ac:dyDescent="0.25">
      <c r="B213" s="106">
        <v>204</v>
      </c>
      <c r="C213" s="108" t="str">
        <f>IF(Katalog!C213="","",Katalog!C213)</f>
        <v>21 (72) FAJ e 2014</v>
      </c>
      <c r="D213" s="108" t="str">
        <f>IF(Katalog!D213="","",Katalog!D213)</f>
        <v>Skripsi</v>
      </c>
      <c r="E213" s="108" t="str">
        <f>IF(Katalog!E213="","",Katalog!E213)</f>
        <v>Efektivitas Program Desa Mandiri Energi "Kuning Emas" Dalam Meningkatkan Perekonomian Masyarakat di Desa Panggungrejo Kecamatan Kepanjen Kabupaten Malang</v>
      </c>
      <c r="F213" s="108">
        <f>IF(Katalog!I213="","",Katalog!I213)</f>
        <v>2014</v>
      </c>
      <c r="G213" s="109">
        <f>IF(F213="","",SUMIF(Peminjaman!$F$10:$F$509,C213,Peminjaman!$H$10:$H$509))</f>
        <v>0</v>
      </c>
      <c r="H213" s="109">
        <f>IF(F213="","",SUMIF(Pengembalian!$H$10:$H$509,C213,Pengembalian!$J$10:$J$509))</f>
        <v>0</v>
      </c>
      <c r="I213" s="109">
        <f t="shared" si="8"/>
        <v>2014</v>
      </c>
      <c r="J213" s="110" t="str">
        <f t="shared" si="9"/>
        <v>Ada</v>
      </c>
    </row>
    <row r="214" spans="2:10" x14ac:dyDescent="0.25">
      <c r="B214" s="105">
        <v>205</v>
      </c>
      <c r="C214" s="108" t="str">
        <f>IF(Katalog!C214="","",Katalog!C214)</f>
        <v>21 (73) EVA s 2014</v>
      </c>
      <c r="D214" s="108" t="str">
        <f>IF(Katalog!D214="","",Katalog!D214)</f>
        <v>Skripsi</v>
      </c>
      <c r="E214" s="108" t="str">
        <f>IF(Katalog!E214="","",Katalog!E214)</f>
        <v>Evaluasi Program Diskusi Kelompok Terbatas (DKT) Dalam Memberdayakan Komunitas Sektoral Di Kota Surakarta Provinsi Jawa Tengah</v>
      </c>
      <c r="F214" s="108">
        <f>IF(Katalog!I214="","",Katalog!I214)</f>
        <v>2014</v>
      </c>
      <c r="G214" s="109">
        <f>IF(F214="","",SUMIF(Peminjaman!$F$10:$F$509,C214,Peminjaman!$H$10:$H$509))</f>
        <v>0</v>
      </c>
      <c r="H214" s="109">
        <f>IF(F214="","",SUMIF(Pengembalian!$H$10:$H$509,C214,Pengembalian!$J$10:$J$509))</f>
        <v>0</v>
      </c>
      <c r="I214" s="109">
        <f t="shared" si="8"/>
        <v>2014</v>
      </c>
      <c r="J214" s="110" t="str">
        <f t="shared" si="9"/>
        <v>Ada</v>
      </c>
    </row>
    <row r="215" spans="2:10" x14ac:dyDescent="0.25">
      <c r="B215" s="106">
        <v>206</v>
      </c>
      <c r="C215" s="108" t="str">
        <f>IF(Katalog!C215="","",Katalog!C215)</f>
        <v>21 (74) ADE i 2014</v>
      </c>
      <c r="D215" s="108" t="str">
        <f>IF(Katalog!D215="","",Katalog!D215)</f>
        <v>Skripsi</v>
      </c>
      <c r="E215" s="108" t="str">
        <f>IF(Katalog!E215="","",Katalog!E215)</f>
        <v>Implementasi Program Anggaran Untuk Rakyat Menuju Sejahtera (Anggur Merah) Di Kelurahan Oebobo Kota Kupang Provinsi Nusa Tenggara Timur</v>
      </c>
      <c r="F215" s="108">
        <f>IF(Katalog!I215="","",Katalog!I215)</f>
        <v>2014</v>
      </c>
      <c r="G215" s="109">
        <f>IF(F215="","",SUMIF(Peminjaman!$F$10:$F$509,C215,Peminjaman!$H$10:$H$509))</f>
        <v>0</v>
      </c>
      <c r="H215" s="109">
        <f>IF(F215="","",SUMIF(Pengembalian!$H$10:$H$509,C215,Pengembalian!$J$10:$J$509))</f>
        <v>0</v>
      </c>
      <c r="I215" s="109">
        <f t="shared" si="8"/>
        <v>2014</v>
      </c>
      <c r="J215" s="110" t="str">
        <f t="shared" si="9"/>
        <v>Ada</v>
      </c>
    </row>
    <row r="216" spans="2:10" x14ac:dyDescent="0.25">
      <c r="B216" s="105">
        <v>207</v>
      </c>
      <c r="C216" s="108" t="str">
        <f>IF(Katalog!C216="","",Katalog!C216)</f>
        <v>21 (75) DYA i 2014</v>
      </c>
      <c r="D216" s="108" t="str">
        <f>IF(Katalog!D216="","",Katalog!D216)</f>
        <v>Skripsi</v>
      </c>
      <c r="E216" s="108" t="str">
        <f>IF(Katalog!E216="","",Katalog!E216)</f>
        <v>Implementasi Pengembangan Kabupaten Layak Anak Di Kabupaten Kebumen Provinsi Jawa Tengah</v>
      </c>
      <c r="F216" s="108">
        <f>IF(Katalog!I216="","",Katalog!I216)</f>
        <v>2014</v>
      </c>
      <c r="G216" s="109">
        <f>IF(F216="","",SUMIF(Peminjaman!$F$10:$F$509,C216,Peminjaman!$H$10:$H$509))</f>
        <v>0</v>
      </c>
      <c r="H216" s="109">
        <f>IF(F216="","",SUMIF(Pengembalian!$H$10:$H$509,C216,Pengembalian!$J$10:$J$509))</f>
        <v>0</v>
      </c>
      <c r="I216" s="109">
        <f t="shared" si="8"/>
        <v>2014</v>
      </c>
      <c r="J216" s="110" t="str">
        <f t="shared" si="9"/>
        <v>Ada</v>
      </c>
    </row>
    <row r="217" spans="2:10" x14ac:dyDescent="0.25">
      <c r="B217" s="106">
        <v>208</v>
      </c>
      <c r="C217" s="108" t="str">
        <f>IF(Katalog!C217="","",Katalog!C217)</f>
        <v>21 (76) MAD e 2014</v>
      </c>
      <c r="D217" s="108" t="str">
        <f>IF(Katalog!D217="","",Katalog!D217)</f>
        <v>Skripsi</v>
      </c>
      <c r="E217" s="108" t="str">
        <f>IF(Katalog!E217="","",Katalog!E217)</f>
        <v>Evaluasi Pelaksanaan Program SIMANTRI (Sistem Pertanian Terintigrasi) Dalam Pemberdayaan Masyarakat Desa Di Kecamatan Klungkung Kabupaten Klungkung Provinsi Bali</v>
      </c>
      <c r="F217" s="108" t="str">
        <f>IF(Katalog!I217="","",Katalog!I217)</f>
        <v/>
      </c>
      <c r="G217" s="109" t="str">
        <f>IF(F217="","",SUMIF(Peminjaman!$F$10:$F$509,C217,Peminjaman!$H$10:$H$509))</f>
        <v/>
      </c>
      <c r="H217" s="109" t="str">
        <f>IF(F217="","",SUMIF(Pengembalian!$H$10:$H$509,C217,Pengembalian!$J$10:$J$509))</f>
        <v/>
      </c>
      <c r="I217" s="109" t="str">
        <f t="shared" si="8"/>
        <v/>
      </c>
      <c r="J217" s="110" t="str">
        <f t="shared" si="9"/>
        <v/>
      </c>
    </row>
    <row r="218" spans="2:10" x14ac:dyDescent="0.25">
      <c r="B218" s="105">
        <v>209</v>
      </c>
      <c r="C218" s="108" t="str">
        <f>IF(Katalog!C218="","",Katalog!C218)</f>
        <v>21 (77) DWI p 2014</v>
      </c>
      <c r="D218" s="108" t="str">
        <f>IF(Katalog!D218="","",Katalog!D218)</f>
        <v>Skripsi</v>
      </c>
      <c r="E218" s="108" t="str">
        <f>IF(Katalog!E218="","",Katalog!E218)</f>
        <v>Pengaruh Implementasi Program Pembaharuan Kebijakan Pengelolaan Irigasi (PKPI) Terhadap Peningkatan Produksi Pertanian Di Kecamatan Ranteangin Kabupaten Kolaka Utara Provinsi Sulawesi Tenggara</v>
      </c>
      <c r="F218" s="108">
        <f>IF(Katalog!I218="","",Katalog!I218)</f>
        <v>2014</v>
      </c>
      <c r="G218" s="109">
        <f>IF(F218="","",SUMIF(Peminjaman!$F$10:$F$509,C218,Peminjaman!$H$10:$H$509))</f>
        <v>0</v>
      </c>
      <c r="H218" s="109">
        <f>IF(F218="","",SUMIF(Pengembalian!$H$10:$H$509,C218,Pengembalian!$J$10:$J$509))</f>
        <v>0</v>
      </c>
      <c r="I218" s="109">
        <f t="shared" si="8"/>
        <v>2014</v>
      </c>
      <c r="J218" s="110" t="str">
        <f t="shared" si="9"/>
        <v>Ada</v>
      </c>
    </row>
    <row r="219" spans="2:10" x14ac:dyDescent="0.25">
      <c r="B219" s="106">
        <v>210</v>
      </c>
      <c r="C219" s="108" t="str">
        <f>IF(Katalog!C219="","",Katalog!C219)</f>
        <v>21 (78) IRA p 2014</v>
      </c>
      <c r="D219" s="108" t="str">
        <f>IF(Katalog!D219="","",Katalog!D219)</f>
        <v>Skripsi</v>
      </c>
      <c r="E219" s="108" t="str">
        <f>IF(Katalog!E219="","",Katalog!E219)</f>
        <v>Pengaruh Partisipasi Perantau Minang Terhadap Pembangunan Di Provinsi Sumatera Barat</v>
      </c>
      <c r="F219" s="108">
        <f>IF(Katalog!I219="","",Katalog!I219)</f>
        <v>2014</v>
      </c>
      <c r="G219" s="109">
        <f>IF(F219="","",SUMIF(Peminjaman!$F$10:$F$509,C219,Peminjaman!$H$10:$H$509))</f>
        <v>0</v>
      </c>
      <c r="H219" s="109">
        <f>IF(F219="","",SUMIF(Pengembalian!$H$10:$H$509,C219,Pengembalian!$J$10:$J$509))</f>
        <v>0</v>
      </c>
      <c r="I219" s="109">
        <f t="shared" si="8"/>
        <v>2014</v>
      </c>
      <c r="J219" s="110" t="str">
        <f t="shared" si="9"/>
        <v>Ada</v>
      </c>
    </row>
    <row r="220" spans="2:10" x14ac:dyDescent="0.25">
      <c r="B220" s="105">
        <v>211</v>
      </c>
      <c r="C220" s="108" t="str">
        <f>IF(Katalog!C220="","",Katalog!C220)</f>
        <v>21 (79) FEB k 2014</v>
      </c>
      <c r="D220" s="108" t="str">
        <f>IF(Katalog!D220="","",Katalog!D220)</f>
        <v>Skripsi</v>
      </c>
      <c r="E220" s="108" t="str">
        <f>IF(Katalog!E220="","",Katalog!E220)</f>
        <v>Kinerja Dinas Perhubungan Dalam Meningkatkan Pemanfaatan Bus Rapid Transit Di Kota Bandar Lampung</v>
      </c>
      <c r="F220" s="108">
        <f>IF(Katalog!I220="","",Katalog!I220)</f>
        <v>2014</v>
      </c>
      <c r="G220" s="109">
        <f>IF(F220="","",SUMIF(Peminjaman!$F$10:$F$509,C220,Peminjaman!$H$10:$H$509))</f>
        <v>0</v>
      </c>
      <c r="H220" s="109">
        <f>IF(F220="","",SUMIF(Pengembalian!$H$10:$H$509,C220,Pengembalian!$J$10:$J$509))</f>
        <v>0</v>
      </c>
      <c r="I220" s="109">
        <f t="shared" si="8"/>
        <v>2014</v>
      </c>
      <c r="J220" s="110" t="str">
        <f t="shared" si="9"/>
        <v>Ada</v>
      </c>
    </row>
    <row r="221" spans="2:10" x14ac:dyDescent="0.25">
      <c r="B221" s="106">
        <v>212</v>
      </c>
      <c r="C221" s="108" t="str">
        <f>IF(Katalog!C221="","",Katalog!C221)</f>
        <v>21 (80) LAO i 2014</v>
      </c>
      <c r="D221" s="108" t="str">
        <f>IF(Katalog!D221="","",Katalog!D221)</f>
        <v>Skripsi</v>
      </c>
      <c r="E221" s="108" t="str">
        <f>IF(Katalog!E221="","",Katalog!E221)</f>
        <v xml:space="preserve">Internalisasi Nilai-Nilai Kepamongprajaan Dalam Rangka Optimalisasi Fungsi Musrenbang Kecamatan Di Distrik Yapen Selatan Kabupaten Kepualauan Yapen </v>
      </c>
      <c r="F221" s="108">
        <f>IF(Katalog!I221="","",Katalog!I221)</f>
        <v>2014</v>
      </c>
      <c r="G221" s="109">
        <f>IF(F221="","",SUMIF(Peminjaman!$F$10:$F$509,C221,Peminjaman!$H$10:$H$509))</f>
        <v>0</v>
      </c>
      <c r="H221" s="109">
        <f>IF(F221="","",SUMIF(Pengembalian!$H$10:$H$509,C221,Pengembalian!$J$10:$J$509))</f>
        <v>0</v>
      </c>
      <c r="I221" s="109">
        <f t="shared" si="8"/>
        <v>2014</v>
      </c>
      <c r="J221" s="110" t="str">
        <f t="shared" si="9"/>
        <v>Ada</v>
      </c>
    </row>
    <row r="222" spans="2:10" x14ac:dyDescent="0.25">
      <c r="B222" s="105">
        <v>213</v>
      </c>
      <c r="C222" s="108" t="str">
        <f>IF(Katalog!C222="","",Katalog!C222)</f>
        <v>21 (81) ARI e 2014</v>
      </c>
      <c r="D222" s="108" t="str">
        <f>IF(Katalog!D222="","",Katalog!D222)</f>
        <v>Skripsi</v>
      </c>
      <c r="E222" s="108" t="str">
        <f>IF(Katalog!E222="","",Katalog!E222)</f>
        <v>Efektivitas Pelaksanaan Program Mamangun Tuntang Mahaga Lewu (PM2L) Dalam Pengentasan Kemiskinan Di Kelurahan Palangka Kecamatan Jekan Raya Kota Palangka Raya</v>
      </c>
      <c r="F222" s="108">
        <f>IF(Katalog!I222="","",Katalog!I222)</f>
        <v>2014</v>
      </c>
      <c r="G222" s="109">
        <f>IF(F222="","",SUMIF(Peminjaman!$F$10:$F$509,C222,Peminjaman!$H$10:$H$509))</f>
        <v>0</v>
      </c>
      <c r="H222" s="109">
        <f>IF(F222="","",SUMIF(Pengembalian!$H$10:$H$509,C222,Pengembalian!$J$10:$J$509))</f>
        <v>0</v>
      </c>
      <c r="I222" s="109">
        <f t="shared" si="8"/>
        <v>2014</v>
      </c>
      <c r="J222" s="110" t="str">
        <f t="shared" si="9"/>
        <v>Ada</v>
      </c>
    </row>
    <row r="223" spans="2:10" x14ac:dyDescent="0.25">
      <c r="B223" s="106">
        <v>214</v>
      </c>
      <c r="C223" s="108" t="str">
        <f>IF(Katalog!C223="","",Katalog!C223)</f>
        <v>21 (82) DES i 2014</v>
      </c>
      <c r="D223" s="108" t="str">
        <f>IF(Katalog!D223="","",Katalog!D223)</f>
        <v>Skripsi</v>
      </c>
      <c r="E223" s="108" t="str">
        <f>IF(Katalog!E223="","",Katalog!E223)</f>
        <v>Implementasi Program Penguatan Infrastruktur Perdesaan (PPIP) Di Desa Balai Makam Kecamatan Mandau Kabupaten Bengkalis Provinsi Riau</v>
      </c>
      <c r="F223" s="108">
        <f>IF(Katalog!I223="","",Katalog!I223)</f>
        <v>2014</v>
      </c>
      <c r="G223" s="109">
        <f>IF(F223="","",SUMIF(Peminjaman!$F$10:$F$509,C223,Peminjaman!$H$10:$H$509))</f>
        <v>0</v>
      </c>
      <c r="H223" s="109">
        <f>IF(F223="","",SUMIF(Pengembalian!$H$10:$H$509,C223,Pengembalian!$J$10:$J$509))</f>
        <v>0</v>
      </c>
      <c r="I223" s="109">
        <f t="shared" si="8"/>
        <v>2014</v>
      </c>
      <c r="J223" s="110" t="str">
        <f t="shared" si="9"/>
        <v>Ada</v>
      </c>
    </row>
    <row r="224" spans="2:10" x14ac:dyDescent="0.25">
      <c r="B224" s="105">
        <v>215</v>
      </c>
      <c r="C224" s="108" t="str">
        <f>IF(Katalog!C224="","",Katalog!C224)</f>
        <v>21 (83) IKA k 2014</v>
      </c>
      <c r="D224" s="108" t="str">
        <f>IF(Katalog!D224="","",Katalog!D224)</f>
        <v>Skripsi</v>
      </c>
      <c r="E224" s="108" t="str">
        <f>IF(Katalog!E224="","",Katalog!E224)</f>
        <v>Kinerja Dinas Pemuda Olahraga dan Pariwisata Dalam Meningkatan Kunjungan Wisata Alam Air Panas Sibanggor Kabupaten Mandailing Natal Provinsi Sumatera Utara</v>
      </c>
      <c r="F224" s="108">
        <f>IF(Katalog!I224="","",Katalog!I224)</f>
        <v>2014</v>
      </c>
      <c r="G224" s="109">
        <f>IF(F224="","",SUMIF(Peminjaman!$F$10:$F$509,C224,Peminjaman!$H$10:$H$509))</f>
        <v>0</v>
      </c>
      <c r="H224" s="109">
        <f>IF(F224="","",SUMIF(Pengembalian!$H$10:$H$509,C224,Pengembalian!$J$10:$J$509))</f>
        <v>0</v>
      </c>
      <c r="I224" s="109">
        <f t="shared" si="8"/>
        <v>2014</v>
      </c>
      <c r="J224" s="110" t="str">
        <f t="shared" si="9"/>
        <v>Ada</v>
      </c>
    </row>
    <row r="225" spans="2:10" x14ac:dyDescent="0.25">
      <c r="B225" s="106">
        <v>216</v>
      </c>
      <c r="C225" s="108" t="str">
        <f>IF(Katalog!C225="","",Katalog!C225)</f>
        <v>21 (84) DWI p 2014</v>
      </c>
      <c r="D225" s="108" t="str">
        <f>IF(Katalog!D225="","",Katalog!D225)</f>
        <v>Skripsi</v>
      </c>
      <c r="E225" s="108" t="str">
        <f>IF(Katalog!E225="","",Katalog!E225)</f>
        <v>Pengaruh Implementasi Program Pembangunan Infrastruktur Perdesaan (PPIP) Terhadap Peningkatan Kesejahteraan Masyarakat Di Desa Barepan Kecamatan Cawas Kabupaten Klaten</v>
      </c>
      <c r="F225" s="108">
        <f>IF(Katalog!I225="","",Katalog!I225)</f>
        <v>2014</v>
      </c>
      <c r="G225" s="109">
        <f>IF(F225="","",SUMIF(Peminjaman!$F$10:$F$509,C225,Peminjaman!$H$10:$H$509))</f>
        <v>0</v>
      </c>
      <c r="H225" s="109">
        <f>IF(F225="","",SUMIF(Pengembalian!$H$10:$H$509,C225,Pengembalian!$J$10:$J$509))</f>
        <v>0</v>
      </c>
      <c r="I225" s="109">
        <f t="shared" si="8"/>
        <v>2014</v>
      </c>
      <c r="J225" s="110" t="str">
        <f t="shared" si="9"/>
        <v>Ada</v>
      </c>
    </row>
    <row r="226" spans="2:10" x14ac:dyDescent="0.25">
      <c r="B226" s="105">
        <v>217</v>
      </c>
      <c r="C226" s="108" t="str">
        <f>IF(Katalog!C226="","",Katalog!C226)</f>
        <v>21 (85) ARU e 2014</v>
      </c>
      <c r="D226" s="108" t="str">
        <f>IF(Katalog!D226="","",Katalog!D226)</f>
        <v>Skripsi</v>
      </c>
      <c r="E226" s="108" t="str">
        <f>IF(Katalog!E226="","",Katalog!E226)</f>
        <v>Efektivitas Pelaksanaan Sistem Informasi Manajemen Barang Milik Daerah Dalam Penatausahaan Aset Daerah Di Kabupaten Blitar Provinsi Jawa Timur</v>
      </c>
      <c r="F226" s="108">
        <f>IF(Katalog!I226="","",Katalog!I226)</f>
        <v>2014</v>
      </c>
      <c r="G226" s="109">
        <f>IF(F226="","",SUMIF(Peminjaman!$F$10:$F$509,C226,Peminjaman!$H$10:$H$509))</f>
        <v>0</v>
      </c>
      <c r="H226" s="109">
        <f>IF(F226="","",SUMIF(Pengembalian!$H$10:$H$509,C226,Pengembalian!$J$10:$J$509))</f>
        <v>0</v>
      </c>
      <c r="I226" s="109">
        <f t="shared" si="8"/>
        <v>2014</v>
      </c>
      <c r="J226" s="110" t="str">
        <f t="shared" si="9"/>
        <v>Ada</v>
      </c>
    </row>
    <row r="227" spans="2:10" x14ac:dyDescent="0.25">
      <c r="B227" s="106">
        <v>218</v>
      </c>
      <c r="C227" s="108" t="str">
        <f>IF(Katalog!C227="","",Katalog!C227)</f>
        <v>21 (86) SRI i 2014</v>
      </c>
      <c r="D227" s="108" t="str">
        <f>IF(Katalog!D227="","",Katalog!D227)</f>
        <v>Skripsi</v>
      </c>
      <c r="E227" s="108" t="str">
        <f>IF(Katalog!E227="","",Katalog!E227)</f>
        <v>Implementasi Kebijakan Alokasi Dana Gampong Dalam Meningkatkan Pembangunan Fisik di Gampong Piyeung Kecamatan Montasik Kabupaten Aceh Besar Provinsi Aceh</v>
      </c>
      <c r="F227" s="108">
        <f>IF(Katalog!I227="","",Katalog!I227)</f>
        <v>2014</v>
      </c>
      <c r="G227" s="109">
        <f>IF(F227="","",SUMIF(Peminjaman!$F$10:$F$509,C227,Peminjaman!$H$10:$H$509))</f>
        <v>0</v>
      </c>
      <c r="H227" s="109">
        <f>IF(F227="","",SUMIF(Pengembalian!$H$10:$H$509,C227,Pengembalian!$J$10:$J$509))</f>
        <v>0</v>
      </c>
      <c r="I227" s="109">
        <f t="shared" si="8"/>
        <v>2014</v>
      </c>
      <c r="J227" s="110" t="str">
        <f t="shared" si="9"/>
        <v>Ada</v>
      </c>
    </row>
    <row r="228" spans="2:10" x14ac:dyDescent="0.25">
      <c r="B228" s="105">
        <v>219</v>
      </c>
      <c r="C228" s="108" t="str">
        <f>IF(Katalog!C228="","",Katalog!C228)</f>
        <v>21 (87) YUL e 2014</v>
      </c>
      <c r="D228" s="108" t="str">
        <f>IF(Katalog!D228="","",Katalog!D228)</f>
        <v>Skripsi</v>
      </c>
      <c r="E228" s="108" t="str">
        <f>IF(Katalog!E228="","",Katalog!E228)</f>
        <v>Efektivitas Pengelolaan Anggaran Program Pemberdayaan Masyarakat (PPMK) Dalam Menuju Anggaran Pro Rakyat Miskin (Pro Poor Budget) Pada Kelurahan Di Kota Blitar</v>
      </c>
      <c r="F228" s="108">
        <f>IF(Katalog!I228="","",Katalog!I228)</f>
        <v>2014</v>
      </c>
      <c r="G228" s="109">
        <f>IF(F228="","",SUMIF(Peminjaman!$F$10:$F$509,C228,Peminjaman!$H$10:$H$509))</f>
        <v>0</v>
      </c>
      <c r="H228" s="109">
        <f>IF(F228="","",SUMIF(Pengembalian!$H$10:$H$509,C228,Pengembalian!$J$10:$J$509))</f>
        <v>0</v>
      </c>
      <c r="I228" s="109">
        <f t="shared" si="8"/>
        <v>2014</v>
      </c>
      <c r="J228" s="110" t="str">
        <f t="shared" si="9"/>
        <v>Ada</v>
      </c>
    </row>
    <row r="229" spans="2:10" x14ac:dyDescent="0.25">
      <c r="B229" s="106">
        <v>220</v>
      </c>
      <c r="C229" s="108" t="str">
        <f>IF(Katalog!C229="","",Katalog!C229)</f>
        <v>21 (88) RAD s 2014</v>
      </c>
      <c r="D229" s="108" t="str">
        <f>IF(Katalog!D229="","",Katalog!D229)</f>
        <v>Skripsi</v>
      </c>
      <c r="E229" s="108" t="str">
        <f>IF(Katalog!E229="","",Katalog!E229)</f>
        <v>Strategi Dinas Pendapatan Daerah Dalam Meningkatkan Pendapatan Asli Daerah Di Kabupaten Oku Selatan Provinsi Sumatera Selatan</v>
      </c>
      <c r="F229" s="108">
        <f>IF(Katalog!I229="","",Katalog!I229)</f>
        <v>2014</v>
      </c>
      <c r="G229" s="109">
        <f>IF(F229="","",SUMIF(Peminjaman!$F$10:$F$509,C229,Peminjaman!$H$10:$H$509))</f>
        <v>0</v>
      </c>
      <c r="H229" s="109">
        <f>IF(F229="","",SUMIF(Pengembalian!$H$10:$H$509,C229,Pengembalian!$J$10:$J$509))</f>
        <v>0</v>
      </c>
      <c r="I229" s="109">
        <f t="shared" si="8"/>
        <v>2014</v>
      </c>
      <c r="J229" s="110" t="str">
        <f t="shared" si="9"/>
        <v>Ada</v>
      </c>
    </row>
    <row r="230" spans="2:10" x14ac:dyDescent="0.25">
      <c r="B230" s="105">
        <v>221</v>
      </c>
      <c r="C230" s="108" t="str">
        <f>IF(Katalog!C230="","",Katalog!C230)</f>
        <v>21 (89) MUH p 2014</v>
      </c>
      <c r="D230" s="108" t="str">
        <f>IF(Katalog!D230="","",Katalog!D230)</f>
        <v>Skripsi</v>
      </c>
      <c r="E230" s="108" t="str">
        <f>IF(Katalog!E230="","",Katalog!E230)</f>
        <v>Pola Pengelolaan Keuangan Dalam Meningkatkan Pendapatan Jasa Layanan Kesehatan (studi pada rumah sakit umum daerah ratu zalecha pemerintah kabupaten banjar provinsi kalimantan selatan)</v>
      </c>
      <c r="F230" s="108">
        <f>IF(Katalog!I230="","",Katalog!I230)</f>
        <v>2014</v>
      </c>
      <c r="G230" s="109">
        <f>IF(F230="","",SUMIF(Peminjaman!$F$10:$F$509,C230,Peminjaman!$H$10:$H$509))</f>
        <v>0</v>
      </c>
      <c r="H230" s="109">
        <f>IF(F230="","",SUMIF(Pengembalian!$H$10:$H$509,C230,Pengembalian!$J$10:$J$509))</f>
        <v>0</v>
      </c>
      <c r="I230" s="109">
        <f t="shared" si="8"/>
        <v>2014</v>
      </c>
      <c r="J230" s="110" t="str">
        <f t="shared" si="9"/>
        <v>Ada</v>
      </c>
    </row>
    <row r="231" spans="2:10" x14ac:dyDescent="0.25">
      <c r="B231" s="106">
        <v>222</v>
      </c>
      <c r="C231" s="108" t="str">
        <f>IF(Katalog!C231="","",Katalog!C231)</f>
        <v>21 (90) YUN p 2014</v>
      </c>
      <c r="D231" s="108" t="str">
        <f>IF(Katalog!D231="","",Katalog!D231)</f>
        <v>Skripsi</v>
      </c>
      <c r="E231" s="108" t="str">
        <f>IF(Katalog!E231="","",Katalog!E231)</f>
        <v>Pengaruh Penyerapan Anggaran Terhadap Kinerja Pemerintah Daerah Kabupaten Dharmasraya Provinsi Sumatera Barat</v>
      </c>
      <c r="F231" s="108">
        <f>IF(Katalog!I231="","",Katalog!I231)</f>
        <v>2014</v>
      </c>
      <c r="G231" s="109">
        <f>IF(F231="","",SUMIF(Peminjaman!$F$10:$F$509,C231,Peminjaman!$H$10:$H$509))</f>
        <v>0</v>
      </c>
      <c r="H231" s="109">
        <f>IF(F231="","",SUMIF(Pengembalian!$H$10:$H$509,C231,Pengembalian!$J$10:$J$509))</f>
        <v>0</v>
      </c>
      <c r="I231" s="109">
        <f t="shared" si="8"/>
        <v>2014</v>
      </c>
      <c r="J231" s="110" t="str">
        <f t="shared" si="9"/>
        <v>Ada</v>
      </c>
    </row>
    <row r="232" spans="2:10" x14ac:dyDescent="0.25">
      <c r="B232" s="105">
        <v>223</v>
      </c>
      <c r="C232" s="108" t="str">
        <f>IF(Katalog!C232="","",Katalog!C232)</f>
        <v>21 (91) NUR m 2014</v>
      </c>
      <c r="D232" s="108" t="str">
        <f>IF(Katalog!D232="","",Katalog!D232)</f>
        <v>Skripsi</v>
      </c>
      <c r="E232" s="108" t="str">
        <f>IF(Katalog!E232="","",Katalog!E232)</f>
        <v>Manajemen Aset Daerah Dalam Mewujudkan Opini Wajar Tanpa Pengecualian (studi pada dinas pendapatan, pengelolaan keuangan dan aset daerah pemerintah kabupaten tanggamus provinsi lampung)</v>
      </c>
      <c r="F232" s="108">
        <f>IF(Katalog!I232="","",Katalog!I232)</f>
        <v>2014</v>
      </c>
      <c r="G232" s="109">
        <f>IF(F232="","",SUMIF(Peminjaman!$F$10:$F$509,C232,Peminjaman!$H$10:$H$509))</f>
        <v>0</v>
      </c>
      <c r="H232" s="109">
        <f>IF(F232="","",SUMIF(Pengembalian!$H$10:$H$509,C232,Pengembalian!$J$10:$J$509))</f>
        <v>0</v>
      </c>
      <c r="I232" s="109">
        <f t="shared" si="8"/>
        <v>2014</v>
      </c>
      <c r="J232" s="110" t="str">
        <f t="shared" si="9"/>
        <v>Ada</v>
      </c>
    </row>
    <row r="233" spans="2:10" x14ac:dyDescent="0.25">
      <c r="B233" s="106">
        <v>224</v>
      </c>
      <c r="C233" s="108" t="str">
        <f>IF(Katalog!C233="","",Katalog!C233)</f>
        <v>21 (92) SUR p 2014</v>
      </c>
      <c r="D233" s="108" t="str">
        <f>IF(Katalog!D233="","",Katalog!D233)</f>
        <v>Skripsi</v>
      </c>
      <c r="E233" s="108" t="str">
        <f>IF(Katalog!E233="","",Katalog!E233)</f>
        <v>Pengelolaan Aset Daerah Dalam Meningkatkan Tertib Administrasi Barang Milik Daerah Di Sekretariat Daerah Kabupaten Lombok Barat</v>
      </c>
      <c r="F233" s="108">
        <f>IF(Katalog!I233="","",Katalog!I233)</f>
        <v>2014</v>
      </c>
      <c r="G233" s="109">
        <f>IF(F233="","",SUMIF(Peminjaman!$F$10:$F$509,C233,Peminjaman!$H$10:$H$509))</f>
        <v>0</v>
      </c>
      <c r="H233" s="109">
        <f>IF(F233="","",SUMIF(Pengembalian!$H$10:$H$509,C233,Pengembalian!$J$10:$J$509))</f>
        <v>0</v>
      </c>
      <c r="I233" s="109">
        <f t="shared" si="8"/>
        <v>2014</v>
      </c>
      <c r="J233" s="110" t="str">
        <f t="shared" si="9"/>
        <v>Ada</v>
      </c>
    </row>
    <row r="234" spans="2:10" x14ac:dyDescent="0.25">
      <c r="B234" s="105">
        <v>225</v>
      </c>
      <c r="C234" s="108" t="str">
        <f>IF(Katalog!C234="","",Katalog!C234)</f>
        <v>21 (93) HAS e 2014</v>
      </c>
      <c r="D234" s="108" t="str">
        <f>IF(Katalog!D234="","",Katalog!D234)</f>
        <v>Skripsi</v>
      </c>
      <c r="E234" s="108" t="str">
        <f>IF(Katalog!E234="","",Katalog!E234)</f>
        <v>Efektivitas Pengelolaan Badan Usaha Milik Daerah Di Kabupaten Halmahera Selatan Provinsi Maluku Utara (Studi Pada PD. Prima Niaga)</v>
      </c>
      <c r="F234" s="108">
        <f>IF(Katalog!I234="","",Katalog!I234)</f>
        <v>2014</v>
      </c>
      <c r="G234" s="109">
        <f>IF(F234="","",SUMIF(Peminjaman!$F$10:$F$509,C234,Peminjaman!$H$10:$H$509))</f>
        <v>0</v>
      </c>
      <c r="H234" s="109">
        <f>IF(F234="","",SUMIF(Pengembalian!$H$10:$H$509,C234,Pengembalian!$J$10:$J$509))</f>
        <v>0</v>
      </c>
      <c r="I234" s="109">
        <f t="shared" si="8"/>
        <v>2014</v>
      </c>
      <c r="J234" s="110" t="str">
        <f t="shared" si="9"/>
        <v>Ada</v>
      </c>
    </row>
    <row r="235" spans="2:10" x14ac:dyDescent="0.25">
      <c r="B235" s="106">
        <v>226</v>
      </c>
      <c r="C235" s="108" t="str">
        <f>IF(Katalog!C235="","",Katalog!C235)</f>
        <v>21 (94) RIS s 2014</v>
      </c>
      <c r="D235" s="108" t="str">
        <f>IF(Katalog!D235="","",Katalog!D235)</f>
        <v>Skripsi</v>
      </c>
      <c r="E235" s="108" t="str">
        <f>IF(Katalog!E235="","",Katalog!E235)</f>
        <v>Strategi Badan Pengelolaan Keuangan Dan Aset Daerah Untuk Memperoleh Opini Wajar Tanpa Pengecualian Di Kabupaten Muara Enim Provinsi Sumatera Selatan</v>
      </c>
      <c r="F235" s="108">
        <f>IF(Katalog!I235="","",Katalog!I235)</f>
        <v>2014</v>
      </c>
      <c r="G235" s="109">
        <f>IF(F235="","",SUMIF(Peminjaman!$F$10:$F$509,C235,Peminjaman!$H$10:$H$509))</f>
        <v>0</v>
      </c>
      <c r="H235" s="109">
        <f>IF(F235="","",SUMIF(Pengembalian!$H$10:$H$509,C235,Pengembalian!$J$10:$J$509))</f>
        <v>0</v>
      </c>
      <c r="I235" s="109">
        <f t="shared" si="8"/>
        <v>2014</v>
      </c>
      <c r="J235" s="110" t="str">
        <f t="shared" si="9"/>
        <v>Ada</v>
      </c>
    </row>
    <row r="236" spans="2:10" x14ac:dyDescent="0.25">
      <c r="B236" s="105">
        <v>227</v>
      </c>
      <c r="C236" s="108" t="str">
        <f>IF(Katalog!C236="","",Katalog!C236)</f>
        <v>21 (95) NUR a 2014</v>
      </c>
      <c r="D236" s="108" t="str">
        <f>IF(Katalog!D236="","",Katalog!D236)</f>
        <v>Skripsi</v>
      </c>
      <c r="E236" s="108" t="str">
        <f>IF(Katalog!E236="","",Katalog!E236)</f>
        <v>Analisis Pelaksanaan Anggaran Berbasis Kinerja Pada Dinas Pendapatan Pengelolaan Keuangan Dan Aset Kota Depok</v>
      </c>
      <c r="F236" s="108">
        <f>IF(Katalog!I236="","",Katalog!I236)</f>
        <v>2014</v>
      </c>
      <c r="G236" s="109">
        <f>IF(F236="","",SUMIF(Peminjaman!$F$10:$F$509,C236,Peminjaman!$H$10:$H$509))</f>
        <v>0</v>
      </c>
      <c r="H236" s="109">
        <f>IF(F236="","",SUMIF(Pengembalian!$H$10:$H$509,C236,Pengembalian!$J$10:$J$509))</f>
        <v>0</v>
      </c>
      <c r="I236" s="109">
        <f t="shared" si="8"/>
        <v>2014</v>
      </c>
      <c r="J236" s="110" t="str">
        <f t="shared" si="9"/>
        <v>Ada</v>
      </c>
    </row>
    <row r="237" spans="2:10" x14ac:dyDescent="0.25">
      <c r="B237" s="106">
        <v>228</v>
      </c>
      <c r="C237" s="108" t="str">
        <f>IF(Katalog!C237="","",Katalog!C237)</f>
        <v>21 (96) ROS s 2014</v>
      </c>
      <c r="D237" s="108" t="str">
        <f>IF(Katalog!D237="","",Katalog!D237)</f>
        <v>Skripsi</v>
      </c>
      <c r="E237" s="108" t="str">
        <f>IF(Katalog!E237="","",Katalog!E237)</f>
        <v>Strategi Pengembangan Objek Wisata Pantai Minanga Dalam Rangka Peningkatan Pendapatan Asli Daerah (PAD) Di Kecamatan Atinggola Kabupaten Gorontalo Utara Provinsi Gorontalo</v>
      </c>
      <c r="F237" s="108">
        <f>IF(Katalog!I237="","",Katalog!I237)</f>
        <v>2014</v>
      </c>
      <c r="G237" s="109">
        <f>IF(F237="","",SUMIF(Peminjaman!$F$10:$F$509,C237,Peminjaman!$H$10:$H$509))</f>
        <v>0</v>
      </c>
      <c r="H237" s="109">
        <f>IF(F237="","",SUMIF(Pengembalian!$H$10:$H$509,C237,Pengembalian!$J$10:$J$509))</f>
        <v>0</v>
      </c>
      <c r="I237" s="109">
        <f t="shared" si="8"/>
        <v>2014</v>
      </c>
      <c r="J237" s="110" t="str">
        <f t="shared" si="9"/>
        <v>Ada</v>
      </c>
    </row>
    <row r="238" spans="2:10" x14ac:dyDescent="0.25">
      <c r="B238" s="105">
        <v>229</v>
      </c>
      <c r="C238" s="108" t="str">
        <f>IF(Katalog!C238="","",Katalog!C238)</f>
        <v>21 (97) NUR p 2014</v>
      </c>
      <c r="D238" s="108" t="str">
        <f>IF(Katalog!D238="","",Katalog!D238)</f>
        <v>Skripsi</v>
      </c>
      <c r="E238" s="108" t="str">
        <f>IF(Katalog!E238="","",Katalog!E238)</f>
        <v>Pengaruh Penerapan Sistem Akuntansi Keuangan Daerah Terhadap Kualitas Laporan Keuangan Pemerintah Daerah Kabupaten Tulukumba</v>
      </c>
      <c r="F238" s="108">
        <f>IF(Katalog!I238="","",Katalog!I238)</f>
        <v>2014</v>
      </c>
      <c r="G238" s="109">
        <f>IF(F238="","",SUMIF(Peminjaman!$F$10:$F$509,C238,Peminjaman!$H$10:$H$509))</f>
        <v>0</v>
      </c>
      <c r="H238" s="109">
        <f>IF(F238="","",SUMIF(Pengembalian!$H$10:$H$509,C238,Pengembalian!$J$10:$J$509))</f>
        <v>0</v>
      </c>
      <c r="I238" s="109">
        <f t="shared" si="8"/>
        <v>2014</v>
      </c>
      <c r="J238" s="110" t="str">
        <f t="shared" si="9"/>
        <v>Ada</v>
      </c>
    </row>
    <row r="239" spans="2:10" x14ac:dyDescent="0.25">
      <c r="B239" s="106">
        <v>230</v>
      </c>
      <c r="C239" s="108" t="str">
        <f>IF(Katalog!C239="","",Katalog!C239)</f>
        <v>21 (98) YON p 2014</v>
      </c>
      <c r="D239" s="108" t="str">
        <f>IF(Katalog!D239="","",Katalog!D239)</f>
        <v>Skripsi</v>
      </c>
      <c r="E239" s="108" t="str">
        <f>IF(Katalog!E239="","",Katalog!E239)</f>
        <v>Pengaruh Penyertaan Modal Pemerintah Daerah Pada PT. Bank Perkreditan Rakyat Bina Usaha Dana Terhadap Perekonomian Masyarakat Kabupaten Flores Timur Provinsi Nusa Tenggara Timur</v>
      </c>
      <c r="F239" s="108">
        <f>IF(Katalog!I239="","",Katalog!I239)</f>
        <v>2014</v>
      </c>
      <c r="G239" s="109">
        <f>IF(F239="","",SUMIF(Peminjaman!$F$10:$F$509,C239,Peminjaman!$H$10:$H$509))</f>
        <v>0</v>
      </c>
      <c r="H239" s="109">
        <f>IF(F239="","",SUMIF(Pengembalian!$H$10:$H$509,C239,Pengembalian!$J$10:$J$509))</f>
        <v>0</v>
      </c>
      <c r="I239" s="109">
        <f t="shared" si="8"/>
        <v>2014</v>
      </c>
      <c r="J239" s="110" t="str">
        <f t="shared" si="9"/>
        <v>Ada</v>
      </c>
    </row>
    <row r="240" spans="2:10" x14ac:dyDescent="0.25">
      <c r="B240" s="105">
        <v>231</v>
      </c>
      <c r="C240" s="108" t="str">
        <f>IF(Katalog!C240="","",Katalog!C240)</f>
        <v>21 (99) RAM s 2014</v>
      </c>
      <c r="D240" s="108" t="str">
        <f>IF(Katalog!D240="","",Katalog!D240)</f>
        <v>Skripsi</v>
      </c>
      <c r="E240" s="108" t="str">
        <f>IF(Katalog!E240="","",Katalog!E240)</f>
        <v>Strategi Pengembangan  Aset Daerah Objek Wisata Pantai Tanjung Belayar Dalam Rangka Peningkatan Pendapatan Asli Daerah (PAD) Di Kabupaten Bangka Provinsi Bangka Belitung</v>
      </c>
      <c r="F240" s="108">
        <f>IF(Katalog!I240="","",Katalog!I240)</f>
        <v>2014</v>
      </c>
      <c r="G240" s="109">
        <f>IF(F240="","",SUMIF(Peminjaman!$F$10:$F$509,C240,Peminjaman!$H$10:$H$509))</f>
        <v>0</v>
      </c>
      <c r="H240" s="109">
        <f>IF(F240="","",SUMIF(Pengembalian!$H$10:$H$509,C240,Pengembalian!$J$10:$J$509))</f>
        <v>0</v>
      </c>
      <c r="I240" s="109">
        <f t="shared" si="8"/>
        <v>2014</v>
      </c>
      <c r="J240" s="110" t="str">
        <f t="shared" si="9"/>
        <v>Ada</v>
      </c>
    </row>
    <row r="241" spans="2:10" x14ac:dyDescent="0.25">
      <c r="B241" s="106">
        <v>232</v>
      </c>
      <c r="C241" s="108" t="str">
        <f>IF(Katalog!C241="","",Katalog!C241)</f>
        <v>21 (100) DAY m 2014</v>
      </c>
      <c r="D241" s="108" t="str">
        <f>IF(Katalog!D241="","",Katalog!D241)</f>
        <v>Skripsi</v>
      </c>
      <c r="E241" s="108" t="str">
        <f>IF(Katalog!E241="","",Katalog!E241)</f>
        <v>Manajemen Pinjaman Daerah Di Kabupaten Sambas Provinsi Kalimantan Barat (studi kasus pada bagian keuangan sekretariat daerah)</v>
      </c>
      <c r="F241" s="108">
        <f>IF(Katalog!I241="","",Katalog!I241)</f>
        <v>2014</v>
      </c>
      <c r="G241" s="109">
        <f>IF(F241="","",SUMIF(Peminjaman!$F$10:$F$509,C241,Peminjaman!$H$10:$H$509))</f>
        <v>0</v>
      </c>
      <c r="H241" s="109">
        <f>IF(F241="","",SUMIF(Pengembalian!$H$10:$H$509,C241,Pengembalian!$J$10:$J$509))</f>
        <v>0</v>
      </c>
      <c r="I241" s="109">
        <f t="shared" si="8"/>
        <v>2014</v>
      </c>
      <c r="J241" s="110" t="str">
        <f t="shared" si="9"/>
        <v>Ada</v>
      </c>
    </row>
    <row r="242" spans="2:10" x14ac:dyDescent="0.25">
      <c r="B242" s="105">
        <v>233</v>
      </c>
      <c r="C242" s="108" t="str">
        <f>IF(Katalog!C242="","",Katalog!C242)</f>
        <v>21 (101) RIZ p 2014</v>
      </c>
      <c r="D242" s="108" t="str">
        <f>IF(Katalog!D242="","",Katalog!D242)</f>
        <v>Skripsi</v>
      </c>
      <c r="E242" s="108" t="str">
        <f>IF(Katalog!E242="","",Katalog!E242)</f>
        <v>Pengaruh Penyelenggaraan Sistem Pengendalian Intern Pemerintah (SPIP) Terhadap Opini Hasil Pemeriksaan  Keuangan Badan Pemeriksa Keuangan  (BPK) Di Kabupaten Langkat Provinsi Sumatera Utara</v>
      </c>
      <c r="F242" s="108">
        <f>IF(Katalog!I242="","",Katalog!I242)</f>
        <v>2014</v>
      </c>
      <c r="G242" s="109">
        <f>IF(F242="","",SUMIF(Peminjaman!$F$10:$F$509,C242,Peminjaman!$H$10:$H$509))</f>
        <v>0</v>
      </c>
      <c r="H242" s="109">
        <f>IF(F242="","",SUMIF(Pengembalian!$H$10:$H$509,C242,Pengembalian!$J$10:$J$509))</f>
        <v>0</v>
      </c>
      <c r="I242" s="109">
        <f t="shared" si="8"/>
        <v>2014</v>
      </c>
      <c r="J242" s="110" t="str">
        <f t="shared" si="9"/>
        <v>Ada</v>
      </c>
    </row>
    <row r="243" spans="2:10" x14ac:dyDescent="0.25">
      <c r="B243" s="106">
        <v>234</v>
      </c>
      <c r="C243" s="108" t="str">
        <f>IF(Katalog!C243="","",Katalog!C243)</f>
        <v>21 (102) MOH p 2014</v>
      </c>
      <c r="D243" s="108" t="str">
        <f>IF(Katalog!D243="","",Katalog!D243)</f>
        <v>Skripsi</v>
      </c>
      <c r="E243" s="108" t="str">
        <f>IF(Katalog!E243="","",Katalog!E243)</f>
        <v>Pengaruh Kinerja Bank Ramah Lingkungan (RAMLI) Terhadap Pengelolaan Sampah (studi pada dinas kebersihan dan pertamanan kota samarinda provinsi kalimantan timur)</v>
      </c>
      <c r="F243" s="108">
        <f>IF(Katalog!I243="","",Katalog!I243)</f>
        <v>2014</v>
      </c>
      <c r="G243" s="109">
        <f>IF(F243="","",SUMIF(Peminjaman!$F$10:$F$509,C243,Peminjaman!$H$10:$H$509))</f>
        <v>0</v>
      </c>
      <c r="H243" s="109">
        <f>IF(F243="","",SUMIF(Pengembalian!$H$10:$H$509,C243,Pengembalian!$J$10:$J$509))</f>
        <v>0</v>
      </c>
      <c r="I243" s="109">
        <f t="shared" si="8"/>
        <v>2014</v>
      </c>
      <c r="J243" s="110" t="str">
        <f t="shared" si="9"/>
        <v>Ada</v>
      </c>
    </row>
    <row r="244" spans="2:10" x14ac:dyDescent="0.25">
      <c r="B244" s="105">
        <v>235</v>
      </c>
      <c r="C244" s="108" t="str">
        <f>IF(Katalog!C244="","",Katalog!C244)</f>
        <v>21 (103) EFE y 2014</v>
      </c>
      <c r="D244" s="108" t="str">
        <f>IF(Katalog!D244="","",Katalog!D244)</f>
        <v>Skripsi</v>
      </c>
      <c r="E244" s="108" t="str">
        <f>IF(Katalog!E244="","",Katalog!E244)</f>
        <v>Efektivitas Pengelolaan Anggaran Dalam Meningkatkan Pelayanan Publik Di Kabupaten Kepulauan Sitaro Provinsi Sulawesi Utara</v>
      </c>
      <c r="F244" s="108">
        <f>IF(Katalog!I244="","",Katalog!I244)</f>
        <v>2014</v>
      </c>
      <c r="G244" s="109">
        <f>IF(F244="","",SUMIF(Peminjaman!$F$10:$F$509,C244,Peminjaman!$H$10:$H$509))</f>
        <v>0</v>
      </c>
      <c r="H244" s="109">
        <f>IF(F244="","",SUMIF(Pengembalian!$H$10:$H$509,C244,Pengembalian!$J$10:$J$509))</f>
        <v>0</v>
      </c>
      <c r="I244" s="109">
        <f t="shared" si="8"/>
        <v>2014</v>
      </c>
      <c r="J244" s="110" t="str">
        <f t="shared" si="9"/>
        <v>Ada</v>
      </c>
    </row>
    <row r="245" spans="2:10" x14ac:dyDescent="0.25">
      <c r="B245" s="106">
        <v>236</v>
      </c>
      <c r="C245" s="108" t="str">
        <f>IF(Katalog!C245="","",Katalog!C245)</f>
        <v>21 (104) AGN e 2014</v>
      </c>
      <c r="D245" s="108" t="str">
        <f>IF(Katalog!D245="","",Katalog!D245)</f>
        <v>Skripsi</v>
      </c>
      <c r="E245" s="108" t="str">
        <f>IF(Katalog!E245="","",Katalog!E245)</f>
        <v>Efektivitas Sistem Informasi Pengelolaan Keuangan Daerah (SIPKD) Dalam Pengelolaan Keuangan Daerah Di Kabupaten Pesisir Selatan Provinsi Sumatera Barat</v>
      </c>
      <c r="F245" s="108">
        <f>IF(Katalog!I245="","",Katalog!I245)</f>
        <v>2014</v>
      </c>
      <c r="G245" s="109">
        <f>IF(F245="","",SUMIF(Peminjaman!$F$10:$F$509,C245,Peminjaman!$H$10:$H$509))</f>
        <v>0</v>
      </c>
      <c r="H245" s="109">
        <f>IF(F245="","",SUMIF(Pengembalian!$H$10:$H$509,C245,Pengembalian!$J$10:$J$509))</f>
        <v>0</v>
      </c>
      <c r="I245" s="109">
        <f t="shared" si="8"/>
        <v>2014</v>
      </c>
      <c r="J245" s="110" t="str">
        <f t="shared" si="9"/>
        <v>Ada</v>
      </c>
    </row>
    <row r="246" spans="2:10" x14ac:dyDescent="0.25">
      <c r="B246" s="105">
        <v>237</v>
      </c>
      <c r="C246" s="108" t="str">
        <f>IF(Katalog!C246="","",Katalog!C246)</f>
        <v>21 (105) ZUL p 2014</v>
      </c>
      <c r="D246" s="108" t="str">
        <f>IF(Katalog!D246="","",Katalog!D246)</f>
        <v>Skripsi</v>
      </c>
      <c r="E246" s="108" t="str">
        <f>IF(Katalog!E246="","",Katalog!E246)</f>
        <v>Pengaruh Penyajian Laporan Keuangan Terhadap Akuntabilitas Keuangan Pada Satuan Kerja Perangkat Daerah Di Kabupaten Bungo</v>
      </c>
      <c r="F246" s="108">
        <f>IF(Katalog!I246="","",Katalog!I246)</f>
        <v>2014</v>
      </c>
      <c r="G246" s="109">
        <f>IF(F246="","",SUMIF(Peminjaman!$F$10:$F$509,C246,Peminjaman!$H$10:$H$509))</f>
        <v>0</v>
      </c>
      <c r="H246" s="109">
        <f>IF(F246="","",SUMIF(Pengembalian!$H$10:$H$509,C246,Pengembalian!$J$10:$J$509))</f>
        <v>0</v>
      </c>
      <c r="I246" s="109">
        <f t="shared" si="8"/>
        <v>2014</v>
      </c>
      <c r="J246" s="110" t="str">
        <f t="shared" si="9"/>
        <v>Ada</v>
      </c>
    </row>
    <row r="247" spans="2:10" x14ac:dyDescent="0.25">
      <c r="B247" s="106">
        <v>238</v>
      </c>
      <c r="C247" s="108" t="str">
        <f>IF(Katalog!C247="","",Katalog!C247)</f>
        <v>21 (106) SAV p 2014</v>
      </c>
      <c r="D247" s="108" t="str">
        <f>IF(Katalog!D247="","",Katalog!D247)</f>
        <v>Skripsi</v>
      </c>
      <c r="E247" s="108" t="str">
        <f>IF(Katalog!E247="","",Katalog!E247)</f>
        <v>Pengaruh Flypaper Effect Pada Transfer Tidak Bersyarat Terhadap Kinerja Keuangan Pemerintah Daerah Kabupaten Bintan Provinsi Kepulauan Riau</v>
      </c>
      <c r="F247" s="108">
        <f>IF(Katalog!I247="","",Katalog!I247)</f>
        <v>2014</v>
      </c>
      <c r="G247" s="109">
        <f>IF(F247="","",SUMIF(Peminjaman!$F$10:$F$509,C247,Peminjaman!$H$10:$H$509))</f>
        <v>0</v>
      </c>
      <c r="H247" s="109">
        <f>IF(F247="","",SUMIF(Pengembalian!$H$10:$H$509,C247,Pengembalian!$J$10:$J$509))</f>
        <v>0</v>
      </c>
      <c r="I247" s="109">
        <f t="shared" si="8"/>
        <v>2014</v>
      </c>
      <c r="J247" s="110" t="str">
        <f t="shared" si="9"/>
        <v>Ada</v>
      </c>
    </row>
    <row r="248" spans="2:10" x14ac:dyDescent="0.25">
      <c r="B248" s="105">
        <v>239</v>
      </c>
      <c r="C248" s="108" t="str">
        <f>IF(Katalog!C248="","",Katalog!C248)</f>
        <v>21 (107) OKT r 2014</v>
      </c>
      <c r="D248" s="108" t="str">
        <f>IF(Katalog!D248="","",Katalog!D248)</f>
        <v>Skripsi</v>
      </c>
      <c r="E248" s="108" t="str">
        <f>IF(Katalog!E248="","",Katalog!E248)</f>
        <v>Restrukturisasi Badan Usaha Miilik Daerah (studi kasus di perusahaan daerah air minum purwa tirta dharma kabupaten grobogan provinsi jawa tengah)</v>
      </c>
      <c r="F248" s="108">
        <f>IF(Katalog!I248="","",Katalog!I248)</f>
        <v>2014</v>
      </c>
      <c r="G248" s="109">
        <f>IF(F248="","",SUMIF(Peminjaman!$F$10:$F$509,C248,Peminjaman!$H$10:$H$509))</f>
        <v>0</v>
      </c>
      <c r="H248" s="109">
        <f>IF(F248="","",SUMIF(Pengembalian!$H$10:$H$509,C248,Pengembalian!$J$10:$J$509))</f>
        <v>0</v>
      </c>
      <c r="I248" s="109">
        <f t="shared" si="8"/>
        <v>2014</v>
      </c>
      <c r="J248" s="110" t="str">
        <f t="shared" si="9"/>
        <v>Ada</v>
      </c>
    </row>
    <row r="249" spans="2:10" x14ac:dyDescent="0.25">
      <c r="B249" s="106">
        <v>240</v>
      </c>
      <c r="C249" s="108" t="str">
        <f>IF(Katalog!C249="","",Katalog!C249)</f>
        <v>21 (108) MAR s 2014</v>
      </c>
      <c r="D249" s="108" t="str">
        <f>IF(Katalog!D249="","",Katalog!D249)</f>
        <v>Skripsi</v>
      </c>
      <c r="E249" s="108" t="str">
        <f>IF(Katalog!E249="","",Katalog!E249)</f>
        <v>Sistem Informasi Pengelolaan Keuangan Daerah (SIPKD) Dalam Peningkatan Akuntabilitas Pengelolaan Keuangan  (studi pada dinas pengelolaan Keuangan (studi pada dinas pengelolaan keuangan dan aset daerah kabupaten majene provinsi sulawesi barat)</v>
      </c>
      <c r="F249" s="108">
        <f>IF(Katalog!I249="","",Katalog!I249)</f>
        <v>2014</v>
      </c>
      <c r="G249" s="109">
        <f>IF(F249="","",SUMIF(Peminjaman!$F$10:$F$509,C249,Peminjaman!$H$10:$H$509))</f>
        <v>0</v>
      </c>
      <c r="H249" s="109">
        <f>IF(F249="","",SUMIF(Pengembalian!$H$10:$H$509,C249,Pengembalian!$J$10:$J$509))</f>
        <v>0</v>
      </c>
      <c r="I249" s="109">
        <f t="shared" si="8"/>
        <v>2014</v>
      </c>
      <c r="J249" s="110" t="str">
        <f t="shared" si="9"/>
        <v>Ada</v>
      </c>
    </row>
    <row r="250" spans="2:10" x14ac:dyDescent="0.25">
      <c r="B250" s="105">
        <v>241</v>
      </c>
      <c r="C250" s="108" t="str">
        <f>IF(Katalog!C250="","",Katalog!C250)</f>
        <v>21 (109) PUT p 2014</v>
      </c>
      <c r="D250" s="108" t="str">
        <f>IF(Katalog!D250="","",Katalog!D250)</f>
        <v>Skripsi</v>
      </c>
      <c r="E250" s="108" t="str">
        <f>IF(Katalog!E250="","",Katalog!E250)</f>
        <v>Pengaruh Kinerja Organisasi Terhadap Efektivitas Pengelolaan Dana Dekonsentrasi Di Biro Tata Pemerintahan Sekretariat Daerah Provinsi Riau</v>
      </c>
      <c r="F250" s="108">
        <f>IF(Katalog!I250="","",Katalog!I250)</f>
        <v>2014</v>
      </c>
      <c r="G250" s="109">
        <f>IF(F250="","",SUMIF(Peminjaman!$F$10:$F$509,C250,Peminjaman!$H$10:$H$509))</f>
        <v>0</v>
      </c>
      <c r="H250" s="109">
        <f>IF(F250="","",SUMIF(Pengembalian!$H$10:$H$509,C250,Pengembalian!$J$10:$J$509))</f>
        <v>0</v>
      </c>
      <c r="I250" s="109">
        <f t="shared" si="8"/>
        <v>2014</v>
      </c>
      <c r="J250" s="110" t="str">
        <f t="shared" si="9"/>
        <v>Ada</v>
      </c>
    </row>
    <row r="251" spans="2:10" x14ac:dyDescent="0.25">
      <c r="B251" s="106">
        <v>242</v>
      </c>
      <c r="C251" s="108" t="str">
        <f>IF(Katalog!C251="","",Katalog!C251)</f>
        <v>21 (110) AND e 2014</v>
      </c>
      <c r="D251" s="108" t="str">
        <f>IF(Katalog!D251="","",Katalog!D251)</f>
        <v>Skripsi</v>
      </c>
      <c r="E251" s="108" t="str">
        <f>IF(Katalog!E251="","",Katalog!E251)</f>
        <v>Evaluasi Kinerja Satuan Polisi Pamong Praja Dalam Penegakan Peraturuan Penegakan Peraturuan Daerah Kabupaten Bone Provinsi Sulawesi Selatan</v>
      </c>
      <c r="F251" s="108">
        <f>IF(Katalog!I251="","",Katalog!I251)</f>
        <v>2014</v>
      </c>
      <c r="G251" s="109">
        <f>IF(F251="","",SUMIF(Peminjaman!$F$10:$F$509,C251,Peminjaman!$H$10:$H$509))</f>
        <v>0</v>
      </c>
      <c r="H251" s="109">
        <f>IF(F251="","",SUMIF(Pengembalian!$H$10:$H$509,C251,Pengembalian!$J$10:$J$509))</f>
        <v>0</v>
      </c>
      <c r="I251" s="109">
        <f t="shared" si="8"/>
        <v>2014</v>
      </c>
      <c r="J251" s="110" t="str">
        <f t="shared" si="9"/>
        <v>Ada</v>
      </c>
    </row>
    <row r="252" spans="2:10" x14ac:dyDescent="0.25">
      <c r="B252" s="105">
        <v>243</v>
      </c>
      <c r="C252" s="108" t="str">
        <f>IF(Katalog!C252="","",Katalog!C252)</f>
        <v>21 (111) ADF p 2014</v>
      </c>
      <c r="D252" s="108" t="str">
        <f>IF(Katalog!D252="","",Katalog!D252)</f>
        <v>Skripsi</v>
      </c>
      <c r="E252" s="108" t="str">
        <f>IF(Katalog!E252="","",Katalog!E252)</f>
        <v>Pengaruh Teologi Pemerintahan Dan Etika Pemerintahan Terhadap Kinerja Pemerintahan Kantor Perizinan Dan Penanaman Modal Kabupaten Trenggalek Jawa Timur</v>
      </c>
      <c r="F252" s="108">
        <f>IF(Katalog!I252="","",Katalog!I252)</f>
        <v>2014</v>
      </c>
      <c r="G252" s="109">
        <f>IF(F252="","",SUMIF(Peminjaman!$F$10:$F$509,C252,Peminjaman!$H$10:$H$509))</f>
        <v>0</v>
      </c>
      <c r="H252" s="109">
        <f>IF(F252="","",SUMIF(Pengembalian!$H$10:$H$509,C252,Pengembalian!$J$10:$J$509))</f>
        <v>0</v>
      </c>
      <c r="I252" s="109">
        <f t="shared" si="8"/>
        <v>2014</v>
      </c>
      <c r="J252" s="110" t="str">
        <f t="shared" si="9"/>
        <v>Ada</v>
      </c>
    </row>
    <row r="253" spans="2:10" x14ac:dyDescent="0.25">
      <c r="B253" s="106">
        <v>244</v>
      </c>
      <c r="C253" s="108" t="str">
        <f>IF(Katalog!C253="","",Katalog!C253)</f>
        <v>21 (112) AMM p 2014</v>
      </c>
      <c r="D253" s="108" t="str">
        <f>IF(Katalog!D253="","",Katalog!D253)</f>
        <v>Skripsi</v>
      </c>
      <c r="E253" s="108" t="str">
        <f>IF(Katalog!E253="","",Katalog!E253)</f>
        <v>Pengaruh Pengawasan Melekat Terhadap Kualitas Pelayanan Publik Kantor Pelayanan Perijinan Terpadu Satu Pintu (KPPTSP) Di Kabupaten Minahasa Selatan Provinsi Sulawesi Utara</v>
      </c>
      <c r="F253" s="108">
        <f>IF(Katalog!I253="","",Katalog!I253)</f>
        <v>2014</v>
      </c>
      <c r="G253" s="109">
        <f>IF(F253="","",SUMIF(Peminjaman!$F$10:$F$509,C253,Peminjaman!$H$10:$H$509))</f>
        <v>0</v>
      </c>
      <c r="H253" s="109">
        <f>IF(F253="","",SUMIF(Pengembalian!$H$10:$H$509,C253,Pengembalian!$J$10:$J$509))</f>
        <v>0</v>
      </c>
      <c r="I253" s="109">
        <f t="shared" si="8"/>
        <v>2014</v>
      </c>
      <c r="J253" s="110" t="str">
        <f t="shared" si="9"/>
        <v>Ada</v>
      </c>
    </row>
    <row r="254" spans="2:10" x14ac:dyDescent="0.25">
      <c r="B254" s="105">
        <v>245</v>
      </c>
      <c r="C254" s="108" t="str">
        <f>IF(Katalog!C254="","",Katalog!C254)</f>
        <v>21 (113) NOV p 2014</v>
      </c>
      <c r="D254" s="108" t="str">
        <f>IF(Katalog!D254="","",Katalog!D254)</f>
        <v>Skripsi</v>
      </c>
      <c r="E254" s="108" t="str">
        <f>IF(Katalog!E254="","",Katalog!E254)</f>
        <v>Pengaruh Kualitas Pelayanan E-KTP Terhadap Kepuasan Masyarakat Kota Palu Provinsi Sulawesi Tengah</v>
      </c>
      <c r="F254" s="108">
        <f>IF(Katalog!I254="","",Katalog!I254)</f>
        <v>2014</v>
      </c>
      <c r="G254" s="109">
        <f>IF(F254="","",SUMIF(Peminjaman!$F$10:$F$509,C254,Peminjaman!$H$10:$H$509))</f>
        <v>0</v>
      </c>
      <c r="H254" s="109">
        <f>IF(F254="","",SUMIF(Pengembalian!$H$10:$H$509,C254,Pengembalian!$J$10:$J$509))</f>
        <v>0</v>
      </c>
      <c r="I254" s="109">
        <f t="shared" si="8"/>
        <v>2014</v>
      </c>
      <c r="J254" s="110" t="str">
        <f t="shared" si="9"/>
        <v>Ada</v>
      </c>
    </row>
    <row r="255" spans="2:10" x14ac:dyDescent="0.25">
      <c r="B255" s="106">
        <v>246</v>
      </c>
      <c r="C255" s="108" t="str">
        <f>IF(Katalog!C255="","",Katalog!C255)</f>
        <v>21 (114) AHM i 2014</v>
      </c>
      <c r="D255" s="108" t="str">
        <f>IF(Katalog!D255="","",Katalog!D255)</f>
        <v>Skripsi</v>
      </c>
      <c r="E255" s="108" t="str">
        <f>IF(Katalog!E255="","",Katalog!E255)</f>
        <v>Impelementasi Kebijaksanaan  Standar Operasional Prosedur (SOP) Pelayanan Perizinan Di Kantor Pelayanan Terpadu (KPT) Kabupaten Klaten Provinsi Jawa Tengah</v>
      </c>
      <c r="F255" s="108">
        <f>IF(Katalog!I255="","",Katalog!I255)</f>
        <v>2014</v>
      </c>
      <c r="G255" s="109">
        <f>IF(F255="","",SUMIF(Peminjaman!$F$10:$F$509,C255,Peminjaman!$H$10:$H$509))</f>
        <v>0</v>
      </c>
      <c r="H255" s="109">
        <f>IF(F255="","",SUMIF(Pengembalian!$H$10:$H$509,C255,Pengembalian!$J$10:$J$509))</f>
        <v>0</v>
      </c>
      <c r="I255" s="109">
        <f t="shared" si="8"/>
        <v>2014</v>
      </c>
      <c r="J255" s="110" t="str">
        <f t="shared" si="9"/>
        <v>Ada</v>
      </c>
    </row>
    <row r="256" spans="2:10" x14ac:dyDescent="0.25">
      <c r="B256" s="105">
        <v>247</v>
      </c>
      <c r="C256" s="108" t="str">
        <f>IF(Katalog!C256="","",Katalog!C256)</f>
        <v>21 (115) NOV p 2014</v>
      </c>
      <c r="D256" s="108" t="str">
        <f>IF(Katalog!D256="","",Katalog!D256)</f>
        <v>Skripsi</v>
      </c>
      <c r="E256" s="108" t="str">
        <f>IF(Katalog!E256="","",Katalog!E256)</f>
        <v>Peranan Perusahaan Daerah Kebersihan Kota Bandung Dalam Pengelolaan Sampah Di Kota Bandung Provinsi Jawa Barat</v>
      </c>
      <c r="F256" s="108">
        <f>IF(Katalog!I256="","",Katalog!I256)</f>
        <v>2014</v>
      </c>
      <c r="G256" s="109">
        <f>IF(F256="","",SUMIF(Peminjaman!$F$10:$F$509,C256,Peminjaman!$H$10:$H$509))</f>
        <v>0</v>
      </c>
      <c r="H256" s="109">
        <f>IF(F256="","",SUMIF(Pengembalian!$H$10:$H$509,C256,Pengembalian!$J$10:$J$509))</f>
        <v>0</v>
      </c>
      <c r="I256" s="109">
        <f t="shared" si="8"/>
        <v>2014</v>
      </c>
      <c r="J256" s="110" t="str">
        <f t="shared" si="9"/>
        <v>Ada</v>
      </c>
    </row>
    <row r="257" spans="2:10" x14ac:dyDescent="0.25">
      <c r="B257" s="106">
        <v>248</v>
      </c>
      <c r="C257" s="108" t="str">
        <f>IF(Katalog!C257="","",Katalog!C257)</f>
        <v>21 (116) TRE p 2014</v>
      </c>
      <c r="D257" s="108" t="str">
        <f>IF(Katalog!D257="","",Katalog!D257)</f>
        <v>Skripsi</v>
      </c>
      <c r="E257" s="108" t="str">
        <f>IF(Katalog!E257="","",Katalog!E257)</f>
        <v>Pengaruh Manajemen Biro Aset Terhadap Opini Badan Pemeriksaan Keuangan (BPK) Pada Pemerintah Provinsi Kalimantan Tengah</v>
      </c>
      <c r="F257" s="108">
        <f>IF(Katalog!I257="","",Katalog!I257)</f>
        <v>2014</v>
      </c>
      <c r="G257" s="109">
        <f>IF(F257="","",SUMIF(Peminjaman!$F$10:$F$509,C257,Peminjaman!$H$10:$H$509))</f>
        <v>0</v>
      </c>
      <c r="H257" s="109">
        <f>IF(F257="","",SUMIF(Pengembalian!$H$10:$H$509,C257,Pengembalian!$J$10:$J$509))</f>
        <v>0</v>
      </c>
      <c r="I257" s="109">
        <f t="shared" si="8"/>
        <v>2014</v>
      </c>
      <c r="J257" s="110" t="str">
        <f t="shared" si="9"/>
        <v>Ada</v>
      </c>
    </row>
    <row r="258" spans="2:10" x14ac:dyDescent="0.25">
      <c r="B258" s="105">
        <v>249</v>
      </c>
      <c r="C258" s="108" t="str">
        <f>IF(Katalog!C258="","",Katalog!C258)</f>
        <v>21 (117) ZEB i 2014</v>
      </c>
      <c r="D258" s="108" t="str">
        <f>IF(Katalog!D258="","",Katalog!D258)</f>
        <v>Skripsi</v>
      </c>
      <c r="E258" s="108" t="str">
        <f>IF(Katalog!E258="","",Katalog!E258)</f>
        <v>Implementasi Kebijakan Ketertiban Umum Dalam Meningkatkan Ketentraman Dan Ketertiban Masyarkat (studi peraturan daerah nomor 10 tahun 2007 tentang ketertiban umum dalam wilayah kabupaten sikka di kecamatan alok kabupaten sikka provinsi nusa tenggara timur)</v>
      </c>
      <c r="F258" s="108">
        <f>IF(Katalog!I258="","",Katalog!I258)</f>
        <v>2014</v>
      </c>
      <c r="G258" s="109">
        <f>IF(F258="","",SUMIF(Peminjaman!$F$10:$F$509,C258,Peminjaman!$H$10:$H$509))</f>
        <v>0</v>
      </c>
      <c r="H258" s="109">
        <f>IF(F258="","",SUMIF(Pengembalian!$H$10:$H$509,C258,Pengembalian!$J$10:$J$509))</f>
        <v>0</v>
      </c>
      <c r="I258" s="109">
        <f t="shared" si="8"/>
        <v>2014</v>
      </c>
      <c r="J258" s="110" t="str">
        <f t="shared" si="9"/>
        <v>Ada</v>
      </c>
    </row>
    <row r="259" spans="2:10" x14ac:dyDescent="0.25">
      <c r="B259" s="106">
        <v>250</v>
      </c>
      <c r="C259" s="108" t="str">
        <f>IF(Katalog!C259="","",Katalog!C259)</f>
        <v>21 (118) REN i 2014</v>
      </c>
      <c r="D259" s="108" t="str">
        <f>IF(Katalog!D259="","",Katalog!D259)</f>
        <v>Skripsi</v>
      </c>
      <c r="E259" s="108" t="str">
        <f>IF(Katalog!E259="","",Katalog!E259)</f>
        <v>Implementasi Program Pembinaan Lembaga Adat Besar Dalam Penyelenggaraan Pemerintahan Daerah Di Kecamatan Barong Tongkok Kabupaten Kutai Barat Provinsi Kalimantan Timur (studi pelaksanaan perda no 12 tahun 2006 tentang pengukuhan dan pembinaan hukum adat)</v>
      </c>
      <c r="F259" s="108">
        <f>IF(Katalog!I259="","",Katalog!I259)</f>
        <v>2014</v>
      </c>
      <c r="G259" s="109">
        <f>IF(F259="","",SUMIF(Peminjaman!$F$10:$F$509,C259,Peminjaman!$H$10:$H$509))</f>
        <v>0</v>
      </c>
      <c r="H259" s="109">
        <f>IF(F259="","",SUMIF(Pengembalian!$H$10:$H$509,C259,Pengembalian!$J$10:$J$509))</f>
        <v>0</v>
      </c>
      <c r="I259" s="109">
        <f t="shared" si="8"/>
        <v>2014</v>
      </c>
      <c r="J259" s="110" t="str">
        <f t="shared" si="9"/>
        <v>Ada</v>
      </c>
    </row>
    <row r="260" spans="2:10" x14ac:dyDescent="0.25">
      <c r="B260" s="105">
        <v>251</v>
      </c>
      <c r="C260" s="108" t="str">
        <f>IF(Katalog!C260="","",Katalog!C260)</f>
        <v>21 (119) REN p 2014</v>
      </c>
      <c r="D260" s="108" t="str">
        <f>IF(Katalog!D260="","",Katalog!D260)</f>
        <v>Skripsi</v>
      </c>
      <c r="E260" s="108" t="str">
        <f>IF(Katalog!E260="","",Katalog!E260)</f>
        <v>Pengaruh Standard Operating Procedure (SOP) Terhadap Kualitas Pelayanan Administrasi Kependudukan Di Kelurahan Pademangan Timur Kecamatan Pademangan Kota Administrasi Jakarta Utara Provinsi DKI Jakarta</v>
      </c>
      <c r="F260" s="108">
        <f>IF(Katalog!I260="","",Katalog!I260)</f>
        <v>2014</v>
      </c>
      <c r="G260" s="109">
        <f>IF(F260="","",SUMIF(Peminjaman!$F$10:$F$509,C260,Peminjaman!$H$10:$H$509))</f>
        <v>0</v>
      </c>
      <c r="H260" s="109">
        <f>IF(F260="","",SUMIF(Pengembalian!$H$10:$H$509,C260,Pengembalian!$J$10:$J$509))</f>
        <v>0</v>
      </c>
      <c r="I260" s="109">
        <f t="shared" si="8"/>
        <v>2014</v>
      </c>
      <c r="J260" s="110" t="str">
        <f t="shared" si="9"/>
        <v>Ada</v>
      </c>
    </row>
    <row r="261" spans="2:10" x14ac:dyDescent="0.25">
      <c r="B261" s="106">
        <v>252</v>
      </c>
      <c r="C261" s="108" t="str">
        <f>IF(Katalog!C261="","",Katalog!C261)</f>
        <v>21 (120) MUH e 2014</v>
      </c>
      <c r="D261" s="108" t="str">
        <f>IF(Katalog!D261="","",Katalog!D261)</f>
        <v>Skripsi</v>
      </c>
      <c r="E261" s="108" t="str">
        <f>IF(Katalog!E261="","",Katalog!E261)</f>
        <v>Efektivitas Pengembangan E-Government Dalam Memberikan Keterbukaan Informasi Publik Di Kabupaten Hulu Sungai Tengah Provinsi Kalimantan Selatan</v>
      </c>
      <c r="F261" s="108">
        <f>IF(Katalog!I261="","",Katalog!I261)</f>
        <v>2014</v>
      </c>
      <c r="G261" s="109">
        <f>IF(F261="","",SUMIF(Peminjaman!$F$10:$F$509,C261,Peminjaman!$H$10:$H$509))</f>
        <v>0</v>
      </c>
      <c r="H261" s="109">
        <f>IF(F261="","",SUMIF(Pengembalian!$H$10:$H$509,C261,Pengembalian!$J$10:$J$509))</f>
        <v>0</v>
      </c>
      <c r="I261" s="109">
        <f t="shared" si="8"/>
        <v>2014</v>
      </c>
      <c r="J261" s="110" t="str">
        <f t="shared" si="9"/>
        <v>Ada</v>
      </c>
    </row>
    <row r="262" spans="2:10" x14ac:dyDescent="0.25">
      <c r="B262" s="105">
        <v>253</v>
      </c>
      <c r="C262" s="108" t="str">
        <f>IF(Katalog!C262="","",Katalog!C262)</f>
        <v>21 (121) NUR e 2014</v>
      </c>
      <c r="D262" s="108" t="str">
        <f>IF(Katalog!D262="","",Katalog!D262)</f>
        <v>Skripsi</v>
      </c>
      <c r="E262" s="108" t="str">
        <f>IF(Katalog!E262="","",Katalog!E262)</f>
        <v>Efektivitas Pelaksanaan Fungsi Mukim Di Kecamatan Bebesen Kabupaten Aceh Tengah</v>
      </c>
      <c r="F262" s="108">
        <f>IF(Katalog!I262="","",Katalog!I262)</f>
        <v>2014</v>
      </c>
      <c r="G262" s="109">
        <f>IF(F262="","",SUMIF(Peminjaman!$F$10:$F$509,C262,Peminjaman!$H$10:$H$509))</f>
        <v>0</v>
      </c>
      <c r="H262" s="109">
        <f>IF(F262="","",SUMIF(Pengembalian!$H$10:$H$509,C262,Pengembalian!$J$10:$J$509))</f>
        <v>0</v>
      </c>
      <c r="I262" s="109">
        <f t="shared" si="8"/>
        <v>2014</v>
      </c>
      <c r="J262" s="110" t="str">
        <f t="shared" si="9"/>
        <v>Ada</v>
      </c>
    </row>
    <row r="263" spans="2:10" x14ac:dyDescent="0.25">
      <c r="B263" s="106">
        <v>254</v>
      </c>
      <c r="C263" s="108" t="str">
        <f>IF(Katalog!C263="","",Katalog!C263)</f>
        <v>21 (122) NAN p 2014</v>
      </c>
      <c r="D263" s="108" t="str">
        <f>IF(Katalog!D263="","",Katalog!D263)</f>
        <v>Skripsi</v>
      </c>
      <c r="E263" s="108" t="str">
        <f>IF(Katalog!E263="","",Katalog!E263)</f>
        <v>Pengaruh Budaya Organisasi Terhadap Kinerja Pegawai Di Kantor Kecamatan Darul Imarah Kabupaten Aceh Besar</v>
      </c>
      <c r="F263" s="108">
        <f>IF(Katalog!I263="","",Katalog!I263)</f>
        <v>2014</v>
      </c>
      <c r="G263" s="109">
        <f>IF(F263="","",SUMIF(Peminjaman!$F$10:$F$509,C263,Peminjaman!$H$10:$H$509))</f>
        <v>0</v>
      </c>
      <c r="H263" s="109">
        <f>IF(F263="","",SUMIF(Pengembalian!$H$10:$H$509,C263,Pengembalian!$J$10:$J$509))</f>
        <v>0</v>
      </c>
      <c r="I263" s="109">
        <f t="shared" si="8"/>
        <v>2014</v>
      </c>
      <c r="J263" s="110" t="str">
        <f t="shared" si="9"/>
        <v>Ada</v>
      </c>
    </row>
    <row r="264" spans="2:10" x14ac:dyDescent="0.25">
      <c r="B264" s="105">
        <v>255</v>
      </c>
      <c r="C264" s="108" t="str">
        <f>IF(Katalog!C264="","",Katalog!C264)</f>
        <v>21 (123) ISA i 2014</v>
      </c>
      <c r="D264" s="108" t="str">
        <f>IF(Katalog!D264="","",Katalog!D264)</f>
        <v>Skripsi</v>
      </c>
      <c r="E264" s="108" t="str">
        <f>IF(Katalog!E264="","",Katalog!E264)</f>
        <v>Implementasi Bank Sampah Di Kabupaten Biak Numfor Provinsi Papua</v>
      </c>
      <c r="F264" s="108">
        <f>IF(Katalog!I264="","",Katalog!I264)</f>
        <v>2014</v>
      </c>
      <c r="G264" s="109">
        <f>IF(F264="","",SUMIF(Peminjaman!$F$10:$F$509,C264,Peminjaman!$H$10:$H$509))</f>
        <v>0</v>
      </c>
      <c r="H264" s="109">
        <f>IF(F264="","",SUMIF(Pengembalian!$H$10:$H$509,C264,Pengembalian!$J$10:$J$509))</f>
        <v>0</v>
      </c>
      <c r="I264" s="109">
        <f t="shared" si="8"/>
        <v>2014</v>
      </c>
      <c r="J264" s="110" t="str">
        <f t="shared" si="9"/>
        <v>Ada</v>
      </c>
    </row>
    <row r="265" spans="2:10" x14ac:dyDescent="0.25">
      <c r="B265" s="106">
        <v>256</v>
      </c>
      <c r="C265" s="108" t="str">
        <f>IF(Katalog!C265="","",Katalog!C265)</f>
        <v>21 (124) NAI k 2014</v>
      </c>
      <c r="D265" s="108" t="str">
        <f>IF(Katalog!D265="","",Katalog!D265)</f>
        <v>Skripsi</v>
      </c>
      <c r="E265" s="108" t="str">
        <f>IF(Katalog!E265="","",Katalog!E265)</f>
        <v>Kinerja Pemerintah Kecamatan Dalam Penyelenggaraan Pelayanan Adminstrasi Terpadu Kecamatan (PATEN) Di Kecamatan Slawi Kabupaten Tegal Provinsi Jawa Tengah</v>
      </c>
      <c r="F265" s="108">
        <f>IF(Katalog!I265="","",Katalog!I265)</f>
        <v>2014</v>
      </c>
      <c r="G265" s="109">
        <f>IF(F265="","",SUMIF(Peminjaman!$F$10:$F$509,C265,Peminjaman!$H$10:$H$509))</f>
        <v>0</v>
      </c>
      <c r="H265" s="109">
        <f>IF(F265="","",SUMIF(Pengembalian!$H$10:$H$509,C265,Pengembalian!$J$10:$J$509))</f>
        <v>0</v>
      </c>
      <c r="I265" s="109">
        <f t="shared" si="8"/>
        <v>2014</v>
      </c>
      <c r="J265" s="110" t="str">
        <f t="shared" si="9"/>
        <v>Ada</v>
      </c>
    </row>
    <row r="266" spans="2:10" x14ac:dyDescent="0.25">
      <c r="B266" s="105">
        <v>257</v>
      </c>
      <c r="C266" s="108" t="str">
        <f>IF(Katalog!C266="","",Katalog!C266)</f>
        <v>21 (125) CIT e 2014</v>
      </c>
      <c r="D266" s="108" t="str">
        <f>IF(Katalog!D266="","",Katalog!D266)</f>
        <v>Skripsi</v>
      </c>
      <c r="E266" s="108" t="str">
        <f>IF(Katalog!E266="","",Katalog!E266)</f>
        <v>Efektivitas Sosialisasi Peraturan Daerah Tentang Pembentukan Penghapusan Dan Penggabungan Kelurahan Di Kota Payakumbuh Provinsi Sumatera Barat</v>
      </c>
      <c r="F266" s="108">
        <f>IF(Katalog!I266="","",Katalog!I266)</f>
        <v>2014</v>
      </c>
      <c r="G266" s="109">
        <f>IF(F266="","",SUMIF(Peminjaman!$F$10:$F$509,C266,Peminjaman!$H$10:$H$509))</f>
        <v>0</v>
      </c>
      <c r="H266" s="109">
        <f>IF(F266="","",SUMIF(Pengembalian!$H$10:$H$509,C266,Pengembalian!$J$10:$J$509))</f>
        <v>0</v>
      </c>
      <c r="I266" s="109">
        <f t="shared" si="8"/>
        <v>2014</v>
      </c>
      <c r="J266" s="110" t="str">
        <f t="shared" si="9"/>
        <v>Ada</v>
      </c>
    </row>
    <row r="267" spans="2:10" x14ac:dyDescent="0.25">
      <c r="B267" s="106">
        <v>258</v>
      </c>
      <c r="C267" s="108" t="str">
        <f>IF(Katalog!C267="","",Katalog!C267)</f>
        <v>21 (126) MAR e 2014</v>
      </c>
      <c r="D267" s="108" t="str">
        <f>IF(Katalog!D267="","",Katalog!D267)</f>
        <v>Skripsi</v>
      </c>
      <c r="E267" s="108" t="str">
        <f>IF(Katalog!E267="","",Katalog!E267)</f>
        <v>Efektivitas Penyaluran Raskin Dalam Meningkatkan Kesejahteraan Masyarakat Di Distrik Wamena Kabupaten Jayawijaya Provinsi Papua</v>
      </c>
      <c r="F267" s="108">
        <f>IF(Katalog!I267="","",Katalog!I267)</f>
        <v>2014</v>
      </c>
      <c r="G267" s="109">
        <f>IF(F267="","",SUMIF(Peminjaman!$F$10:$F$509,C267,Peminjaman!$H$10:$H$509))</f>
        <v>0</v>
      </c>
      <c r="H267" s="109">
        <f>IF(F267="","",SUMIF(Pengembalian!$H$10:$H$509,C267,Pengembalian!$J$10:$J$509))</f>
        <v>0</v>
      </c>
      <c r="I267" s="109">
        <f t="shared" si="8"/>
        <v>2014</v>
      </c>
      <c r="J267" s="110" t="str">
        <f t="shared" si="9"/>
        <v>Ada</v>
      </c>
    </row>
    <row r="268" spans="2:10" x14ac:dyDescent="0.25">
      <c r="B268" s="105">
        <v>259</v>
      </c>
      <c r="C268" s="108" t="str">
        <f>IF(Katalog!C268="","",Katalog!C268)</f>
        <v>21 (127) KHA p 2014</v>
      </c>
      <c r="D268" s="108" t="str">
        <f>IF(Katalog!D268="","",Katalog!D268)</f>
        <v>Skripsi</v>
      </c>
      <c r="E268" s="108" t="str">
        <f>IF(Katalog!E268="","",Katalog!E268)</f>
        <v>Pengaruh Pengawasan Melekat Dan Komitmen Organisasi Terhadap Kinerja Dinas Kesehatan Kabupaten Lombok Timur Provinsi Nusa Tenggara Barat</v>
      </c>
      <c r="F268" s="108">
        <f>IF(Katalog!I268="","",Katalog!I268)</f>
        <v>2014</v>
      </c>
      <c r="G268" s="109">
        <f>IF(F268="","",SUMIF(Peminjaman!$F$10:$F$509,C268,Peminjaman!$H$10:$H$509))</f>
        <v>0</v>
      </c>
      <c r="H268" s="109">
        <f>IF(F268="","",SUMIF(Pengembalian!$H$10:$H$509,C268,Pengembalian!$J$10:$J$509))</f>
        <v>0</v>
      </c>
      <c r="I268" s="109">
        <f t="shared" si="8"/>
        <v>2014</v>
      </c>
      <c r="J268" s="110" t="str">
        <f t="shared" si="9"/>
        <v>Ada</v>
      </c>
    </row>
    <row r="269" spans="2:10" x14ac:dyDescent="0.25">
      <c r="B269" s="106">
        <v>260</v>
      </c>
      <c r="C269" s="108" t="str">
        <f>IF(Katalog!C269="","",Katalog!C269)</f>
        <v>21 (128) RES i 2014</v>
      </c>
      <c r="D269" s="108" t="str">
        <f>IF(Katalog!D269="","",Katalog!D269)</f>
        <v>Skripsi</v>
      </c>
      <c r="E269" s="108" t="str">
        <f>IF(Katalog!E269="","",Katalog!E269)</f>
        <v>Implementasi Program Pemberdayaan Ekonomi Masyarakat Pesisir Di Kecamatan Pulau Haruku Kabupaten Maluku Tengah Provinsi Maluku</v>
      </c>
      <c r="F269" s="108">
        <f>IF(Katalog!I269="","",Katalog!I269)</f>
        <v>2014</v>
      </c>
      <c r="G269" s="109">
        <f>IF(F269="","",SUMIF(Peminjaman!$F$10:$F$509,C269,Peminjaman!$H$10:$H$509))</f>
        <v>0</v>
      </c>
      <c r="H269" s="109">
        <f>IF(F269="","",SUMIF(Pengembalian!$H$10:$H$509,C269,Pengembalian!$J$10:$J$509))</f>
        <v>0</v>
      </c>
      <c r="I269" s="109">
        <f t="shared" si="8"/>
        <v>2014</v>
      </c>
      <c r="J269" s="110" t="str">
        <f t="shared" si="9"/>
        <v>Ada</v>
      </c>
    </row>
    <row r="270" spans="2:10" x14ac:dyDescent="0.25">
      <c r="B270" s="105">
        <v>261</v>
      </c>
      <c r="C270" s="108" t="str">
        <f>IF(Katalog!C270="","",Katalog!C270)</f>
        <v>21 (129) EVA p 2014</v>
      </c>
      <c r="D270" s="108" t="str">
        <f>IF(Katalog!D270="","",Katalog!D270)</f>
        <v>Skripsi</v>
      </c>
      <c r="E270" s="108" t="str">
        <f>IF(Katalog!E270="","",Katalog!E270)</f>
        <v>Partisipasi Masyarakat Dalam Program Pasar Sehat Di Kecamatan Muntok Kabupaten Bangka Barat</v>
      </c>
      <c r="F270" s="108">
        <f>IF(Katalog!I270="","",Katalog!I270)</f>
        <v>2014</v>
      </c>
      <c r="G270" s="109">
        <f>IF(F270="","",SUMIF(Peminjaman!$F$10:$F$509,C270,Peminjaman!$H$10:$H$509))</f>
        <v>0</v>
      </c>
      <c r="H270" s="109">
        <f>IF(F270="","",SUMIF(Pengembalian!$H$10:$H$509,C270,Pengembalian!$J$10:$J$509))</f>
        <v>0</v>
      </c>
      <c r="I270" s="109">
        <f t="shared" si="8"/>
        <v>2014</v>
      </c>
      <c r="J270" s="110" t="str">
        <f t="shared" si="9"/>
        <v>Ada</v>
      </c>
    </row>
    <row r="271" spans="2:10" x14ac:dyDescent="0.25">
      <c r="B271" s="106">
        <v>262</v>
      </c>
      <c r="C271" s="108" t="str">
        <f>IF(Katalog!C271="","",Katalog!C271)</f>
        <v>21 (130) BHA i 2014</v>
      </c>
      <c r="D271" s="108" t="str">
        <f>IF(Katalog!D271="","",Katalog!D271)</f>
        <v>Skripsi</v>
      </c>
      <c r="E271" s="108" t="str">
        <f>IF(Katalog!E271="","",Katalog!E271)</f>
        <v>Implementasi Penataan Batas Dalam Penetapan Wilayah Di Kabupaten Pontianak Provinsi Kalimantan Barat (studi kasus penataan batas kecamatan sungai pinyuh dan kecamatan anjongan)</v>
      </c>
      <c r="F271" s="108">
        <f>IF(Katalog!I271="","",Katalog!I271)</f>
        <v>2014</v>
      </c>
      <c r="G271" s="109">
        <f>IF(F271="","",SUMIF(Peminjaman!$F$10:$F$509,C271,Peminjaman!$H$10:$H$509))</f>
        <v>0</v>
      </c>
      <c r="H271" s="109">
        <f>IF(F271="","",SUMIF(Pengembalian!$H$10:$H$509,C271,Pengembalian!$J$10:$J$509))</f>
        <v>0</v>
      </c>
      <c r="I271" s="109">
        <f t="shared" si="8"/>
        <v>2014</v>
      </c>
      <c r="J271" s="110" t="str">
        <f t="shared" si="9"/>
        <v>Ada</v>
      </c>
    </row>
    <row r="272" spans="2:10" x14ac:dyDescent="0.25">
      <c r="B272" s="105">
        <v>263</v>
      </c>
      <c r="C272" s="108" t="str">
        <f>IF(Katalog!C272="","",Katalog!C272)</f>
        <v>21 (131) DEV s 2014</v>
      </c>
      <c r="D272" s="108" t="str">
        <f>IF(Katalog!D272="","",Katalog!D272)</f>
        <v>Skripsi</v>
      </c>
      <c r="E272" s="108" t="str">
        <f>IF(Katalog!E272="","",Katalog!E272)</f>
        <v>Strategi Dinas Kebudayaan Dan Pariwasata Dalam Pengembangan Objek Wisata Alam Di Kabupaten Bandung Barat Provinsi Jawa Barat</v>
      </c>
      <c r="F272" s="108">
        <f>IF(Katalog!I272="","",Katalog!I272)</f>
        <v>2014</v>
      </c>
      <c r="G272" s="109">
        <f>IF(F272="","",SUMIF(Peminjaman!$F$10:$F$509,C272,Peminjaman!$H$10:$H$509))</f>
        <v>0</v>
      </c>
      <c r="H272" s="109">
        <f>IF(F272="","",SUMIF(Pengembalian!$H$10:$H$509,C272,Pengembalian!$J$10:$J$509))</f>
        <v>0</v>
      </c>
      <c r="I272" s="109">
        <f t="shared" si="8"/>
        <v>2014</v>
      </c>
      <c r="J272" s="110" t="str">
        <f t="shared" si="9"/>
        <v>Ada</v>
      </c>
    </row>
    <row r="273" spans="2:10" x14ac:dyDescent="0.25">
      <c r="B273" s="106">
        <v>264</v>
      </c>
      <c r="C273" s="108" t="str">
        <f>IF(Katalog!C273="","",Katalog!C273)</f>
        <v>21 (132) WAH p 2014</v>
      </c>
      <c r="D273" s="108" t="str">
        <f>IF(Katalog!D273="","",Katalog!D273)</f>
        <v>Skripsi</v>
      </c>
      <c r="E273" s="108" t="str">
        <f>IF(Katalog!E273="","",Katalog!E273)</f>
        <v>Pengembangan Budaya Kerja Aparatur Dalam Meningkatkan Komitmen Organisasi Pada Badan Perencanaan Pembangunan Daerah Kabupaten Demak Provinsi Jawa Tengah</v>
      </c>
      <c r="F273" s="108">
        <f>IF(Katalog!I273="","",Katalog!I273)</f>
        <v>2014</v>
      </c>
      <c r="G273" s="109">
        <f>IF(F273="","",SUMIF(Peminjaman!$F$10:$F$509,C273,Peminjaman!$H$10:$H$509))</f>
        <v>0</v>
      </c>
      <c r="H273" s="109">
        <f>IF(F273="","",SUMIF(Pengembalian!$H$10:$H$509,C273,Pengembalian!$J$10:$J$509))</f>
        <v>0</v>
      </c>
      <c r="I273" s="109">
        <f t="shared" si="8"/>
        <v>2014</v>
      </c>
      <c r="J273" s="110" t="str">
        <f t="shared" si="9"/>
        <v>Ada</v>
      </c>
    </row>
    <row r="274" spans="2:10" x14ac:dyDescent="0.25">
      <c r="B274" s="105">
        <v>265</v>
      </c>
      <c r="C274" s="108" t="str">
        <f>IF(Katalog!C274="","",Katalog!C274)</f>
        <v>21 (133) MAU e 2014</v>
      </c>
      <c r="D274" s="108" t="str">
        <f>IF(Katalog!D274="","",Katalog!D274)</f>
        <v>Skripsi</v>
      </c>
      <c r="E274" s="108" t="str">
        <f>IF(Katalog!E274="","",Katalog!E274)</f>
        <v>Efektivitas Pemekaran Wilayah Kelurahan Pemberian Pelayanan Publik Di Kelurahan Lembang Kecamatan Banggae Timur Kabupaten Majene Provinsi Sulawesi Barat</v>
      </c>
      <c r="F274" s="108">
        <f>IF(Katalog!I274="","",Katalog!I274)</f>
        <v>2014</v>
      </c>
      <c r="G274" s="109">
        <f>IF(F274="","",SUMIF(Peminjaman!$F$10:$F$509,C274,Peminjaman!$H$10:$H$509))</f>
        <v>0</v>
      </c>
      <c r="H274" s="109">
        <f>IF(F274="","",SUMIF(Pengembalian!$H$10:$H$509,C274,Pengembalian!$J$10:$J$509))</f>
        <v>0</v>
      </c>
      <c r="I274" s="109">
        <f t="shared" si="8"/>
        <v>2014</v>
      </c>
      <c r="J274" s="110" t="str">
        <f t="shared" si="9"/>
        <v>Ada</v>
      </c>
    </row>
    <row r="275" spans="2:10" x14ac:dyDescent="0.25">
      <c r="B275" s="106">
        <v>266</v>
      </c>
      <c r="C275" s="108" t="str">
        <f>IF(Katalog!C275="","",Katalog!C275)</f>
        <v>21 (134) EST e 2014</v>
      </c>
      <c r="D275" s="108" t="str">
        <f>IF(Katalog!D275="","",Katalog!D275)</f>
        <v>Skripsi</v>
      </c>
      <c r="E275" s="108" t="str">
        <f>IF(Katalog!E275="","",Katalog!E275)</f>
        <v>Efektivitas Program Bhakti Sosial Terpadu Dalam Peningkatan Kesejahteraan Masyarakat Di Kecamatan Balerejo Kabupaten Madiun Provinsi Jawa Timur</v>
      </c>
      <c r="F275" s="108">
        <f>IF(Katalog!I275="","",Katalog!I275)</f>
        <v>2014</v>
      </c>
      <c r="G275" s="109">
        <f>IF(F275="","",SUMIF(Peminjaman!$F$10:$F$509,C275,Peminjaman!$H$10:$H$509))</f>
        <v>0</v>
      </c>
      <c r="H275" s="109">
        <f>IF(F275="","",SUMIF(Pengembalian!$H$10:$H$509,C275,Pengembalian!$J$10:$J$509))</f>
        <v>0</v>
      </c>
      <c r="I275" s="109">
        <f t="shared" si="8"/>
        <v>2014</v>
      </c>
      <c r="J275" s="110" t="str">
        <f t="shared" si="9"/>
        <v>Ada</v>
      </c>
    </row>
    <row r="276" spans="2:10" x14ac:dyDescent="0.25">
      <c r="B276" s="105">
        <v>267</v>
      </c>
      <c r="C276" s="108" t="str">
        <f>IF(Katalog!C276="","",Katalog!C276)</f>
        <v>21 (135) VIC p 2014</v>
      </c>
      <c r="D276" s="108" t="str">
        <f>IF(Katalog!D276="","",Katalog!D276)</f>
        <v>Skripsi</v>
      </c>
      <c r="E276" s="108" t="str">
        <f>IF(Katalog!E276="","",Katalog!E276)</f>
        <v>Pengaruh Pembangunan Infrastruktur Jalan Terhadap Perkembangan Kesejahteraan Ekonomi Masyarakat Kampung Tanggaromi, Distrik Kaimana</v>
      </c>
      <c r="F276" s="108">
        <f>IF(Katalog!I276="","",Katalog!I276)</f>
        <v>2014</v>
      </c>
      <c r="G276" s="109">
        <f>IF(F276="","",SUMIF(Peminjaman!$F$10:$F$509,C276,Peminjaman!$H$10:$H$509))</f>
        <v>0</v>
      </c>
      <c r="H276" s="109">
        <f>IF(F276="","",SUMIF(Pengembalian!$H$10:$H$509,C276,Pengembalian!$J$10:$J$509))</f>
        <v>0</v>
      </c>
      <c r="I276" s="109">
        <f t="shared" ref="I276:I339" si="10">IF(F276="","",F276-G276+H276)</f>
        <v>2014</v>
      </c>
      <c r="J276" s="110" t="str">
        <f t="shared" ref="J276:J339" si="11">IF(F276="","",IF(I276=0,"Kosong","Ada"))</f>
        <v>Ada</v>
      </c>
    </row>
    <row r="277" spans="2:10" x14ac:dyDescent="0.25">
      <c r="B277" s="106">
        <v>268</v>
      </c>
      <c r="C277" s="108" t="str">
        <f>IF(Katalog!C277="","",Katalog!C277)</f>
        <v>21 (136) ZAH p 2014</v>
      </c>
      <c r="D277" s="108" t="str">
        <f>IF(Katalog!D277="","",Katalog!D277)</f>
        <v>Skripsi</v>
      </c>
      <c r="E277" s="108" t="str">
        <f>IF(Katalog!E277="","",Katalog!E277)</f>
        <v>Pengaruh Belanja Tidak Langsung Terhadap Peningkatan Pencapaian Program Kemasyarakatan Di Kota Bengkulu</v>
      </c>
      <c r="F277" s="108">
        <f>IF(Katalog!I277="","",Katalog!I277)</f>
        <v>2014</v>
      </c>
      <c r="G277" s="109">
        <f>IF(F277="","",SUMIF(Peminjaman!$F$10:$F$509,C277,Peminjaman!$H$10:$H$509))</f>
        <v>0</v>
      </c>
      <c r="H277" s="109">
        <f>IF(F277="","",SUMIF(Pengembalian!$H$10:$H$509,C277,Pengembalian!$J$10:$J$509))</f>
        <v>0</v>
      </c>
      <c r="I277" s="109">
        <f t="shared" si="10"/>
        <v>2014</v>
      </c>
      <c r="J277" s="110" t="str">
        <f t="shared" si="11"/>
        <v>Ada</v>
      </c>
    </row>
    <row r="278" spans="2:10" x14ac:dyDescent="0.25">
      <c r="B278" s="105">
        <v>269</v>
      </c>
      <c r="C278" s="108" t="str">
        <f>IF(Katalog!C278="","",Katalog!C278)</f>
        <v>21 (137) YUS e 2014</v>
      </c>
      <c r="D278" s="108" t="str">
        <f>IF(Katalog!D278="","",Katalog!D278)</f>
        <v>Skripsi</v>
      </c>
      <c r="E278" s="108" t="str">
        <f>IF(Katalog!E278="","",Katalog!E278)</f>
        <v>Efektivitas Alokasi Dana Kelurahan Dalam Meningkatkan Kesejahteraan Masyarakat Di Kecamatan Serang Kota Banten</v>
      </c>
      <c r="F278" s="108">
        <f>IF(Katalog!I278="","",Katalog!I278)</f>
        <v>2014</v>
      </c>
      <c r="G278" s="109">
        <f>IF(F278="","",SUMIF(Peminjaman!$F$10:$F$509,C278,Peminjaman!$H$10:$H$509))</f>
        <v>0</v>
      </c>
      <c r="H278" s="109">
        <f>IF(F278="","",SUMIF(Pengembalian!$H$10:$H$509,C278,Pengembalian!$J$10:$J$509))</f>
        <v>0</v>
      </c>
      <c r="I278" s="109">
        <f t="shared" si="10"/>
        <v>2014</v>
      </c>
      <c r="J278" s="110" t="str">
        <f t="shared" si="11"/>
        <v>Ada</v>
      </c>
    </row>
    <row r="279" spans="2:10" x14ac:dyDescent="0.25">
      <c r="B279" s="106">
        <v>270</v>
      </c>
      <c r="C279" s="108" t="str">
        <f>IF(Katalog!C279="","",Katalog!C279)</f>
        <v>21 (138) TAU p 2014</v>
      </c>
      <c r="D279" s="108" t="str">
        <f>IF(Katalog!D279="","",Katalog!D279)</f>
        <v>Skripsi</v>
      </c>
      <c r="E279" s="108" t="str">
        <f>IF(Katalog!E279="","",Katalog!E279)</f>
        <v>Peranan Dinas Pendapatan Pengelolaan Keuangan  Dan Aset Daerah Dalam Meningkatkan Penerimaan Pajak Hotel Di Kabupaten Fakfak Provinsi Papua Barat</v>
      </c>
      <c r="F279" s="108">
        <f>IF(Katalog!I279="","",Katalog!I279)</f>
        <v>2014</v>
      </c>
      <c r="G279" s="109">
        <f>IF(F279="","",SUMIF(Peminjaman!$F$10:$F$509,C279,Peminjaman!$H$10:$H$509))</f>
        <v>0</v>
      </c>
      <c r="H279" s="109">
        <f>IF(F279="","",SUMIF(Pengembalian!$H$10:$H$509,C279,Pengembalian!$J$10:$J$509))</f>
        <v>0</v>
      </c>
      <c r="I279" s="109">
        <f t="shared" si="10"/>
        <v>2014</v>
      </c>
      <c r="J279" s="110" t="str">
        <f t="shared" si="11"/>
        <v>Ada</v>
      </c>
    </row>
    <row r="280" spans="2:10" x14ac:dyDescent="0.25">
      <c r="B280" s="105">
        <v>271</v>
      </c>
      <c r="C280" s="108" t="str">
        <f>IF(Katalog!C280="","",Katalog!C280)</f>
        <v>21 (139) FER p 2014</v>
      </c>
      <c r="D280" s="108" t="str">
        <f>IF(Katalog!D280="","",Katalog!D280)</f>
        <v>Skripsi</v>
      </c>
      <c r="E280" s="108" t="str">
        <f>IF(Katalog!E280="","",Katalog!E280)</f>
        <v>Pemungutan Bea Perolehan Hak Atas Tanah Dan Bangunan Sebagai Pajak Daerah Di Kabupaten Lebak Provinsi Banten</v>
      </c>
      <c r="F280" s="108">
        <f>IF(Katalog!I280="","",Katalog!I280)</f>
        <v>2014</v>
      </c>
      <c r="G280" s="109">
        <f>IF(F280="","",SUMIF(Peminjaman!$F$10:$F$509,C280,Peminjaman!$H$10:$H$509))</f>
        <v>0</v>
      </c>
      <c r="H280" s="109">
        <f>IF(F280="","",SUMIF(Pengembalian!$H$10:$H$509,C280,Pengembalian!$J$10:$J$509))</f>
        <v>0</v>
      </c>
      <c r="I280" s="109">
        <f t="shared" si="10"/>
        <v>2014</v>
      </c>
      <c r="J280" s="110" t="str">
        <f t="shared" si="11"/>
        <v>Ada</v>
      </c>
    </row>
    <row r="281" spans="2:10" x14ac:dyDescent="0.25">
      <c r="B281" s="106">
        <v>272</v>
      </c>
      <c r="C281" s="108" t="str">
        <f>IF(Katalog!C281="","",Katalog!C281)</f>
        <v>21 (140) ERI p 2014</v>
      </c>
      <c r="D281" s="108" t="str">
        <f>IF(Katalog!D281="","",Katalog!D281)</f>
        <v>Skripsi</v>
      </c>
      <c r="E281" s="108" t="str">
        <f>IF(Katalog!E281="","",Katalog!E281)</f>
        <v>Pengelolaan Keuangan Pada Bagian Keuangan Sekretariat Daerah Kabupaten Mimika Provinsi Papua</v>
      </c>
      <c r="F281" s="108">
        <f>IF(Katalog!I281="","",Katalog!I281)</f>
        <v>2014</v>
      </c>
      <c r="G281" s="109">
        <f>IF(F281="","",SUMIF(Peminjaman!$F$10:$F$509,C281,Peminjaman!$H$10:$H$509))</f>
        <v>0</v>
      </c>
      <c r="H281" s="109">
        <f>IF(F281="","",SUMIF(Pengembalian!$H$10:$H$509,C281,Pengembalian!$J$10:$J$509))</f>
        <v>0</v>
      </c>
      <c r="I281" s="109">
        <f t="shared" si="10"/>
        <v>2014</v>
      </c>
      <c r="J281" s="110" t="str">
        <f t="shared" si="11"/>
        <v>Ada</v>
      </c>
    </row>
    <row r="282" spans="2:10" x14ac:dyDescent="0.25">
      <c r="B282" s="105">
        <v>273</v>
      </c>
      <c r="C282" s="108" t="str">
        <f>IF(Katalog!C282="","",Katalog!C282)</f>
        <v>21 (141) DEN k 2014</v>
      </c>
      <c r="D282" s="108" t="str">
        <f>IF(Katalog!D282="","",Katalog!D282)</f>
        <v>Skripsi</v>
      </c>
      <c r="E282" s="108" t="str">
        <f>IF(Katalog!E282="","",Katalog!E282)</f>
        <v>Konsistensi Perencanaan Dan Penganggaran Bidang Pengelolaan Keuangan Daerah (studi kasus di dinas pengelolaan keuangan daerah kabupaten kotawaringin barat provinsi kalimantan tengah)</v>
      </c>
      <c r="F282" s="108">
        <f>IF(Katalog!I282="","",Katalog!I282)</f>
        <v>2014</v>
      </c>
      <c r="G282" s="109">
        <f>IF(F282="","",SUMIF(Peminjaman!$F$10:$F$509,C282,Peminjaman!$H$10:$H$509))</f>
        <v>0</v>
      </c>
      <c r="H282" s="109">
        <f>IF(F282="","",SUMIF(Pengembalian!$H$10:$H$509,C282,Pengembalian!$J$10:$J$509))</f>
        <v>0</v>
      </c>
      <c r="I282" s="109">
        <f t="shared" si="10"/>
        <v>2014</v>
      </c>
      <c r="J282" s="110" t="str">
        <f t="shared" si="11"/>
        <v>Ada</v>
      </c>
    </row>
    <row r="283" spans="2:10" x14ac:dyDescent="0.25">
      <c r="B283" s="106">
        <v>274</v>
      </c>
      <c r="C283" s="108" t="str">
        <f>IF(Katalog!C283="","",Katalog!C283)</f>
        <v>21 (142) AJI e 2014</v>
      </c>
      <c r="D283" s="108" t="str">
        <f>IF(Katalog!D283="","",Katalog!D283)</f>
        <v>Skripsi</v>
      </c>
      <c r="E283" s="108" t="str">
        <f>IF(Katalog!E283="","",Katalog!E283)</f>
        <v>Efektivitas Sistem Akuntansi Keuangan Di Sekretariat Jenderal Kementerian Dalam Negeri (studi kasus di pusat administrasi keuangan dan pengelolaan aset sekretariat jenderal)</v>
      </c>
      <c r="F283" s="108">
        <f>IF(Katalog!I283="","",Katalog!I283)</f>
        <v>2014</v>
      </c>
      <c r="G283" s="109">
        <f>IF(F283="","",SUMIF(Peminjaman!$F$10:$F$509,C283,Peminjaman!$H$10:$H$509))</f>
        <v>0</v>
      </c>
      <c r="H283" s="109">
        <f>IF(F283="","",SUMIF(Pengembalian!$H$10:$H$509,C283,Pengembalian!$J$10:$J$509))</f>
        <v>0</v>
      </c>
      <c r="I283" s="109">
        <f t="shared" si="10"/>
        <v>2014</v>
      </c>
      <c r="J283" s="110" t="str">
        <f t="shared" si="11"/>
        <v>Ada</v>
      </c>
    </row>
    <row r="284" spans="2:10" x14ac:dyDescent="0.25">
      <c r="B284" s="105">
        <v>275</v>
      </c>
      <c r="C284" s="108" t="str">
        <f>IF(Katalog!C284="","",Katalog!C284)</f>
        <v>21 (143) CHR i 2014</v>
      </c>
      <c r="D284" s="108" t="str">
        <f>IF(Katalog!D284="","",Katalog!D284)</f>
        <v>Skripsi</v>
      </c>
      <c r="E284" s="108" t="str">
        <f>IF(Katalog!E284="","",Katalog!E284)</f>
        <v>Implementasi Program Desa Mandiri Cinta Petani Dalam Meningkatkan Ketahanan Pangan Masyarakat Di Desa Oetulu Kecamatan Musi Kabupaten Timor Tengah Utara</v>
      </c>
      <c r="F284" s="108">
        <f>IF(Katalog!I284="","",Katalog!I284)</f>
        <v>2014</v>
      </c>
      <c r="G284" s="109">
        <f>IF(F284="","",SUMIF(Peminjaman!$F$10:$F$509,C284,Peminjaman!$H$10:$H$509))</f>
        <v>0</v>
      </c>
      <c r="H284" s="109">
        <f>IF(F284="","",SUMIF(Pengembalian!$H$10:$H$509,C284,Pengembalian!$J$10:$J$509))</f>
        <v>0</v>
      </c>
      <c r="I284" s="109">
        <f t="shared" si="10"/>
        <v>2014</v>
      </c>
      <c r="J284" s="110" t="str">
        <f t="shared" si="11"/>
        <v>Ada</v>
      </c>
    </row>
    <row r="285" spans="2:10" x14ac:dyDescent="0.25">
      <c r="B285" s="106">
        <v>276</v>
      </c>
      <c r="C285" s="108" t="str">
        <f>IF(Katalog!C285="","",Katalog!C285)</f>
        <v>21 (144) DEW k 2014</v>
      </c>
      <c r="D285" s="108" t="str">
        <f>IF(Katalog!D285="","",Katalog!D285)</f>
        <v>Skripsi</v>
      </c>
      <c r="E285" s="108" t="str">
        <f>IF(Katalog!E285="","",Katalog!E285)</f>
        <v>Kebijakan Tambahan Penghasilan Dalam Meningkatkan Kinerja Pegawai Negeri Sipil di Badan Kepegawaian Daerah Kabupaten Jepara Provinsi Jawa Tengah</v>
      </c>
      <c r="F285" s="108">
        <f>IF(Katalog!I285="","",Katalog!I285)</f>
        <v>2014</v>
      </c>
      <c r="G285" s="109">
        <f>IF(F285="","",SUMIF(Peminjaman!$F$10:$F$509,C285,Peminjaman!$H$10:$H$509))</f>
        <v>0</v>
      </c>
      <c r="H285" s="109">
        <f>IF(F285="","",SUMIF(Pengembalian!$H$10:$H$509,C285,Pengembalian!$J$10:$J$509))</f>
        <v>0</v>
      </c>
      <c r="I285" s="109">
        <f t="shared" si="10"/>
        <v>2014</v>
      </c>
      <c r="J285" s="110" t="str">
        <f t="shared" si="11"/>
        <v>Ada</v>
      </c>
    </row>
    <row r="286" spans="2:10" x14ac:dyDescent="0.25">
      <c r="B286" s="105">
        <v>277</v>
      </c>
      <c r="C286" s="108" t="str">
        <f>IF(Katalog!C286="","",Katalog!C286)</f>
        <v>21 (145) NIN i 2014</v>
      </c>
      <c r="D286" s="108" t="str">
        <f>IF(Katalog!D286="","",Katalog!D286)</f>
        <v>Skripsi</v>
      </c>
      <c r="E286" s="108" t="str">
        <f>IF(Katalog!E286="","",Katalog!E286)</f>
        <v>Implementasi Program Open Defecation Free (ODF) Dalam Mewujudkan Sanitasi Total Berbasis Masyarakat (STBM) Di Kabupaten Bojonegoro Provinsi Jawa Timur</v>
      </c>
      <c r="F286" s="108">
        <f>IF(Katalog!I286="","",Katalog!I286)</f>
        <v>2014</v>
      </c>
      <c r="G286" s="109">
        <f>IF(F286="","",SUMIF(Peminjaman!$F$10:$F$509,C286,Peminjaman!$H$10:$H$509))</f>
        <v>0</v>
      </c>
      <c r="H286" s="109">
        <f>IF(F286="","",SUMIF(Pengembalian!$H$10:$H$509,C286,Pengembalian!$J$10:$J$509))</f>
        <v>0</v>
      </c>
      <c r="I286" s="109">
        <f t="shared" si="10"/>
        <v>2014</v>
      </c>
      <c r="J286" s="110" t="str">
        <f t="shared" si="11"/>
        <v>Ada</v>
      </c>
    </row>
    <row r="287" spans="2:10" x14ac:dyDescent="0.25">
      <c r="B287" s="106">
        <v>278</v>
      </c>
      <c r="C287" s="108" t="str">
        <f>IF(Katalog!C287="","",Katalog!C287)</f>
        <v>21 (146) KET i 2014</v>
      </c>
      <c r="D287" s="108" t="str">
        <f>IF(Katalog!D287="","",Katalog!D287)</f>
        <v>Skripsi</v>
      </c>
      <c r="E287" s="108" t="str">
        <f>IF(Katalog!E287="","",Katalog!E287)</f>
        <v>Implementasi Peraturan Daerah Nomor 7 Tahun 2010  Tentang Pajak Reklamae Di Dinas Pertamanan Kota Mataram Provinsi Nusa Tenggara Barat</v>
      </c>
      <c r="F287" s="108">
        <f>IF(Katalog!I287="","",Katalog!I287)</f>
        <v>2014</v>
      </c>
      <c r="G287" s="109">
        <f>IF(F287="","",SUMIF(Peminjaman!$F$10:$F$509,C287,Peminjaman!$H$10:$H$509))</f>
        <v>0</v>
      </c>
      <c r="H287" s="109">
        <f>IF(F287="","",SUMIF(Pengembalian!$H$10:$H$509,C287,Pengembalian!$J$10:$J$509))</f>
        <v>0</v>
      </c>
      <c r="I287" s="109">
        <f t="shared" si="10"/>
        <v>2014</v>
      </c>
      <c r="J287" s="110" t="str">
        <f t="shared" si="11"/>
        <v>Ada</v>
      </c>
    </row>
    <row r="288" spans="2:10" x14ac:dyDescent="0.25">
      <c r="B288" s="105">
        <v>279</v>
      </c>
      <c r="C288" s="108" t="str">
        <f>IF(Katalog!C288="","",Katalog!C288)</f>
        <v>21 (147) OKT e 2014</v>
      </c>
      <c r="D288" s="108" t="str">
        <f>IF(Katalog!D288="","",Katalog!D288)</f>
        <v>Skripsi</v>
      </c>
      <c r="E288" s="108" t="str">
        <f>IF(Katalog!E288="","",Katalog!E288)</f>
        <v>Efektivitas Kebijakan Normalisasi Daerah Aliran Sungai (DAS) Kampung Bugis Dalam Menanggulangi Banjir Di Kelurahan Karang Anyar Kecamatan Tarakan Barat Kota Tarakan Provinsi Kalimantan Utara</v>
      </c>
      <c r="F288" s="108">
        <f>IF(Katalog!I288="","",Katalog!I288)</f>
        <v>2014</v>
      </c>
      <c r="G288" s="109">
        <f>IF(F288="","",SUMIF(Peminjaman!$F$10:$F$509,C288,Peminjaman!$H$10:$H$509))</f>
        <v>0</v>
      </c>
      <c r="H288" s="109">
        <f>IF(F288="","",SUMIF(Pengembalian!$H$10:$H$509,C288,Pengembalian!$J$10:$J$509))</f>
        <v>0</v>
      </c>
      <c r="I288" s="109">
        <f t="shared" si="10"/>
        <v>2014</v>
      </c>
      <c r="J288" s="110" t="str">
        <f t="shared" si="11"/>
        <v>Ada</v>
      </c>
    </row>
    <row r="289" spans="2:10" x14ac:dyDescent="0.25">
      <c r="B289" s="106">
        <v>280</v>
      </c>
      <c r="C289" s="108" t="str">
        <f>IF(Katalog!C289="","",Katalog!C289)</f>
        <v>21 (148) EIN p 2014</v>
      </c>
      <c r="D289" s="108" t="str">
        <f>IF(Katalog!D289="","",Katalog!D289)</f>
        <v>Skripsi</v>
      </c>
      <c r="E289" s="108" t="str">
        <f>IF(Katalog!E289="","",Katalog!E289)</f>
        <v>Peranan Dinas Koperasi, UKM, Pasar, Perindustrian Dan Perdagangan Dalam Pengembangan Industri Kopra Putih Di Kabupaten Minahasa Selatan Provinsi Sulawesi Utara</v>
      </c>
      <c r="F289" s="108">
        <f>IF(Katalog!I289="","",Katalog!I289)</f>
        <v>2014</v>
      </c>
      <c r="G289" s="109">
        <f>IF(F289="","",SUMIF(Peminjaman!$F$10:$F$509,C289,Peminjaman!$H$10:$H$509))</f>
        <v>0</v>
      </c>
      <c r="H289" s="109">
        <f>IF(F289="","",SUMIF(Pengembalian!$H$10:$H$509,C289,Pengembalian!$J$10:$J$509))</f>
        <v>0</v>
      </c>
      <c r="I289" s="109">
        <f t="shared" si="10"/>
        <v>2014</v>
      </c>
      <c r="J289" s="110" t="str">
        <f t="shared" si="11"/>
        <v>Ada</v>
      </c>
    </row>
    <row r="290" spans="2:10" x14ac:dyDescent="0.25">
      <c r="B290" s="105">
        <v>281</v>
      </c>
      <c r="C290" s="108" t="str">
        <f>IF(Katalog!C290="","",Katalog!C290)</f>
        <v>21 (149) RAH e 2014</v>
      </c>
      <c r="D290" s="108" t="str">
        <f>IF(Katalog!D290="","",Katalog!D290)</f>
        <v>Skripsi</v>
      </c>
      <c r="E290" s="108" t="str">
        <f>IF(Katalog!E290="","",Katalog!E290)</f>
        <v>Efektivitas Pemekaran Kecamatan Dalam Meningkatkan Pelayanan Publik Di Kecamatan Talaga Jaya Kabupaten Gorontalo Provinsi Gorontalo</v>
      </c>
      <c r="F290" s="108">
        <f>IF(Katalog!I290="","",Katalog!I290)</f>
        <v>2014</v>
      </c>
      <c r="G290" s="109">
        <f>IF(F290="","",SUMIF(Peminjaman!$F$10:$F$509,C290,Peminjaman!$H$10:$H$509))</f>
        <v>0</v>
      </c>
      <c r="H290" s="109">
        <f>IF(F290="","",SUMIF(Pengembalian!$H$10:$H$509,C290,Pengembalian!$J$10:$J$509))</f>
        <v>0</v>
      </c>
      <c r="I290" s="109">
        <f t="shared" si="10"/>
        <v>2014</v>
      </c>
      <c r="J290" s="110" t="str">
        <f t="shared" si="11"/>
        <v>Ada</v>
      </c>
    </row>
    <row r="291" spans="2:10" x14ac:dyDescent="0.25">
      <c r="B291" s="106">
        <v>282</v>
      </c>
      <c r="C291" s="108" t="str">
        <f>IF(Katalog!C291="","",Katalog!C291)</f>
        <v>21 (150) IWA k 2014</v>
      </c>
      <c r="D291" s="108" t="str">
        <f>IF(Katalog!D291="","",Katalog!D291)</f>
        <v>Skripsi</v>
      </c>
      <c r="E291" s="108" t="str">
        <f>IF(Katalog!E291="","",Katalog!E291)</f>
        <v>Kinerja Kecamatan Dalam Pelayanan Pembuatan E-KTP Di Kecamatan Blahbatuh Kabupaten Gianyar Provinsi Bali</v>
      </c>
      <c r="F291" s="108">
        <f>IF(Katalog!I291="","",Katalog!I291)</f>
        <v>2014</v>
      </c>
      <c r="G291" s="109">
        <f>IF(F291="","",SUMIF(Peminjaman!$F$10:$F$509,C291,Peminjaman!$H$10:$H$509))</f>
        <v>0</v>
      </c>
      <c r="H291" s="109">
        <f>IF(F291="","",SUMIF(Pengembalian!$H$10:$H$509,C291,Pengembalian!$J$10:$J$509))</f>
        <v>0</v>
      </c>
      <c r="I291" s="109">
        <f t="shared" si="10"/>
        <v>2014</v>
      </c>
      <c r="J291" s="110" t="str">
        <f t="shared" si="11"/>
        <v>Ada</v>
      </c>
    </row>
    <row r="292" spans="2:10" x14ac:dyDescent="0.25">
      <c r="B292" s="105">
        <v>283</v>
      </c>
      <c r="C292" s="108" t="str">
        <f>IF(Katalog!C292="","",Katalog!C292)</f>
        <v>21 (151) FAI s 2014</v>
      </c>
      <c r="D292" s="108" t="str">
        <f>IF(Katalog!D292="","",Katalog!D292)</f>
        <v>Skripsi</v>
      </c>
      <c r="E292" s="108" t="str">
        <f>IF(Katalog!E292="","",Katalog!E292)</f>
        <v>Strategi Dinas Perhubungan Dalam Mengurangi Tingkat Kemaceta Di Kota Bandar Lampung</v>
      </c>
      <c r="F292" s="108">
        <f>IF(Katalog!I292="","",Katalog!I292)</f>
        <v>2014</v>
      </c>
      <c r="G292" s="109">
        <f>IF(F292="","",SUMIF(Peminjaman!$F$10:$F$509,C292,Peminjaman!$H$10:$H$509))</f>
        <v>0</v>
      </c>
      <c r="H292" s="109">
        <f>IF(F292="","",SUMIF(Pengembalian!$H$10:$H$509,C292,Pengembalian!$J$10:$J$509))</f>
        <v>0</v>
      </c>
      <c r="I292" s="109">
        <f t="shared" si="10"/>
        <v>2014</v>
      </c>
      <c r="J292" s="110" t="str">
        <f t="shared" si="11"/>
        <v>Ada</v>
      </c>
    </row>
    <row r="293" spans="2:10" x14ac:dyDescent="0.25">
      <c r="B293" s="106">
        <v>284</v>
      </c>
      <c r="C293" s="108" t="str">
        <f>IF(Katalog!C293="","",Katalog!C293)</f>
        <v>21 (152) LIS p 2014</v>
      </c>
      <c r="D293" s="108" t="str">
        <f>IF(Katalog!D293="","",Katalog!D293)</f>
        <v>Skripsi</v>
      </c>
      <c r="E293" s="108" t="str">
        <f>IF(Katalog!E293="","",Katalog!E293)</f>
        <v>Partisipasi Masyarakat Dalam Pengelolaan Sampah Di Kecamatan Cipayung Kota Administrasi Jakarta Timur</v>
      </c>
      <c r="F293" s="108">
        <f>IF(Katalog!I293="","",Katalog!I293)</f>
        <v>2014</v>
      </c>
      <c r="G293" s="109">
        <f>IF(F293="","",SUMIF(Peminjaman!$F$10:$F$509,C293,Peminjaman!$H$10:$H$509))</f>
        <v>0</v>
      </c>
      <c r="H293" s="109">
        <f>IF(F293="","",SUMIF(Pengembalian!$H$10:$H$509,C293,Pengembalian!$J$10:$J$509))</f>
        <v>0</v>
      </c>
      <c r="I293" s="109">
        <f t="shared" si="10"/>
        <v>2014</v>
      </c>
      <c r="J293" s="110" t="str">
        <f t="shared" si="11"/>
        <v>Ada</v>
      </c>
    </row>
    <row r="294" spans="2:10" x14ac:dyDescent="0.25">
      <c r="B294" s="105">
        <v>285</v>
      </c>
      <c r="C294" s="108" t="str">
        <f>IF(Katalog!C294="","",Katalog!C294)</f>
        <v>21 (153) LAR i 2014</v>
      </c>
      <c r="D294" s="108" t="str">
        <f>IF(Katalog!D294="","",Katalog!D294)</f>
        <v>Skripsi</v>
      </c>
      <c r="E294" s="108" t="str">
        <f>IF(Katalog!E294="","",Katalog!E294)</f>
        <v>Implementasi Program Nasional Pemberdayaan Masyarakat (PNPM) Mandiri Perkotaan Dalam Penanggulangan Kemiskinan (studi komparasi pada kelurahan baturaja alam dan kelurahan kemala raja kecamatan baturaja timur ogan komering ulu provinsi sumatera selatan)</v>
      </c>
      <c r="F294" s="108">
        <f>IF(Katalog!I294="","",Katalog!I294)</f>
        <v>2014</v>
      </c>
      <c r="G294" s="109">
        <f>IF(F294="","",SUMIF(Peminjaman!$F$10:$F$509,C294,Peminjaman!$H$10:$H$509))</f>
        <v>0</v>
      </c>
      <c r="H294" s="109">
        <f>IF(F294="","",SUMIF(Pengembalian!$H$10:$H$509,C294,Pengembalian!$J$10:$J$509))</f>
        <v>0</v>
      </c>
      <c r="I294" s="109">
        <f t="shared" si="10"/>
        <v>2014</v>
      </c>
      <c r="J294" s="110" t="str">
        <f t="shared" si="11"/>
        <v>Ada</v>
      </c>
    </row>
    <row r="295" spans="2:10" x14ac:dyDescent="0.25">
      <c r="B295" s="106">
        <v>286</v>
      </c>
      <c r="C295" s="108" t="str">
        <f>IF(Katalog!C295="","",Katalog!C295)</f>
        <v>21 (154) DEW p 2014</v>
      </c>
      <c r="D295" s="108" t="str">
        <f>IF(Katalog!D295="","",Katalog!D295)</f>
        <v>Skripsi</v>
      </c>
      <c r="E295" s="108" t="str">
        <f>IF(Katalog!E295="","",Katalog!E295)</f>
        <v>Pengaruh Implementasi Program Nasional Pemberdayaan Masyarakat (PNPM) Mandiri Terhadap Kesejahteraan Masyarakat Di Kelurahan Bulotadaa Barat Kota Gorontalo</v>
      </c>
      <c r="F295" s="108">
        <f>IF(Katalog!I295="","",Katalog!I295)</f>
        <v>2014</v>
      </c>
      <c r="G295" s="109">
        <f>IF(F295="","",SUMIF(Peminjaman!$F$10:$F$509,C295,Peminjaman!$H$10:$H$509))</f>
        <v>0</v>
      </c>
      <c r="H295" s="109">
        <f>IF(F295="","",SUMIF(Pengembalian!$H$10:$H$509,C295,Pengembalian!$J$10:$J$509))</f>
        <v>0</v>
      </c>
      <c r="I295" s="109">
        <f t="shared" si="10"/>
        <v>2014</v>
      </c>
      <c r="J295" s="110" t="str">
        <f t="shared" si="11"/>
        <v>Ada</v>
      </c>
    </row>
    <row r="296" spans="2:10" x14ac:dyDescent="0.25">
      <c r="B296" s="105">
        <v>287</v>
      </c>
      <c r="C296" s="108" t="str">
        <f>IF(Katalog!C296="","",Katalog!C296)</f>
        <v>21 (155)RAJ e 2014</v>
      </c>
      <c r="D296" s="108" t="str">
        <f>IF(Katalog!D296="","",Katalog!D296)</f>
        <v>Skripsi</v>
      </c>
      <c r="E296" s="108" t="str">
        <f>IF(Katalog!E296="","",Katalog!E296)</f>
        <v>Efektivitas Inspektorat Dalam Penerapan Sistem Pengendalian Intern Pemerintah (SPIP) Untuk Meningkatkan Opini Laporan Keuangan Di Provinsi Maluku</v>
      </c>
      <c r="F296" s="108">
        <f>IF(Katalog!I296="","",Katalog!I296)</f>
        <v>2014</v>
      </c>
      <c r="G296" s="109">
        <f>IF(F296="","",SUMIF(Peminjaman!$F$10:$F$509,C296,Peminjaman!$H$10:$H$509))</f>
        <v>0</v>
      </c>
      <c r="H296" s="109">
        <f>IF(F296="","",SUMIF(Pengembalian!$H$10:$H$509,C296,Pengembalian!$J$10:$J$509))</f>
        <v>0</v>
      </c>
      <c r="I296" s="109">
        <f t="shared" si="10"/>
        <v>2014</v>
      </c>
      <c r="J296" s="110" t="str">
        <f t="shared" si="11"/>
        <v>Ada</v>
      </c>
    </row>
    <row r="297" spans="2:10" x14ac:dyDescent="0.25">
      <c r="B297" s="106">
        <v>288</v>
      </c>
      <c r="C297" s="108" t="str">
        <f>IF(Katalog!C297="","",Katalog!C297)</f>
        <v>21 (156) SIT k 2014</v>
      </c>
      <c r="D297" s="108" t="str">
        <f>IF(Katalog!D297="","",Katalog!D297)</f>
        <v>Skripsi</v>
      </c>
      <c r="E297" s="108" t="str">
        <f>IF(Katalog!E297="","",Katalog!E297)</f>
        <v>Kinerja Aparat Dinas Kehutanan Dan Pertambangan Dalam Pelaksanaan Program Kelistrikan Di Kabupaten Bone Bolango Provinsi Gorontalo</v>
      </c>
      <c r="F297" s="108">
        <f>IF(Katalog!I297="","",Katalog!I297)</f>
        <v>2014</v>
      </c>
      <c r="G297" s="109">
        <f>IF(F297="","",SUMIF(Peminjaman!$F$10:$F$509,C297,Peminjaman!$H$10:$H$509))</f>
        <v>0</v>
      </c>
      <c r="H297" s="109">
        <f>IF(F297="","",SUMIF(Pengembalian!$H$10:$H$509,C297,Pengembalian!$J$10:$J$509))</f>
        <v>0</v>
      </c>
      <c r="I297" s="109">
        <f t="shared" si="10"/>
        <v>2014</v>
      </c>
      <c r="J297" s="110" t="str">
        <f t="shared" si="11"/>
        <v>Ada</v>
      </c>
    </row>
    <row r="298" spans="2:10" x14ac:dyDescent="0.25">
      <c r="B298" s="105">
        <v>289</v>
      </c>
      <c r="C298" s="108" t="str">
        <f>IF(Katalog!C298="","",Katalog!C298)</f>
        <v>21 (157) NAI p 2014</v>
      </c>
      <c r="D298" s="108" t="str">
        <f>IF(Katalog!D298="","",Katalog!D298)</f>
        <v>Skripsi</v>
      </c>
      <c r="E298" s="108" t="str">
        <f>IF(Katalog!E298="","",Katalog!E298)</f>
        <v>Pengaruh Pengembangan Pegawai Terhadap Kinerja Pegawai Negeri Sipil Di Badan Kepegawaian Daerah Kabupaten Rembang Provinsi Jawa Tengah</v>
      </c>
      <c r="F298" s="108">
        <f>IF(Katalog!I298="","",Katalog!I298)</f>
        <v>2014</v>
      </c>
      <c r="G298" s="109">
        <f>IF(F298="","",SUMIF(Peminjaman!$F$10:$F$509,C298,Peminjaman!$H$10:$H$509))</f>
        <v>0</v>
      </c>
      <c r="H298" s="109">
        <f>IF(F298="","",SUMIF(Pengembalian!$H$10:$H$509,C298,Pengembalian!$J$10:$J$509))</f>
        <v>0</v>
      </c>
      <c r="I298" s="109">
        <f t="shared" si="10"/>
        <v>2014</v>
      </c>
      <c r="J298" s="110" t="str">
        <f t="shared" si="11"/>
        <v>Ada</v>
      </c>
    </row>
    <row r="299" spans="2:10" x14ac:dyDescent="0.25">
      <c r="B299" s="106">
        <v>290</v>
      </c>
      <c r="C299" s="108" t="str">
        <f>IF(Katalog!C299="","",Katalog!C299)</f>
        <v>21 (158) SRI k 2014</v>
      </c>
      <c r="D299" s="108" t="str">
        <f>IF(Katalog!D299="","",Katalog!D299)</f>
        <v>Skripsi</v>
      </c>
      <c r="E299" s="108" t="str">
        <f>IF(Katalog!E299="","",Katalog!E299)</f>
        <v>Kepemimpinan Camat Di Kantor Kecamatan Sesayap Kabupaten Tana Tidung Provinsi Kalimantan Utara</v>
      </c>
      <c r="F299" s="108">
        <f>IF(Katalog!I299="","",Katalog!I299)</f>
        <v>2014</v>
      </c>
      <c r="G299" s="109">
        <f>IF(F299="","",SUMIF(Peminjaman!$F$10:$F$509,C299,Peminjaman!$H$10:$H$509))</f>
        <v>0</v>
      </c>
      <c r="H299" s="109">
        <f>IF(F299="","",SUMIF(Pengembalian!$H$10:$H$509,C299,Pengembalian!$J$10:$J$509))</f>
        <v>0</v>
      </c>
      <c r="I299" s="109">
        <f t="shared" si="10"/>
        <v>2014</v>
      </c>
      <c r="J299" s="110" t="str">
        <f t="shared" si="11"/>
        <v>Ada</v>
      </c>
    </row>
    <row r="300" spans="2:10" x14ac:dyDescent="0.25">
      <c r="B300" s="105">
        <v>291</v>
      </c>
      <c r="C300" s="108" t="str">
        <f>IF(Katalog!C300="","",Katalog!C300)</f>
        <v>21 (159) STE k 2014</v>
      </c>
      <c r="D300" s="108" t="str">
        <f>IF(Katalog!D300="","",Katalog!D300)</f>
        <v>Skripsi</v>
      </c>
      <c r="E300" s="108" t="str">
        <f>IF(Katalog!E300="","",Katalog!E300)</f>
        <v>Kinerja Aparatur Dinas Pendidikan Dalam Meningkatkan Kualitas Tenaga Pendidik Tingkat SMA Di Kota Ambon Provinsi Maluku</v>
      </c>
      <c r="F300" s="108">
        <f>IF(Katalog!I300="","",Katalog!I300)</f>
        <v>2014</v>
      </c>
      <c r="G300" s="109">
        <f>IF(F300="","",SUMIF(Peminjaman!$F$10:$F$509,C300,Peminjaman!$H$10:$H$509))</f>
        <v>0</v>
      </c>
      <c r="H300" s="109">
        <f>IF(F300="","",SUMIF(Pengembalian!$H$10:$H$509,C300,Pengembalian!$J$10:$J$509))</f>
        <v>0</v>
      </c>
      <c r="I300" s="109">
        <f t="shared" si="10"/>
        <v>2014</v>
      </c>
      <c r="J300" s="110" t="str">
        <f t="shared" si="11"/>
        <v>Ada</v>
      </c>
    </row>
    <row r="301" spans="2:10" x14ac:dyDescent="0.25">
      <c r="B301" s="106">
        <v>292</v>
      </c>
      <c r="C301" s="108" t="str">
        <f>IF(Katalog!C301="","",Katalog!C301)</f>
        <v>21 (160) ROB p 2014</v>
      </c>
      <c r="D301" s="108" t="str">
        <f>IF(Katalog!D301="","",Katalog!D301)</f>
        <v>Skripsi</v>
      </c>
      <c r="E301" s="108" t="str">
        <f>IF(Katalog!E301="","",Katalog!E301)</f>
        <v>Pengaruh Kepuasan Kerja Terhadap Disiplin Pegawai Negeri Sipil Di Badan Kepegawaian Pendidikan Dan Pelatihan Kabupaten Kepulauan Meranti Provinsi Riau</v>
      </c>
      <c r="F301" s="108">
        <f>IF(Katalog!I301="","",Katalog!I301)</f>
        <v>2014</v>
      </c>
      <c r="G301" s="109">
        <f>IF(F301="","",SUMIF(Peminjaman!$F$10:$F$509,C301,Peminjaman!$H$10:$H$509))</f>
        <v>0</v>
      </c>
      <c r="H301" s="109">
        <f>IF(F301="","",SUMIF(Pengembalian!$H$10:$H$509,C301,Pengembalian!$J$10:$J$509))</f>
        <v>0</v>
      </c>
      <c r="I301" s="109">
        <f t="shared" si="10"/>
        <v>2014</v>
      </c>
      <c r="J301" s="110" t="str">
        <f t="shared" si="11"/>
        <v>Ada</v>
      </c>
    </row>
    <row r="302" spans="2:10" x14ac:dyDescent="0.25">
      <c r="B302" s="105">
        <v>293</v>
      </c>
      <c r="C302" s="108" t="str">
        <f>IF(Katalog!C302="","",Katalog!C302)</f>
        <v>21 (161) SAV p 2014</v>
      </c>
      <c r="D302" s="108" t="str">
        <f>IF(Katalog!D302="","",Katalog!D302)</f>
        <v>Skripsi</v>
      </c>
      <c r="E302" s="108" t="str">
        <f>IF(Katalog!E302="","",Katalog!E302)</f>
        <v>Pengaruh Kompetensi Terhadap Kinerja Pegawai Negeri Sipil Di Badan Kepegawaian Daerah Kabupaten Kubu Raya Provinsi Kalimantan Barat</v>
      </c>
      <c r="F302" s="108">
        <f>IF(Katalog!I302="","",Katalog!I302)</f>
        <v>2014</v>
      </c>
      <c r="G302" s="109">
        <f>IF(F302="","",SUMIF(Peminjaman!$F$10:$F$509,C302,Peminjaman!$H$10:$H$509))</f>
        <v>0</v>
      </c>
      <c r="H302" s="109">
        <f>IF(F302="","",SUMIF(Pengembalian!$H$10:$H$509,C302,Pengembalian!$J$10:$J$509))</f>
        <v>0</v>
      </c>
      <c r="I302" s="109">
        <f t="shared" si="10"/>
        <v>2014</v>
      </c>
      <c r="J302" s="110" t="str">
        <f t="shared" si="11"/>
        <v>Ada</v>
      </c>
    </row>
    <row r="303" spans="2:10" x14ac:dyDescent="0.25">
      <c r="B303" s="106">
        <v>294</v>
      </c>
      <c r="C303" s="108" t="str">
        <f>IF(Katalog!C303="","",Katalog!C303)</f>
        <v>22 (1) AND p 2015</v>
      </c>
      <c r="D303" s="108" t="str">
        <f>IF(Katalog!D303="","",Katalog!D303)</f>
        <v>Skripsi</v>
      </c>
      <c r="E303" s="108" t="str">
        <f>IF(Katalog!E303="","",Katalog!E303)</f>
        <v>Peranan Pemerintah Daerah Dalam Pengembangan Objek Wisata Lokal Melalui Dinas Kebudayaan Dan Pariwisata Kabupaten Minahasa Utara Provinsi Sulawesi Utara</v>
      </c>
      <c r="F303" s="108">
        <f>IF(Katalog!I303="","",Katalog!I303)</f>
        <v>2015</v>
      </c>
      <c r="G303" s="109">
        <f>IF(F303="","",SUMIF(Peminjaman!$F$10:$F$509,C303,Peminjaman!$H$10:$H$509))</f>
        <v>0</v>
      </c>
      <c r="H303" s="109">
        <f>IF(F303="","",SUMIF(Pengembalian!$H$10:$H$509,C303,Pengembalian!$J$10:$J$509))</f>
        <v>0</v>
      </c>
      <c r="I303" s="109">
        <f t="shared" si="10"/>
        <v>2015</v>
      </c>
      <c r="J303" s="110" t="str">
        <f t="shared" si="11"/>
        <v>Ada</v>
      </c>
    </row>
    <row r="304" spans="2:10" x14ac:dyDescent="0.25">
      <c r="B304" s="105">
        <v>295</v>
      </c>
      <c r="C304" s="108" t="str">
        <f>IF(Katalog!C304="","",Katalog!C304)</f>
        <v>22 (2) YOG p 2015</v>
      </c>
      <c r="D304" s="108" t="str">
        <f>IF(Katalog!D304="","",Katalog!D304)</f>
        <v>Skripsi</v>
      </c>
      <c r="E304" s="108" t="str">
        <f>IF(Katalog!E304="","",Katalog!E304)</f>
        <v>Peranan Dinas Pariwisata Dan Ekonomi Kreatif, Pemuda Dan Olahraga  Dalam Pengembangan Objek Wisata Di Painan Kabupaten Pesisir Selatan Provinsi Sumatera Barat</v>
      </c>
      <c r="F304" s="108">
        <f>IF(Katalog!I304="","",Katalog!I304)</f>
        <v>2015</v>
      </c>
      <c r="G304" s="109">
        <f>IF(F304="","",SUMIF(Peminjaman!$F$10:$F$509,C304,Peminjaman!$H$10:$H$509))</f>
        <v>0</v>
      </c>
      <c r="H304" s="109">
        <f>IF(F304="","",SUMIF(Pengembalian!$H$10:$H$509,C304,Pengembalian!$J$10:$J$509))</f>
        <v>0</v>
      </c>
      <c r="I304" s="109">
        <f t="shared" si="10"/>
        <v>2015</v>
      </c>
      <c r="J304" s="110" t="str">
        <f t="shared" si="11"/>
        <v>Ada</v>
      </c>
    </row>
    <row r="305" spans="2:10" x14ac:dyDescent="0.25">
      <c r="B305" s="106">
        <v>296</v>
      </c>
      <c r="C305" s="108" t="str">
        <f>IF(Katalog!C305="","",Katalog!C305)</f>
        <v>22 (3) AGU i 2015</v>
      </c>
      <c r="D305" s="108" t="str">
        <f>IF(Katalog!D305="","",Katalog!D305)</f>
        <v>Skripsi</v>
      </c>
      <c r="E305" s="108" t="str">
        <f>IF(Katalog!E305="","",Katalog!E305)</f>
        <v>Implementasi Kebijakan Program Keluarga Harapan Dalam Penanggulangan Kemiskinan Di Kecamatan Sindang Kabupaten Indramayu</v>
      </c>
      <c r="F305" s="108">
        <f>IF(Katalog!I305="","",Katalog!I305)</f>
        <v>2015</v>
      </c>
      <c r="G305" s="109">
        <f>IF(F305="","",SUMIF(Peminjaman!$F$10:$F$509,C305,Peminjaman!$H$10:$H$509))</f>
        <v>0</v>
      </c>
      <c r="H305" s="109">
        <f>IF(F305="","",SUMIF(Pengembalian!$H$10:$H$509,C305,Pengembalian!$J$10:$J$509))</f>
        <v>0</v>
      </c>
      <c r="I305" s="109">
        <f t="shared" si="10"/>
        <v>2015</v>
      </c>
      <c r="J305" s="110" t="str">
        <f t="shared" si="11"/>
        <v>Ada</v>
      </c>
    </row>
    <row r="306" spans="2:10" x14ac:dyDescent="0.25">
      <c r="B306" s="105">
        <v>297</v>
      </c>
      <c r="C306" s="108" t="str">
        <f>IF(Katalog!C306="","",Katalog!C306)</f>
        <v>22 (4) FEB p 2015</v>
      </c>
      <c r="D306" s="108" t="str">
        <f>IF(Katalog!D306="","",Katalog!D306)</f>
        <v>Skripsi</v>
      </c>
      <c r="E306" s="108" t="str">
        <f>IF(Katalog!E306="","",Katalog!E306)</f>
        <v>Pengaruh Standar Operasional Prosedur (SOP) Terhadap Kualitas Pelayanan Program Jaminan Pemeliharaan Kesehatan Masyarakat (JPKM) Binjai Sehat Di Kota Binjai Provinsi Sumatera Utara (studi kasus pelayanan peserta bpjs kesehatan di RSUD Dr.R.M. Djoelham Kota Binjai)</v>
      </c>
      <c r="F306" s="108">
        <f>IF(Katalog!I306="","",Katalog!I306)</f>
        <v>2015</v>
      </c>
      <c r="G306" s="109">
        <f>IF(F306="","",SUMIF(Peminjaman!$F$10:$F$509,C306,Peminjaman!$H$10:$H$509))</f>
        <v>0</v>
      </c>
      <c r="H306" s="109">
        <f>IF(F306="","",SUMIF(Pengembalian!$H$10:$H$509,C306,Pengembalian!$J$10:$J$509))</f>
        <v>0</v>
      </c>
      <c r="I306" s="109">
        <f t="shared" si="10"/>
        <v>2015</v>
      </c>
      <c r="J306" s="110" t="str">
        <f t="shared" si="11"/>
        <v>Ada</v>
      </c>
    </row>
    <row r="307" spans="2:10" x14ac:dyDescent="0.25">
      <c r="B307" s="106">
        <v>298</v>
      </c>
      <c r="C307" s="108" t="str">
        <f>IF(Katalog!C307="","",Katalog!C307)</f>
        <v>22 (5) GIW p 2015</v>
      </c>
      <c r="D307" s="108" t="str">
        <f>IF(Katalog!D307="","",Katalog!D307)</f>
        <v>Skripsi</v>
      </c>
      <c r="E307" s="108" t="str">
        <f>IF(Katalog!E307="","",Katalog!E307)</f>
        <v>Pengaruh Implementasi Program Usaha Ekonomi Desa Simpan Pinjam (UED-SP) Terhadap Peningkatan Kesejahteraan Masyarakat Pedesaan Di Kecamatan Bengkalis Kabupaten Bengkalis Provinsi Riau</v>
      </c>
      <c r="F307" s="108">
        <f>IF(Katalog!I307="","",Katalog!I307)</f>
        <v>2015</v>
      </c>
      <c r="G307" s="109">
        <f>IF(F307="","",SUMIF(Peminjaman!$F$10:$F$509,C307,Peminjaman!$H$10:$H$509))</f>
        <v>0</v>
      </c>
      <c r="H307" s="109">
        <f>IF(F307="","",SUMIF(Pengembalian!$H$10:$H$509,C307,Pengembalian!$J$10:$J$509))</f>
        <v>0</v>
      </c>
      <c r="I307" s="109">
        <f t="shared" si="10"/>
        <v>2015</v>
      </c>
      <c r="J307" s="110" t="str">
        <f t="shared" si="11"/>
        <v>Ada</v>
      </c>
    </row>
    <row r="308" spans="2:10" x14ac:dyDescent="0.25">
      <c r="B308" s="105">
        <v>299</v>
      </c>
      <c r="C308" s="108" t="str">
        <f>IF(Katalog!C308="","",Katalog!C308)</f>
        <v>22 (6) MUH p 2015</v>
      </c>
      <c r="D308" s="108" t="str">
        <f>IF(Katalog!D308="","",Katalog!D308)</f>
        <v>Skripsi</v>
      </c>
      <c r="E308" s="108" t="str">
        <f>IF(Katalog!E308="","",Katalog!E308)</f>
        <v>Peranan Satuan Polisi Pamong Praja Dalam Mewujudkan Kawasan Tanpa Rokok Di Kota Palembang Provinsi Sumatera Selatan (studi pelaksanaan perda no. 7 tahun 2009 tentang kawasan tanpa rokok)</v>
      </c>
      <c r="F308" s="108">
        <f>IF(Katalog!I308="","",Katalog!I308)</f>
        <v>2015</v>
      </c>
      <c r="G308" s="109">
        <f>IF(F308="","",SUMIF(Peminjaman!$F$10:$F$509,C308,Peminjaman!$H$10:$H$509))</f>
        <v>0</v>
      </c>
      <c r="H308" s="109">
        <f>IF(F308="","",SUMIF(Pengembalian!$H$10:$H$509,C308,Pengembalian!$J$10:$J$509))</f>
        <v>0</v>
      </c>
      <c r="I308" s="109">
        <f t="shared" si="10"/>
        <v>2015</v>
      </c>
      <c r="J308" s="110" t="str">
        <f t="shared" si="11"/>
        <v>Ada</v>
      </c>
    </row>
    <row r="309" spans="2:10" x14ac:dyDescent="0.25">
      <c r="B309" s="106">
        <v>300</v>
      </c>
      <c r="C309" s="108" t="str">
        <f>IF(Katalog!C309="","",Katalog!C309)</f>
        <v>22 (7) LUC i 2015</v>
      </c>
      <c r="D309" s="108" t="str">
        <f>IF(Katalog!D309="","",Katalog!D309)</f>
        <v>Skripsi</v>
      </c>
      <c r="E309" s="108" t="str">
        <f>IF(Katalog!E309="","",Katalog!E309)</f>
        <v>Implementasi Prinsip Akuntabilitas Dalam Mewujudkan Good Governance Di Kecamatan Wolowae Kabupaten Nagekeo Provinsi Nusa Tenggara Timur</v>
      </c>
      <c r="F309" s="108">
        <f>IF(Katalog!I309="","",Katalog!I309)</f>
        <v>2015</v>
      </c>
      <c r="G309" s="109">
        <f>IF(F309="","",SUMIF(Peminjaman!$F$10:$F$509,C309,Peminjaman!$H$10:$H$509))</f>
        <v>0</v>
      </c>
      <c r="H309" s="109">
        <f>IF(F309="","",SUMIF(Pengembalian!$H$10:$H$509,C309,Pengembalian!$J$10:$J$509))</f>
        <v>0</v>
      </c>
      <c r="I309" s="109">
        <f t="shared" si="10"/>
        <v>2015</v>
      </c>
      <c r="J309" s="110" t="str">
        <f t="shared" si="11"/>
        <v>Ada</v>
      </c>
    </row>
    <row r="310" spans="2:10" x14ac:dyDescent="0.25">
      <c r="B310" s="105">
        <v>301</v>
      </c>
      <c r="C310" s="108" t="str">
        <f>IF(Katalog!C310="","",Katalog!C310)</f>
        <v>22 (8) DIT k 2015</v>
      </c>
      <c r="D310" s="108" t="str">
        <f>IF(Katalog!D310="","",Katalog!D310)</f>
        <v>Skripsi</v>
      </c>
      <c r="E310" s="108" t="str">
        <f>IF(Katalog!E310="","",Katalog!E310)</f>
        <v>Kinerja Dinas Kependudukan dan Pencatatan Sipil Dalam Pelayanan Administrasi Kependudukan Di Kabupaten Pringsewu Provinsi Lampung</v>
      </c>
      <c r="F310" s="108">
        <f>IF(Katalog!I310="","",Katalog!I310)</f>
        <v>2015</v>
      </c>
      <c r="G310" s="109">
        <f>IF(F310="","",SUMIF(Peminjaman!$F$10:$F$509,C310,Peminjaman!$H$10:$H$509))</f>
        <v>0</v>
      </c>
      <c r="H310" s="109">
        <f>IF(F310="","",SUMIF(Pengembalian!$H$10:$H$509,C310,Pengembalian!$J$10:$J$509))</f>
        <v>0</v>
      </c>
      <c r="I310" s="109">
        <f t="shared" si="10"/>
        <v>2015</v>
      </c>
      <c r="J310" s="110" t="str">
        <f t="shared" si="11"/>
        <v>Ada</v>
      </c>
    </row>
    <row r="311" spans="2:10" x14ac:dyDescent="0.25">
      <c r="B311" s="106">
        <v>302</v>
      </c>
      <c r="C311" s="108" t="str">
        <f>IF(Katalog!C311="","",Katalog!C311)</f>
        <v>22 (9) DEA i 2015</v>
      </c>
      <c r="D311" s="108" t="str">
        <f>IF(Katalog!D311="","",Katalog!D311)</f>
        <v>Skripsi</v>
      </c>
      <c r="E311" s="108" t="str">
        <f>IF(Katalog!E311="","",Katalog!E311)</f>
        <v>Implementasi Pelayanan Administrasi Terpadu Kecamatan (Paten) Di Kecamatan Selat Kabupaten Kapuas Provinsi Kalimantan Tengah</v>
      </c>
      <c r="F311" s="108">
        <f>IF(Katalog!I311="","",Katalog!I311)</f>
        <v>2015</v>
      </c>
      <c r="G311" s="109">
        <f>IF(F311="","",SUMIF(Peminjaman!$F$10:$F$509,C311,Peminjaman!$H$10:$H$509))</f>
        <v>0</v>
      </c>
      <c r="H311" s="109">
        <f>IF(F311="","",SUMIF(Pengembalian!$H$10:$H$509,C311,Pengembalian!$J$10:$J$509))</f>
        <v>0</v>
      </c>
      <c r="I311" s="109">
        <f t="shared" si="10"/>
        <v>2015</v>
      </c>
      <c r="J311" s="110" t="str">
        <f t="shared" si="11"/>
        <v>Ada</v>
      </c>
    </row>
    <row r="312" spans="2:10" x14ac:dyDescent="0.25">
      <c r="B312" s="105">
        <v>303</v>
      </c>
      <c r="C312" s="108" t="str">
        <f>IF(Katalog!C312="","",Katalog!C312)</f>
        <v>22 (10) YOG i 2015</v>
      </c>
      <c r="D312" s="108" t="str">
        <f>IF(Katalog!D312="","",Katalog!D312)</f>
        <v>Skripsi</v>
      </c>
      <c r="E312" s="108" t="str">
        <f>IF(Katalog!E312="","",Katalog!E312)</f>
        <v>Implementasi Kebijakan Pengembangan Objek Wisata Pantai Pasar Bawah Di Kabupaten Bengkulu Selatan Provinis Bengkulu</v>
      </c>
      <c r="F312" s="108">
        <f>IF(Katalog!I312="","",Katalog!I312)</f>
        <v>2015</v>
      </c>
      <c r="G312" s="109">
        <f>IF(F312="","",SUMIF(Peminjaman!$F$10:$F$509,C312,Peminjaman!$H$10:$H$509))</f>
        <v>0</v>
      </c>
      <c r="H312" s="109">
        <f>IF(F312="","",SUMIF(Pengembalian!$H$10:$H$509,C312,Pengembalian!$J$10:$J$509))</f>
        <v>0</v>
      </c>
      <c r="I312" s="109">
        <f t="shared" si="10"/>
        <v>2015</v>
      </c>
      <c r="J312" s="110" t="str">
        <f t="shared" si="11"/>
        <v>Ada</v>
      </c>
    </row>
    <row r="313" spans="2:10" x14ac:dyDescent="0.25">
      <c r="B313" s="106">
        <v>304</v>
      </c>
      <c r="C313" s="108" t="str">
        <f>IF(Katalog!C313="","",Katalog!C313)</f>
        <v>22 (11) IMA s 2015</v>
      </c>
      <c r="D313" s="108" t="str">
        <f>IF(Katalog!D313="","",Katalog!D313)</f>
        <v>Skripsi</v>
      </c>
      <c r="E313" s="108" t="str">
        <f>IF(Katalog!E313="","",Katalog!E313)</f>
        <v>Strategi Dinas Pendidikan Dan Kebudayaan  Dalam Melaksanakan Program Wajib Belajar Sembilan Tahun Di Kabupaten Pandeglang Provinsi Banten</v>
      </c>
      <c r="F313" s="108">
        <f>IF(Katalog!I313="","",Katalog!I313)</f>
        <v>2015</v>
      </c>
      <c r="G313" s="109">
        <f>IF(F313="","",SUMIF(Peminjaman!$F$10:$F$509,C313,Peminjaman!$H$10:$H$509))</f>
        <v>0</v>
      </c>
      <c r="H313" s="109">
        <f>IF(F313="","",SUMIF(Pengembalian!$H$10:$H$509,C313,Pengembalian!$J$10:$J$509))</f>
        <v>0</v>
      </c>
      <c r="I313" s="109">
        <f t="shared" si="10"/>
        <v>2015</v>
      </c>
      <c r="J313" s="110" t="str">
        <f t="shared" si="11"/>
        <v>Ada</v>
      </c>
    </row>
    <row r="314" spans="2:10" x14ac:dyDescent="0.25">
      <c r="B314" s="105">
        <v>305</v>
      </c>
      <c r="C314" s="108" t="str">
        <f>IF(Katalog!C314="","",Katalog!C314)</f>
        <v>22 (12) NAB k 2015</v>
      </c>
      <c r="D314" s="108" t="str">
        <f>IF(Katalog!D314="","",Katalog!D314)</f>
        <v>Skripsi</v>
      </c>
      <c r="E314" s="108" t="str">
        <f>IF(Katalog!E314="","",Katalog!E314)</f>
        <v>Komunikasi Pemerintahan Dalam Menyampaikan Informasi Kepada Masyarakat Pada Bagian Humas Sekretariat Daerah Kota Jambi Provinsi Jambi</v>
      </c>
      <c r="F314" s="108">
        <f>IF(Katalog!I314="","",Katalog!I314)</f>
        <v>2015</v>
      </c>
      <c r="G314" s="109">
        <f>IF(F314="","",SUMIF(Peminjaman!$F$10:$F$509,C314,Peminjaman!$H$10:$H$509))</f>
        <v>0</v>
      </c>
      <c r="H314" s="109">
        <f>IF(F314="","",SUMIF(Pengembalian!$H$10:$H$509,C314,Pengembalian!$J$10:$J$509))</f>
        <v>0</v>
      </c>
      <c r="I314" s="109">
        <f t="shared" si="10"/>
        <v>2015</v>
      </c>
      <c r="J314" s="110" t="str">
        <f t="shared" si="11"/>
        <v>Ada</v>
      </c>
    </row>
    <row r="315" spans="2:10" x14ac:dyDescent="0.25">
      <c r="B315" s="106">
        <v>306</v>
      </c>
      <c r="C315" s="108" t="str">
        <f>IF(Katalog!C315="","",Katalog!C315)</f>
        <v>22 (13) IRA p 2015</v>
      </c>
      <c r="D315" s="108" t="str">
        <f>IF(Katalog!D315="","",Katalog!D315)</f>
        <v>Skripsi</v>
      </c>
      <c r="E315" s="108" t="str">
        <f>IF(Katalog!E315="","",Katalog!E315)</f>
        <v>Pengaruh Program Bantuan Usaha Ekonomi Produktif dan Kreatif Terhadap Indeks Kebahagiaan Daerah (Gross Regional Happiness) Di Distrik Nabire Kabupaten Nabire</v>
      </c>
      <c r="F315" s="108">
        <f>IF(Katalog!I315="","",Katalog!I315)</f>
        <v>2015</v>
      </c>
      <c r="G315" s="109">
        <f>IF(F315="","",SUMIF(Peminjaman!$F$10:$F$509,C315,Peminjaman!$H$10:$H$509))</f>
        <v>0</v>
      </c>
      <c r="H315" s="109">
        <f>IF(F315="","",SUMIF(Pengembalian!$H$10:$H$509,C315,Pengembalian!$J$10:$J$509))</f>
        <v>0</v>
      </c>
      <c r="I315" s="109">
        <f t="shared" si="10"/>
        <v>2015</v>
      </c>
      <c r="J315" s="110" t="str">
        <f t="shared" si="11"/>
        <v>Ada</v>
      </c>
    </row>
    <row r="316" spans="2:10" x14ac:dyDescent="0.25">
      <c r="B316" s="105">
        <v>307</v>
      </c>
      <c r="C316" s="108" t="str">
        <f>IF(Katalog!C316="","",Katalog!C316)</f>
        <v>22 (14) RAK e 2015</v>
      </c>
      <c r="D316" s="108" t="str">
        <f>IF(Katalog!D316="","",Katalog!D316)</f>
        <v>Skripsi</v>
      </c>
      <c r="E316" s="108" t="str">
        <f>IF(Katalog!E316="","",Katalog!E316)</f>
        <v>Efektivitas Pemekaran Kecamatan Dalam Meningkatkan Pelayanan Publik Di Kecamatan Kulisusu Utara Kabupaten Buton Utara Provinsi Sulawesi Tenggara</v>
      </c>
      <c r="F316" s="108">
        <f>IF(Katalog!I316="","",Katalog!I316)</f>
        <v>2015</v>
      </c>
      <c r="G316" s="109">
        <f>IF(F316="","",SUMIF(Peminjaman!$F$10:$F$509,C316,Peminjaman!$H$10:$H$509))</f>
        <v>0</v>
      </c>
      <c r="H316" s="109">
        <f>IF(F316="","",SUMIF(Pengembalian!$H$10:$H$509,C316,Pengembalian!$J$10:$J$509))</f>
        <v>0</v>
      </c>
      <c r="I316" s="109">
        <f t="shared" si="10"/>
        <v>2015</v>
      </c>
      <c r="J316" s="110" t="str">
        <f t="shared" si="11"/>
        <v>Ada</v>
      </c>
    </row>
    <row r="317" spans="2:10" x14ac:dyDescent="0.25">
      <c r="B317" s="106">
        <v>308</v>
      </c>
      <c r="C317" s="108" t="str">
        <f>IF(Katalog!C317="","",Katalog!C317)</f>
        <v>22 (15) IST e 2015</v>
      </c>
      <c r="D317" s="108" t="str">
        <f>IF(Katalog!D317="","",Katalog!D317)</f>
        <v>Skripsi</v>
      </c>
      <c r="E317" s="108" t="str">
        <f>IF(Katalog!E317="","",Katalog!E317)</f>
        <v>Efektivitas Pendidikan Dan Kualitas Dalam Meningkatkan Kualitas Pelayanan Administrasi Kepegawaian (studi di badan kepegawaian, pendidikan, dan pelatihan kabupaten bangka induk provinsi bangka belitung)</v>
      </c>
      <c r="F317" s="108">
        <f>IF(Katalog!I317="","",Katalog!I317)</f>
        <v>2015</v>
      </c>
      <c r="G317" s="109">
        <f>IF(F317="","",SUMIF(Peminjaman!$F$10:$F$509,C317,Peminjaman!$H$10:$H$509))</f>
        <v>0</v>
      </c>
      <c r="H317" s="109">
        <f>IF(F317="","",SUMIF(Pengembalian!$H$10:$H$509,C317,Pengembalian!$J$10:$J$509))</f>
        <v>0</v>
      </c>
      <c r="I317" s="109">
        <f t="shared" si="10"/>
        <v>2015</v>
      </c>
      <c r="J317" s="110" t="str">
        <f t="shared" si="11"/>
        <v>Ada</v>
      </c>
    </row>
    <row r="318" spans="2:10" x14ac:dyDescent="0.25">
      <c r="B318" s="105">
        <v>309</v>
      </c>
      <c r="C318" s="108" t="str">
        <f>IF(Katalog!C318="","",Katalog!C318)</f>
        <v>22 (16) AND p 2015</v>
      </c>
      <c r="D318" s="108" t="str">
        <f>IF(Katalog!D318="","",Katalog!D318)</f>
        <v>Skripsi</v>
      </c>
      <c r="E318" s="108" t="str">
        <f>IF(Katalog!E318="","",Katalog!E318)</f>
        <v>Penempatan Pegawai Dalam Jabatan Struktural Di Lingkungan Badan Kepegawaian Daerah Kabupaten Seram Bagian Barat Provinsi Maluku</v>
      </c>
      <c r="F318" s="108">
        <f>IF(Katalog!I318="","",Katalog!I318)</f>
        <v>2015</v>
      </c>
      <c r="G318" s="109">
        <f>IF(F318="","",SUMIF(Peminjaman!$F$10:$F$509,C318,Peminjaman!$H$10:$H$509))</f>
        <v>0</v>
      </c>
      <c r="H318" s="109">
        <f>IF(F318="","",SUMIF(Pengembalian!$H$10:$H$509,C318,Pengembalian!$J$10:$J$509))</f>
        <v>0</v>
      </c>
      <c r="I318" s="109">
        <f t="shared" si="10"/>
        <v>2015</v>
      </c>
      <c r="J318" s="110" t="str">
        <f t="shared" si="11"/>
        <v>Ada</v>
      </c>
    </row>
    <row r="319" spans="2:10" x14ac:dyDescent="0.25">
      <c r="B319" s="106">
        <v>310</v>
      </c>
      <c r="C319" s="108" t="str">
        <f>IF(Katalog!C319="","",Katalog!C319)</f>
        <v>22 (17) NOF k 2015</v>
      </c>
      <c r="D319" s="108" t="str">
        <f>IF(Katalog!D319="","",Katalog!D319)</f>
        <v>Skripsi</v>
      </c>
      <c r="E319" s="108" t="str">
        <f>IF(Katalog!E319="","",Katalog!E319)</f>
        <v>Kinerja Aparat Kecamatan Dalam Pelayanan Administrasi Terpadu Kecamatan (studi di kecamatan wates kabupaten kulon progo daerah istimewa yogyakarta)</v>
      </c>
      <c r="F319" s="108">
        <f>IF(Katalog!I319="","",Katalog!I319)</f>
        <v>2015</v>
      </c>
      <c r="G319" s="109">
        <f>IF(F319="","",SUMIF(Peminjaman!$F$10:$F$509,C319,Peminjaman!$H$10:$H$509))</f>
        <v>0</v>
      </c>
      <c r="H319" s="109">
        <f>IF(F319="","",SUMIF(Pengembalian!$H$10:$H$509,C319,Pengembalian!$J$10:$J$509))</f>
        <v>0</v>
      </c>
      <c r="I319" s="109">
        <f t="shared" si="10"/>
        <v>2015</v>
      </c>
      <c r="J319" s="110" t="str">
        <f t="shared" si="11"/>
        <v>Ada</v>
      </c>
    </row>
    <row r="320" spans="2:10" x14ac:dyDescent="0.25">
      <c r="B320" s="105">
        <v>311</v>
      </c>
      <c r="C320" s="108" t="str">
        <f>IF(Katalog!C320="","",Katalog!C320)</f>
        <v>22 (18) REZ s 2015</v>
      </c>
      <c r="D320" s="108" t="str">
        <f>IF(Katalog!D320="","",Katalog!D320)</f>
        <v>Skripsi</v>
      </c>
      <c r="E320" s="108" t="str">
        <f>IF(Katalog!E320="","",Katalog!E320)</f>
        <v>Strategi Badan Kepegawaian Daerah Dalam Pengembangan Pegawai Negeri Sipil Melalui Program Pendidikan Dan Pelatihan (studi pada badan kepegawaian daerah kabupaten kubu raya provinsi kalimantan barat)</v>
      </c>
      <c r="F320" s="108">
        <f>IF(Katalog!I320="","",Katalog!I320)</f>
        <v>2015</v>
      </c>
      <c r="G320" s="109">
        <f>IF(F320="","",SUMIF(Peminjaman!$F$10:$F$509,C320,Peminjaman!$H$10:$H$509))</f>
        <v>0</v>
      </c>
      <c r="H320" s="109">
        <f>IF(F320="","",SUMIF(Pengembalian!$H$10:$H$509,C320,Pengembalian!$J$10:$J$509))</f>
        <v>0</v>
      </c>
      <c r="I320" s="109">
        <f t="shared" si="10"/>
        <v>2015</v>
      </c>
      <c r="J320" s="110" t="str">
        <f t="shared" si="11"/>
        <v>Ada</v>
      </c>
    </row>
    <row r="321" spans="2:10" x14ac:dyDescent="0.25">
      <c r="B321" s="106">
        <v>312</v>
      </c>
      <c r="C321" s="108" t="str">
        <f>IF(Katalog!C321="","",Katalog!C321)</f>
        <v>22 (19) APR k 2015</v>
      </c>
      <c r="D321" s="108" t="str">
        <f>IF(Katalog!D321="","",Katalog!D321)</f>
        <v>Skripsi</v>
      </c>
      <c r="E321" s="108" t="str">
        <f>IF(Katalog!E321="","",Katalog!E321)</f>
        <v>Kinerja Kecamatan Dalam Pelayanan Izin Usaha Skala Mikro dan Kecil Di Kecamatan Sebatik Tengah Kabupaten Nunukan Provinsi Kalimantan Utara</v>
      </c>
      <c r="F321" s="108">
        <f>IF(Katalog!I321="","",Katalog!I321)</f>
        <v>2015</v>
      </c>
      <c r="G321" s="109">
        <f>IF(F321="","",SUMIF(Peminjaman!$F$10:$F$509,C321,Peminjaman!$H$10:$H$509))</f>
        <v>0</v>
      </c>
      <c r="H321" s="109">
        <f>IF(F321="","",SUMIF(Pengembalian!$H$10:$H$509,C321,Pengembalian!$J$10:$J$509))</f>
        <v>0</v>
      </c>
      <c r="I321" s="109">
        <f t="shared" si="10"/>
        <v>2015</v>
      </c>
      <c r="J321" s="110" t="str">
        <f t="shared" si="11"/>
        <v>Ada</v>
      </c>
    </row>
    <row r="322" spans="2:10" x14ac:dyDescent="0.25">
      <c r="B322" s="105">
        <v>313</v>
      </c>
      <c r="C322" s="108" t="str">
        <f>IF(Katalog!C322="","",Katalog!C322)</f>
        <v>22 (20) SHR e 2015</v>
      </c>
      <c r="D322" s="108" t="str">
        <f>IF(Katalog!D322="","",Katalog!D322)</f>
        <v>Skripsi</v>
      </c>
      <c r="E322" s="108" t="str">
        <f>IF(Katalog!E322="","",Katalog!E322)</f>
        <v>Efektivitas Dan Efisiensi Pelaksanaan Sistem Informasi Manajamen Kepegawaian Di Badan Kepegawaian Daerah Kabupaten Klungkung Provinsi Bali</v>
      </c>
      <c r="F322" s="108">
        <f>IF(Katalog!I322="","",Katalog!I322)</f>
        <v>2015</v>
      </c>
      <c r="G322" s="109">
        <f>IF(F322="","",SUMIF(Peminjaman!$F$10:$F$509,C322,Peminjaman!$H$10:$H$509))</f>
        <v>0</v>
      </c>
      <c r="H322" s="109">
        <f>IF(F322="","",SUMIF(Pengembalian!$H$10:$H$509,C322,Pengembalian!$J$10:$J$509))</f>
        <v>0</v>
      </c>
      <c r="I322" s="109">
        <f t="shared" si="10"/>
        <v>2015</v>
      </c>
      <c r="J322" s="110" t="str">
        <f t="shared" si="11"/>
        <v>Ada</v>
      </c>
    </row>
    <row r="323" spans="2:10" x14ac:dyDescent="0.25">
      <c r="B323" s="106">
        <v>314</v>
      </c>
      <c r="C323" s="108" t="str">
        <f>IF(Katalog!C323="","",Katalog!C323)</f>
        <v>22 (21) GIT I 2015</v>
      </c>
      <c r="D323" s="108" t="str">
        <f>IF(Katalog!D323="","",Katalog!D323)</f>
        <v>Skripsi</v>
      </c>
      <c r="E323" s="108" t="str">
        <f>IF(Katalog!E323="","",Katalog!E323)</f>
        <v>Implementasi Tunjangan Kinerja Daerah Di Kecamatan Grogol Petamburan Kota Administrasi Jakarta Barat</v>
      </c>
      <c r="F323" s="108">
        <f>IF(Katalog!I323="","",Katalog!I323)</f>
        <v>2015</v>
      </c>
      <c r="G323" s="109">
        <f>IF(F323="","",SUMIF(Peminjaman!$F$10:$F$509,C323,Peminjaman!$H$10:$H$509))</f>
        <v>0</v>
      </c>
      <c r="H323" s="109">
        <f>IF(F323="","",SUMIF(Pengembalian!$H$10:$H$509,C323,Pengembalian!$J$10:$J$509))</f>
        <v>0</v>
      </c>
      <c r="I323" s="109">
        <f t="shared" si="10"/>
        <v>2015</v>
      </c>
      <c r="J323" s="110" t="str">
        <f t="shared" si="11"/>
        <v>Ada</v>
      </c>
    </row>
    <row r="324" spans="2:10" x14ac:dyDescent="0.25">
      <c r="B324" s="105">
        <v>315</v>
      </c>
      <c r="C324" s="108" t="str">
        <f>IF(Katalog!C324="","",Katalog!C324)</f>
        <v>22 (22) IKE i 2015</v>
      </c>
      <c r="D324" s="108" t="str">
        <f>IF(Katalog!D324="","",Katalog!D324)</f>
        <v>Skripsi</v>
      </c>
      <c r="E324" s="108" t="str">
        <f>IF(Katalog!E324="","",Katalog!E324)</f>
        <v>Implementasi Program Wajib Belajar 12 Tahun Melalui Kinerja Aparatur Dinas Pendidikan Pemuda Dan Olahraga Di Kabupaten Kudus Provinsi Jawa Tengah</v>
      </c>
      <c r="F324" s="108">
        <f>IF(Katalog!I324="","",Katalog!I324)</f>
        <v>2015</v>
      </c>
      <c r="G324" s="109">
        <f>IF(F324="","",SUMIF(Peminjaman!$F$10:$F$509,C324,Peminjaman!$H$10:$H$509))</f>
        <v>0</v>
      </c>
      <c r="H324" s="109">
        <f>IF(F324="","",SUMIF(Pengembalian!$H$10:$H$509,C324,Pengembalian!$J$10:$J$509))</f>
        <v>0</v>
      </c>
      <c r="I324" s="109">
        <f t="shared" si="10"/>
        <v>2015</v>
      </c>
      <c r="J324" s="110" t="str">
        <f t="shared" si="11"/>
        <v>Ada</v>
      </c>
    </row>
    <row r="325" spans="2:10" x14ac:dyDescent="0.25">
      <c r="B325" s="106">
        <v>316</v>
      </c>
      <c r="C325" s="108" t="str">
        <f>IF(Katalog!C325="","",Katalog!C325)</f>
        <v>22 (23) ABD e 2015</v>
      </c>
      <c r="D325" s="108" t="str">
        <f>IF(Katalog!D325="","",Katalog!D325)</f>
        <v>Skripsi</v>
      </c>
      <c r="E325" s="108" t="str">
        <f>IF(Katalog!E325="","",Katalog!E325)</f>
        <v>Efektivitas Seleksi Calon Pegawai Negeri Sipil Berbasis Computer Assisted Tes Di Kementerian Pendayagunaan  Aparatur Negara Dan Reformasi Birokrasi</v>
      </c>
      <c r="F325" s="108">
        <f>IF(Katalog!I325="","",Katalog!I325)</f>
        <v>2015</v>
      </c>
      <c r="G325" s="109">
        <f>IF(F325="","",SUMIF(Peminjaman!$F$10:$F$509,C325,Peminjaman!$H$10:$H$509))</f>
        <v>0</v>
      </c>
      <c r="H325" s="109">
        <f>IF(F325="","",SUMIF(Pengembalian!$H$10:$H$509,C325,Pengembalian!$J$10:$J$509))</f>
        <v>0</v>
      </c>
      <c r="I325" s="109">
        <f t="shared" si="10"/>
        <v>2015</v>
      </c>
      <c r="J325" s="110" t="str">
        <f t="shared" si="11"/>
        <v>Ada</v>
      </c>
    </row>
    <row r="326" spans="2:10" x14ac:dyDescent="0.25">
      <c r="B326" s="105">
        <v>317</v>
      </c>
      <c r="C326" s="108" t="str">
        <f>IF(Katalog!C326="","",Katalog!C326)</f>
        <v>22 (24) IND e 2015</v>
      </c>
      <c r="D326" s="108" t="str">
        <f>IF(Katalog!D326="","",Katalog!D326)</f>
        <v>Skripsi</v>
      </c>
      <c r="E326" s="108" t="str">
        <f>IF(Katalog!E326="","",Katalog!E326)</f>
        <v>Evaluasi Penyusunan Dan Alokasi Anggaran Belanja Daerah Di Kabupaten Tana Tidung Provinsi Kalimantan Barat</v>
      </c>
      <c r="F326" s="108">
        <f>IF(Katalog!I326="","",Katalog!I326)</f>
        <v>2015</v>
      </c>
      <c r="G326" s="109">
        <f>IF(F326="","",SUMIF(Peminjaman!$F$10:$F$509,C326,Peminjaman!$H$10:$H$509))</f>
        <v>0</v>
      </c>
      <c r="H326" s="109">
        <f>IF(F326="","",SUMIF(Pengembalian!$H$10:$H$509,C326,Pengembalian!$J$10:$J$509))</f>
        <v>0</v>
      </c>
      <c r="I326" s="109">
        <f t="shared" si="10"/>
        <v>2015</v>
      </c>
      <c r="J326" s="110" t="str">
        <f t="shared" si="11"/>
        <v>Ada</v>
      </c>
    </row>
    <row r="327" spans="2:10" x14ac:dyDescent="0.25">
      <c r="B327" s="106">
        <v>318</v>
      </c>
      <c r="C327" s="108" t="str">
        <f>IF(Katalog!C327="","",Katalog!C327)</f>
        <v>22 (25) REI s 2015</v>
      </c>
      <c r="D327" s="108" t="str">
        <f>IF(Katalog!D327="","",Katalog!D327)</f>
        <v>Skripsi</v>
      </c>
      <c r="E327" s="108" t="str">
        <f>IF(Katalog!E327="","",Katalog!E327)</f>
        <v>Strategi Dinas Pendapatan Daerah Dalam Meningkatkan Penerimaan Pajak Hotel Di Kota Sorong Provinsi Papua Barat</v>
      </c>
      <c r="F327" s="108">
        <f>IF(Katalog!I327="","",Katalog!I327)</f>
        <v>2015</v>
      </c>
      <c r="G327" s="109">
        <f>IF(F327="","",SUMIF(Peminjaman!$F$10:$F$509,C327,Peminjaman!$H$10:$H$509))</f>
        <v>0</v>
      </c>
      <c r="H327" s="109">
        <f>IF(F327="","",SUMIF(Pengembalian!$H$10:$H$509,C327,Pengembalian!$J$10:$J$509))</f>
        <v>0</v>
      </c>
      <c r="I327" s="109">
        <f t="shared" si="10"/>
        <v>2015</v>
      </c>
      <c r="J327" s="110" t="str">
        <f t="shared" si="11"/>
        <v>Ada</v>
      </c>
    </row>
    <row r="328" spans="2:10" x14ac:dyDescent="0.25">
      <c r="B328" s="105">
        <v>319</v>
      </c>
      <c r="C328" s="108" t="str">
        <f>IF(Katalog!C328="","",Katalog!C328)</f>
        <v>22 (26) AND a 2015</v>
      </c>
      <c r="D328" s="108" t="str">
        <f>IF(Katalog!D328="","",Katalog!D328)</f>
        <v>Skripsi</v>
      </c>
      <c r="E328" s="108" t="str">
        <f>IF(Katalog!E328="","",Katalog!E328)</f>
        <v>Analisis Proses Penyusunan Anggaran Pendapatan Dan Belanja Daerah Di Provinsi Sulawesi Barat Tahun Anggaran 2014</v>
      </c>
      <c r="F328" s="108">
        <f>IF(Katalog!I328="","",Katalog!I328)</f>
        <v>2015</v>
      </c>
      <c r="G328" s="109">
        <f>IF(F328="","",SUMIF(Peminjaman!$F$10:$F$509,C328,Peminjaman!$H$10:$H$509))</f>
        <v>0</v>
      </c>
      <c r="H328" s="109">
        <f>IF(F328="","",SUMIF(Pengembalian!$H$10:$H$509,C328,Pengembalian!$J$10:$J$509))</f>
        <v>0</v>
      </c>
      <c r="I328" s="109">
        <f t="shared" si="10"/>
        <v>2015</v>
      </c>
      <c r="J328" s="110" t="str">
        <f t="shared" si="11"/>
        <v>Ada</v>
      </c>
    </row>
    <row r="329" spans="2:10" x14ac:dyDescent="0.25">
      <c r="B329" s="106">
        <v>320</v>
      </c>
      <c r="C329" s="108" t="str">
        <f>IF(Katalog!C329="","",Katalog!C329)</f>
        <v>22 (27) BIL p 2015</v>
      </c>
      <c r="D329" s="108" t="str">
        <f>IF(Katalog!D329="","",Katalog!D329)</f>
        <v>Skripsi</v>
      </c>
      <c r="E329" s="108" t="str">
        <f>IF(Katalog!E329="","",Katalog!E329)</f>
        <v>Pengaruh Sistem Pengendalian Intern Terhadap Kualitas Laporan Keuangan Pada Pemerintah Provinsi Sulawesi Utara (studi pada badan pengelola keuangan dan barang milik daerah provinsi sulawesi utara)</v>
      </c>
      <c r="F329" s="108">
        <f>IF(Katalog!I329="","",Katalog!I329)</f>
        <v>2015</v>
      </c>
      <c r="G329" s="109">
        <f>IF(F329="","",SUMIF(Peminjaman!$F$10:$F$509,C329,Peminjaman!$H$10:$H$509))</f>
        <v>0</v>
      </c>
      <c r="H329" s="109">
        <f>IF(F329="","",SUMIF(Pengembalian!$H$10:$H$509,C329,Pengembalian!$J$10:$J$509))</f>
        <v>0</v>
      </c>
      <c r="I329" s="109">
        <f t="shared" si="10"/>
        <v>2015</v>
      </c>
      <c r="J329" s="110" t="str">
        <f t="shared" si="11"/>
        <v>Ada</v>
      </c>
    </row>
    <row r="330" spans="2:10" x14ac:dyDescent="0.25">
      <c r="B330" s="105">
        <v>321</v>
      </c>
      <c r="C330" s="108" t="str">
        <f>IF(Katalog!C330="","",Katalog!C330)</f>
        <v>22 (28) HAD a 2015</v>
      </c>
      <c r="D330" s="108" t="str">
        <f>IF(Katalog!D330="","",Katalog!D330)</f>
        <v>Skripsi</v>
      </c>
      <c r="E330" s="108" t="str">
        <f>IF(Katalog!E330="","",Katalog!E330)</f>
        <v>Analisis Biaya-Manfaat Program Mamangun Tuntang Mahaga Lewu Di Desa Naning Kecamatan</v>
      </c>
      <c r="F330" s="108">
        <f>IF(Katalog!I330="","",Katalog!I330)</f>
        <v>2015</v>
      </c>
      <c r="G330" s="109">
        <f>IF(F330="","",SUMIF(Peminjaman!$F$10:$F$509,C330,Peminjaman!$H$10:$H$509))</f>
        <v>0</v>
      </c>
      <c r="H330" s="109">
        <f>IF(F330="","",SUMIF(Pengembalian!$H$10:$H$509,C330,Pengembalian!$J$10:$J$509))</f>
        <v>0</v>
      </c>
      <c r="I330" s="109">
        <f t="shared" si="10"/>
        <v>2015</v>
      </c>
      <c r="J330" s="110" t="str">
        <f t="shared" si="11"/>
        <v>Ada</v>
      </c>
    </row>
    <row r="331" spans="2:10" x14ac:dyDescent="0.25">
      <c r="B331" s="106">
        <v>322</v>
      </c>
      <c r="C331" s="108" t="str">
        <f>IF(Katalog!C331="","",Katalog!C331)</f>
        <v>22 (29) MUH m 2015</v>
      </c>
      <c r="D331" s="108" t="str">
        <f>IF(Katalog!D331="","",Katalog!D331)</f>
        <v>Skripsi</v>
      </c>
      <c r="E331" s="108" t="str">
        <f>IF(Katalog!E331="","",Katalog!E331)</f>
        <v>Muhammad Pajak Bumi Dan Bangunan Perdesaan Dan Perkotaan (PBB P2) Kabuapaten Luwu Provinsi Sulawesi Selatan (studi kasus pada dinas pengelolaan keuangan daerah)</v>
      </c>
      <c r="F331" s="108">
        <f>IF(Katalog!I331="","",Katalog!I331)</f>
        <v>2015</v>
      </c>
      <c r="G331" s="109">
        <f>IF(F331="","",SUMIF(Peminjaman!$F$10:$F$509,C331,Peminjaman!$H$10:$H$509))</f>
        <v>0</v>
      </c>
      <c r="H331" s="109">
        <f>IF(F331="","",SUMIF(Pengembalian!$H$10:$H$509,C331,Pengembalian!$J$10:$J$509))</f>
        <v>0</v>
      </c>
      <c r="I331" s="109">
        <f t="shared" si="10"/>
        <v>2015</v>
      </c>
      <c r="J331" s="110" t="str">
        <f t="shared" si="11"/>
        <v>Ada</v>
      </c>
    </row>
    <row r="332" spans="2:10" x14ac:dyDescent="0.25">
      <c r="B332" s="105">
        <v>323</v>
      </c>
      <c r="C332" s="108" t="str">
        <f>IF(Katalog!C332="","",Katalog!C332)</f>
        <v>22 (30) FEN o 2015</v>
      </c>
      <c r="D332" s="108" t="str">
        <f>IF(Katalog!D332="","",Katalog!D332)</f>
        <v>Skripsi</v>
      </c>
      <c r="E332" s="108" t="str">
        <f>IF(Katalog!E332="","",Katalog!E332)</f>
        <v>Optamilisasi Penilaian Aset Tetap Dalam Mewujudkan Wajar Tanpa Pengecualian (suatu study pada dinas pendapatan pengelolaan keuangan dan aset daerah kabupaten bangka selatan)</v>
      </c>
      <c r="F332" s="108">
        <f>IF(Katalog!I332="","",Katalog!I332)</f>
        <v>2015</v>
      </c>
      <c r="G332" s="109">
        <f>IF(F332="","",SUMIF(Peminjaman!$F$10:$F$509,C332,Peminjaman!$H$10:$H$509))</f>
        <v>0</v>
      </c>
      <c r="H332" s="109">
        <f>IF(F332="","",SUMIF(Pengembalian!$H$10:$H$509,C332,Pengembalian!$J$10:$J$509))</f>
        <v>0</v>
      </c>
      <c r="I332" s="109">
        <f t="shared" si="10"/>
        <v>2015</v>
      </c>
      <c r="J332" s="110" t="str">
        <f t="shared" si="11"/>
        <v>Ada</v>
      </c>
    </row>
    <row r="333" spans="2:10" x14ac:dyDescent="0.25">
      <c r="B333" s="106">
        <v>324</v>
      </c>
      <c r="C333" s="108" t="str">
        <f>IF(Katalog!C333="","",Katalog!C333)</f>
        <v>22 (31) DEA p 2015</v>
      </c>
      <c r="D333" s="108" t="str">
        <f>IF(Katalog!D333="","",Katalog!D333)</f>
        <v>Skripsi</v>
      </c>
      <c r="E333" s="108" t="str">
        <f>IF(Katalog!E333="","",Katalog!E333)</f>
        <v>Pelaksanaan Intensifikasi Pajak Air Tanah Di Kabupaten Serang Provinsi Banten</v>
      </c>
      <c r="F333" s="108">
        <f>IF(Katalog!I333="","",Katalog!I333)</f>
        <v>2015</v>
      </c>
      <c r="G333" s="109">
        <f>IF(F333="","",SUMIF(Peminjaman!$F$10:$F$509,C333,Peminjaman!$H$10:$H$509))</f>
        <v>0</v>
      </c>
      <c r="H333" s="109">
        <f>IF(F333="","",SUMIF(Pengembalian!$H$10:$H$509,C333,Pengembalian!$J$10:$J$509))</f>
        <v>0</v>
      </c>
      <c r="I333" s="109">
        <f t="shared" si="10"/>
        <v>2015</v>
      </c>
      <c r="J333" s="110" t="str">
        <f t="shared" si="11"/>
        <v>Ada</v>
      </c>
    </row>
    <row r="334" spans="2:10" x14ac:dyDescent="0.25">
      <c r="B334" s="105">
        <v>325</v>
      </c>
      <c r="C334" s="108" t="str">
        <f>IF(Katalog!C334="","",Katalog!C334)</f>
        <v>22 (32) RIN i 2015</v>
      </c>
      <c r="D334" s="108" t="str">
        <f>IF(Katalog!D334="","",Katalog!D334)</f>
        <v>Skripsi</v>
      </c>
      <c r="E334" s="108" t="str">
        <f>IF(Katalog!E334="","",Katalog!E334)</f>
        <v>Implementasi Bantuan Keuangan Peumakmue Gampong (BKPG) Dalam Meningkatkan Pembangunan Infrastruktur Di Gampong Matang Seulimeng Kecamatan Langsa Barat Kota Langsa Provinsi Aceh</v>
      </c>
      <c r="F334" s="108">
        <f>IF(Katalog!I334="","",Katalog!I334)</f>
        <v>2015</v>
      </c>
      <c r="G334" s="109">
        <f>IF(F334="","",SUMIF(Peminjaman!$F$10:$F$509,C334,Peminjaman!$H$10:$H$509))</f>
        <v>0</v>
      </c>
      <c r="H334" s="109">
        <f>IF(F334="","",SUMIF(Pengembalian!$H$10:$H$509,C334,Pengembalian!$J$10:$J$509))</f>
        <v>0</v>
      </c>
      <c r="I334" s="109">
        <f t="shared" si="10"/>
        <v>2015</v>
      </c>
      <c r="J334" s="110" t="str">
        <f t="shared" si="11"/>
        <v>Ada</v>
      </c>
    </row>
    <row r="335" spans="2:10" x14ac:dyDescent="0.25">
      <c r="B335" s="106">
        <v>326</v>
      </c>
      <c r="C335" s="108" t="str">
        <f>IF(Katalog!C335="","",Katalog!C335)</f>
        <v>22 (33) PUT p 2015</v>
      </c>
      <c r="D335" s="108" t="str">
        <f>IF(Katalog!D335="","",Katalog!D335)</f>
        <v>Skripsi</v>
      </c>
      <c r="E335" s="108" t="str">
        <f>IF(Katalog!E335="","",Katalog!E335)</f>
        <v>Pengaruh Pungutan Retribusi Terhadap Penerimaan Retribusi Pasar Di Kota Bandar Lampung Provinsi Lampung</v>
      </c>
      <c r="F335" s="108">
        <f>IF(Katalog!I335="","",Katalog!I335)</f>
        <v>2015</v>
      </c>
      <c r="G335" s="109">
        <f>IF(F335="","",SUMIF(Peminjaman!$F$10:$F$509,C335,Peminjaman!$H$10:$H$509))</f>
        <v>0</v>
      </c>
      <c r="H335" s="109">
        <f>IF(F335="","",SUMIF(Pengembalian!$H$10:$H$509,C335,Pengembalian!$J$10:$J$509))</f>
        <v>0</v>
      </c>
      <c r="I335" s="109">
        <f t="shared" si="10"/>
        <v>2015</v>
      </c>
      <c r="J335" s="110" t="str">
        <f t="shared" si="11"/>
        <v>Ada</v>
      </c>
    </row>
    <row r="336" spans="2:10" x14ac:dyDescent="0.25">
      <c r="B336" s="105">
        <v>327</v>
      </c>
      <c r="C336" s="108" t="str">
        <f>IF(Katalog!C336="","",Katalog!C336)</f>
        <v>22 (34) FAI e 2015</v>
      </c>
      <c r="D336" s="108" t="str">
        <f>IF(Katalog!D336="","",Katalog!D336)</f>
        <v>Skripsi</v>
      </c>
      <c r="E336" s="108" t="str">
        <f>IF(Katalog!E336="","",Katalog!E336)</f>
        <v>Efektivitas Penyesuaian Nilai Jual Objek Pajak (NJOP) Dalam Penerimaan Pajak Bumi dan Bangunan Perdesaan Dan Perkotaan (PBB-P2) Kota Bandar Lampung Provinsi Lampung</v>
      </c>
      <c r="F336" s="108">
        <f>IF(Katalog!I336="","",Katalog!I336)</f>
        <v>2015</v>
      </c>
      <c r="G336" s="109">
        <f>IF(F336="","",SUMIF(Peminjaman!$F$10:$F$509,C336,Peminjaman!$H$10:$H$509))</f>
        <v>0</v>
      </c>
      <c r="H336" s="109">
        <f>IF(F336="","",SUMIF(Pengembalian!$H$10:$H$509,C336,Pengembalian!$J$10:$J$509))</f>
        <v>0</v>
      </c>
      <c r="I336" s="109">
        <f t="shared" si="10"/>
        <v>2015</v>
      </c>
      <c r="J336" s="110" t="str">
        <f t="shared" si="11"/>
        <v>Ada</v>
      </c>
    </row>
    <row r="337" spans="2:10" x14ac:dyDescent="0.25">
      <c r="B337" s="106">
        <v>328</v>
      </c>
      <c r="C337" s="108" t="str">
        <f>IF(Katalog!C337="","",Katalog!C337)</f>
        <v>22 (35) SRI e 2015</v>
      </c>
      <c r="D337" s="108" t="str">
        <f>IF(Katalog!D337="","",Katalog!D337)</f>
        <v>Skripsi</v>
      </c>
      <c r="E337" s="108" t="str">
        <f>IF(Katalog!E337="","",Katalog!E337)</f>
        <v>Efektivitas Sistem Informasi Pengelolaan Keuangan Daerah (SIPKD) Pada Kabupaten Mempawah Provinsi Kalimantan Barat</v>
      </c>
      <c r="F337" s="108">
        <f>IF(Katalog!I337="","",Katalog!I337)</f>
        <v>2015</v>
      </c>
      <c r="G337" s="109">
        <f>IF(F337="","",SUMIF(Peminjaman!$F$10:$F$509,C337,Peminjaman!$H$10:$H$509))</f>
        <v>0</v>
      </c>
      <c r="H337" s="109">
        <f>IF(F337="","",SUMIF(Pengembalian!$H$10:$H$509,C337,Pengembalian!$J$10:$J$509))</f>
        <v>0</v>
      </c>
      <c r="I337" s="109">
        <f t="shared" si="10"/>
        <v>2015</v>
      </c>
      <c r="J337" s="110" t="str">
        <f t="shared" si="11"/>
        <v>Ada</v>
      </c>
    </row>
    <row r="338" spans="2:10" x14ac:dyDescent="0.25">
      <c r="B338" s="105">
        <v>329</v>
      </c>
      <c r="C338" s="108" t="str">
        <f>IF(Katalog!C338="","",Katalog!C338)</f>
        <v>22 (36) PUR p 2015</v>
      </c>
      <c r="D338" s="108" t="str">
        <f>IF(Katalog!D338="","",Katalog!D338)</f>
        <v>Skripsi</v>
      </c>
      <c r="E338" s="108" t="str">
        <f>IF(Katalog!E338="","",Katalog!E338)</f>
        <v>Pengawasan Inspektorat Dalam Meningkatkan Opini Laporan Keuangan Provinsi Maluku</v>
      </c>
      <c r="F338" s="108">
        <f>IF(Katalog!I338="","",Katalog!I338)</f>
        <v>2015</v>
      </c>
      <c r="G338" s="109">
        <f>IF(F338="","",SUMIF(Peminjaman!$F$10:$F$509,C338,Peminjaman!$H$10:$H$509))</f>
        <v>0</v>
      </c>
      <c r="H338" s="109">
        <f>IF(F338="","",SUMIF(Pengembalian!$H$10:$H$509,C338,Pengembalian!$J$10:$J$509))</f>
        <v>0</v>
      </c>
      <c r="I338" s="109">
        <f t="shared" si="10"/>
        <v>2015</v>
      </c>
      <c r="J338" s="110" t="str">
        <f t="shared" si="11"/>
        <v>Ada</v>
      </c>
    </row>
    <row r="339" spans="2:10" x14ac:dyDescent="0.25">
      <c r="B339" s="106">
        <v>330</v>
      </c>
      <c r="C339" s="108" t="str">
        <f>IF(Katalog!C339="","",Katalog!C339)</f>
        <v>22 (37) NIP s 2015</v>
      </c>
      <c r="D339" s="108" t="str">
        <f>IF(Katalog!D339="","",Katalog!D339)</f>
        <v>Skripsi</v>
      </c>
      <c r="E339" s="108" t="str">
        <f>IF(Katalog!E339="","",Katalog!E339)</f>
        <v>Strategi Peningkatan Pendapatan Asli Daerah (PAD) Kabupaten Karangasem Melalui Pajak Hotel (studi kasus dinas pendapatan daerah kabupaten karangasem provinsi bali)</v>
      </c>
      <c r="F339" s="108">
        <f>IF(Katalog!I339="","",Katalog!I339)</f>
        <v>2015</v>
      </c>
      <c r="G339" s="109">
        <f>IF(F339="","",SUMIF(Peminjaman!$F$10:$F$509,C339,Peminjaman!$H$10:$H$509))</f>
        <v>0</v>
      </c>
      <c r="H339" s="109">
        <f>IF(F339="","",SUMIF(Pengembalian!$H$10:$H$509,C339,Pengembalian!$J$10:$J$509))</f>
        <v>0</v>
      </c>
      <c r="I339" s="109">
        <f t="shared" si="10"/>
        <v>2015</v>
      </c>
      <c r="J339" s="110" t="str">
        <f t="shared" si="11"/>
        <v>Ada</v>
      </c>
    </row>
    <row r="340" spans="2:10" x14ac:dyDescent="0.25">
      <c r="B340" s="105">
        <v>331</v>
      </c>
      <c r="C340" s="108" t="str">
        <f>IF(Katalog!C340="","",Katalog!C340)</f>
        <v>22 (38) PER p 2015</v>
      </c>
      <c r="D340" s="108" t="str">
        <f>IF(Katalog!D340="","",Katalog!D340)</f>
        <v>Skripsi</v>
      </c>
      <c r="E340" s="108" t="str">
        <f>IF(Katalog!E340="","",Katalog!E340)</f>
        <v>Pelaksanaan Anggaran Berbasis Kinerja Pada Dinas Pendapatan Pengelolaan Keuangan Dan Aset Daerah Kabupaten Sumedang Provinsi Jawa Barat</v>
      </c>
      <c r="F340" s="108">
        <f>IF(Katalog!I340="","",Katalog!I340)</f>
        <v>2015</v>
      </c>
      <c r="G340" s="109">
        <f>IF(F340="","",SUMIF(Peminjaman!$F$10:$F$509,C340,Peminjaman!$H$10:$H$509))</f>
        <v>0</v>
      </c>
      <c r="H340" s="109">
        <f>IF(F340="","",SUMIF(Pengembalian!$H$10:$H$509,C340,Pengembalian!$J$10:$J$509))</f>
        <v>0</v>
      </c>
      <c r="I340" s="109">
        <f t="shared" ref="I340:I403" si="12">IF(F340="","",F340-G340+H340)</f>
        <v>2015</v>
      </c>
      <c r="J340" s="110" t="str">
        <f t="shared" ref="J340:J403" si="13">IF(F340="","",IF(I340=0,"Kosong","Ada"))</f>
        <v>Ada</v>
      </c>
    </row>
    <row r="341" spans="2:10" x14ac:dyDescent="0.25">
      <c r="B341" s="106">
        <v>332</v>
      </c>
      <c r="C341" s="108" t="str">
        <f>IF(Katalog!C341="","",Katalog!C341)</f>
        <v>22 (39) IQB s 2015</v>
      </c>
      <c r="D341" s="108" t="str">
        <f>IF(Katalog!D341="","",Katalog!D341)</f>
        <v>Skripsi</v>
      </c>
      <c r="E341" s="108" t="str">
        <f>IF(Katalog!E341="","",Katalog!E341)</f>
        <v>Strategi Dinas Pengelolaan Keuangan Dan Aset Daerah Dalam Meningkatkan Kualitas Pengelolaan Keuangan Daerah Di Kota Bandung Provinsi Jawa Barat</v>
      </c>
      <c r="F341" s="108">
        <f>IF(Katalog!I341="","",Katalog!I341)</f>
        <v>2015</v>
      </c>
      <c r="G341" s="109">
        <f>IF(F341="","",SUMIF(Peminjaman!$F$10:$F$509,C341,Peminjaman!$H$10:$H$509))</f>
        <v>0</v>
      </c>
      <c r="H341" s="109">
        <f>IF(F341="","",SUMIF(Pengembalian!$H$10:$H$509,C341,Pengembalian!$J$10:$J$509))</f>
        <v>0</v>
      </c>
      <c r="I341" s="109">
        <f t="shared" si="12"/>
        <v>2015</v>
      </c>
      <c r="J341" s="110" t="str">
        <f t="shared" si="13"/>
        <v>Ada</v>
      </c>
    </row>
    <row r="342" spans="2:10" x14ac:dyDescent="0.25">
      <c r="B342" s="105">
        <v>333</v>
      </c>
      <c r="C342" s="108" t="str">
        <f>IF(Katalog!C342="","",Katalog!C342)</f>
        <v>22 (40) YUN s 2015</v>
      </c>
      <c r="D342" s="108" t="str">
        <f>IF(Katalog!D342="","",Katalog!D342)</f>
        <v>Skripsi</v>
      </c>
      <c r="E342" s="108" t="str">
        <f>IF(Katalog!E342="","",Katalog!E342)</f>
        <v>Strategi Pengelolaan Aset Daerah Dalam Mewujudkan Opini Wajar Tanpa Pengecualian Di Sekretariat Daerah Kabupaten Lombok Barat</v>
      </c>
      <c r="F342" s="108">
        <f>IF(Katalog!I342="","",Katalog!I342)</f>
        <v>2015</v>
      </c>
      <c r="G342" s="109">
        <f>IF(F342="","",SUMIF(Peminjaman!$F$10:$F$509,C342,Peminjaman!$H$10:$H$509))</f>
        <v>0</v>
      </c>
      <c r="H342" s="109">
        <f>IF(F342="","",SUMIF(Pengembalian!$H$10:$H$509,C342,Pengembalian!$J$10:$J$509))</f>
        <v>0</v>
      </c>
      <c r="I342" s="109">
        <f t="shared" si="12"/>
        <v>2015</v>
      </c>
      <c r="J342" s="110" t="str">
        <f t="shared" si="13"/>
        <v>Ada</v>
      </c>
    </row>
    <row r="343" spans="2:10" x14ac:dyDescent="0.25">
      <c r="B343" s="106">
        <v>334</v>
      </c>
      <c r="C343" s="108" t="str">
        <f>IF(Katalog!C343="","",Katalog!C343)</f>
        <v>22 (41) MAF e 2015</v>
      </c>
      <c r="D343" s="108" t="str">
        <f>IF(Katalog!D343="","",Katalog!D343)</f>
        <v>Skripsi</v>
      </c>
      <c r="E343" s="108" t="str">
        <f>IF(Katalog!E343="","",Katalog!E343)</f>
        <v>Evaluasi Pengelolaan Alokasi Dana Desa Di Kabupaten Hulu Sungai Tengah (studi di badan pemberdayaan masyarakat dan pemerintahan desa kabupaten hulu sungai tengah)</v>
      </c>
      <c r="F343" s="108">
        <f>IF(Katalog!I343="","",Katalog!I343)</f>
        <v>2015</v>
      </c>
      <c r="G343" s="109">
        <f>IF(F343="","",SUMIF(Peminjaman!$F$10:$F$509,C343,Peminjaman!$H$10:$H$509))</f>
        <v>0</v>
      </c>
      <c r="H343" s="109">
        <f>IF(F343="","",SUMIF(Pengembalian!$H$10:$H$509,C343,Pengembalian!$J$10:$J$509))</f>
        <v>0</v>
      </c>
      <c r="I343" s="109">
        <f t="shared" si="12"/>
        <v>2015</v>
      </c>
      <c r="J343" s="110" t="str">
        <f t="shared" si="13"/>
        <v>Ada</v>
      </c>
    </row>
    <row r="344" spans="2:10" x14ac:dyDescent="0.25">
      <c r="B344" s="105">
        <v>335</v>
      </c>
      <c r="C344" s="108" t="str">
        <f>IF(Katalog!C344="","",Katalog!C344)</f>
        <v>22 (42) NAT p 2015</v>
      </c>
      <c r="D344" s="108" t="str">
        <f>IF(Katalog!D344="","",Katalog!D344)</f>
        <v>Skripsi</v>
      </c>
      <c r="E344" s="108" t="str">
        <f>IF(Katalog!E344="","",Katalog!E344)</f>
        <v>Pengaruh Penyerapan Anggaran Terhadap Kinerja Pemerintah Daerah Kabupaten Sikka Provinsi Nusa Tenggara Timur</v>
      </c>
      <c r="F344" s="108">
        <f>IF(Katalog!I344="","",Katalog!I344)</f>
        <v>2015</v>
      </c>
      <c r="G344" s="109">
        <f>IF(F344="","",SUMIF(Peminjaman!$F$10:$F$509,C344,Peminjaman!$H$10:$H$509))</f>
        <v>0</v>
      </c>
      <c r="H344" s="109">
        <f>IF(F344="","",SUMIF(Pengembalian!$H$10:$H$509,C344,Pengembalian!$J$10:$J$509))</f>
        <v>0</v>
      </c>
      <c r="I344" s="109">
        <f t="shared" si="12"/>
        <v>2015</v>
      </c>
      <c r="J344" s="110" t="str">
        <f t="shared" si="13"/>
        <v>Ada</v>
      </c>
    </row>
    <row r="345" spans="2:10" x14ac:dyDescent="0.25">
      <c r="B345" s="106">
        <v>336</v>
      </c>
      <c r="C345" s="108" t="str">
        <f>IF(Katalog!C345="","",Katalog!C345)</f>
        <v>22 (43) YUN s 2015</v>
      </c>
      <c r="D345" s="108" t="str">
        <f>IF(Katalog!D345="","",Katalog!D345)</f>
        <v>Skripsi</v>
      </c>
      <c r="E345" s="108" t="str">
        <f>IF(Katalog!E345="","",Katalog!E345)</f>
        <v>Strategi Kebijakan Pengembangan Pariwisata Pantai dan Gili Di Kabupaten Lombok Timur Provinsi Nusa Tenggara Barat (studi di dinas kebudayaan dan pariwisata)</v>
      </c>
      <c r="F345" s="108">
        <f>IF(Katalog!I345="","",Katalog!I345)</f>
        <v>2015</v>
      </c>
      <c r="G345" s="109">
        <f>IF(F345="","",SUMIF(Peminjaman!$F$10:$F$509,C345,Peminjaman!$H$10:$H$509))</f>
        <v>0</v>
      </c>
      <c r="H345" s="109">
        <f>IF(F345="","",SUMIF(Pengembalian!$H$10:$H$509,C345,Pengembalian!$J$10:$J$509))</f>
        <v>0</v>
      </c>
      <c r="I345" s="109">
        <f t="shared" si="12"/>
        <v>2015</v>
      </c>
      <c r="J345" s="110" t="str">
        <f t="shared" si="13"/>
        <v>Ada</v>
      </c>
    </row>
    <row r="346" spans="2:10" x14ac:dyDescent="0.25">
      <c r="B346" s="105">
        <v>337</v>
      </c>
      <c r="C346" s="108" t="str">
        <f>IF(Katalog!C346="","",Katalog!C346)</f>
        <v>22 (44) IPU i 2015</v>
      </c>
      <c r="D346" s="108" t="str">
        <f>IF(Katalog!D346="","",Katalog!D346)</f>
        <v>Skripsi</v>
      </c>
      <c r="E346" s="108" t="str">
        <f>IF(Katalog!E346="","",Katalog!E346)</f>
        <v>Implementasi Perda Nomor 5 Tahun 2005 Tentang Perusahaan Daerah Pasar Dalam Penataan Dan Pembinaan Pasar Tradisional Di Kabupaten Badung Provinsi Bali</v>
      </c>
      <c r="F346" s="108">
        <f>IF(Katalog!I346="","",Katalog!I346)</f>
        <v>2015</v>
      </c>
      <c r="G346" s="109">
        <f>IF(F346="","",SUMIF(Peminjaman!$F$10:$F$509,C346,Peminjaman!$H$10:$H$509))</f>
        <v>0</v>
      </c>
      <c r="H346" s="109">
        <f>IF(F346="","",SUMIF(Pengembalian!$H$10:$H$509,C346,Pengembalian!$J$10:$J$509))</f>
        <v>0</v>
      </c>
      <c r="I346" s="109">
        <f t="shared" si="12"/>
        <v>2015</v>
      </c>
      <c r="J346" s="110" t="str">
        <f t="shared" si="13"/>
        <v>Ada</v>
      </c>
    </row>
    <row r="347" spans="2:10" x14ac:dyDescent="0.25">
      <c r="B347" s="106">
        <v>338</v>
      </c>
      <c r="C347" s="108" t="str">
        <f>IF(Katalog!C347="","",Katalog!C347)</f>
        <v>22 (45) MUH i 2015</v>
      </c>
      <c r="D347" s="108" t="str">
        <f>IF(Katalog!D347="","",Katalog!D347)</f>
        <v>Skripsi</v>
      </c>
      <c r="E347" s="108" t="str">
        <f>IF(Katalog!E347="","",Katalog!E347)</f>
        <v>Implementasi Sistem Pelayanan Administrasi Terpadu Kecamatan (Paten) Di Kecamatan Dewantara Kabupaten Aceh Utara Provinsi Aceh</v>
      </c>
      <c r="F347" s="108">
        <f>IF(Katalog!I347="","",Katalog!I347)</f>
        <v>2015</v>
      </c>
      <c r="G347" s="109">
        <f>IF(F347="","",SUMIF(Peminjaman!$F$10:$F$509,C347,Peminjaman!$H$10:$H$509))</f>
        <v>0</v>
      </c>
      <c r="H347" s="109">
        <f>IF(F347="","",SUMIF(Pengembalian!$H$10:$H$509,C347,Pengembalian!$J$10:$J$509))</f>
        <v>0</v>
      </c>
      <c r="I347" s="109">
        <f t="shared" si="12"/>
        <v>2015</v>
      </c>
      <c r="J347" s="110" t="str">
        <f t="shared" si="13"/>
        <v>Ada</v>
      </c>
    </row>
    <row r="348" spans="2:10" x14ac:dyDescent="0.25">
      <c r="B348" s="105">
        <v>339</v>
      </c>
      <c r="C348" s="108" t="str">
        <f>IF(Katalog!C348="","",Katalog!C348)</f>
        <v>22 (46) AGN d 2015</v>
      </c>
      <c r="D348" s="108" t="str">
        <f>IF(Katalog!D348="","",Katalog!D348)</f>
        <v>Skripsi</v>
      </c>
      <c r="E348" s="108" t="str">
        <f>IF(Katalog!E348="","",Katalog!E348)</f>
        <v>Dualisme Kepemimpinan Antara Kepala Kampung Dan Kepala Adat/Ondoafi Dalam Penyelesaian Sengketa Tanah Adat Di Kampung Asyaman Distrik Arso Kabupatne Keerom</v>
      </c>
      <c r="F348" s="108">
        <f>IF(Katalog!I348="","",Katalog!I348)</f>
        <v>2015</v>
      </c>
      <c r="G348" s="109">
        <f>IF(F348="","",SUMIF(Peminjaman!$F$10:$F$509,C348,Peminjaman!$H$10:$H$509))</f>
        <v>0</v>
      </c>
      <c r="H348" s="109">
        <f>IF(F348="","",SUMIF(Pengembalian!$H$10:$H$509,C348,Pengembalian!$J$10:$J$509))</f>
        <v>0</v>
      </c>
      <c r="I348" s="109">
        <f t="shared" si="12"/>
        <v>2015</v>
      </c>
      <c r="J348" s="110" t="str">
        <f t="shared" si="13"/>
        <v>Ada</v>
      </c>
    </row>
    <row r="349" spans="2:10" x14ac:dyDescent="0.25">
      <c r="B349" s="106">
        <v>340</v>
      </c>
      <c r="C349" s="108" t="str">
        <f>IF(Katalog!C349="","",Katalog!C349)</f>
        <v>22 (47) ALI p 2015</v>
      </c>
      <c r="D349" s="108" t="str">
        <f>IF(Katalog!D349="","",Katalog!D349)</f>
        <v>Skripsi</v>
      </c>
      <c r="E349" s="108" t="str">
        <f>IF(Katalog!E349="","",Katalog!E349)</f>
        <v>Pelaksanaan Fungsi Pengawasan Dewan Perwakilan Rakyat Daerah Terhadap Pengelolaan Anggaran Pendapatan Dan Belanja Daerah Di Kota Makassar</v>
      </c>
      <c r="F349" s="108">
        <f>IF(Katalog!I349="","",Katalog!I349)</f>
        <v>2015</v>
      </c>
      <c r="G349" s="109">
        <f>IF(F349="","",SUMIF(Peminjaman!$F$10:$F$509,C349,Peminjaman!$H$10:$H$509))</f>
        <v>0</v>
      </c>
      <c r="H349" s="109">
        <f>IF(F349="","",SUMIF(Pengembalian!$H$10:$H$509,C349,Pengembalian!$J$10:$J$509))</f>
        <v>0</v>
      </c>
      <c r="I349" s="109">
        <f t="shared" si="12"/>
        <v>2015</v>
      </c>
      <c r="J349" s="110" t="str">
        <f t="shared" si="13"/>
        <v>Ada</v>
      </c>
    </row>
    <row r="350" spans="2:10" x14ac:dyDescent="0.25">
      <c r="B350" s="105">
        <v>341</v>
      </c>
      <c r="C350" s="108" t="str">
        <f>IF(Katalog!C350="","",Katalog!C350)</f>
        <v>22 (48) SIS p 2015</v>
      </c>
      <c r="D350" s="108" t="str">
        <f>IF(Katalog!D350="","",Katalog!D350)</f>
        <v>Skripsi</v>
      </c>
      <c r="E350" s="108" t="str">
        <f>IF(Katalog!E350="","",Katalog!E350)</f>
        <v>Pelaksanaan Peraturan Daerah Nomor 2 Tahun 2008 Oleh Satuan Polisi Pamong Praja (studi tentang larangan minuman beralkohol Di Kabupaten Fakfak Provinsi Papua Barat)</v>
      </c>
      <c r="F350" s="108">
        <f>IF(Katalog!I350="","",Katalog!I350)</f>
        <v>2015</v>
      </c>
      <c r="G350" s="109">
        <f>IF(F350="","",SUMIF(Peminjaman!$F$10:$F$509,C350,Peminjaman!$H$10:$H$509))</f>
        <v>0</v>
      </c>
      <c r="H350" s="109">
        <f>IF(F350="","",SUMIF(Pengembalian!$H$10:$H$509,C350,Pengembalian!$J$10:$J$509))</f>
        <v>0</v>
      </c>
      <c r="I350" s="109">
        <f t="shared" si="12"/>
        <v>2015</v>
      </c>
      <c r="J350" s="110" t="str">
        <f t="shared" si="13"/>
        <v>Ada</v>
      </c>
    </row>
    <row r="351" spans="2:10" x14ac:dyDescent="0.25">
      <c r="B351" s="106">
        <v>342</v>
      </c>
      <c r="C351" s="108" t="str">
        <f>IF(Katalog!C351="","",Katalog!C351)</f>
        <v>22 (49) MUH p 2015</v>
      </c>
      <c r="D351" s="108" t="str">
        <f>IF(Katalog!D351="","",Katalog!D351)</f>
        <v>Skripsi</v>
      </c>
      <c r="E351" s="108" t="str">
        <f>IF(Katalog!E351="","",Katalog!E351)</f>
        <v>Partisipasi Politik Masyarakat Dalam Pemilihan Umum Presiden Dan Wakil Presiden Di Kecamatan Pangkalan Susu Kabupaten Langkat Provinsi Sumatera Utara</v>
      </c>
      <c r="F351" s="108">
        <f>IF(Katalog!I351="","",Katalog!I351)</f>
        <v>2015</v>
      </c>
      <c r="G351" s="109">
        <f>IF(F351="","",SUMIF(Peminjaman!$F$10:$F$509,C351,Peminjaman!$H$10:$H$509))</f>
        <v>0</v>
      </c>
      <c r="H351" s="109">
        <f>IF(F351="","",SUMIF(Pengembalian!$H$10:$H$509,C351,Pengembalian!$J$10:$J$509))</f>
        <v>0</v>
      </c>
      <c r="I351" s="109">
        <f t="shared" si="12"/>
        <v>2015</v>
      </c>
      <c r="J351" s="110" t="str">
        <f t="shared" si="13"/>
        <v>Ada</v>
      </c>
    </row>
    <row r="352" spans="2:10" x14ac:dyDescent="0.25">
      <c r="B352" s="105">
        <v>343</v>
      </c>
      <c r="C352" s="108" t="str">
        <f>IF(Katalog!C352="","",Katalog!C352)</f>
        <v>22 (50) MER e 2015</v>
      </c>
      <c r="D352" s="108" t="str">
        <f>IF(Katalog!D352="","",Katalog!D352)</f>
        <v>Skripsi</v>
      </c>
      <c r="E352" s="108" t="str">
        <f>IF(Katalog!E352="","",Katalog!E352)</f>
        <v>Evaluasi Pembentukan Desa Berdasarkan Peraturan Daerah Nomor 4 Tahun Tentang Pembentukan Desa Di Kabupaten Alor Provinsi Nusa Tenggara Timur</v>
      </c>
      <c r="F352" s="108">
        <f>IF(Katalog!I352="","",Katalog!I352)</f>
        <v>2015</v>
      </c>
      <c r="G352" s="109">
        <f>IF(F352="","",SUMIF(Peminjaman!$F$10:$F$509,C352,Peminjaman!$H$10:$H$509))</f>
        <v>0</v>
      </c>
      <c r="H352" s="109">
        <f>IF(F352="","",SUMIF(Pengembalian!$H$10:$H$509,C352,Pengembalian!$J$10:$J$509))</f>
        <v>0</v>
      </c>
      <c r="I352" s="109">
        <f t="shared" si="12"/>
        <v>2015</v>
      </c>
      <c r="J352" s="110" t="str">
        <f t="shared" si="13"/>
        <v>Ada</v>
      </c>
    </row>
    <row r="353" spans="2:10" x14ac:dyDescent="0.25">
      <c r="B353" s="106">
        <v>344</v>
      </c>
      <c r="C353" s="108" t="str">
        <f>IF(Katalog!C353="","",Katalog!C353)</f>
        <v>22 (51) APR e 2015</v>
      </c>
      <c r="D353" s="108" t="str">
        <f>IF(Katalog!D353="","",Katalog!D353)</f>
        <v>Skripsi</v>
      </c>
      <c r="E353" s="108" t="str">
        <f>IF(Katalog!E353="","",Katalog!E353)</f>
        <v>Evaluasi Program Demo Gerbangmastra Kabupaten Kolaka Provinsi Sulawesi Tenggara (studi kasus pemberdayaan masyarakat melalui bantuan sarana prasarana penunjang usaha masyarakat di kecamatan tanggetada)</v>
      </c>
      <c r="F353" s="108">
        <f>IF(Katalog!I353="","",Katalog!I353)</f>
        <v>2015</v>
      </c>
      <c r="G353" s="109">
        <f>IF(F353="","",SUMIF(Peminjaman!$F$10:$F$509,C353,Peminjaman!$H$10:$H$509))</f>
        <v>0</v>
      </c>
      <c r="H353" s="109">
        <f>IF(F353="","",SUMIF(Pengembalian!$H$10:$H$509,C353,Pengembalian!$J$10:$J$509))</f>
        <v>0</v>
      </c>
      <c r="I353" s="109">
        <f t="shared" si="12"/>
        <v>2015</v>
      </c>
      <c r="J353" s="110" t="str">
        <f t="shared" si="13"/>
        <v>Ada</v>
      </c>
    </row>
    <row r="354" spans="2:10" x14ac:dyDescent="0.25">
      <c r="B354" s="105">
        <v>345</v>
      </c>
      <c r="C354" s="108" t="str">
        <f>IF(Katalog!C354="","",Katalog!C354)</f>
        <v>22 (52) KOM p 2015</v>
      </c>
      <c r="D354" s="108" t="str">
        <f>IF(Katalog!D354="","",Katalog!D354)</f>
        <v>Skripsi</v>
      </c>
      <c r="E354" s="108" t="str">
        <f>IF(Katalog!E354="","",Katalog!E354)</f>
        <v>Peranan Dinas Perindustrian Dan Perdagangan Dalam Pengembangan Usaha Kecil Menengah (UKM) Batik Trusmi Di Kabupaten Cirebon Provinsi Jawa Barat</v>
      </c>
      <c r="F354" s="108">
        <f>IF(Katalog!I354="","",Katalog!I354)</f>
        <v>2015</v>
      </c>
      <c r="G354" s="109">
        <f>IF(F354="","",SUMIF(Peminjaman!$F$10:$F$509,C354,Peminjaman!$H$10:$H$509))</f>
        <v>0</v>
      </c>
      <c r="H354" s="109">
        <f>IF(F354="","",SUMIF(Pengembalian!$H$10:$H$509,C354,Pengembalian!$J$10:$J$509))</f>
        <v>0</v>
      </c>
      <c r="I354" s="109">
        <f t="shared" si="12"/>
        <v>2015</v>
      </c>
      <c r="J354" s="110" t="str">
        <f t="shared" si="13"/>
        <v>Ada</v>
      </c>
    </row>
    <row r="355" spans="2:10" x14ac:dyDescent="0.25">
      <c r="B355" s="106">
        <v>346</v>
      </c>
      <c r="C355" s="108" t="str">
        <f>IF(Katalog!C355="","",Katalog!C355)</f>
        <v>22 (53) HAR i 2015</v>
      </c>
      <c r="D355" s="108" t="str">
        <f>IF(Katalog!D355="","",Katalog!D355)</f>
        <v>Skripsi</v>
      </c>
      <c r="E355" s="108" t="str">
        <f>IF(Katalog!E355="","",Katalog!E355)</f>
        <v>Implementasi Kebijakan Program Beras Miskin Bagi Masyarakat Miskin Di Kelurahan Aekkanopan Kecamatan Kualuh Hulu Kabupaten Labuhanbatu Utara Provinsi Sumatera Utara</v>
      </c>
      <c r="F355" s="108">
        <f>IF(Katalog!I355="","",Katalog!I355)</f>
        <v>2015</v>
      </c>
      <c r="G355" s="109">
        <f>IF(F355="","",SUMIF(Peminjaman!$F$10:$F$509,C355,Peminjaman!$H$10:$H$509))</f>
        <v>0</v>
      </c>
      <c r="H355" s="109">
        <f>IF(F355="","",SUMIF(Pengembalian!$H$10:$H$509,C355,Pengembalian!$J$10:$J$509))</f>
        <v>0</v>
      </c>
      <c r="I355" s="109">
        <f t="shared" si="12"/>
        <v>2015</v>
      </c>
      <c r="J355" s="110" t="str">
        <f t="shared" si="13"/>
        <v>Ada</v>
      </c>
    </row>
    <row r="356" spans="2:10" x14ac:dyDescent="0.25">
      <c r="B356" s="105">
        <v>347</v>
      </c>
      <c r="C356" s="108" t="str">
        <f>IF(Katalog!C356="","",Katalog!C356)</f>
        <v>22 (54) JIW i 2015</v>
      </c>
      <c r="D356" s="108" t="str">
        <f>IF(Katalog!D356="","",Katalog!D356)</f>
        <v>Skripsi</v>
      </c>
      <c r="E356" s="108" t="str">
        <f>IF(Katalog!E356="","",Katalog!E356)</f>
        <v>Implementasi Kebijakan Tentang Pembinaan Dan Pengawasan Perencanaan Pembangunan Daerah (studi pada direktorat perencanaan pembangunan daerah dan badan perencanaan pembangunan daerah provinsi jawa barat)</v>
      </c>
      <c r="F356" s="108">
        <f>IF(Katalog!I356="","",Katalog!I356)</f>
        <v>2015</v>
      </c>
      <c r="G356" s="109">
        <f>IF(F356="","",SUMIF(Peminjaman!$F$10:$F$509,C356,Peminjaman!$H$10:$H$509))</f>
        <v>0</v>
      </c>
      <c r="H356" s="109">
        <f>IF(F356="","",SUMIF(Pengembalian!$H$10:$H$509,C356,Pengembalian!$J$10:$J$509))</f>
        <v>0</v>
      </c>
      <c r="I356" s="109">
        <f t="shared" si="12"/>
        <v>2015</v>
      </c>
      <c r="J356" s="110" t="str">
        <f t="shared" si="13"/>
        <v>Ada</v>
      </c>
    </row>
    <row r="357" spans="2:10" x14ac:dyDescent="0.25">
      <c r="B357" s="106">
        <v>348</v>
      </c>
      <c r="C357" s="108" t="str">
        <f>IF(Katalog!C357="","",Katalog!C357)</f>
        <v>22 (55) SRI i 2015</v>
      </c>
      <c r="D357" s="108" t="str">
        <f>IF(Katalog!D357="","",Katalog!D357)</f>
        <v>Skripsi</v>
      </c>
      <c r="E357" s="108" t="str">
        <f>IF(Katalog!E357="","",Katalog!E357)</f>
        <v>Implementasi Program Nasional Pemberdayaan Masyarakat Mandiri Pedesaan (PNPM-MP) Di Kecamatan Siak Hulu Kabupaten Kampar Provinsi Riau</v>
      </c>
      <c r="F357" s="108">
        <f>IF(Katalog!I357="","",Katalog!I357)</f>
        <v>2015</v>
      </c>
      <c r="G357" s="109">
        <f>IF(F357="","",SUMIF(Peminjaman!$F$10:$F$509,C357,Peminjaman!$H$10:$H$509))</f>
        <v>0</v>
      </c>
      <c r="H357" s="109">
        <f>IF(F357="","",SUMIF(Pengembalian!$H$10:$H$509,C357,Pengembalian!$J$10:$J$509))</f>
        <v>0</v>
      </c>
      <c r="I357" s="109">
        <f t="shared" si="12"/>
        <v>2015</v>
      </c>
      <c r="J357" s="110" t="str">
        <f t="shared" si="13"/>
        <v>Ada</v>
      </c>
    </row>
    <row r="358" spans="2:10" x14ac:dyDescent="0.25">
      <c r="B358" s="105">
        <v>349</v>
      </c>
      <c r="C358" s="108" t="str">
        <f>IF(Katalog!C358="","",Katalog!C358)</f>
        <v>22 (56) SEP i 2015</v>
      </c>
      <c r="D358" s="108" t="str">
        <f>IF(Katalog!D358="","",Katalog!D358)</f>
        <v>Skripsi</v>
      </c>
      <c r="E358" s="108" t="str">
        <f>IF(Katalog!E358="","",Katalog!E358)</f>
        <v>Implementasi Kebijakan Pengembangan Objek Wisata Gunung Dempo Di Kota Pagar Alam Provinsi Sumatera Selatan</v>
      </c>
      <c r="F358" s="108">
        <f>IF(Katalog!I358="","",Katalog!I358)</f>
        <v>2015</v>
      </c>
      <c r="G358" s="109">
        <f>IF(F358="","",SUMIF(Peminjaman!$F$10:$F$509,C358,Peminjaman!$H$10:$H$509))</f>
        <v>0</v>
      </c>
      <c r="H358" s="109">
        <f>IF(F358="","",SUMIF(Pengembalian!$H$10:$H$509,C358,Pengembalian!$J$10:$J$509))</f>
        <v>0</v>
      </c>
      <c r="I358" s="109">
        <f t="shared" si="12"/>
        <v>2015</v>
      </c>
      <c r="J358" s="110" t="str">
        <f t="shared" si="13"/>
        <v>Ada</v>
      </c>
    </row>
    <row r="359" spans="2:10" x14ac:dyDescent="0.25">
      <c r="B359" s="106">
        <v>350</v>
      </c>
      <c r="C359" s="108" t="str">
        <f>IF(Katalog!C359="","",Katalog!C359)</f>
        <v>22 (57) EST p 2015</v>
      </c>
      <c r="D359" s="108" t="str">
        <f>IF(Katalog!D359="","",Katalog!D359)</f>
        <v>Skripsi</v>
      </c>
      <c r="E359" s="108" t="str">
        <f>IF(Katalog!E359="","",Katalog!E359)</f>
        <v>Pengembangan Objek Wisata Benteng Orange Di Kota Ternate Provinsi Maluku Utara</v>
      </c>
      <c r="F359" s="108">
        <f>IF(Katalog!I359="","",Katalog!I359)</f>
        <v>2015</v>
      </c>
      <c r="G359" s="109">
        <f>IF(F359="","",SUMIF(Peminjaman!$F$10:$F$509,C359,Peminjaman!$H$10:$H$509))</f>
        <v>0</v>
      </c>
      <c r="H359" s="109">
        <f>IF(F359="","",SUMIF(Pengembalian!$H$10:$H$509,C359,Pengembalian!$J$10:$J$509))</f>
        <v>0</v>
      </c>
      <c r="I359" s="109">
        <f t="shared" si="12"/>
        <v>2015</v>
      </c>
      <c r="J359" s="110" t="str">
        <f t="shared" si="13"/>
        <v>Ada</v>
      </c>
    </row>
    <row r="360" spans="2:10" x14ac:dyDescent="0.25">
      <c r="B360" s="105">
        <v>351</v>
      </c>
      <c r="C360" s="108" t="str">
        <f>IF(Katalog!C360="","",Katalog!C360)</f>
        <v>22 (58) DES i 2015</v>
      </c>
      <c r="D360" s="108" t="str">
        <f>IF(Katalog!D360="","",Katalog!D360)</f>
        <v>Skripsi</v>
      </c>
      <c r="E360" s="108" t="str">
        <f>IF(Katalog!E360="","",Katalog!E360)</f>
        <v>Implementasi Kebijakan Pemeliharaan Jalan Kabupaten Di Kabupaten Subang Provinsi Jawa Barat</v>
      </c>
      <c r="F360" s="108">
        <f>IF(Katalog!I360="","",Katalog!I360)</f>
        <v>2015</v>
      </c>
      <c r="G360" s="109">
        <f>IF(F360="","",SUMIF(Peminjaman!$F$10:$F$509,C360,Peminjaman!$H$10:$H$509))</f>
        <v>0</v>
      </c>
      <c r="H360" s="109">
        <f>IF(F360="","",SUMIF(Pengembalian!$H$10:$H$509,C360,Pengembalian!$J$10:$J$509))</f>
        <v>0</v>
      </c>
      <c r="I360" s="109">
        <f t="shared" si="12"/>
        <v>2015</v>
      </c>
      <c r="J360" s="110" t="str">
        <f t="shared" si="13"/>
        <v>Ada</v>
      </c>
    </row>
    <row r="361" spans="2:10" x14ac:dyDescent="0.25">
      <c r="B361" s="106">
        <v>352</v>
      </c>
      <c r="C361" s="108" t="str">
        <f>IF(Katalog!C361="","",Katalog!C361)</f>
        <v>22 (59) DIN i 2015</v>
      </c>
      <c r="D361" s="108" t="str">
        <f>IF(Katalog!D361="","",Katalog!D361)</f>
        <v>Skripsi</v>
      </c>
      <c r="E361" s="108" t="str">
        <f>IF(Katalog!E361="","",Katalog!E361)</f>
        <v>Implementasi Program Wajib Belajar Pendidikan Dasar Sembilan Tahun Di Kabupatend Halmahera Barat Provinsi Maluku Utara</v>
      </c>
      <c r="F361" s="108">
        <f>IF(Katalog!I361="","",Katalog!I361)</f>
        <v>2015</v>
      </c>
      <c r="G361" s="109">
        <f>IF(F361="","",SUMIF(Peminjaman!$F$10:$F$509,C361,Peminjaman!$H$10:$H$509))</f>
        <v>0</v>
      </c>
      <c r="H361" s="109">
        <f>IF(F361="","",SUMIF(Pengembalian!$H$10:$H$509,C361,Pengembalian!$J$10:$J$509))</f>
        <v>0</v>
      </c>
      <c r="I361" s="109">
        <f t="shared" si="12"/>
        <v>2015</v>
      </c>
      <c r="J361" s="110" t="str">
        <f t="shared" si="13"/>
        <v>Ada</v>
      </c>
    </row>
    <row r="362" spans="2:10" x14ac:dyDescent="0.25">
      <c r="B362" s="105">
        <v>353</v>
      </c>
      <c r="C362" s="108" t="str">
        <f>IF(Katalog!C362="","",Katalog!C362)</f>
        <v>22 (60) ADI e 2015</v>
      </c>
      <c r="D362" s="108" t="str">
        <f>IF(Katalog!D362="","",Katalog!D362)</f>
        <v>Skripsi</v>
      </c>
      <c r="E362" s="108" t="str">
        <f>IF(Katalog!E362="","",Katalog!E362)</f>
        <v>Evaluasi Konsistensi Rencana Kerja Pembangunan Daerah Tahun 2014 Dengan Rencana Pembangunan Jangka Menengah Daerah Tahun 2011-2015 (studi pada pemerintah kota blitar)</v>
      </c>
      <c r="F362" s="108">
        <f>IF(Katalog!I362="","",Katalog!I362)</f>
        <v>2015</v>
      </c>
      <c r="G362" s="109">
        <f>IF(F362="","",SUMIF(Peminjaman!$F$10:$F$509,C362,Peminjaman!$H$10:$H$509))</f>
        <v>0</v>
      </c>
      <c r="H362" s="109">
        <f>IF(F362="","",SUMIF(Pengembalian!$H$10:$H$509,C362,Pengembalian!$J$10:$J$509))</f>
        <v>0</v>
      </c>
      <c r="I362" s="109">
        <f t="shared" si="12"/>
        <v>2015</v>
      </c>
      <c r="J362" s="110" t="str">
        <f t="shared" si="13"/>
        <v>Ada</v>
      </c>
    </row>
    <row r="363" spans="2:10" x14ac:dyDescent="0.25">
      <c r="B363" s="106">
        <v>354</v>
      </c>
      <c r="C363" s="108" t="str">
        <f>IF(Katalog!C363="","",Katalog!C363)</f>
        <v>22 (61) NAN i 2015</v>
      </c>
      <c r="D363" s="108" t="str">
        <f>IF(Katalog!D363="","",Katalog!D363)</f>
        <v>Skripsi</v>
      </c>
      <c r="E363" s="108" t="str">
        <f>IF(Katalog!E363="","",Katalog!E363)</f>
        <v>Implementasi Kebijakan Pelayanan Terpadu Satu Pintu Dalam Meningkatkan Kualitas Pelayanan Perizinan Pada Badan Pelayanan Terpadu Dan Penanaman Modal Di Kota Dumai Provinsi Riau</v>
      </c>
      <c r="F363" s="108">
        <f>IF(Katalog!I363="","",Katalog!I363)</f>
        <v>2015</v>
      </c>
      <c r="G363" s="109">
        <f>IF(F363="","",SUMIF(Peminjaman!$F$10:$F$509,C363,Peminjaman!$H$10:$H$509))</f>
        <v>0</v>
      </c>
      <c r="H363" s="109">
        <f>IF(F363="","",SUMIF(Pengembalian!$H$10:$H$509,C363,Pengembalian!$J$10:$J$509))</f>
        <v>0</v>
      </c>
      <c r="I363" s="109">
        <f t="shared" si="12"/>
        <v>2015</v>
      </c>
      <c r="J363" s="110" t="str">
        <f t="shared" si="13"/>
        <v>Ada</v>
      </c>
    </row>
    <row r="364" spans="2:10" x14ac:dyDescent="0.25">
      <c r="B364" s="105">
        <v>355</v>
      </c>
      <c r="C364" s="108" t="str">
        <f>IF(Katalog!C364="","",Katalog!C364)</f>
        <v>22 (62) WIN i 2015</v>
      </c>
      <c r="D364" s="108" t="str">
        <f>IF(Katalog!D364="","",Katalog!D364)</f>
        <v>Skripsi</v>
      </c>
      <c r="E364" s="108" t="str">
        <f>IF(Katalog!E364="","",Katalog!E364)</f>
        <v>Implementasi Kebijakan Pengelolaan Sampah Di Kabupaten Jepara Provinsi Jawa Tengah</v>
      </c>
      <c r="F364" s="108">
        <f>IF(Katalog!I364="","",Katalog!I364)</f>
        <v>2015</v>
      </c>
      <c r="G364" s="109">
        <f>IF(F364="","",SUMIF(Peminjaman!$F$10:$F$509,C364,Peminjaman!$H$10:$H$509))</f>
        <v>0</v>
      </c>
      <c r="H364" s="109">
        <f>IF(F364="","",SUMIF(Pengembalian!$H$10:$H$509,C364,Pengembalian!$J$10:$J$509))</f>
        <v>0</v>
      </c>
      <c r="I364" s="109">
        <f t="shared" si="12"/>
        <v>2015</v>
      </c>
      <c r="J364" s="110" t="str">
        <f t="shared" si="13"/>
        <v>Ada</v>
      </c>
    </row>
    <row r="365" spans="2:10" x14ac:dyDescent="0.25">
      <c r="B365" s="106">
        <v>356</v>
      </c>
      <c r="C365" s="108" t="str">
        <f>IF(Katalog!C365="","",Katalog!C365)</f>
        <v>22 (63) UYU i 2015</v>
      </c>
      <c r="D365" s="108" t="str">
        <f>IF(Katalog!D365="","",Katalog!D365)</f>
        <v>Skripsi</v>
      </c>
      <c r="E365" s="108" t="str">
        <f>IF(Katalog!E365="","",Katalog!E365)</f>
        <v>Implementasi Kebijakan Kawasan Bebas Parkir Dalam Mengatasi Kemacetan Di Kota Makassar</v>
      </c>
      <c r="F365" s="108">
        <f>IF(Katalog!I365="","",Katalog!I365)</f>
        <v>2015</v>
      </c>
      <c r="G365" s="109">
        <f>IF(F365="","",SUMIF(Peminjaman!$F$10:$F$509,C365,Peminjaman!$H$10:$H$509))</f>
        <v>0</v>
      </c>
      <c r="H365" s="109">
        <f>IF(F365="","",SUMIF(Pengembalian!$H$10:$H$509,C365,Pengembalian!$J$10:$J$509))</f>
        <v>0</v>
      </c>
      <c r="I365" s="109">
        <f t="shared" si="12"/>
        <v>2015</v>
      </c>
      <c r="J365" s="110" t="str">
        <f t="shared" si="13"/>
        <v>Ada</v>
      </c>
    </row>
    <row r="366" spans="2:10" x14ac:dyDescent="0.25">
      <c r="B366" s="105">
        <v>357</v>
      </c>
      <c r="C366" s="108" t="str">
        <f>IF(Katalog!C366="","",Katalog!C366)</f>
        <v>22 (64) HEN i 2015</v>
      </c>
      <c r="D366" s="108" t="str">
        <f>IF(Katalog!D366="","",Katalog!D366)</f>
        <v>Skripsi</v>
      </c>
      <c r="E366" s="108" t="str">
        <f>IF(Katalog!E366="","",Katalog!E366)</f>
        <v>Implementasi Program Raskin Dalam Menunjang Ketahanan Pangan Masyarakat Miskin Di Kelurahan Majasari Kecamatan Prabumulih Selatan Kota Prabumulih Provinsi Sumatera Selatan</v>
      </c>
      <c r="F366" s="108">
        <f>IF(Katalog!I366="","",Katalog!I366)</f>
        <v>2015</v>
      </c>
      <c r="G366" s="109">
        <f>IF(F366="","",SUMIF(Peminjaman!$F$10:$F$509,C366,Peminjaman!$H$10:$H$509))</f>
        <v>0</v>
      </c>
      <c r="H366" s="109">
        <f>IF(F366="","",SUMIF(Pengembalian!$H$10:$H$509,C366,Pengembalian!$J$10:$J$509))</f>
        <v>0</v>
      </c>
      <c r="I366" s="109">
        <f t="shared" si="12"/>
        <v>2015</v>
      </c>
      <c r="J366" s="110" t="str">
        <f t="shared" si="13"/>
        <v>Ada</v>
      </c>
    </row>
    <row r="367" spans="2:10" x14ac:dyDescent="0.25">
      <c r="B367" s="106">
        <v>358</v>
      </c>
      <c r="C367" s="108" t="str">
        <f>IF(Katalog!C367="","",Katalog!C367)</f>
        <v>22 (65) PIK p 2015</v>
      </c>
      <c r="D367" s="108" t="str">
        <f>IF(Katalog!D367="","",Katalog!D367)</f>
        <v>Skripsi</v>
      </c>
      <c r="E367" s="108" t="str">
        <f>IF(Katalog!E367="","",Katalog!E367)</f>
        <v>Pelaksanaan Sosialisasi Oleh Komisi Pemilihan Umum Dalam Meningkatkan Partisipasi Masyarakat Pada Pemilu Legislatif 2014 Di Kecamatan Malangbong Kabupaten Garut Provinsi Jawa Barat</v>
      </c>
      <c r="F367" s="108">
        <f>IF(Katalog!I367="","",Katalog!I367)</f>
        <v>2015</v>
      </c>
      <c r="G367" s="109">
        <f>IF(F367="","",SUMIF(Peminjaman!$F$10:$F$509,C367,Peminjaman!$H$10:$H$509))</f>
        <v>0</v>
      </c>
      <c r="H367" s="109">
        <f>IF(F367="","",SUMIF(Pengembalian!$H$10:$H$509,C367,Pengembalian!$J$10:$J$509))</f>
        <v>0</v>
      </c>
      <c r="I367" s="109">
        <f t="shared" si="12"/>
        <v>2015</v>
      </c>
      <c r="J367" s="110" t="str">
        <f t="shared" si="13"/>
        <v>Ada</v>
      </c>
    </row>
    <row r="368" spans="2:10" x14ac:dyDescent="0.25">
      <c r="B368" s="105">
        <v>359</v>
      </c>
      <c r="C368" s="108" t="str">
        <f>IF(Katalog!C368="","",Katalog!C368)</f>
        <v>22 (66) AFF i 2015</v>
      </c>
      <c r="D368" s="108" t="str">
        <f>IF(Katalog!D368="","",Katalog!D368)</f>
        <v>Skripsi</v>
      </c>
      <c r="E368" s="108" t="str">
        <f>IF(Katalog!E368="","",Katalog!E368)</f>
        <v>Implementasi Kebijakan Pengelolaan Sampah Di Kecamatan Teweh Tengah Kabupaten Barito Utara</v>
      </c>
      <c r="F368" s="108">
        <f>IF(Katalog!I368="","",Katalog!I368)</f>
        <v>2015</v>
      </c>
      <c r="G368" s="109">
        <f>IF(F368="","",SUMIF(Peminjaman!$F$10:$F$509,C368,Peminjaman!$H$10:$H$509))</f>
        <v>0</v>
      </c>
      <c r="H368" s="109">
        <f>IF(F368="","",SUMIF(Pengembalian!$H$10:$H$509,C368,Pengembalian!$J$10:$J$509))</f>
        <v>0</v>
      </c>
      <c r="I368" s="109">
        <f t="shared" si="12"/>
        <v>2015</v>
      </c>
      <c r="J368" s="110" t="str">
        <f t="shared" si="13"/>
        <v>Ada</v>
      </c>
    </row>
    <row r="369" spans="2:10" x14ac:dyDescent="0.25">
      <c r="B369" s="106">
        <v>360</v>
      </c>
      <c r="C369" s="108" t="str">
        <f>IF(Katalog!C369="","",Katalog!C369)</f>
        <v>22 (67) TEG k 2015</v>
      </c>
      <c r="D369" s="108" t="str">
        <f>IF(Katalog!D369="","",Katalog!D369)</f>
        <v>Skripsi</v>
      </c>
      <c r="E369" s="108" t="str">
        <f>IF(Katalog!E369="","",Katalog!E369)</f>
        <v>Kinerja Pegawai Kecamatan Dalam Pelaksanaan Program Samisake Di Kecamatan Bangko Kabupaten Merangin Provinsi Jambi</v>
      </c>
      <c r="F369" s="108">
        <f>IF(Katalog!I369="","",Katalog!I369)</f>
        <v>2015</v>
      </c>
      <c r="G369" s="109">
        <f>IF(F369="","",SUMIF(Peminjaman!$F$10:$F$509,C369,Peminjaman!$H$10:$H$509))</f>
        <v>0</v>
      </c>
      <c r="H369" s="109">
        <f>IF(F369="","",SUMIF(Pengembalian!$H$10:$H$509,C369,Pengembalian!$J$10:$J$509))</f>
        <v>0</v>
      </c>
      <c r="I369" s="109">
        <f t="shared" si="12"/>
        <v>2015</v>
      </c>
      <c r="J369" s="110" t="str">
        <f t="shared" si="13"/>
        <v>Ada</v>
      </c>
    </row>
    <row r="370" spans="2:10" x14ac:dyDescent="0.25">
      <c r="B370" s="105">
        <v>361</v>
      </c>
      <c r="C370" s="108" t="str">
        <f>IF(Katalog!C370="","",Katalog!C370)</f>
        <v>22 (68) IIN p 2015</v>
      </c>
      <c r="D370" s="108" t="str">
        <f>IF(Katalog!D370="","",Katalog!D370)</f>
        <v>Skripsi</v>
      </c>
      <c r="E370" s="108" t="str">
        <f>IF(Katalog!E370="","",Katalog!E370)</f>
        <v>Pengaruh Disiplin Kerja Terhadap Kinerja Pegawai Pada Kantor KORPRI Kabupaten Parigi Moutong Provinsi Sulawesi Tengah</v>
      </c>
      <c r="F370" s="108">
        <f>IF(Katalog!I370="","",Katalog!I370)</f>
        <v>2015</v>
      </c>
      <c r="G370" s="109">
        <f>IF(F370="","",SUMIF(Peminjaman!$F$10:$F$509,C370,Peminjaman!$H$10:$H$509))</f>
        <v>0</v>
      </c>
      <c r="H370" s="109">
        <f>IF(F370="","",SUMIF(Pengembalian!$H$10:$H$509,C370,Pengembalian!$J$10:$J$509))</f>
        <v>0</v>
      </c>
      <c r="I370" s="109">
        <f t="shared" si="12"/>
        <v>2015</v>
      </c>
      <c r="J370" s="110" t="str">
        <f t="shared" si="13"/>
        <v>Ada</v>
      </c>
    </row>
    <row r="371" spans="2:10" x14ac:dyDescent="0.25">
      <c r="B371" s="106">
        <v>362</v>
      </c>
      <c r="C371" s="108" t="str">
        <f>IF(Katalog!C371="","",Katalog!C371)</f>
        <v>22 (69) ISR s 2015</v>
      </c>
      <c r="D371" s="108" t="str">
        <f>IF(Katalog!D371="","",Katalog!D371)</f>
        <v>Skripsi</v>
      </c>
      <c r="E371" s="108" t="str">
        <f>IF(Katalog!E371="","",Katalog!E371)</f>
        <v>Strategi Dinas Koperasi, Usaha Kecil Menengah, Perindustrian Dan Perdagangan Dalam Pengembangan Sumber Daya Manusia Sektor Industri Rotan Ketak Di Kabupaten Lomboh Tengah Provinsi Nusa Tenggara Barat</v>
      </c>
      <c r="F371" s="108">
        <f>IF(Katalog!I371="","",Katalog!I371)</f>
        <v>2015</v>
      </c>
      <c r="G371" s="109">
        <f>IF(F371="","",SUMIF(Peminjaman!$F$10:$F$509,C371,Peminjaman!$H$10:$H$509))</f>
        <v>0</v>
      </c>
      <c r="H371" s="109">
        <f>IF(F371="","",SUMIF(Pengembalian!$H$10:$H$509,C371,Pengembalian!$J$10:$J$509))</f>
        <v>0</v>
      </c>
      <c r="I371" s="109">
        <f t="shared" si="12"/>
        <v>2015</v>
      </c>
      <c r="J371" s="110" t="str">
        <f t="shared" si="13"/>
        <v>Ada</v>
      </c>
    </row>
    <row r="372" spans="2:10" x14ac:dyDescent="0.25">
      <c r="B372" s="105">
        <v>363</v>
      </c>
      <c r="C372" s="108" t="str">
        <f>IF(Katalog!C372="","",Katalog!C372)</f>
        <v>22 (70) MAL a 2015</v>
      </c>
      <c r="D372" s="108" t="str">
        <f>IF(Katalog!D372="","",Katalog!D372)</f>
        <v>Skripsi</v>
      </c>
      <c r="E372" s="108" t="str">
        <f>IF(Katalog!E372="","",Katalog!E372)</f>
        <v>Analisis Kinerja Pegawai Kecamatan Dalam Penyelenggaraan Pelayanan Administrasi Terpadu Kecamatan (PATEN) Di Kecamatan Lubuk Basung Kabupaten Agam</v>
      </c>
      <c r="F372" s="108">
        <f>IF(Katalog!I372="","",Katalog!I372)</f>
        <v>2015</v>
      </c>
      <c r="G372" s="109">
        <f>IF(F372="","",SUMIF(Peminjaman!$F$10:$F$509,C372,Peminjaman!$H$10:$H$509))</f>
        <v>0</v>
      </c>
      <c r="H372" s="109">
        <f>IF(F372="","",SUMIF(Pengembalian!$H$10:$H$509,C372,Pengembalian!$J$10:$J$509))</f>
        <v>0</v>
      </c>
      <c r="I372" s="109">
        <f t="shared" si="12"/>
        <v>2015</v>
      </c>
      <c r="J372" s="110" t="str">
        <f t="shared" si="13"/>
        <v>Ada</v>
      </c>
    </row>
    <row r="373" spans="2:10" x14ac:dyDescent="0.25">
      <c r="B373" s="106">
        <v>364</v>
      </c>
      <c r="C373" s="108" t="str">
        <f>IF(Katalog!C373="","",Katalog!C373)</f>
        <v>22 (71) AUL a 2015</v>
      </c>
      <c r="D373" s="108" t="str">
        <f>IF(Katalog!D373="","",Katalog!D373)</f>
        <v>Skripsi</v>
      </c>
      <c r="E373" s="108" t="str">
        <f>IF(Katalog!E373="","",Katalog!E373)</f>
        <v>Analisis Kinerja Pegawai Bagian Sekretariat Dinas Pendidikan Pemuda dan Olahraga Dalam Mengelola Tunjangan Profesi Guru Di Kota Baubau</v>
      </c>
      <c r="F373" s="108">
        <f>IF(Katalog!I373="","",Katalog!I373)</f>
        <v>2015</v>
      </c>
      <c r="G373" s="109">
        <f>IF(F373="","",SUMIF(Peminjaman!$F$10:$F$509,C373,Peminjaman!$H$10:$H$509))</f>
        <v>0</v>
      </c>
      <c r="H373" s="109">
        <f>IF(F373="","",SUMIF(Pengembalian!$H$10:$H$509,C373,Pengembalian!$J$10:$J$509))</f>
        <v>0</v>
      </c>
      <c r="I373" s="109">
        <f t="shared" si="12"/>
        <v>2015</v>
      </c>
      <c r="J373" s="110" t="str">
        <f t="shared" si="13"/>
        <v>Ada</v>
      </c>
    </row>
    <row r="374" spans="2:10" x14ac:dyDescent="0.25">
      <c r="B374" s="105">
        <v>365</v>
      </c>
      <c r="C374" s="108" t="str">
        <f>IF(Katalog!C374="","",Katalog!C374)</f>
        <v>22 (72) ADI e 2015</v>
      </c>
      <c r="D374" s="108" t="str">
        <f>IF(Katalog!D374="","",Katalog!D374)</f>
        <v>Skripsi</v>
      </c>
      <c r="E374" s="108" t="str">
        <f>IF(Katalog!E374="","",Katalog!E374)</f>
        <v>Evaluasi Kinerja Aparatur Dalam Pelaksanaan  Pelayanan Administrasi Kependudukan Di Kecamatan Karimun Kabupaten Karimun Provinsi Kepualauan Riau</v>
      </c>
      <c r="F374" s="108">
        <f>IF(Katalog!I374="","",Katalog!I374)</f>
        <v>2015</v>
      </c>
      <c r="G374" s="109">
        <f>IF(F374="","",SUMIF(Peminjaman!$F$10:$F$509,C374,Peminjaman!$H$10:$H$509))</f>
        <v>0</v>
      </c>
      <c r="H374" s="109">
        <f>IF(F374="","",SUMIF(Pengembalian!$H$10:$H$509,C374,Pengembalian!$J$10:$J$509))</f>
        <v>0</v>
      </c>
      <c r="I374" s="109">
        <f t="shared" si="12"/>
        <v>2015</v>
      </c>
      <c r="J374" s="110" t="str">
        <f t="shared" si="13"/>
        <v>Ada</v>
      </c>
    </row>
    <row r="375" spans="2:10" x14ac:dyDescent="0.25">
      <c r="B375" s="106">
        <v>366</v>
      </c>
      <c r="C375" s="108" t="str">
        <f>IF(Katalog!C375="","",Katalog!C375)</f>
        <v>22 (73) IVO p 2015</v>
      </c>
      <c r="D375" s="108" t="str">
        <f>IF(Katalog!D375="","",Katalog!D375)</f>
        <v>Skripsi</v>
      </c>
      <c r="E375" s="108" t="str">
        <f>IF(Katalog!E375="","",Katalog!E375)</f>
        <v>Persepsi Masyarakat Terhadap Kualitas Pelayanan Pengujian Kendaraan Bermotor Pada UPTD-PKB (unit pelaksana teknis dinas-pengujian kendaraan bermotor) Dinas Perhubungan Komunikasi Dan Informasi Kota Prabumulih</v>
      </c>
      <c r="F375" s="108">
        <f>IF(Katalog!I375="","",Katalog!I375)</f>
        <v>2015</v>
      </c>
      <c r="G375" s="109">
        <f>IF(F375="","",SUMIF(Peminjaman!$F$10:$F$509,C375,Peminjaman!$H$10:$H$509))</f>
        <v>0</v>
      </c>
      <c r="H375" s="109">
        <f>IF(F375="","",SUMIF(Pengembalian!$H$10:$H$509,C375,Pengembalian!$J$10:$J$509))</f>
        <v>0</v>
      </c>
      <c r="I375" s="109">
        <f t="shared" si="12"/>
        <v>2015</v>
      </c>
      <c r="J375" s="110" t="str">
        <f t="shared" si="13"/>
        <v>Ada</v>
      </c>
    </row>
    <row r="376" spans="2:10" x14ac:dyDescent="0.25">
      <c r="B376" s="105">
        <v>367</v>
      </c>
      <c r="C376" s="108" t="str">
        <f>IF(Katalog!C376="","",Katalog!C376)</f>
        <v>22 (74) AUL u 2015</v>
      </c>
      <c r="D376" s="108" t="str">
        <f>IF(Katalog!D376="","",Katalog!D376)</f>
        <v>Skripsi</v>
      </c>
      <c r="E376" s="108" t="str">
        <f>IF(Katalog!E376="","",Katalog!E376)</f>
        <v>Upaya Badan Kepegawaian Daerah Untuk Memaksimalkan Sistem Informasi Manajemen Kepegawaian (SIMPEG) Dalam Penempatan PNS Di Lingkungan Pemerintah Kabupaten Sanggau Provinsi Kalimantan Barat</v>
      </c>
      <c r="F376" s="108">
        <f>IF(Katalog!I376="","",Katalog!I376)</f>
        <v>2015</v>
      </c>
      <c r="G376" s="109">
        <f>IF(F376="","",SUMIF(Peminjaman!$F$10:$F$509,C376,Peminjaman!$H$10:$H$509))</f>
        <v>0</v>
      </c>
      <c r="H376" s="109">
        <f>IF(F376="","",SUMIF(Pengembalian!$H$10:$H$509,C376,Pengembalian!$J$10:$J$509))</f>
        <v>0</v>
      </c>
      <c r="I376" s="109">
        <f t="shared" si="12"/>
        <v>2015</v>
      </c>
      <c r="J376" s="110" t="str">
        <f t="shared" si="13"/>
        <v>Ada</v>
      </c>
    </row>
    <row r="377" spans="2:10" x14ac:dyDescent="0.25">
      <c r="B377" s="106">
        <v>368</v>
      </c>
      <c r="C377" s="108" t="str">
        <f>IF(Katalog!C377="","",Katalog!C377)</f>
        <v>22 (75) NAM a 2015</v>
      </c>
      <c r="D377" s="108" t="str">
        <f>IF(Katalog!D377="","",Katalog!D377)</f>
        <v>Skripsi</v>
      </c>
      <c r="E377" s="108" t="str">
        <f>IF(Katalog!E377="","",Katalog!E377)</f>
        <v>Analisis Pengawasan Melekat Camat Pada Pegawai Di Kantor Kecamatan Kerajaan Kabupaten Pakpak Bharat Sumatera Utara</v>
      </c>
      <c r="F377" s="108">
        <f>IF(Katalog!I377="","",Katalog!I377)</f>
        <v>2015</v>
      </c>
      <c r="G377" s="109">
        <f>IF(F377="","",SUMIF(Peminjaman!$F$10:$F$509,C377,Peminjaman!$H$10:$H$509))</f>
        <v>0</v>
      </c>
      <c r="H377" s="109">
        <f>IF(F377="","",SUMIF(Pengembalian!$H$10:$H$509,C377,Pengembalian!$J$10:$J$509))</f>
        <v>0</v>
      </c>
      <c r="I377" s="109">
        <f t="shared" si="12"/>
        <v>2015</v>
      </c>
      <c r="J377" s="110" t="str">
        <f t="shared" si="13"/>
        <v>Ada</v>
      </c>
    </row>
    <row r="378" spans="2:10" x14ac:dyDescent="0.25">
      <c r="B378" s="105">
        <v>369</v>
      </c>
      <c r="C378" s="108" t="str">
        <f>IF(Katalog!C378="","",Katalog!C378)</f>
        <v>22 (76) AGU k 2015</v>
      </c>
      <c r="D378" s="108" t="str">
        <f>IF(Katalog!D378="","",Katalog!D378)</f>
        <v>Skripsi</v>
      </c>
      <c r="E378" s="108" t="str">
        <f>IF(Katalog!E378="","",Katalog!E378)</f>
        <v>Kompetensi Aparatur Dinas Kebudayaan, Pariwisata, Pemuda dan Olahraga Dalam Mengembangkan Sektor Pariwisata Reyog Di Kabupaten Ponorogo Provinsi Jawa Timur</v>
      </c>
      <c r="F378" s="108">
        <f>IF(Katalog!I378="","",Katalog!I378)</f>
        <v>2015</v>
      </c>
      <c r="G378" s="109">
        <f>IF(F378="","",SUMIF(Peminjaman!$F$10:$F$509,C378,Peminjaman!$H$10:$H$509))</f>
        <v>0</v>
      </c>
      <c r="H378" s="109">
        <f>IF(F378="","",SUMIF(Pengembalian!$H$10:$H$509,C378,Pengembalian!$J$10:$J$509))</f>
        <v>0</v>
      </c>
      <c r="I378" s="109">
        <f t="shared" si="12"/>
        <v>2015</v>
      </c>
      <c r="J378" s="110" t="str">
        <f t="shared" si="13"/>
        <v>Ada</v>
      </c>
    </row>
    <row r="379" spans="2:10" x14ac:dyDescent="0.25">
      <c r="B379" s="106">
        <v>370</v>
      </c>
      <c r="C379" s="108" t="str">
        <f>IF(Katalog!C379="","",Katalog!C379)</f>
        <v>22 (77) CRI p 2015</v>
      </c>
      <c r="D379" s="108" t="str">
        <f>IF(Katalog!D379="","",Katalog!D379)</f>
        <v>Skripsi</v>
      </c>
      <c r="E379" s="108" t="str">
        <f>IF(Katalog!E379="","",Katalog!E379)</f>
        <v>Pelayanan Informasi Publik Melalui Internet Oleh Dinas Informasi Dan Komunikasi Di Kabupaten Biak Numfor Provinsi Papua</v>
      </c>
      <c r="F379" s="108">
        <f>IF(Katalog!I379="","",Katalog!I379)</f>
        <v>2015</v>
      </c>
      <c r="G379" s="109">
        <f>IF(F379="","",SUMIF(Peminjaman!$F$10:$F$509,C379,Peminjaman!$H$10:$H$509))</f>
        <v>0</v>
      </c>
      <c r="H379" s="109">
        <f>IF(F379="","",SUMIF(Pengembalian!$H$10:$H$509,C379,Pengembalian!$J$10:$J$509))</f>
        <v>0</v>
      </c>
      <c r="I379" s="109">
        <f t="shared" si="12"/>
        <v>2015</v>
      </c>
      <c r="J379" s="110" t="str">
        <f t="shared" si="13"/>
        <v>Ada</v>
      </c>
    </row>
    <row r="380" spans="2:10" x14ac:dyDescent="0.25">
      <c r="B380" s="105">
        <v>371</v>
      </c>
      <c r="C380" s="108" t="str">
        <f>IF(Katalog!C380="","",Katalog!C380)</f>
        <v>22 (78) SAH m 2015</v>
      </c>
      <c r="D380" s="108" t="str">
        <f>IF(Katalog!D380="","",Katalog!D380)</f>
        <v>Skripsi</v>
      </c>
      <c r="E380" s="108" t="str">
        <f>IF(Katalog!E380="","",Katalog!E380)</f>
        <v>Model Pelaksanaan Mutasi, Promosi Dan Demosi Jabatan Dalam Kerangka Kinerja Pegawai (studi pada badan kepegawaian pendidikan dan pelatihan daerah provinsi gorontalo)</v>
      </c>
      <c r="F380" s="108">
        <f>IF(Katalog!I380="","",Katalog!I380)</f>
        <v>2015</v>
      </c>
      <c r="G380" s="109">
        <f>IF(F380="","",SUMIF(Peminjaman!$F$10:$F$509,C380,Peminjaman!$H$10:$H$509))</f>
        <v>0</v>
      </c>
      <c r="H380" s="109">
        <f>IF(F380="","",SUMIF(Pengembalian!$H$10:$H$509,C380,Pengembalian!$J$10:$J$509))</f>
        <v>0</v>
      </c>
      <c r="I380" s="109">
        <f t="shared" si="12"/>
        <v>2015</v>
      </c>
      <c r="J380" s="110" t="str">
        <f t="shared" si="13"/>
        <v>Ada</v>
      </c>
    </row>
    <row r="381" spans="2:10" x14ac:dyDescent="0.25">
      <c r="B381" s="106">
        <v>372</v>
      </c>
      <c r="C381" s="108" t="str">
        <f>IF(Katalog!C381="","",Katalog!C381)</f>
        <v>22 (79) MAR a 2015</v>
      </c>
      <c r="D381" s="108" t="str">
        <f>IF(Katalog!D381="","",Katalog!D381)</f>
        <v>Skripsi</v>
      </c>
      <c r="E381" s="108" t="str">
        <f>IF(Katalog!E381="","",Katalog!E381)</f>
        <v xml:space="preserve"> Analisis Kinerja Kantor Pelayanan Perizinan Terpadu Satu Pintu Dalam Perizinan Surat Izin Usaha Perdagangan Di Kabupaten Timor Tengah Utara</v>
      </c>
      <c r="F381" s="108">
        <f>IF(Katalog!I381="","",Katalog!I381)</f>
        <v>2015</v>
      </c>
      <c r="G381" s="109">
        <f>IF(F381="","",SUMIF(Peminjaman!$F$10:$F$509,C381,Peminjaman!$H$10:$H$509))</f>
        <v>0</v>
      </c>
      <c r="H381" s="109">
        <f>IF(F381="","",SUMIF(Pengembalian!$H$10:$H$509,C381,Pengembalian!$J$10:$J$509))</f>
        <v>0</v>
      </c>
      <c r="I381" s="109">
        <f t="shared" si="12"/>
        <v>2015</v>
      </c>
      <c r="J381" s="110" t="str">
        <f t="shared" si="13"/>
        <v>Ada</v>
      </c>
    </row>
    <row r="382" spans="2:10" x14ac:dyDescent="0.25">
      <c r="B382" s="105">
        <v>373</v>
      </c>
      <c r="C382" s="108" t="str">
        <f>IF(Katalog!C382="","",Katalog!C382)</f>
        <v>22 (80) AND i 2015</v>
      </c>
      <c r="D382" s="108" t="str">
        <f>IF(Katalog!D382="","",Katalog!D382)</f>
        <v>Skripsi</v>
      </c>
      <c r="E382" s="108" t="str">
        <f>IF(Katalog!E382="","",Katalog!E382)</f>
        <v>Implementasi Sistem Informasi Manajemen Kepegawaian (SIMPEG) Di Badan Kepegawaian Daerah Kota Palopo Provinsi Sulawesi Selatan</v>
      </c>
      <c r="F382" s="108">
        <f>IF(Katalog!I382="","",Katalog!I382)</f>
        <v>2015</v>
      </c>
      <c r="G382" s="109">
        <f>IF(F382="","",SUMIF(Peminjaman!$F$10:$F$509,C382,Peminjaman!$H$10:$H$509))</f>
        <v>0</v>
      </c>
      <c r="H382" s="109">
        <f>IF(F382="","",SUMIF(Pengembalian!$H$10:$H$509,C382,Pengembalian!$J$10:$J$509))</f>
        <v>0</v>
      </c>
      <c r="I382" s="109">
        <f t="shared" si="12"/>
        <v>2015</v>
      </c>
      <c r="J382" s="110" t="str">
        <f t="shared" si="13"/>
        <v>Ada</v>
      </c>
    </row>
    <row r="383" spans="2:10" x14ac:dyDescent="0.25">
      <c r="B383" s="106">
        <v>374</v>
      </c>
      <c r="C383" s="108" t="str">
        <f>IF(Katalog!C383="","",Katalog!C383)</f>
        <v>22 (81) LIL p 2015</v>
      </c>
      <c r="D383" s="108" t="str">
        <f>IF(Katalog!D383="","",Katalog!D383)</f>
        <v>Skripsi</v>
      </c>
      <c r="E383" s="108" t="str">
        <f>IF(Katalog!E383="","",Katalog!E383)</f>
        <v>Pengaruh Budaya Organisasi Terhadap Kinerja Pegawai Pada Kantor Kecamatan Majasari Kabupaten Pandeglang Provinsi Banten</v>
      </c>
      <c r="F383" s="108">
        <f>IF(Katalog!I383="","",Katalog!I383)</f>
        <v>2015</v>
      </c>
      <c r="G383" s="109">
        <f>IF(F383="","",SUMIF(Peminjaman!$F$10:$F$509,C383,Peminjaman!$H$10:$H$509))</f>
        <v>0</v>
      </c>
      <c r="H383" s="109">
        <f>IF(F383="","",SUMIF(Pengembalian!$H$10:$H$509,C383,Pengembalian!$J$10:$J$509))</f>
        <v>0</v>
      </c>
      <c r="I383" s="109">
        <f t="shared" si="12"/>
        <v>2015</v>
      </c>
      <c r="J383" s="110" t="str">
        <f t="shared" si="13"/>
        <v>Ada</v>
      </c>
    </row>
    <row r="384" spans="2:10" x14ac:dyDescent="0.25">
      <c r="B384" s="105">
        <v>375</v>
      </c>
      <c r="C384" s="108" t="str">
        <f>IF(Katalog!C384="","",Katalog!C384)</f>
        <v>22 (82) TRI p 2015</v>
      </c>
      <c r="D384" s="108" t="str">
        <f>IF(Katalog!D384="","",Katalog!D384)</f>
        <v>Skripsi</v>
      </c>
      <c r="E384" s="108" t="str">
        <f>IF(Katalog!E384="","",Katalog!E384)</f>
        <v>Pengaruh Individual, Psikologi Dan Organisasi Terhadap Kinerja Pegawai Negeri Sipil Di Kantor Camat Terisi Kabupaten Indramayu Provinsi Jawa Barat</v>
      </c>
      <c r="F384" s="108">
        <f>IF(Katalog!I384="","",Katalog!I384)</f>
        <v>2015</v>
      </c>
      <c r="G384" s="109">
        <f>IF(F384="","",SUMIF(Peminjaman!$F$10:$F$509,C384,Peminjaman!$H$10:$H$509))</f>
        <v>0</v>
      </c>
      <c r="H384" s="109">
        <f>IF(F384="","",SUMIF(Pengembalian!$H$10:$H$509,C384,Pengembalian!$J$10:$J$509))</f>
        <v>0</v>
      </c>
      <c r="I384" s="109">
        <f t="shared" si="12"/>
        <v>2015</v>
      </c>
      <c r="J384" s="110" t="str">
        <f t="shared" si="13"/>
        <v>Ada</v>
      </c>
    </row>
    <row r="385" spans="2:10" x14ac:dyDescent="0.25">
      <c r="B385" s="106">
        <v>376</v>
      </c>
      <c r="C385" s="108" t="str">
        <f>IF(Katalog!C385="","",Katalog!C385)</f>
        <v>22 (83) STE p 2015</v>
      </c>
      <c r="D385" s="108" t="str">
        <f>IF(Katalog!D385="","",Katalog!D385)</f>
        <v>Skripsi</v>
      </c>
      <c r="E385" s="108" t="str">
        <f>IF(Katalog!E385="","",Katalog!E385)</f>
        <v>Pengaruh Analisis Beban Kerja Terhadap Penilaian Kinerja Pegawai Di Badan Kepegawaian Daerah Pemerintah Kota Bekasi Provinsi Jawa Barat</v>
      </c>
      <c r="F385" s="108">
        <f>IF(Katalog!I385="","",Katalog!I385)</f>
        <v>2015</v>
      </c>
      <c r="G385" s="109">
        <f>IF(F385="","",SUMIF(Peminjaman!$F$10:$F$509,C385,Peminjaman!$H$10:$H$509))</f>
        <v>0</v>
      </c>
      <c r="H385" s="109">
        <f>IF(F385="","",SUMIF(Pengembalian!$H$10:$H$509,C385,Pengembalian!$J$10:$J$509))</f>
        <v>0</v>
      </c>
      <c r="I385" s="109">
        <f t="shared" si="12"/>
        <v>2015</v>
      </c>
      <c r="J385" s="110" t="str">
        <f t="shared" si="13"/>
        <v>Ada</v>
      </c>
    </row>
    <row r="386" spans="2:10" x14ac:dyDescent="0.25">
      <c r="B386" s="105">
        <v>377</v>
      </c>
      <c r="C386" s="108" t="str">
        <f>IF(Katalog!C386="","",Katalog!C386)</f>
        <v>22 (84) MEI p 2015</v>
      </c>
      <c r="D386" s="108" t="str">
        <f>IF(Katalog!D386="","",Katalog!D386)</f>
        <v>Skripsi</v>
      </c>
      <c r="E386" s="108" t="str">
        <f>IF(Katalog!E386="","",Katalog!E386)</f>
        <v>Pengaruh Implementasi Kebijakan Lima Hari Kerja Terhadap Disiplin Pegawai Negeri Sipil Di Badan Kepegawaian Daerah Kota Bengkulu</v>
      </c>
      <c r="F386" s="108">
        <f>IF(Katalog!I386="","",Katalog!I386)</f>
        <v>2015</v>
      </c>
      <c r="G386" s="109">
        <f>IF(F386="","",SUMIF(Peminjaman!$F$10:$F$509,C386,Peminjaman!$H$10:$H$509))</f>
        <v>0</v>
      </c>
      <c r="H386" s="109">
        <f>IF(F386="","",SUMIF(Pengembalian!$H$10:$H$509,C386,Pengembalian!$J$10:$J$509))</f>
        <v>0</v>
      </c>
      <c r="I386" s="109">
        <f t="shared" si="12"/>
        <v>2015</v>
      </c>
      <c r="J386" s="110" t="str">
        <f t="shared" si="13"/>
        <v>Ada</v>
      </c>
    </row>
    <row r="387" spans="2:10" x14ac:dyDescent="0.25">
      <c r="B387" s="106">
        <v>378</v>
      </c>
      <c r="C387" s="108" t="str">
        <f>IF(Katalog!C387="","",Katalog!C387)</f>
        <v>22 (85) BAR k 2015</v>
      </c>
      <c r="D387" s="108" t="str">
        <f>IF(Katalog!D387="","",Katalog!D387)</f>
        <v>Skripsi</v>
      </c>
      <c r="E387" s="108" t="str">
        <f>IF(Katalog!E387="","",Katalog!E387)</f>
        <v>Kinerja Aparat Kecamatan Dalam Penyelenggaraan Pelayanan Administrasi Terpadu Kecamatan (PATEN) Pada Pelayanan Izin Mendirikan Bangunan (IMB) Di Kecamatan Banjarbaru Selatan Kota Banjarbaru Provinsi Kalimantan Selatan</v>
      </c>
      <c r="F387" s="108">
        <f>IF(Katalog!I387="","",Katalog!I387)</f>
        <v>2015</v>
      </c>
      <c r="G387" s="109">
        <f>IF(F387="","",SUMIF(Peminjaman!$F$10:$F$509,C387,Peminjaman!$H$10:$H$509))</f>
        <v>0</v>
      </c>
      <c r="H387" s="109">
        <f>IF(F387="","",SUMIF(Pengembalian!$H$10:$H$509,C387,Pengembalian!$J$10:$J$509))</f>
        <v>0</v>
      </c>
      <c r="I387" s="109">
        <f t="shared" si="12"/>
        <v>2015</v>
      </c>
      <c r="J387" s="110" t="str">
        <f t="shared" si="13"/>
        <v>Ada</v>
      </c>
    </row>
    <row r="388" spans="2:10" x14ac:dyDescent="0.25">
      <c r="B388" s="105">
        <v>379</v>
      </c>
      <c r="C388" s="108" t="str">
        <f>IF(Katalog!C388="","",Katalog!C388)</f>
        <v>22 (86) IMA p 2015</v>
      </c>
      <c r="D388" s="108" t="str">
        <f>IF(Katalog!D388="","",Katalog!D388)</f>
        <v>Skripsi</v>
      </c>
      <c r="E388" s="108" t="str">
        <f>IF(Katalog!E388="","",Katalog!E388)</f>
        <v>Peningkatan Profesionalisme Pegawai Negeri Sipil Melalui Pendidikan Dan Pelatihan Di Badan Kepegawaian Dan Diklat Kabupaten Oku Selatan Provinsi Sumatera Selatan</v>
      </c>
      <c r="F388" s="108">
        <f>IF(Katalog!I388="","",Katalog!I388)</f>
        <v>2015</v>
      </c>
      <c r="G388" s="109">
        <f>IF(F388="","",SUMIF(Peminjaman!$F$10:$F$509,C388,Peminjaman!$H$10:$H$509))</f>
        <v>0</v>
      </c>
      <c r="H388" s="109">
        <f>IF(F388="","",SUMIF(Pengembalian!$H$10:$H$509,C388,Pengembalian!$J$10:$J$509))</f>
        <v>0</v>
      </c>
      <c r="I388" s="109">
        <f t="shared" si="12"/>
        <v>2015</v>
      </c>
      <c r="J388" s="110" t="str">
        <f t="shared" si="13"/>
        <v>Ada</v>
      </c>
    </row>
    <row r="389" spans="2:10" x14ac:dyDescent="0.25">
      <c r="B389" s="106">
        <v>380</v>
      </c>
      <c r="C389" s="108" t="str">
        <f>IF(Katalog!C389="","",Katalog!C389)</f>
        <v>22 (87) CUT p 2015</v>
      </c>
      <c r="D389" s="108" t="str">
        <f>IF(Katalog!D389="","",Katalog!D389)</f>
        <v>Skripsi</v>
      </c>
      <c r="E389" s="108" t="str">
        <f>IF(Katalog!E389="","",Katalog!E389)</f>
        <v>Peranan Imuem Mukim Dalam Penyelenggaraan Pemerintahan Mukim Di Kecamatan Seulimum Kabupaten Aceh Besar</v>
      </c>
      <c r="F389" s="108">
        <f>IF(Katalog!I389="","",Katalog!I389)</f>
        <v>2015</v>
      </c>
      <c r="G389" s="109">
        <f>IF(F389="","",SUMIF(Peminjaman!$F$10:$F$509,C389,Peminjaman!$H$10:$H$509))</f>
        <v>0</v>
      </c>
      <c r="H389" s="109">
        <f>IF(F389="","",SUMIF(Pengembalian!$H$10:$H$509,C389,Pengembalian!$J$10:$J$509))</f>
        <v>0</v>
      </c>
      <c r="I389" s="109">
        <f t="shared" si="12"/>
        <v>2015</v>
      </c>
      <c r="J389" s="110" t="str">
        <f t="shared" si="13"/>
        <v>Ada</v>
      </c>
    </row>
    <row r="390" spans="2:10" x14ac:dyDescent="0.25">
      <c r="B390" s="105">
        <v>381</v>
      </c>
      <c r="C390" s="108" t="str">
        <f>IF(Katalog!C390="","",Katalog!C390)</f>
        <v>22 (88) NOV i 2015</v>
      </c>
      <c r="D390" s="108" t="str">
        <f>IF(Katalog!D390="","",Katalog!D390)</f>
        <v>Skripsi</v>
      </c>
      <c r="E390" s="108" t="str">
        <f>IF(Katalog!E390="","",Katalog!E390)</f>
        <v>Impelementasi Kebijakan Sertifikasi Guru Dalam Meningkatkan Kinerja Pendidik Di Sekolah Menengah Atas Negeri 2 Liwa Kabupaten Lampung Baratd Provinsi Lampung</v>
      </c>
      <c r="F390" s="108">
        <f>IF(Katalog!I390="","",Katalog!I390)</f>
        <v>2015</v>
      </c>
      <c r="G390" s="109">
        <f>IF(F390="","",SUMIF(Peminjaman!$F$10:$F$509,C390,Peminjaman!$H$10:$H$509))</f>
        <v>0</v>
      </c>
      <c r="H390" s="109">
        <f>IF(F390="","",SUMIF(Pengembalian!$H$10:$H$509,C390,Pengembalian!$J$10:$J$509))</f>
        <v>0</v>
      </c>
      <c r="I390" s="109">
        <f t="shared" si="12"/>
        <v>2015</v>
      </c>
      <c r="J390" s="110" t="str">
        <f t="shared" si="13"/>
        <v>Ada</v>
      </c>
    </row>
    <row r="391" spans="2:10" x14ac:dyDescent="0.25">
      <c r="B391" s="106">
        <v>382</v>
      </c>
      <c r="C391" s="108" t="str">
        <f>IF(Katalog!C391="","",Katalog!C391)</f>
        <v>22 (89) MUR p 2015</v>
      </c>
      <c r="D391" s="108" t="str">
        <f>IF(Katalog!D391="","",Katalog!D391)</f>
        <v>Skripsi</v>
      </c>
      <c r="E391" s="108" t="str">
        <f>IF(Katalog!E391="","",Katalog!E391)</f>
        <v>Pengaruh Kompetensi Tambahan Penghasilan Pegawai (TPP) Terhadap Motivasi Pegawai Di Badan Kepegawaian Daerah Provinsi Sulawesi Barat</v>
      </c>
      <c r="F391" s="108">
        <f>IF(Katalog!I391="","",Katalog!I391)</f>
        <v>2015</v>
      </c>
      <c r="G391" s="109">
        <f>IF(F391="","",SUMIF(Peminjaman!$F$10:$F$509,C391,Peminjaman!$H$10:$H$509))</f>
        <v>0</v>
      </c>
      <c r="H391" s="109">
        <f>IF(F391="","",SUMIF(Pengembalian!$H$10:$H$509,C391,Pengembalian!$J$10:$J$509))</f>
        <v>0</v>
      </c>
      <c r="I391" s="109">
        <f t="shared" si="12"/>
        <v>2015</v>
      </c>
      <c r="J391" s="110" t="str">
        <f t="shared" si="13"/>
        <v>Ada</v>
      </c>
    </row>
    <row r="392" spans="2:10" x14ac:dyDescent="0.25">
      <c r="B392" s="105">
        <v>383</v>
      </c>
      <c r="C392" s="108" t="str">
        <f>IF(Katalog!C392="","",Katalog!C392)</f>
        <v>22 (90) TIR p 2015</v>
      </c>
      <c r="D392" s="108" t="str">
        <f>IF(Katalog!D392="","",Katalog!D392)</f>
        <v>Skripsi</v>
      </c>
      <c r="E392" s="108" t="str">
        <f>IF(Katalog!E392="","",Katalog!E392)</f>
        <v>Pengaruh Kompetensi Terhadap Promosi Jabatan Pegawai Negeri Sipil Di Badan Kepegawaian Daerah Kota Tomohon Provinsi Sulawesi Utara</v>
      </c>
      <c r="F392" s="108">
        <f>IF(Katalog!I392="","",Katalog!I392)</f>
        <v>2015</v>
      </c>
      <c r="G392" s="109">
        <f>IF(F392="","",SUMIF(Peminjaman!$F$10:$F$509,C392,Peminjaman!$H$10:$H$509))</f>
        <v>0</v>
      </c>
      <c r="H392" s="109">
        <f>IF(F392="","",SUMIF(Pengembalian!$H$10:$H$509,C392,Pengembalian!$J$10:$J$509))</f>
        <v>0</v>
      </c>
      <c r="I392" s="109">
        <f t="shared" si="12"/>
        <v>2015</v>
      </c>
      <c r="J392" s="110" t="str">
        <f t="shared" si="13"/>
        <v>Ada</v>
      </c>
    </row>
    <row r="393" spans="2:10" x14ac:dyDescent="0.25">
      <c r="B393" s="106">
        <v>384</v>
      </c>
      <c r="C393" s="108" t="str">
        <f>IF(Katalog!C393="","",Katalog!C393)</f>
        <v>22 (91) RIA s 2015</v>
      </c>
      <c r="D393" s="108" t="str">
        <f>IF(Katalog!D393="","",Katalog!D393)</f>
        <v>Skripsi</v>
      </c>
      <c r="E393" s="108" t="str">
        <f>IF(Katalog!E393="","",Katalog!E393)</f>
        <v>Strategi Mengubah Perilaku Hidup Sehat Masyarakat Dalam Upaya Mewujudkan Sanitasi Total Berbasis Masyarakat (STBM) Kabupaten Trenggalek (studi di dinas kesehatan kabupaten trenggalek)</v>
      </c>
      <c r="F393" s="108">
        <f>IF(Katalog!I393="","",Katalog!I393)</f>
        <v>2015</v>
      </c>
      <c r="G393" s="109">
        <f>IF(F393="","",SUMIF(Peminjaman!$F$10:$F$509,C393,Peminjaman!$H$10:$H$509))</f>
        <v>0</v>
      </c>
      <c r="H393" s="109">
        <f>IF(F393="","",SUMIF(Pengembalian!$H$10:$H$509,C393,Pengembalian!$J$10:$J$509))</f>
        <v>0</v>
      </c>
      <c r="I393" s="109">
        <f t="shared" si="12"/>
        <v>2015</v>
      </c>
      <c r="J393" s="110" t="str">
        <f t="shared" si="13"/>
        <v>Ada</v>
      </c>
    </row>
    <row r="394" spans="2:10" x14ac:dyDescent="0.25">
      <c r="B394" s="105">
        <v>385</v>
      </c>
      <c r="C394" s="108" t="str">
        <f>IF(Katalog!C394="","",Katalog!C394)</f>
        <v>22 (92) PIN e 2015</v>
      </c>
      <c r="D394" s="108" t="str">
        <f>IF(Katalog!D394="","",Katalog!D394)</f>
        <v>Skripsi</v>
      </c>
      <c r="E394" s="108" t="str">
        <f>IF(Katalog!E394="","",Katalog!E394)</f>
        <v>Efektivitas Badan Usaha Milik Desa Dalam Meningkatkan Perekonomian Masyarakat (studi pada badan usaha milik desa binangun artha guna mandiri di desa sukorejo kecamatan sentolo kabupaten kulon progo)</v>
      </c>
      <c r="F394" s="108">
        <f>IF(Katalog!I394="","",Katalog!I394)</f>
        <v>2015</v>
      </c>
      <c r="G394" s="109">
        <f>IF(F394="","",SUMIF(Peminjaman!$F$10:$F$509,C394,Peminjaman!$H$10:$H$509))</f>
        <v>0</v>
      </c>
      <c r="H394" s="109">
        <f>IF(F394="","",SUMIF(Pengembalian!$H$10:$H$509,C394,Pengembalian!$J$10:$J$509))</f>
        <v>0</v>
      </c>
      <c r="I394" s="109">
        <f t="shared" si="12"/>
        <v>2015</v>
      </c>
      <c r="J394" s="110" t="str">
        <f t="shared" si="13"/>
        <v>Ada</v>
      </c>
    </row>
    <row r="395" spans="2:10" x14ac:dyDescent="0.25">
      <c r="B395" s="106">
        <v>386</v>
      </c>
      <c r="C395" s="108" t="str">
        <f>IF(Katalog!C395="","",Katalog!C395)</f>
        <v>22 (93) ANI i 2015</v>
      </c>
      <c r="D395" s="108" t="str">
        <f>IF(Katalog!D395="","",Katalog!D395)</f>
        <v>Skripsi</v>
      </c>
      <c r="E395" s="108" t="str">
        <f>IF(Katalog!E395="","",Katalog!E395)</f>
        <v>Implementasi Program Pembangunan Tempat Pembuangan Sampah Akhir Bojong Menteng Di Kabupaten Serang Provinsi Banten</v>
      </c>
      <c r="F395" s="108">
        <f>IF(Katalog!I395="","",Katalog!I395)</f>
        <v>2015</v>
      </c>
      <c r="G395" s="109">
        <f>IF(F395="","",SUMIF(Peminjaman!$F$10:$F$509,C395,Peminjaman!$H$10:$H$509))</f>
        <v>0</v>
      </c>
      <c r="H395" s="109">
        <f>IF(F395="","",SUMIF(Pengembalian!$H$10:$H$509,C395,Pengembalian!$J$10:$J$509))</f>
        <v>0</v>
      </c>
      <c r="I395" s="109">
        <f t="shared" si="12"/>
        <v>2015</v>
      </c>
      <c r="J395" s="110" t="str">
        <f t="shared" si="13"/>
        <v>Ada</v>
      </c>
    </row>
    <row r="396" spans="2:10" x14ac:dyDescent="0.25">
      <c r="B396" s="105">
        <v>387</v>
      </c>
      <c r="C396" s="108" t="str">
        <f>IF(Katalog!C396="","",Katalog!C396)</f>
        <v>22 (94) RAN i 2015</v>
      </c>
      <c r="D396" s="108" t="str">
        <f>IF(Katalog!D396="","",Katalog!D396)</f>
        <v>Skripsi</v>
      </c>
      <c r="E396" s="108" t="str">
        <f>IF(Katalog!E396="","",Katalog!E396)</f>
        <v>Implementasi Program Padat Karya Pangan Di Kabupaten Timor Tengah Utara Provinsi Nusa Tenggara Timur (studi kasus di desa sunkaen kecamatan bikomi nilulat)</v>
      </c>
      <c r="F396" s="108">
        <f>IF(Katalog!I396="","",Katalog!I396)</f>
        <v>2015</v>
      </c>
      <c r="G396" s="109">
        <f>IF(F396="","",SUMIF(Peminjaman!$F$10:$F$509,C396,Peminjaman!$H$10:$H$509))</f>
        <v>0</v>
      </c>
      <c r="H396" s="109">
        <f>IF(F396="","",SUMIF(Pengembalian!$H$10:$H$509,C396,Pengembalian!$J$10:$J$509))</f>
        <v>0</v>
      </c>
      <c r="I396" s="109">
        <f t="shared" si="12"/>
        <v>2015</v>
      </c>
      <c r="J396" s="110" t="str">
        <f t="shared" si="13"/>
        <v>Ada</v>
      </c>
    </row>
    <row r="397" spans="2:10" x14ac:dyDescent="0.25">
      <c r="B397" s="106">
        <v>388</v>
      </c>
      <c r="C397" s="108" t="str">
        <f>IF(Katalog!C397="","",Katalog!C397)</f>
        <v>22 (95) AIN e 2015</v>
      </c>
      <c r="D397" s="108" t="str">
        <f>IF(Katalog!D397="","",Katalog!D397)</f>
        <v>Skripsi</v>
      </c>
      <c r="E397" s="108" t="str">
        <f>IF(Katalog!E397="","",Katalog!E397)</f>
        <v>Evaluasi Pelaksanaan Program Akselarasi Pembangunan Keluarga Sejahtera Berbasis Masyarakat (PAPKS-BM) Di Kecamatan Pekalongan Selatan Kota Pekalongan Provinsi Jawa Tengah</v>
      </c>
      <c r="F397" s="108">
        <f>IF(Katalog!I397="","",Katalog!I397)</f>
        <v>2015</v>
      </c>
      <c r="G397" s="109">
        <f>IF(F397="","",SUMIF(Peminjaman!$F$10:$F$509,C397,Peminjaman!$H$10:$H$509))</f>
        <v>0</v>
      </c>
      <c r="H397" s="109">
        <f>IF(F397="","",SUMIF(Pengembalian!$H$10:$H$509,C397,Pengembalian!$J$10:$J$509))</f>
        <v>0</v>
      </c>
      <c r="I397" s="109">
        <f t="shared" si="12"/>
        <v>2015</v>
      </c>
      <c r="J397" s="110" t="str">
        <f t="shared" si="13"/>
        <v>Ada</v>
      </c>
    </row>
    <row r="398" spans="2:10" x14ac:dyDescent="0.25">
      <c r="B398" s="105">
        <v>389</v>
      </c>
      <c r="C398" s="108" t="str">
        <f>IF(Katalog!C398="","",Katalog!C398)</f>
        <v>22 (96) AND s 2015</v>
      </c>
      <c r="D398" s="108" t="str">
        <f>IF(Katalog!D398="","",Katalog!D398)</f>
        <v>Skripsi</v>
      </c>
      <c r="E398" s="108" t="str">
        <f>IF(Katalog!E398="","",Katalog!E398)</f>
        <v>Persepsi Masyrakat Terhadap Efektivitas Program Pembangunan Desa Mandiri Berbasis Masyarakat (bangun mandar) Di Desa Tadui Kecamatan Mamuju Kabupaten Mamuju Provinsi Sulawesi Barat</v>
      </c>
      <c r="F398" s="108">
        <f>IF(Katalog!I398="","",Katalog!I398)</f>
        <v>2015</v>
      </c>
      <c r="G398" s="109">
        <f>IF(F398="","",SUMIF(Peminjaman!$F$10:$F$509,C398,Peminjaman!$H$10:$H$509))</f>
        <v>0</v>
      </c>
      <c r="H398" s="109">
        <f>IF(F398="","",SUMIF(Pengembalian!$H$10:$H$509,C398,Pengembalian!$J$10:$J$509))</f>
        <v>0</v>
      </c>
      <c r="I398" s="109">
        <f t="shared" si="12"/>
        <v>2015</v>
      </c>
      <c r="J398" s="110" t="str">
        <f t="shared" si="13"/>
        <v>Ada</v>
      </c>
    </row>
    <row r="399" spans="2:10" x14ac:dyDescent="0.25">
      <c r="B399" s="106">
        <v>390</v>
      </c>
      <c r="C399" s="108" t="str">
        <f>IF(Katalog!C399="","",Katalog!C399)</f>
        <v>22 (97) DIA e 2015</v>
      </c>
      <c r="D399" s="108" t="str">
        <f>IF(Katalog!D399="","",Katalog!D399)</f>
        <v>Skripsi</v>
      </c>
      <c r="E399" s="108" t="str">
        <f>IF(Katalog!E399="","",Katalog!E399)</f>
        <v>Efektivitas Pemberdayaan Perempuan Melalui Pelaksanaan Model Nagari Perempuan Minang Maju Mandiri (PRIMMA) di Nagari Lasi Kecamatan Canduang Kabupaten AGAM Provinsi Sumatera Barat</v>
      </c>
      <c r="F399" s="108">
        <f>IF(Katalog!I399="","",Katalog!I399)</f>
        <v>2015</v>
      </c>
      <c r="G399" s="109">
        <f>IF(F399="","",SUMIF(Peminjaman!$F$10:$F$509,C399,Peminjaman!$H$10:$H$509))</f>
        <v>0</v>
      </c>
      <c r="H399" s="109">
        <f>IF(F399="","",SUMIF(Pengembalian!$H$10:$H$509,C399,Pengembalian!$J$10:$J$509))</f>
        <v>0</v>
      </c>
      <c r="I399" s="109">
        <f t="shared" si="12"/>
        <v>2015</v>
      </c>
      <c r="J399" s="110" t="str">
        <f t="shared" si="13"/>
        <v>Ada</v>
      </c>
    </row>
    <row r="400" spans="2:10" x14ac:dyDescent="0.25">
      <c r="B400" s="105">
        <v>391</v>
      </c>
      <c r="C400" s="108" t="str">
        <f>IF(Katalog!C400="","",Katalog!C400)</f>
        <v>22 (98) RAB e 2015</v>
      </c>
      <c r="D400" s="108" t="str">
        <f>IF(Katalog!D400="","",Katalog!D400)</f>
        <v>Skripsi</v>
      </c>
      <c r="E400" s="108" t="str">
        <f>IF(Katalog!E400="","",Katalog!E400)</f>
        <v>Evaluasi Penyusunan Rencana Pembangunan Jangka Menengah Desa Di Kecamatan XIV Koto Kabupaten Mukomuko Provinsi Bengkulu (studi komparasi di desa lubuk sanai dan desa dusun baru palokan)</v>
      </c>
      <c r="F400" s="108">
        <f>IF(Katalog!I400="","",Katalog!I400)</f>
        <v>2015</v>
      </c>
      <c r="G400" s="109">
        <f>IF(F400="","",SUMIF(Peminjaman!$F$10:$F$509,C400,Peminjaman!$H$10:$H$509))</f>
        <v>0</v>
      </c>
      <c r="H400" s="109">
        <f>IF(F400="","",SUMIF(Pengembalian!$H$10:$H$509,C400,Pengembalian!$J$10:$J$509))</f>
        <v>0</v>
      </c>
      <c r="I400" s="109">
        <f t="shared" si="12"/>
        <v>2015</v>
      </c>
      <c r="J400" s="110" t="str">
        <f t="shared" si="13"/>
        <v>Ada</v>
      </c>
    </row>
    <row r="401" spans="2:10" x14ac:dyDescent="0.25">
      <c r="B401" s="106">
        <v>392</v>
      </c>
      <c r="C401" s="108" t="str">
        <f>IF(Katalog!C401="","",Katalog!C401)</f>
        <v>22 (99) BAG e 2015</v>
      </c>
      <c r="D401" s="108" t="str">
        <f>IF(Katalog!D401="","",Katalog!D401)</f>
        <v>Skripsi</v>
      </c>
      <c r="E401" s="108" t="str">
        <f>IF(Katalog!E401="","",Katalog!E401)</f>
        <v>Efektivitas Program Mamangun Tuntang Mahaga Lewu (PM2L) di Kelurahan Sabaru Kecamatan Sebangau Kota Palangkaraya Provinsi Kalimantan Tengah</v>
      </c>
      <c r="F401" s="108">
        <f>IF(Katalog!I401="","",Katalog!I401)</f>
        <v>2015</v>
      </c>
      <c r="G401" s="109">
        <f>IF(F401="","",SUMIF(Peminjaman!$F$10:$F$509,C401,Peminjaman!$H$10:$H$509))</f>
        <v>0</v>
      </c>
      <c r="H401" s="109">
        <f>IF(F401="","",SUMIF(Pengembalian!$H$10:$H$509,C401,Pengembalian!$J$10:$J$509))</f>
        <v>0</v>
      </c>
      <c r="I401" s="109">
        <f t="shared" si="12"/>
        <v>2015</v>
      </c>
      <c r="J401" s="110" t="str">
        <f t="shared" si="13"/>
        <v>Ada</v>
      </c>
    </row>
    <row r="402" spans="2:10" x14ac:dyDescent="0.25">
      <c r="B402" s="105">
        <v>393</v>
      </c>
      <c r="C402" s="108" t="str">
        <f>IF(Katalog!C402="","",Katalog!C402)</f>
        <v>22 (100) CLA e 2015</v>
      </c>
      <c r="D402" s="108" t="str">
        <f>IF(Katalog!D402="","",Katalog!D402)</f>
        <v>Skripsi</v>
      </c>
      <c r="E402" s="108" t="str">
        <f>IF(Katalog!E402="","",Katalog!E402)</f>
        <v>Efektivitas Pemanfaatan Rumah Dinas Pejabat Pemerintahan Di Kabupaten Gorontalo Utara</v>
      </c>
      <c r="F402" s="108">
        <f>IF(Katalog!I402="","",Katalog!I402)</f>
        <v>2015</v>
      </c>
      <c r="G402" s="109">
        <f>IF(F402="","",SUMIF(Peminjaman!$F$10:$F$509,C402,Peminjaman!$H$10:$H$509))</f>
        <v>0</v>
      </c>
      <c r="H402" s="109">
        <f>IF(F402="","",SUMIF(Pengembalian!$H$10:$H$509,C402,Pengembalian!$J$10:$J$509))</f>
        <v>0</v>
      </c>
      <c r="I402" s="109">
        <f t="shared" si="12"/>
        <v>2015</v>
      </c>
      <c r="J402" s="110" t="str">
        <f t="shared" si="13"/>
        <v>Ada</v>
      </c>
    </row>
    <row r="403" spans="2:10" x14ac:dyDescent="0.25">
      <c r="B403" s="106">
        <v>394</v>
      </c>
      <c r="C403" s="108" t="str">
        <f>IF(Katalog!C403="","",Katalog!C403)</f>
        <v>22 (101) TAU s 2015</v>
      </c>
      <c r="D403" s="108" t="str">
        <f>IF(Katalog!D403="","",Katalog!D403)</f>
        <v>Skripsi</v>
      </c>
      <c r="E403" s="108" t="str">
        <f>IF(Katalog!E403="","",Katalog!E403)</f>
        <v>Strategi Pengembangan Pariwisata Islami Di Kota Banda Aceh Provinsi Aceh (studi kasus di dinas kebudayaan dan pariwisata kota banda aceh)</v>
      </c>
      <c r="F403" s="108">
        <f>IF(Katalog!I403="","",Katalog!I403)</f>
        <v>2015</v>
      </c>
      <c r="G403" s="109">
        <f>IF(F403="","",SUMIF(Peminjaman!$F$10:$F$509,C403,Peminjaman!$H$10:$H$509))</f>
        <v>0</v>
      </c>
      <c r="H403" s="109">
        <f>IF(F403="","",SUMIF(Pengembalian!$H$10:$H$509,C403,Pengembalian!$J$10:$J$509))</f>
        <v>0</v>
      </c>
      <c r="I403" s="109">
        <f t="shared" si="12"/>
        <v>2015</v>
      </c>
      <c r="J403" s="110" t="str">
        <f t="shared" si="13"/>
        <v>Ada</v>
      </c>
    </row>
    <row r="404" spans="2:10" x14ac:dyDescent="0.25">
      <c r="B404" s="105">
        <v>395</v>
      </c>
      <c r="C404" s="108" t="str">
        <f>IF(Katalog!C404="","",Katalog!C404)</f>
        <v>22 (102) WAO e 2015</v>
      </c>
      <c r="D404" s="108" t="str">
        <f>IF(Katalog!D404="","",Katalog!D404)</f>
        <v>Skripsi</v>
      </c>
      <c r="E404" s="108" t="str">
        <f>IF(Katalog!E404="","",Katalog!E404)</f>
        <v>Efektivitas Kinerja Disporaparekraf Dalam Pengembangan Objek Wisata Pantai Nambo Di Kota Kendari Provinsi Sulawesi Tenggara</v>
      </c>
      <c r="F404" s="108">
        <f>IF(Katalog!I404="","",Katalog!I404)</f>
        <v>2015</v>
      </c>
      <c r="G404" s="109">
        <f>IF(F404="","",SUMIF(Peminjaman!$F$10:$F$509,C404,Peminjaman!$H$10:$H$509))</f>
        <v>0</v>
      </c>
      <c r="H404" s="109">
        <f>IF(F404="","",SUMIF(Pengembalian!$H$10:$H$509,C404,Pengembalian!$J$10:$J$509))</f>
        <v>0</v>
      </c>
      <c r="I404" s="109">
        <f t="shared" ref="I404:I467" si="14">IF(F404="","",F404-G404+H404)</f>
        <v>2015</v>
      </c>
      <c r="J404" s="110" t="str">
        <f t="shared" ref="J404:J467" si="15">IF(F404="","",IF(I404=0,"Kosong","Ada"))</f>
        <v>Ada</v>
      </c>
    </row>
    <row r="405" spans="2:10" x14ac:dyDescent="0.25">
      <c r="B405" s="106">
        <v>396</v>
      </c>
      <c r="C405" s="108" t="str">
        <f>IF(Katalog!C405="","",Katalog!C405)</f>
        <v>22 (103) NIW h 2015</v>
      </c>
      <c r="D405" s="108" t="str">
        <f>IF(Katalog!D405="","",Katalog!D405)</f>
        <v>Skripsi</v>
      </c>
      <c r="E405" s="108" t="str">
        <f>IF(Katalog!E405="","",Katalog!E405)</f>
        <v>Hubungan Kinerja Badan Pengendalian Dampak Lingkungan Daerah Dan Partisipasi Masyarakat Terhadap Efektivitas Pengelolaan Sampah Rumah Tangga Di Kecamatan Lubuk Pakam Kabupaten Deli Serdang Provinsi Sumatera Utara</v>
      </c>
      <c r="F405" s="108">
        <f>IF(Katalog!I405="","",Katalog!I405)</f>
        <v>2015</v>
      </c>
      <c r="G405" s="109">
        <f>IF(F405="","",SUMIF(Peminjaman!$F$10:$F$509,C405,Peminjaman!$H$10:$H$509))</f>
        <v>0</v>
      </c>
      <c r="H405" s="109">
        <f>IF(F405="","",SUMIF(Pengembalian!$H$10:$H$509,C405,Pengembalian!$J$10:$J$509))</f>
        <v>0</v>
      </c>
      <c r="I405" s="109">
        <f t="shared" si="14"/>
        <v>2015</v>
      </c>
      <c r="J405" s="110" t="str">
        <f t="shared" si="15"/>
        <v>Ada</v>
      </c>
    </row>
    <row r="406" spans="2:10" x14ac:dyDescent="0.25">
      <c r="B406" s="105">
        <v>397</v>
      </c>
      <c r="C406" s="108" t="str">
        <f>IF(Katalog!C406="","",Katalog!C406)</f>
        <v>22 (104) REN i 2015</v>
      </c>
      <c r="D406" s="108" t="str">
        <f>IF(Katalog!D406="","",Katalog!D406)</f>
        <v>Skripsi</v>
      </c>
      <c r="E406" s="108" t="str">
        <f>IF(Katalog!E406="","",Katalog!E406)</f>
        <v>Implementasi Program Sadar Wisata Di Pulau Penyengat (studi di dinas pariwisata dan ekonomi kreatif kota tanjungpinang provinsi kepulauan riau)</v>
      </c>
      <c r="F406" s="108">
        <f>IF(Katalog!I406="","",Katalog!I406)</f>
        <v>2015</v>
      </c>
      <c r="G406" s="109">
        <f>IF(F406="","",SUMIF(Peminjaman!$F$10:$F$509,C406,Peminjaman!$H$10:$H$509))</f>
        <v>0</v>
      </c>
      <c r="H406" s="109">
        <f>IF(F406="","",SUMIF(Pengembalian!$H$10:$H$509,C406,Pengembalian!$J$10:$J$509))</f>
        <v>0</v>
      </c>
      <c r="I406" s="109">
        <f t="shared" si="14"/>
        <v>2015</v>
      </c>
      <c r="J406" s="110" t="str">
        <f t="shared" si="15"/>
        <v>Ada</v>
      </c>
    </row>
    <row r="407" spans="2:10" x14ac:dyDescent="0.25">
      <c r="B407" s="106">
        <v>398</v>
      </c>
      <c r="C407" s="108" t="str">
        <f>IF(Katalog!C407="","",Katalog!C407)</f>
        <v>22 (105) REI p 2015</v>
      </c>
      <c r="D407" s="108" t="str">
        <f>IF(Katalog!D407="","",Katalog!D407)</f>
        <v>Skripsi</v>
      </c>
      <c r="E407" s="108" t="str">
        <f>IF(Katalog!E407="","",Katalog!E407)</f>
        <v>Persepsi Masyarakat Tentang Penetapan Kawasan Tanpa Rokok Di Rumah Sakit Umum Daerah Sejiran Setason Kabupaten Bangka Barat Provinsi Bangka Belitung</v>
      </c>
      <c r="F407" s="108">
        <f>IF(Katalog!I407="","",Katalog!I407)</f>
        <v>2015</v>
      </c>
      <c r="G407" s="109">
        <f>IF(F407="","",SUMIF(Peminjaman!$F$10:$F$509,C407,Peminjaman!$H$10:$H$509))</f>
        <v>0</v>
      </c>
      <c r="H407" s="109">
        <f>IF(F407="","",SUMIF(Pengembalian!$H$10:$H$509,C407,Pengembalian!$J$10:$J$509))</f>
        <v>0</v>
      </c>
      <c r="I407" s="109">
        <f t="shared" si="14"/>
        <v>2015</v>
      </c>
      <c r="J407" s="110" t="str">
        <f t="shared" si="15"/>
        <v>Ada</v>
      </c>
    </row>
    <row r="408" spans="2:10" x14ac:dyDescent="0.25">
      <c r="B408" s="105">
        <v>399</v>
      </c>
      <c r="C408" s="108" t="str">
        <f>IF(Katalog!C408="","",Katalog!C408)</f>
        <v>22 (106) EDW s 2015</v>
      </c>
      <c r="D408" s="108" t="str">
        <f>IF(Katalog!D408="","",Katalog!D408)</f>
        <v>Skripsi</v>
      </c>
      <c r="E408" s="108" t="str">
        <f>IF(Katalog!E408="","",Katalog!E408)</f>
        <v>Strategi Pengembangan Tata Ruang Kota Oleh Bappeda Kota Sungai Penuh Di Kota Sungai Penuh Provinsi Jambi</v>
      </c>
      <c r="F408" s="108">
        <f>IF(Katalog!I408="","",Katalog!I408)</f>
        <v>2015</v>
      </c>
      <c r="G408" s="109">
        <f>IF(F408="","",SUMIF(Peminjaman!$F$10:$F$509,C408,Peminjaman!$H$10:$H$509))</f>
        <v>0</v>
      </c>
      <c r="H408" s="109">
        <f>IF(F408="","",SUMIF(Pengembalian!$H$10:$H$509,C408,Pengembalian!$J$10:$J$509))</f>
        <v>0</v>
      </c>
      <c r="I408" s="109">
        <f t="shared" si="14"/>
        <v>2015</v>
      </c>
      <c r="J408" s="110" t="str">
        <f t="shared" si="15"/>
        <v>Ada</v>
      </c>
    </row>
    <row r="409" spans="2:10" x14ac:dyDescent="0.25">
      <c r="B409" s="106">
        <v>400</v>
      </c>
      <c r="C409" s="108" t="str">
        <f>IF(Katalog!C409="","",Katalog!C409)</f>
        <v>22 (107) PEB i 2015</v>
      </c>
      <c r="D409" s="108" t="str">
        <f>IF(Katalog!D409="","",Katalog!D409)</f>
        <v>Skripsi</v>
      </c>
      <c r="E409" s="108" t="str">
        <f>IF(Katalog!E409="","",Katalog!E409)</f>
        <v>Implementasi Gerakan Desa Membangun (GERDEMA) Di Desa Malinau Kota Kecamatan Malinau Kota Kabupaten Malinau Provinsi Kalimantan Utara</v>
      </c>
      <c r="F409" s="108">
        <f>IF(Katalog!I409="","",Katalog!I409)</f>
        <v>2015</v>
      </c>
      <c r="G409" s="109">
        <f>IF(F409="","",SUMIF(Peminjaman!$F$10:$F$509,C409,Peminjaman!$H$10:$H$509))</f>
        <v>0</v>
      </c>
      <c r="H409" s="109">
        <f>IF(F409="","",SUMIF(Pengembalian!$H$10:$H$509,C409,Pengembalian!$J$10:$J$509))</f>
        <v>0</v>
      </c>
      <c r="I409" s="109">
        <f t="shared" si="14"/>
        <v>2015</v>
      </c>
      <c r="J409" s="110" t="str">
        <f t="shared" si="15"/>
        <v>Ada</v>
      </c>
    </row>
    <row r="410" spans="2:10" x14ac:dyDescent="0.25">
      <c r="B410" s="105">
        <v>401</v>
      </c>
      <c r="C410" s="108" t="str">
        <f>IF(Katalog!C410="","",Katalog!C410)</f>
        <v>22 (108) DAY i 2015</v>
      </c>
      <c r="D410" s="108" t="str">
        <f>IF(Katalog!D410="","",Katalog!D410)</f>
        <v>Skripsi</v>
      </c>
      <c r="E410" s="108" t="str">
        <f>IF(Katalog!E410="","",Katalog!E410)</f>
        <v>Implementasi Program Pembangunan Kelurahan Di Kelurahan Makassar Timur Kecamatan Kota Ternate Tengah Kota Ternate</v>
      </c>
      <c r="F410" s="108">
        <f>IF(Katalog!I410="","",Katalog!I410)</f>
        <v>2015</v>
      </c>
      <c r="G410" s="109">
        <f>IF(F410="","",SUMIF(Peminjaman!$F$10:$F$509,C410,Peminjaman!$H$10:$H$509))</f>
        <v>0</v>
      </c>
      <c r="H410" s="109">
        <f>IF(F410="","",SUMIF(Pengembalian!$H$10:$H$509,C410,Pengembalian!$J$10:$J$509))</f>
        <v>0</v>
      </c>
      <c r="I410" s="109">
        <f t="shared" si="14"/>
        <v>2015</v>
      </c>
      <c r="J410" s="110" t="str">
        <f t="shared" si="15"/>
        <v>Ada</v>
      </c>
    </row>
    <row r="411" spans="2:10" x14ac:dyDescent="0.25">
      <c r="B411" s="106">
        <v>402</v>
      </c>
      <c r="C411" s="108" t="str">
        <f>IF(Katalog!C411="","",Katalog!C411)</f>
        <v>22 (109) NUR s 2015</v>
      </c>
      <c r="D411" s="108" t="str">
        <f>IF(Katalog!D411="","",Katalog!D411)</f>
        <v>Skripsi</v>
      </c>
      <c r="E411" s="108" t="str">
        <f>IF(Katalog!E411="","",Katalog!E411)</f>
        <v>Strategi Pengembangan Kawasan Agribisnis Hortikultura Dengan Komoditas Buah-Buahan Oleh Dinas Pertanian Dan Peternakan Kabupaten Kubu Raya Provinsi Kalimantan Barat</v>
      </c>
      <c r="F411" s="108">
        <f>IF(Katalog!I411="","",Katalog!I411)</f>
        <v>2015</v>
      </c>
      <c r="G411" s="109">
        <f>IF(F411="","",SUMIF(Peminjaman!$F$10:$F$509,C411,Peminjaman!$H$10:$H$509))</f>
        <v>0</v>
      </c>
      <c r="H411" s="109">
        <f>IF(F411="","",SUMIF(Pengembalian!$H$10:$H$509,C411,Pengembalian!$J$10:$J$509))</f>
        <v>0</v>
      </c>
      <c r="I411" s="109">
        <f t="shared" si="14"/>
        <v>2015</v>
      </c>
      <c r="J411" s="110" t="str">
        <f t="shared" si="15"/>
        <v>Ada</v>
      </c>
    </row>
    <row r="412" spans="2:10" x14ac:dyDescent="0.25">
      <c r="B412" s="105">
        <v>403</v>
      </c>
      <c r="C412" s="108" t="str">
        <f>IF(Katalog!C412="","",Katalog!C412)</f>
        <v>22 (110) LIA p 2015</v>
      </c>
      <c r="D412" s="108" t="str">
        <f>IF(Katalog!D412="","",Katalog!D412)</f>
        <v>Skripsi</v>
      </c>
      <c r="E412" s="108" t="str">
        <f>IF(Katalog!E412="","",Katalog!E412)</f>
        <v>Peran Dinas Perhubungan Komunikasi Dan Informatika Dalam Mengatasi Faktor-Faktor Penyebab Kecelakaan Pada Lalu Lintas Angkutan Jalan Di Kabupaten Barito Kuala Provinsi Kalimantan Selatan</v>
      </c>
      <c r="F412" s="108">
        <f>IF(Katalog!I412="","",Katalog!I412)</f>
        <v>2015</v>
      </c>
      <c r="G412" s="109">
        <f>IF(F412="","",SUMIF(Peminjaman!$F$10:$F$509,C412,Peminjaman!$H$10:$H$509))</f>
        <v>0</v>
      </c>
      <c r="H412" s="109">
        <f>IF(F412="","",SUMIF(Pengembalian!$H$10:$H$509,C412,Pengembalian!$J$10:$J$509))</f>
        <v>0</v>
      </c>
      <c r="I412" s="109">
        <f t="shared" si="14"/>
        <v>2015</v>
      </c>
      <c r="J412" s="110" t="str">
        <f t="shared" si="15"/>
        <v>Ada</v>
      </c>
    </row>
    <row r="413" spans="2:10" x14ac:dyDescent="0.25">
      <c r="B413" s="106">
        <v>404</v>
      </c>
      <c r="C413" s="108" t="str">
        <f>IF(Katalog!C413="","",Katalog!C413)</f>
        <v>22 (111) NIN s 2015</v>
      </c>
      <c r="D413" s="108" t="str">
        <f>IF(Katalog!D413="","",Katalog!D413)</f>
        <v>Skripsi</v>
      </c>
      <c r="E413" s="108" t="str">
        <f>IF(Katalog!E413="","",Katalog!E413)</f>
        <v>Strategi Pengembangan Program Sanitasi Perkotaan Berbasis Masyarakat (SPBM) Oleh Badan Perencanaan Pembangunan Daerah Kota Manado Provinsi Sulawesi Utara</v>
      </c>
      <c r="F413" s="108">
        <f>IF(Katalog!I413="","",Katalog!I413)</f>
        <v>2015</v>
      </c>
      <c r="G413" s="109">
        <f>IF(F413="","",SUMIF(Peminjaman!$F$10:$F$509,C413,Peminjaman!$H$10:$H$509))</f>
        <v>0</v>
      </c>
      <c r="H413" s="109">
        <f>IF(F413="","",SUMIF(Pengembalian!$H$10:$H$509,C413,Pengembalian!$J$10:$J$509))</f>
        <v>0</v>
      </c>
      <c r="I413" s="109">
        <f t="shared" si="14"/>
        <v>2015</v>
      </c>
      <c r="J413" s="110" t="str">
        <f t="shared" si="15"/>
        <v>Ada</v>
      </c>
    </row>
    <row r="414" spans="2:10" x14ac:dyDescent="0.25">
      <c r="B414" s="105">
        <v>405</v>
      </c>
      <c r="C414" s="108" t="str">
        <f>IF(Katalog!C414="","",Katalog!C414)</f>
        <v>22 (112) HEN p 2015</v>
      </c>
      <c r="D414" s="108" t="str">
        <f>IF(Katalog!D414="","",Katalog!D414)</f>
        <v>Skripsi</v>
      </c>
      <c r="E414" s="108" t="str">
        <f>IF(Katalog!E414="","",Katalog!E414)</f>
        <v>Pengembangan Potensi Rumput Laut Dalam Meningkatkan Pembangunan Wilayah Pesisir Di Kecamatan Mepanga Kabupaten Parigi Moutong Provinsi Sulawesi Tengah</v>
      </c>
      <c r="F414" s="108">
        <f>IF(Katalog!I414="","",Katalog!I414)</f>
        <v>2015</v>
      </c>
      <c r="G414" s="109">
        <f>IF(F414="","",SUMIF(Peminjaman!$F$10:$F$509,C414,Peminjaman!$H$10:$H$509))</f>
        <v>0</v>
      </c>
      <c r="H414" s="109">
        <f>IF(F414="","",SUMIF(Pengembalian!$H$10:$H$509,C414,Pengembalian!$J$10:$J$509))</f>
        <v>0</v>
      </c>
      <c r="I414" s="109">
        <f t="shared" si="14"/>
        <v>2015</v>
      </c>
      <c r="J414" s="110" t="str">
        <f t="shared" si="15"/>
        <v>Ada</v>
      </c>
    </row>
    <row r="415" spans="2:10" x14ac:dyDescent="0.25">
      <c r="B415" s="106">
        <v>406</v>
      </c>
      <c r="C415" s="108" t="str">
        <f>IF(Katalog!C415="","",Katalog!C415)</f>
        <v>22 (113) RER s 2015</v>
      </c>
      <c r="D415" s="108" t="str">
        <f>IF(Katalog!D415="","",Katalog!D415)</f>
        <v>Skripsi</v>
      </c>
      <c r="E415" s="108" t="str">
        <f>IF(Katalog!E415="","",Katalog!E415)</f>
        <v>Strategi Kantor Kebersihan Dan Pertamanan Dalam Pengelolaan Sampah Di Kota Prabumulih Provinsi Sumatera Selatan</v>
      </c>
      <c r="F415" s="108">
        <f>IF(Katalog!I415="","",Katalog!I415)</f>
        <v>2015</v>
      </c>
      <c r="G415" s="109">
        <f>IF(F415="","",SUMIF(Peminjaman!$F$10:$F$509,C415,Peminjaman!$H$10:$H$509))</f>
        <v>0</v>
      </c>
      <c r="H415" s="109">
        <f>IF(F415="","",SUMIF(Pengembalian!$H$10:$H$509,C415,Pengembalian!$J$10:$J$509))</f>
        <v>0</v>
      </c>
      <c r="I415" s="109">
        <f t="shared" si="14"/>
        <v>2015</v>
      </c>
      <c r="J415" s="110" t="str">
        <f t="shared" si="15"/>
        <v>Ada</v>
      </c>
    </row>
    <row r="416" spans="2:10" x14ac:dyDescent="0.25">
      <c r="B416" s="105">
        <v>407</v>
      </c>
      <c r="C416" s="108" t="str">
        <f>IF(Katalog!C416="","",Katalog!C416)</f>
        <v>22 (114) EKA e 2015</v>
      </c>
      <c r="D416" s="108" t="str">
        <f>IF(Katalog!D416="","",Katalog!D416)</f>
        <v>Skripsi</v>
      </c>
      <c r="E416" s="108" t="str">
        <f>IF(Katalog!E416="","",Katalog!E416)</f>
        <v>Efektivitas Program Gerakan Bersama Rakyat Atasi Kawasan Padat Kumuh Dan Miskin (Gebrak Pakumis) Dalam Penataan Sanitasi Di Kecamatan Pakuhaji Kabupaten Tangerang</v>
      </c>
      <c r="F416" s="108">
        <f>IF(Katalog!I416="","",Katalog!I416)</f>
        <v>2015</v>
      </c>
      <c r="G416" s="109">
        <f>IF(F416="","",SUMIF(Peminjaman!$F$10:$F$509,C416,Peminjaman!$H$10:$H$509))</f>
        <v>0</v>
      </c>
      <c r="H416" s="109">
        <f>IF(F416="","",SUMIF(Pengembalian!$H$10:$H$509,C416,Pengembalian!$J$10:$J$509))</f>
        <v>0</v>
      </c>
      <c r="I416" s="109">
        <f t="shared" si="14"/>
        <v>2015</v>
      </c>
      <c r="J416" s="110" t="str">
        <f t="shared" si="15"/>
        <v>Ada</v>
      </c>
    </row>
    <row r="417" spans="2:10" x14ac:dyDescent="0.25">
      <c r="B417" s="106">
        <v>408</v>
      </c>
      <c r="C417" s="108" t="str">
        <f>IF(Katalog!C417="","",Katalog!C417)</f>
        <v>22 (115) ARI s 2015</v>
      </c>
      <c r="D417" s="108" t="str">
        <f>IF(Katalog!D417="","",Katalog!D417)</f>
        <v>Skripsi</v>
      </c>
      <c r="E417" s="108" t="str">
        <f>IF(Katalog!E417="","",Katalog!E417)</f>
        <v>Strategi Dinas Pemuda, Olah Raga Kebudayaan Dan Pariwisata Dalam Pengembangan  Objek Wisata Di Kota Balikpapan Provinsi Kalimantan Timur</v>
      </c>
      <c r="F417" s="108">
        <f>IF(Katalog!I417="","",Katalog!I417)</f>
        <v>2015</v>
      </c>
      <c r="G417" s="109">
        <f>IF(F417="","",SUMIF(Peminjaman!$F$10:$F$509,C417,Peminjaman!$H$10:$H$509))</f>
        <v>0</v>
      </c>
      <c r="H417" s="109">
        <f>IF(F417="","",SUMIF(Pengembalian!$H$10:$H$509,C417,Pengembalian!$J$10:$J$509))</f>
        <v>0</v>
      </c>
      <c r="I417" s="109">
        <f t="shared" si="14"/>
        <v>2015</v>
      </c>
      <c r="J417" s="110" t="str">
        <f t="shared" si="15"/>
        <v>Ada</v>
      </c>
    </row>
    <row r="418" spans="2:10" x14ac:dyDescent="0.25">
      <c r="B418" s="105">
        <v>409</v>
      </c>
      <c r="C418" s="108" t="str">
        <f>IF(Katalog!C418="","",Katalog!C418)</f>
        <v>22 (116) FAR d 2015</v>
      </c>
      <c r="D418" s="108" t="str">
        <f>IF(Katalog!D418="","",Katalog!D418)</f>
        <v>Skripsi</v>
      </c>
      <c r="E418" s="108" t="str">
        <f>IF(Katalog!E418="","",Katalog!E418)</f>
        <v>Dampak Negatif Penyimpangan Pelaksanaan Manajemen Perencanaan Pembangunan Terhadap Mutu dan Kualitas Bangunan Puskesmas Di Kecamatan Rasanae Timur Kota Bima</v>
      </c>
      <c r="F418" s="108">
        <f>IF(Katalog!I418="","",Katalog!I418)</f>
        <v>2015</v>
      </c>
      <c r="G418" s="109">
        <f>IF(F418="","",SUMIF(Peminjaman!$F$10:$F$509,C418,Peminjaman!$H$10:$H$509))</f>
        <v>0</v>
      </c>
      <c r="H418" s="109">
        <f>IF(F418="","",SUMIF(Pengembalian!$H$10:$H$509,C418,Pengembalian!$J$10:$J$509))</f>
        <v>0</v>
      </c>
      <c r="I418" s="109">
        <f t="shared" si="14"/>
        <v>2015</v>
      </c>
      <c r="J418" s="110" t="str">
        <f t="shared" si="15"/>
        <v>Ada</v>
      </c>
    </row>
    <row r="419" spans="2:10" x14ac:dyDescent="0.25">
      <c r="B419" s="106">
        <v>410</v>
      </c>
      <c r="C419" s="108" t="str">
        <f>IF(Katalog!C419="","",Katalog!C419)</f>
        <v>22 (117) DIN p 2015</v>
      </c>
      <c r="D419" s="108" t="str">
        <f>IF(Katalog!D419="","",Katalog!D419)</f>
        <v>Skripsi</v>
      </c>
      <c r="E419" s="108" t="str">
        <f>IF(Katalog!E419="","",Katalog!E419)</f>
        <v>Pemberdayaan Industri Kerajinan Kain Tapis Dalam Rangka Mengurangi Angka Kemiskinan Di Kecamatan Tanjung Karang Barat Kota Bandar Lampung</v>
      </c>
      <c r="F419" s="108">
        <f>IF(Katalog!I419="","",Katalog!I419)</f>
        <v>2015</v>
      </c>
      <c r="G419" s="109">
        <f>IF(F419="","",SUMIF(Peminjaman!$F$10:$F$509,C419,Peminjaman!$H$10:$H$509))</f>
        <v>0</v>
      </c>
      <c r="H419" s="109">
        <f>IF(F419="","",SUMIF(Pengembalian!$H$10:$H$509,C419,Pengembalian!$J$10:$J$509))</f>
        <v>0</v>
      </c>
      <c r="I419" s="109">
        <f t="shared" si="14"/>
        <v>2015</v>
      </c>
      <c r="J419" s="110" t="str">
        <f t="shared" si="15"/>
        <v>Ada</v>
      </c>
    </row>
    <row r="420" spans="2:10" x14ac:dyDescent="0.25">
      <c r="B420" s="105">
        <v>411</v>
      </c>
      <c r="C420" s="108" t="str">
        <f>IF(Katalog!C420="","",Katalog!C420)</f>
        <v>22 (118) ALI e 2015</v>
      </c>
      <c r="D420" s="108" t="str">
        <f>IF(Katalog!D420="","",Katalog!D420)</f>
        <v>Skripsi</v>
      </c>
      <c r="E420" s="108" t="str">
        <f>IF(Katalog!E420="","",Katalog!E420)</f>
        <v>Efektivitas Musyawarah Perencanaan Pembangunan (Musrenbang) Dalam Pelaksanaan Pembangunan Di Kecamatan Wara Utara Kota Palopo Provinsi Sulawesi Selatan</v>
      </c>
      <c r="F420" s="108">
        <f>IF(Katalog!I420="","",Katalog!I420)</f>
        <v>2015</v>
      </c>
      <c r="G420" s="109">
        <f>IF(F420="","",SUMIF(Peminjaman!$F$10:$F$509,C420,Peminjaman!$H$10:$H$509))</f>
        <v>0</v>
      </c>
      <c r="H420" s="109">
        <f>IF(F420="","",SUMIF(Pengembalian!$H$10:$H$509,C420,Pengembalian!$J$10:$J$509))</f>
        <v>0</v>
      </c>
      <c r="I420" s="109">
        <f t="shared" si="14"/>
        <v>2015</v>
      </c>
      <c r="J420" s="110" t="str">
        <f t="shared" si="15"/>
        <v>Ada</v>
      </c>
    </row>
    <row r="421" spans="2:10" x14ac:dyDescent="0.25">
      <c r="B421" s="106">
        <v>412</v>
      </c>
      <c r="C421" s="108" t="str">
        <f>IF(Katalog!C421="","",Katalog!C421)</f>
        <v>22 (119) MAH p 2015</v>
      </c>
      <c r="D421" s="108" t="str">
        <f>IF(Katalog!D421="","",Katalog!D421)</f>
        <v>Skripsi</v>
      </c>
      <c r="E421" s="108" t="str">
        <f>IF(Katalog!E421="","",Katalog!E421)</f>
        <v>Pengaruh Partisipasi Masyarakat Terhadap Pengelolaan Sampah Di Kecamatan Grogol Petamburan Kota Administrasi Jakarta Barat Provinsi DKI Jakarta</v>
      </c>
      <c r="F421" s="108">
        <f>IF(Katalog!I421="","",Katalog!I421)</f>
        <v>2015</v>
      </c>
      <c r="G421" s="109">
        <f>IF(F421="","",SUMIF(Peminjaman!$F$10:$F$509,C421,Peminjaman!$H$10:$H$509))</f>
        <v>0</v>
      </c>
      <c r="H421" s="109">
        <f>IF(F421="","",SUMIF(Pengembalian!$H$10:$H$509,C421,Pengembalian!$J$10:$J$509))</f>
        <v>0</v>
      </c>
      <c r="I421" s="109">
        <f t="shared" si="14"/>
        <v>2015</v>
      </c>
      <c r="J421" s="110" t="str">
        <f t="shared" si="15"/>
        <v>Ada</v>
      </c>
    </row>
    <row r="422" spans="2:10" x14ac:dyDescent="0.25">
      <c r="B422" s="105">
        <v>413</v>
      </c>
      <c r="C422" s="108" t="str">
        <f>IF(Katalog!C422="","",Katalog!C422)</f>
        <v>22 (120) YUN p 2015</v>
      </c>
      <c r="D422" s="108" t="str">
        <f>IF(Katalog!D422="","",Katalog!D422)</f>
        <v>Skripsi</v>
      </c>
      <c r="E422" s="108" t="str">
        <f>IF(Katalog!E422="","",Katalog!E422)</f>
        <v>Partisipasi Masyarakat Dalam Program Peningkatan Peranan Wanita Menuju Keluarga Sehat dan Sejahtera (P2WKSS) Di Kecamatan Bacukiki Kota Parepare Provinsi Sulawesi Selatan</v>
      </c>
      <c r="F422" s="108">
        <f>IF(Katalog!I422="","",Katalog!I422)</f>
        <v>2015</v>
      </c>
      <c r="G422" s="109">
        <f>IF(F422="","",SUMIF(Peminjaman!$F$10:$F$509,C422,Peminjaman!$H$10:$H$509))</f>
        <v>0</v>
      </c>
      <c r="H422" s="109">
        <f>IF(F422="","",SUMIF(Pengembalian!$H$10:$H$509,C422,Pengembalian!$J$10:$J$509))</f>
        <v>0</v>
      </c>
      <c r="I422" s="109">
        <f t="shared" si="14"/>
        <v>2015</v>
      </c>
      <c r="J422" s="110" t="str">
        <f t="shared" si="15"/>
        <v>Ada</v>
      </c>
    </row>
    <row r="423" spans="2:10" x14ac:dyDescent="0.25">
      <c r="B423" s="106">
        <v>414</v>
      </c>
      <c r="C423" s="108" t="str">
        <f>IF(Katalog!C423="","",Katalog!C423)</f>
        <v>22 (121) DEV p 2015</v>
      </c>
      <c r="D423" s="108" t="str">
        <f>IF(Katalog!D423="","",Katalog!D423)</f>
        <v>Skripsi</v>
      </c>
      <c r="E423" s="108" t="str">
        <f>IF(Katalog!E423="","",Katalog!E423)</f>
        <v>Penerapan Program Pengaduan Rakyat Online (PRODENPASAR) Sebagai Suatu Model Partisipasi Masyarakat Di Kota Denpasar Provinsi Bali</v>
      </c>
      <c r="F423" s="108">
        <f>IF(Katalog!I423="","",Katalog!I423)</f>
        <v>2015</v>
      </c>
      <c r="G423" s="109">
        <f>IF(F423="","",SUMIF(Peminjaman!$F$10:$F$509,C423,Peminjaman!$H$10:$H$509))</f>
        <v>0</v>
      </c>
      <c r="H423" s="109">
        <f>IF(F423="","",SUMIF(Pengembalian!$H$10:$H$509,C423,Pengembalian!$J$10:$J$509))</f>
        <v>0</v>
      </c>
      <c r="I423" s="109">
        <f t="shared" si="14"/>
        <v>2015</v>
      </c>
      <c r="J423" s="110" t="str">
        <f t="shared" si="15"/>
        <v>Ada</v>
      </c>
    </row>
    <row r="424" spans="2:10" x14ac:dyDescent="0.25">
      <c r="B424" s="105">
        <v>415</v>
      </c>
      <c r="C424" s="108" t="str">
        <f>IF(Katalog!C424="","",Katalog!C424)</f>
        <v>22 (122) MEG s 2015</v>
      </c>
      <c r="D424" s="108" t="str">
        <f>IF(Katalog!D424="","",Katalog!D424)</f>
        <v>Skripsi</v>
      </c>
      <c r="E424" s="108" t="str">
        <f>IF(Katalog!E424="","",Katalog!E424)</f>
        <v>Strategi Badan Pengelolaan Lingkungan Hidup (BPLH) Kota Bogor Dalam Pengembangan Pembangunan Berkelanjutan Melalui Bidodiesel Minyak Jelantah</v>
      </c>
      <c r="F424" s="108">
        <f>IF(Katalog!I424="","",Katalog!I424)</f>
        <v>2015</v>
      </c>
      <c r="G424" s="109">
        <f>IF(F424="","",SUMIF(Peminjaman!$F$10:$F$509,C424,Peminjaman!$H$10:$H$509))</f>
        <v>0</v>
      </c>
      <c r="H424" s="109">
        <f>IF(F424="","",SUMIF(Pengembalian!$H$10:$H$509,C424,Pengembalian!$J$10:$J$509))</f>
        <v>0</v>
      </c>
      <c r="I424" s="109">
        <f t="shared" si="14"/>
        <v>2015</v>
      </c>
      <c r="J424" s="110" t="str">
        <f t="shared" si="15"/>
        <v>Ada</v>
      </c>
    </row>
    <row r="425" spans="2:10" x14ac:dyDescent="0.25">
      <c r="B425" s="106">
        <v>416</v>
      </c>
      <c r="C425" s="108" t="str">
        <f>IF(Katalog!C425="","",Katalog!C425)</f>
        <v>22 (123) WID p 2015</v>
      </c>
      <c r="D425" s="108" t="str">
        <f>IF(Katalog!D425="","",Katalog!D425)</f>
        <v>Skripsi</v>
      </c>
      <c r="E425" s="108" t="str">
        <f>IF(Katalog!E425="","",Katalog!E425)</f>
        <v>Partisipasi Masyarakat Dalam Menyukseskan Program Penataan Lingkungan Permukiman Berbasis Komunitas (PLPBK) Di Kecamatan Senapelan Kota Pekanbaru Provinsi Riau</v>
      </c>
      <c r="F425" s="108">
        <f>IF(Katalog!I425="","",Katalog!I425)</f>
        <v>2015</v>
      </c>
      <c r="G425" s="109">
        <f>IF(F425="","",SUMIF(Peminjaman!$F$10:$F$509,C425,Peminjaman!$H$10:$H$509))</f>
        <v>0</v>
      </c>
      <c r="H425" s="109">
        <f>IF(F425="","",SUMIF(Pengembalian!$H$10:$H$509,C425,Pengembalian!$J$10:$J$509))</f>
        <v>0</v>
      </c>
      <c r="I425" s="109">
        <f t="shared" si="14"/>
        <v>2015</v>
      </c>
      <c r="J425" s="110" t="str">
        <f t="shared" si="15"/>
        <v>Ada</v>
      </c>
    </row>
    <row r="426" spans="2:10" x14ac:dyDescent="0.25">
      <c r="B426" s="105">
        <v>417</v>
      </c>
      <c r="C426" s="108" t="str">
        <f>IF(Katalog!C426="","",Katalog!C426)</f>
        <v>22 (124) IGU p 2015</v>
      </c>
      <c r="D426" s="108" t="str">
        <f>IF(Katalog!D426="","",Katalog!D426)</f>
        <v>Skripsi</v>
      </c>
      <c r="E426" s="108" t="str">
        <f>IF(Katalog!E426="","",Katalog!E426)</f>
        <v>Pengaruh Implementasi Program Gerakan Pembangunan Terpadu Mandara (gerbang sadu mandara) Terhadap Peningkatan Kesejahteraan Masyarakat di Desa Pujungan Kecamatan Pupuan Kabupaten Tabanan Provinsi Bali</v>
      </c>
      <c r="F426" s="108">
        <f>IF(Katalog!I426="","",Katalog!I426)</f>
        <v>2015</v>
      </c>
      <c r="G426" s="109">
        <f>IF(F426="","",SUMIF(Peminjaman!$F$10:$F$509,C426,Peminjaman!$H$10:$H$509))</f>
        <v>0</v>
      </c>
      <c r="H426" s="109">
        <f>IF(F426="","",SUMIF(Pengembalian!$H$10:$H$509,C426,Pengembalian!$J$10:$J$509))</f>
        <v>0</v>
      </c>
      <c r="I426" s="109">
        <f t="shared" si="14"/>
        <v>2015</v>
      </c>
      <c r="J426" s="110" t="str">
        <f t="shared" si="15"/>
        <v>Ada</v>
      </c>
    </row>
    <row r="427" spans="2:10" x14ac:dyDescent="0.25">
      <c r="B427" s="106">
        <v>418</v>
      </c>
      <c r="C427" s="108" t="str">
        <f>IF(Katalog!C427="","",Katalog!C427)</f>
        <v>22 (125) SUT u 2015</v>
      </c>
      <c r="D427" s="108" t="str">
        <f>IF(Katalog!D427="","",Katalog!D427)</f>
        <v>Skripsi</v>
      </c>
      <c r="E427" s="108" t="str">
        <f>IF(Katalog!E427="","",Katalog!E427)</f>
        <v>Upaya Sekretariat Daerah Provinsi Maluku Utara Dalam Meningkatkan Motivasi Kerja Pegawai Negeri Sipil (studi kasus pasca perpindahan ibukota provinsi maluku utara dari kota ternate ke sofifi)</v>
      </c>
      <c r="F427" s="108">
        <f>IF(Katalog!I427="","",Katalog!I427)</f>
        <v>2015</v>
      </c>
      <c r="G427" s="109">
        <f>IF(F427="","",SUMIF(Peminjaman!$F$10:$F$509,C427,Peminjaman!$H$10:$H$509))</f>
        <v>0</v>
      </c>
      <c r="H427" s="109">
        <f>IF(F427="","",SUMIF(Pengembalian!$H$10:$H$509,C427,Pengembalian!$J$10:$J$509))</f>
        <v>0</v>
      </c>
      <c r="I427" s="109">
        <f t="shared" si="14"/>
        <v>2015</v>
      </c>
      <c r="J427" s="110" t="str">
        <f t="shared" si="15"/>
        <v>Ada</v>
      </c>
    </row>
    <row r="428" spans="2:10" x14ac:dyDescent="0.25">
      <c r="B428" s="105">
        <v>419</v>
      </c>
      <c r="C428" s="108" t="str">
        <f>IF(Katalog!C428="","",Katalog!C428)</f>
        <v>22 (126) MUH p 2015</v>
      </c>
      <c r="D428" s="108" t="str">
        <f>IF(Katalog!D428="","",Katalog!D428)</f>
        <v>Skripsi</v>
      </c>
      <c r="E428" s="108" t="str">
        <f>IF(Katalog!E428="","",Katalog!E428)</f>
        <v>Peranan Badan Pemberdayaan Masyarakat Dan Pemerintahan Desa (BPMD) Dalam Pemberdayaan Masyarakat Di Kabupaten Polewali Mandar Provinsi Sulawesi Barat</v>
      </c>
      <c r="F428" s="108">
        <f>IF(Katalog!I428="","",Katalog!I428)</f>
        <v>2015</v>
      </c>
      <c r="G428" s="109">
        <f>IF(F428="","",SUMIF(Peminjaman!$F$10:$F$509,C428,Peminjaman!$H$10:$H$509))</f>
        <v>0</v>
      </c>
      <c r="H428" s="109">
        <f>IF(F428="","",SUMIF(Pengembalian!$H$10:$H$509,C428,Pengembalian!$J$10:$J$509))</f>
        <v>0</v>
      </c>
      <c r="I428" s="109">
        <f t="shared" si="14"/>
        <v>2015</v>
      </c>
      <c r="J428" s="110" t="str">
        <f t="shared" si="15"/>
        <v>Ada</v>
      </c>
    </row>
    <row r="429" spans="2:10" x14ac:dyDescent="0.25">
      <c r="B429" s="106">
        <v>420</v>
      </c>
      <c r="C429" s="108" t="str">
        <f>IF(Katalog!C429="","",Katalog!C429)</f>
        <v>22 (127) RAH u 2015</v>
      </c>
      <c r="D429" s="108" t="str">
        <f>IF(Katalog!D429="","",Katalog!D429)</f>
        <v>Skripsi</v>
      </c>
      <c r="E429" s="108" t="str">
        <f>IF(Katalog!E429="","",Katalog!E429)</f>
        <v>Upaya Peningkatan Kinerja Aparat Desa Di Wilayah Kecamatan Bulango Selatan Kabupaten Bone Bolango Provinsi Gorontalo Melalui Pendidikan Dan Pelatihan</v>
      </c>
      <c r="F429" s="108">
        <f>IF(Katalog!I429="","",Katalog!I429)</f>
        <v>2015</v>
      </c>
      <c r="G429" s="109">
        <f>IF(F429="","",SUMIF(Peminjaman!$F$10:$F$509,C429,Peminjaman!$H$10:$H$509))</f>
        <v>0</v>
      </c>
      <c r="H429" s="109">
        <f>IF(F429="","",SUMIF(Pengembalian!$H$10:$H$509,C429,Pengembalian!$J$10:$J$509))</f>
        <v>0</v>
      </c>
      <c r="I429" s="109">
        <f t="shared" si="14"/>
        <v>2015</v>
      </c>
      <c r="J429" s="110" t="str">
        <f t="shared" si="15"/>
        <v>Ada</v>
      </c>
    </row>
    <row r="430" spans="2:10" x14ac:dyDescent="0.25">
      <c r="B430" s="105">
        <v>421</v>
      </c>
      <c r="C430" s="108" t="str">
        <f>IF(Katalog!C430="","",Katalog!C430)</f>
        <v>22 (128) ARL k 2015</v>
      </c>
      <c r="D430" s="108" t="str">
        <f>IF(Katalog!D430="","",Katalog!D430)</f>
        <v>Skripsi</v>
      </c>
      <c r="E430" s="108" t="str">
        <f>IF(Katalog!E430="","",Katalog!E430)</f>
        <v>Kinerja Pegawai Dinas Pertanian Tanaman Pangan Dalam Pemberdayaan Masyarakat Petani Di Kabupaten Tulungagung Provinsi Jawa Timur</v>
      </c>
      <c r="F430" s="108">
        <f>IF(Katalog!I430="","",Katalog!I430)</f>
        <v>2015</v>
      </c>
      <c r="G430" s="109">
        <f>IF(F430="","",SUMIF(Peminjaman!$F$10:$F$509,C430,Peminjaman!$H$10:$H$509))</f>
        <v>0</v>
      </c>
      <c r="H430" s="109">
        <f>IF(F430="","",SUMIF(Pengembalian!$H$10:$H$509,C430,Pengembalian!$J$10:$J$509))</f>
        <v>0</v>
      </c>
      <c r="I430" s="109">
        <f t="shared" si="14"/>
        <v>2015</v>
      </c>
      <c r="J430" s="110" t="str">
        <f t="shared" si="15"/>
        <v>Ada</v>
      </c>
    </row>
    <row r="431" spans="2:10" x14ac:dyDescent="0.25">
      <c r="B431" s="106">
        <v>422</v>
      </c>
      <c r="C431" s="108" t="str">
        <f>IF(Katalog!C431="","",Katalog!C431)</f>
        <v>22 (129) MAR s 2015</v>
      </c>
      <c r="D431" s="108" t="str">
        <f>IF(Katalog!D431="","",Katalog!D431)</f>
        <v>Skripsi</v>
      </c>
      <c r="E431" s="108" t="str">
        <f>IF(Katalog!E431="","",Katalog!E431)</f>
        <v>Strategi Dinas Kependudukan Dan Catatan Sipil Dalam Meningkatkan Pelayanan Akta Kelahiran Di Kabupaten Supiori Provinsi Papua</v>
      </c>
      <c r="F431" s="108">
        <f>IF(Katalog!I431="","",Katalog!I431)</f>
        <v>2015</v>
      </c>
      <c r="G431" s="109">
        <f>IF(F431="","",SUMIF(Peminjaman!$F$10:$F$509,C431,Peminjaman!$H$10:$H$509))</f>
        <v>0</v>
      </c>
      <c r="H431" s="109">
        <f>IF(F431="","",SUMIF(Pengembalian!$H$10:$H$509,C431,Pengembalian!$J$10:$J$509))</f>
        <v>0</v>
      </c>
      <c r="I431" s="109">
        <f t="shared" si="14"/>
        <v>2015</v>
      </c>
      <c r="J431" s="110" t="str">
        <f t="shared" si="15"/>
        <v>Ada</v>
      </c>
    </row>
    <row r="432" spans="2:10" x14ac:dyDescent="0.25">
      <c r="B432" s="105">
        <v>423</v>
      </c>
      <c r="C432" s="108" t="str">
        <f>IF(Katalog!C432="","",Katalog!C432)</f>
        <v>22 (130) KHA s 2015</v>
      </c>
      <c r="D432" s="108" t="str">
        <f>IF(Katalog!D432="","",Katalog!D432)</f>
        <v>Skripsi</v>
      </c>
      <c r="E432" s="108" t="str">
        <f>IF(Katalog!E432="","",Katalog!E432)</f>
        <v>Strategi Puskemas Dalam Meningkatkan Kualitas Pelayanan Kesehatan Di Kecamatan Baolan Kabupaten Tolitoli Provinsi Sulawesi Tengah</v>
      </c>
      <c r="F432" s="108">
        <f>IF(Katalog!I432="","",Katalog!I432)</f>
        <v>2015</v>
      </c>
      <c r="G432" s="109">
        <f>IF(F432="","",SUMIF(Peminjaman!$F$10:$F$509,C432,Peminjaman!$H$10:$H$509))</f>
        <v>0</v>
      </c>
      <c r="H432" s="109">
        <f>IF(F432="","",SUMIF(Pengembalian!$H$10:$H$509,C432,Pengembalian!$J$10:$J$509))</f>
        <v>0</v>
      </c>
      <c r="I432" s="109">
        <f t="shared" si="14"/>
        <v>2015</v>
      </c>
      <c r="J432" s="110" t="str">
        <f t="shared" si="15"/>
        <v>Ada</v>
      </c>
    </row>
    <row r="433" spans="2:10" x14ac:dyDescent="0.25">
      <c r="B433" s="106">
        <v>424</v>
      </c>
      <c r="C433" s="108" t="str">
        <f>IF(Katalog!C433="","",Katalog!C433)</f>
        <v>22 (131) TRI o 2015</v>
      </c>
      <c r="D433" s="108" t="str">
        <f>IF(Katalog!D433="","",Katalog!D433)</f>
        <v>Skripsi</v>
      </c>
      <c r="E433" s="108" t="str">
        <f>IF(Katalog!E433="","",Katalog!E433)</f>
        <v>Optimilisasi Pengelolaan Aset Daerah Pada Kantor Aset Daerah Kabupaten Buru Selatan Provinsi Maluku</v>
      </c>
      <c r="F433" s="108">
        <f>IF(Katalog!I433="","",Katalog!I433)</f>
        <v>2015</v>
      </c>
      <c r="G433" s="109">
        <f>IF(F433="","",SUMIF(Peminjaman!$F$10:$F$509,C433,Peminjaman!$H$10:$H$509))</f>
        <v>0</v>
      </c>
      <c r="H433" s="109">
        <f>IF(F433="","",SUMIF(Pengembalian!$H$10:$H$509,C433,Pengembalian!$J$10:$J$509))</f>
        <v>0</v>
      </c>
      <c r="I433" s="109">
        <f t="shared" si="14"/>
        <v>2015</v>
      </c>
      <c r="J433" s="110" t="str">
        <f t="shared" si="15"/>
        <v>Ada</v>
      </c>
    </row>
    <row r="434" spans="2:10" x14ac:dyDescent="0.25">
      <c r="B434" s="105">
        <v>425</v>
      </c>
      <c r="C434" s="108" t="str">
        <f>IF(Katalog!C434="","",Katalog!C434)</f>
        <v>22 (132) EDW p 2015</v>
      </c>
      <c r="D434" s="108" t="str">
        <f>IF(Katalog!D434="","",Katalog!D434)</f>
        <v>Skripsi</v>
      </c>
      <c r="E434" s="108" t="str">
        <f>IF(Katalog!E434="","",Katalog!E434)</f>
        <v>Peranan Kepala Kampung Dalam Pengelolaan Alokasi Dana Kampung Di Kampung Tumbit Dayak Kecamatan Sambaliung Kabupaten Berau</v>
      </c>
      <c r="F434" s="108">
        <f>IF(Katalog!I434="","",Katalog!I434)</f>
        <v>2015</v>
      </c>
      <c r="G434" s="109">
        <f>IF(F434="","",SUMIF(Peminjaman!$F$10:$F$509,C434,Peminjaman!$H$10:$H$509))</f>
        <v>0</v>
      </c>
      <c r="H434" s="109">
        <f>IF(F434="","",SUMIF(Pengembalian!$H$10:$H$509,C434,Pengembalian!$J$10:$J$509))</f>
        <v>0</v>
      </c>
      <c r="I434" s="109">
        <f t="shared" si="14"/>
        <v>2015</v>
      </c>
      <c r="J434" s="110" t="str">
        <f t="shared" si="15"/>
        <v>Ada</v>
      </c>
    </row>
    <row r="435" spans="2:10" x14ac:dyDescent="0.25">
      <c r="B435" s="106">
        <v>426</v>
      </c>
      <c r="C435" s="108" t="str">
        <f>IF(Katalog!C435="","",Katalog!C435)</f>
        <v>22 (133) ADY e 2015</v>
      </c>
      <c r="D435" s="108" t="str">
        <f>IF(Katalog!D435="","",Katalog!D435)</f>
        <v>Skripsi</v>
      </c>
      <c r="E435" s="108" t="str">
        <f>IF(Katalog!E435="","",Katalog!E435)</f>
        <v>Efektivitas Penanggulangan Bencana Banjir Di Kelurahan Petogogan Kecamatan Kebayoran Baru Kota Administrasi Jakarta Selatan</v>
      </c>
      <c r="F435" s="108">
        <f>IF(Katalog!I435="","",Katalog!I435)</f>
        <v>2015</v>
      </c>
      <c r="G435" s="109">
        <f>IF(F435="","",SUMIF(Peminjaman!$F$10:$F$509,C435,Peminjaman!$H$10:$H$509))</f>
        <v>0</v>
      </c>
      <c r="H435" s="109">
        <f>IF(F435="","",SUMIF(Pengembalian!$H$10:$H$509,C435,Pengembalian!$J$10:$J$509))</f>
        <v>0</v>
      </c>
      <c r="I435" s="109">
        <f t="shared" si="14"/>
        <v>2015</v>
      </c>
      <c r="J435" s="110" t="str">
        <f t="shared" si="15"/>
        <v>Ada</v>
      </c>
    </row>
    <row r="436" spans="2:10" x14ac:dyDescent="0.25">
      <c r="B436" s="105">
        <v>427</v>
      </c>
      <c r="C436" s="108" t="str">
        <f>IF(Katalog!C436="","",Katalog!C436)</f>
        <v>22 (134) FIT p 2015</v>
      </c>
      <c r="D436" s="108" t="str">
        <f>IF(Katalog!D436="","",Katalog!D436)</f>
        <v>Skripsi</v>
      </c>
      <c r="E436" s="108" t="str">
        <f>IF(Katalog!E436="","",Katalog!E436)</f>
        <v>Pengaruh Kinerja Dinas Kependudukan Dan Pencatatan Sipil Terhadap Pelayanan Administrasi Kependudukan Di Kabupaten Sleman Daerah Istimewa Yogyakarta</v>
      </c>
      <c r="F436" s="108">
        <f>IF(Katalog!I436="","",Katalog!I436)</f>
        <v>2015</v>
      </c>
      <c r="G436" s="109">
        <f>IF(F436="","",SUMIF(Peminjaman!$F$10:$F$509,C436,Peminjaman!$H$10:$H$509))</f>
        <v>0</v>
      </c>
      <c r="H436" s="109">
        <f>IF(F436="","",SUMIF(Pengembalian!$H$10:$H$509,C436,Pengembalian!$J$10:$J$509))</f>
        <v>0</v>
      </c>
      <c r="I436" s="109">
        <f t="shared" si="14"/>
        <v>2015</v>
      </c>
      <c r="J436" s="110" t="str">
        <f t="shared" si="15"/>
        <v>Ada</v>
      </c>
    </row>
    <row r="437" spans="2:10" x14ac:dyDescent="0.25">
      <c r="B437" s="106">
        <v>428</v>
      </c>
      <c r="C437" s="108" t="str">
        <f>IF(Katalog!C437="","",Katalog!C437)</f>
        <v>22 (135) LUT i 2015</v>
      </c>
      <c r="D437" s="108" t="str">
        <f>IF(Katalog!D437="","",Katalog!D437)</f>
        <v>Skripsi</v>
      </c>
      <c r="E437" s="108" t="str">
        <f>IF(Katalog!E437="","",Katalog!E437)</f>
        <v>Implementasi Asas Freies Ermessen Dalam Kepemimpinan Pemerintahan (studi penanganan banjir di kecamatan meral kabupaten karimun)</v>
      </c>
      <c r="F437" s="108">
        <f>IF(Katalog!I437="","",Katalog!I437)</f>
        <v>2015</v>
      </c>
      <c r="G437" s="109">
        <f>IF(F437="","",SUMIF(Peminjaman!$F$10:$F$509,C437,Peminjaman!$H$10:$H$509))</f>
        <v>0</v>
      </c>
      <c r="H437" s="109">
        <f>IF(F437="","",SUMIF(Pengembalian!$H$10:$H$509,C437,Pengembalian!$J$10:$J$509))</f>
        <v>0</v>
      </c>
      <c r="I437" s="109">
        <f t="shared" si="14"/>
        <v>2015</v>
      </c>
      <c r="J437" s="110" t="str">
        <f t="shared" si="15"/>
        <v>Ada</v>
      </c>
    </row>
    <row r="438" spans="2:10" x14ac:dyDescent="0.25">
      <c r="B438" s="105">
        <v>429</v>
      </c>
      <c r="C438" s="108" t="str">
        <f>IF(Katalog!C438="","",Katalog!C438)</f>
        <v>22 (136) ERR k 2015</v>
      </c>
      <c r="D438" s="108" t="str">
        <f>IF(Katalog!D438="","",Katalog!D438)</f>
        <v>Skripsi</v>
      </c>
      <c r="E438" s="108" t="str">
        <f>IF(Katalog!E438="","",Katalog!E438)</f>
        <v>Kinerja Dinas Pertambangan Dan Energi Dalam Pengawasan Pertambangan Tanpa Izin Di Kabupaten Katingan Provinsi Kalimantan Tengah</v>
      </c>
      <c r="F438" s="108">
        <f>IF(Katalog!I438="","",Katalog!I438)</f>
        <v>2015</v>
      </c>
      <c r="G438" s="109">
        <f>IF(F438="","",SUMIF(Peminjaman!$F$10:$F$509,C438,Peminjaman!$H$10:$H$509))</f>
        <v>0</v>
      </c>
      <c r="H438" s="109">
        <f>IF(F438="","",SUMIF(Pengembalian!$H$10:$H$509,C438,Pengembalian!$J$10:$J$509))</f>
        <v>0</v>
      </c>
      <c r="I438" s="109">
        <f t="shared" si="14"/>
        <v>2015</v>
      </c>
      <c r="J438" s="110" t="str">
        <f t="shared" si="15"/>
        <v>Ada</v>
      </c>
    </row>
    <row r="439" spans="2:10" x14ac:dyDescent="0.25">
      <c r="B439" s="106">
        <v>430</v>
      </c>
      <c r="C439" s="108" t="str">
        <f>IF(Katalog!C439="","",Katalog!C439)</f>
        <v>22 (137) IQR i 2015</v>
      </c>
      <c r="D439" s="108" t="str">
        <f>IF(Katalog!D439="","",Katalog!D439)</f>
        <v>Skripsi</v>
      </c>
      <c r="E439" s="108" t="str">
        <f>IF(Katalog!E439="","",Katalog!E439)</f>
        <v>Implementasi E-Government Pada Badan Pelayanan Perizinan Terpadu Di kabupaten Tanah Laut Provinsi Kalimantan Selatan</v>
      </c>
      <c r="F439" s="108">
        <f>IF(Katalog!I439="","",Katalog!I439)</f>
        <v>2015</v>
      </c>
      <c r="G439" s="109">
        <f>IF(F439="","",SUMIF(Peminjaman!$F$10:$F$509,C439,Peminjaman!$H$10:$H$509))</f>
        <v>0</v>
      </c>
      <c r="H439" s="109">
        <f>IF(F439="","",SUMIF(Pengembalian!$H$10:$H$509,C439,Pengembalian!$J$10:$J$509))</f>
        <v>0</v>
      </c>
      <c r="I439" s="109">
        <f t="shared" si="14"/>
        <v>2015</v>
      </c>
      <c r="J439" s="110" t="str">
        <f t="shared" si="15"/>
        <v>Ada</v>
      </c>
    </row>
    <row r="440" spans="2:10" x14ac:dyDescent="0.25">
      <c r="B440" s="105">
        <v>431</v>
      </c>
      <c r="C440" s="108" t="str">
        <f>IF(Katalog!C440="","",Katalog!C440)</f>
        <v>22 (138) DED p 2015</v>
      </c>
      <c r="D440" s="108" t="str">
        <f>IF(Katalog!D440="","",Katalog!D440)</f>
        <v>Skripsi</v>
      </c>
      <c r="E440" s="108" t="str">
        <f>IF(Katalog!E440="","",Katalog!E440)</f>
        <v>Peranan Pemerintah Daerah Dalam Melaksanakan Program Jaminan Kesehatan Nasional (JKN) (studi di dinas kesehatan kota mataram)</v>
      </c>
      <c r="F440" s="108">
        <f>IF(Katalog!I440="","",Katalog!I440)</f>
        <v>2015</v>
      </c>
      <c r="G440" s="109">
        <f>IF(F440="","",SUMIF(Peminjaman!$F$10:$F$509,C440,Peminjaman!$H$10:$H$509))</f>
        <v>0</v>
      </c>
      <c r="H440" s="109">
        <f>IF(F440="","",SUMIF(Pengembalian!$H$10:$H$509,C440,Pengembalian!$J$10:$J$509))</f>
        <v>0</v>
      </c>
      <c r="I440" s="109">
        <f t="shared" si="14"/>
        <v>2015</v>
      </c>
      <c r="J440" s="110" t="str">
        <f t="shared" si="15"/>
        <v>Ada</v>
      </c>
    </row>
    <row r="441" spans="2:10" x14ac:dyDescent="0.25">
      <c r="B441" s="106">
        <v>432</v>
      </c>
      <c r="C441" s="108" t="str">
        <f>IF(Katalog!C441="","",Katalog!C441)</f>
        <v>22 (139) MUH s 2015</v>
      </c>
      <c r="D441" s="108" t="str">
        <f>IF(Katalog!D441="","",Katalog!D441)</f>
        <v>Skripsi</v>
      </c>
      <c r="E441" s="108" t="str">
        <f>IF(Katalog!E441="","",Katalog!E441)</f>
        <v>Strategi Dinas Koperasi, Usaha Mikro Kecil Menengah (UMKM) dan Pengelolaan Pasar Dalam Meningkatkan Pengelolaan Pasar Tradisional Di Kabupaten Jepara Provinsi Jawa Tengah</v>
      </c>
      <c r="F441" s="108">
        <f>IF(Katalog!I441="","",Katalog!I441)</f>
        <v>2015</v>
      </c>
      <c r="G441" s="109">
        <f>IF(F441="","",SUMIF(Peminjaman!$F$10:$F$509,C441,Peminjaman!$H$10:$H$509))</f>
        <v>0</v>
      </c>
      <c r="H441" s="109">
        <f>IF(F441="","",SUMIF(Pengembalian!$H$10:$H$509,C441,Pengembalian!$J$10:$J$509))</f>
        <v>0</v>
      </c>
      <c r="I441" s="109">
        <f t="shared" si="14"/>
        <v>2015</v>
      </c>
      <c r="J441" s="110" t="str">
        <f t="shared" si="15"/>
        <v>Ada</v>
      </c>
    </row>
    <row r="442" spans="2:10" x14ac:dyDescent="0.25">
      <c r="B442" s="105">
        <v>433</v>
      </c>
      <c r="C442" s="108" t="str">
        <f>IF(Katalog!C442="","",Katalog!C442)</f>
        <v>22 (140) LEG i 2015</v>
      </c>
      <c r="D442" s="108" t="str">
        <f>IF(Katalog!D442="","",Katalog!D442)</f>
        <v>Skripsi</v>
      </c>
      <c r="E442" s="108" t="str">
        <f>IF(Katalog!E442="","",Katalog!E442)</f>
        <v>Implementasi Kewenangan Delegatif Camat Dalam Pengawasan Tenaga Kerja Anak Dibawah Umur Di Kecamatan Bukitraya Kota Pekanbaru Provinsi Riau</v>
      </c>
      <c r="F442" s="108">
        <f>IF(Katalog!I442="","",Katalog!I442)</f>
        <v>2015</v>
      </c>
      <c r="G442" s="109">
        <f>IF(F442="","",SUMIF(Peminjaman!$F$10:$F$509,C442,Peminjaman!$H$10:$H$509))</f>
        <v>0</v>
      </c>
      <c r="H442" s="109">
        <f>IF(F442="","",SUMIF(Pengembalian!$H$10:$H$509,C442,Pengembalian!$J$10:$J$509))</f>
        <v>0</v>
      </c>
      <c r="I442" s="109">
        <f t="shared" si="14"/>
        <v>2015</v>
      </c>
      <c r="J442" s="110" t="str">
        <f t="shared" si="15"/>
        <v>Ada</v>
      </c>
    </row>
    <row r="443" spans="2:10" x14ac:dyDescent="0.25">
      <c r="B443" s="106">
        <v>434</v>
      </c>
      <c r="C443" s="108" t="str">
        <f>IF(Katalog!C443="","",Katalog!C443)</f>
        <v>22 (141) ALD i 2015</v>
      </c>
      <c r="D443" s="108" t="str">
        <f>IF(Katalog!D443="","",Katalog!D443)</f>
        <v>Skripsi</v>
      </c>
      <c r="E443" s="108" t="str">
        <f>IF(Katalog!E443="","",Katalog!E443)</f>
        <v>Implementasi Kebijakan Rencana Tata Ruang Wilayah Dalam Penyediaan Ruang Terbuka Hijau Di Kota Padang Provinsi Sumatera Barat</v>
      </c>
      <c r="F443" s="108">
        <f>IF(Katalog!I443="","",Katalog!I443)</f>
        <v>2015</v>
      </c>
      <c r="G443" s="109">
        <f>IF(F443="","",SUMIF(Peminjaman!$F$10:$F$509,C443,Peminjaman!$H$10:$H$509))</f>
        <v>0</v>
      </c>
      <c r="H443" s="109">
        <f>IF(F443="","",SUMIF(Pengembalian!$H$10:$H$509,C443,Pengembalian!$J$10:$J$509))</f>
        <v>0</v>
      </c>
      <c r="I443" s="109">
        <f t="shared" si="14"/>
        <v>2015</v>
      </c>
      <c r="J443" s="110" t="str">
        <f t="shared" si="15"/>
        <v>Ada</v>
      </c>
    </row>
    <row r="444" spans="2:10" x14ac:dyDescent="0.25">
      <c r="B444" s="105">
        <v>435</v>
      </c>
      <c r="C444" s="108" t="str">
        <f>IF(Katalog!C444="","",Katalog!C444)</f>
        <v>22 (142) MEI i 2015</v>
      </c>
      <c r="D444" s="108" t="str">
        <f>IF(Katalog!D444="","",Katalog!D444)</f>
        <v>Skripsi</v>
      </c>
      <c r="E444" s="108" t="str">
        <f>IF(Katalog!E444="","",Katalog!E444)</f>
        <v>Implementasi Program Keluarga Berencana Bagi Warga Negara Indonesia Keturunan Tionghoa Di Kecamatan Singkawang Barat Kota Singkawang Provinsi Kalimantan Barat</v>
      </c>
      <c r="F444" s="108">
        <f>IF(Katalog!I444="","",Katalog!I444)</f>
        <v>2015</v>
      </c>
      <c r="G444" s="109">
        <f>IF(F444="","",SUMIF(Peminjaman!$F$10:$F$509,C444,Peminjaman!$H$10:$H$509))</f>
        <v>0</v>
      </c>
      <c r="H444" s="109">
        <f>IF(F444="","",SUMIF(Pengembalian!$H$10:$H$509,C444,Pengembalian!$J$10:$J$509))</f>
        <v>0</v>
      </c>
      <c r="I444" s="109">
        <f t="shared" si="14"/>
        <v>2015</v>
      </c>
      <c r="J444" s="110" t="str">
        <f t="shared" si="15"/>
        <v>Ada</v>
      </c>
    </row>
    <row r="445" spans="2:10" x14ac:dyDescent="0.25">
      <c r="B445" s="106">
        <v>436</v>
      </c>
      <c r="C445" s="108" t="str">
        <f>IF(Katalog!C445="","",Katalog!C445)</f>
        <v>22  (143) RAI k 2015</v>
      </c>
      <c r="D445" s="108" t="str">
        <f>IF(Katalog!D445="","",Katalog!D445)</f>
        <v>Skripsi</v>
      </c>
      <c r="E445" s="108" t="str">
        <f>IF(Katalog!E445="","",Katalog!E445)</f>
        <v>Kinerja Pemerintah Daerah dan DPRD Dalam Perencanaan Tata Ruang Kabupaten Tanah Laut Tahun 2015-2035 Provinsi Kalimantan Selatan</v>
      </c>
      <c r="F445" s="108">
        <f>IF(Katalog!I445="","",Katalog!I445)</f>
        <v>2015</v>
      </c>
      <c r="G445" s="109">
        <f>IF(F445="","",SUMIF(Peminjaman!$F$10:$F$509,C445,Peminjaman!$H$10:$H$509))</f>
        <v>0</v>
      </c>
      <c r="H445" s="109">
        <f>IF(F445="","",SUMIF(Pengembalian!$H$10:$H$509,C445,Pengembalian!$J$10:$J$509))</f>
        <v>0</v>
      </c>
      <c r="I445" s="109">
        <f t="shared" si="14"/>
        <v>2015</v>
      </c>
      <c r="J445" s="110" t="str">
        <f t="shared" si="15"/>
        <v>Ada</v>
      </c>
    </row>
    <row r="446" spans="2:10" x14ac:dyDescent="0.25">
      <c r="B446" s="105">
        <v>437</v>
      </c>
      <c r="C446" s="108" t="str">
        <f>IF(Katalog!C446="","",Katalog!C446)</f>
        <v>22 (144) KUR i 2015</v>
      </c>
      <c r="D446" s="108" t="str">
        <f>IF(Katalog!D446="","",Katalog!D446)</f>
        <v>Skripsi</v>
      </c>
      <c r="E446" s="108" t="str">
        <f>IF(Katalog!E446="","",Katalog!E446)</f>
        <v>Implementasi Pelayanan Perizinan Terpadu Satu Pada Badan Pelayanan Perizinan Terpadu (BP2T) Kota Ambon Provinsi Maluku</v>
      </c>
      <c r="F446" s="108">
        <f>IF(Katalog!I446="","",Katalog!I446)</f>
        <v>2015</v>
      </c>
      <c r="G446" s="109">
        <f>IF(F446="","",SUMIF(Peminjaman!$F$10:$F$509,C446,Peminjaman!$H$10:$H$509))</f>
        <v>0</v>
      </c>
      <c r="H446" s="109">
        <f>IF(F446="","",SUMIF(Pengembalian!$H$10:$H$509,C446,Pengembalian!$J$10:$J$509))</f>
        <v>0</v>
      </c>
      <c r="I446" s="109">
        <f t="shared" si="14"/>
        <v>2015</v>
      </c>
      <c r="J446" s="110" t="str">
        <f t="shared" si="15"/>
        <v>Ada</v>
      </c>
    </row>
    <row r="447" spans="2:10" x14ac:dyDescent="0.25">
      <c r="B447" s="106">
        <v>438</v>
      </c>
      <c r="C447" s="108" t="str">
        <f>IF(Katalog!C447="","",Katalog!C447)</f>
        <v>22 (145) BAR a 2015</v>
      </c>
      <c r="D447" s="108" t="str">
        <f>IF(Katalog!D447="","",Katalog!D447)</f>
        <v>Skripsi</v>
      </c>
      <c r="E447" s="108" t="str">
        <f>IF(Katalog!E447="","",Katalog!E447)</f>
        <v>Analisis Pengaturan Penerbitan Izin Mendirikan Bangunan (IMB) Di Kabupaten Pasuruan Provinsi Jawa Timur (studi kasus di kecamatan bangil)</v>
      </c>
      <c r="F447" s="108">
        <f>IF(Katalog!I447="","",Katalog!I447)</f>
        <v>2015</v>
      </c>
      <c r="G447" s="109">
        <f>IF(F447="","",SUMIF(Peminjaman!$F$10:$F$509,C447,Peminjaman!$H$10:$H$509))</f>
        <v>0</v>
      </c>
      <c r="H447" s="109">
        <f>IF(F447="","",SUMIF(Pengembalian!$H$10:$H$509,C447,Pengembalian!$J$10:$J$509))</f>
        <v>0</v>
      </c>
      <c r="I447" s="109">
        <f t="shared" si="14"/>
        <v>2015</v>
      </c>
      <c r="J447" s="110" t="str">
        <f t="shared" si="15"/>
        <v>Ada</v>
      </c>
    </row>
    <row r="448" spans="2:10" x14ac:dyDescent="0.25">
      <c r="B448" s="105">
        <v>439</v>
      </c>
      <c r="C448" s="108" t="str">
        <f>IF(Katalog!C448="","",Katalog!C448)</f>
        <v>22 (146) ANJ a 2015</v>
      </c>
      <c r="D448" s="108" t="str">
        <f>IF(Katalog!D448="","",Katalog!D448)</f>
        <v>Skripsi</v>
      </c>
      <c r="E448" s="108" t="str">
        <f>IF(Katalog!E448="","",Katalog!E448)</f>
        <v>Analisis Kemampuan, Kemandirian Keuangan Daerah Dan Pengaruhnya Terhadap Pertumbuhan Ekonomi (studi pada kabupaten lanny jaya provinsi papua tahun anggaran 2010-2013)</v>
      </c>
      <c r="F448" s="108">
        <f>IF(Katalog!I448="","",Katalog!I448)</f>
        <v>2015</v>
      </c>
      <c r="G448" s="109">
        <f>IF(F448="","",SUMIF(Peminjaman!$F$10:$F$509,C448,Peminjaman!$H$10:$H$509))</f>
        <v>0</v>
      </c>
      <c r="H448" s="109">
        <f>IF(F448="","",SUMIF(Pengembalian!$H$10:$H$509,C448,Pengembalian!$J$10:$J$509))</f>
        <v>0</v>
      </c>
      <c r="I448" s="109">
        <f t="shared" si="14"/>
        <v>2015</v>
      </c>
      <c r="J448" s="110" t="str">
        <f t="shared" si="15"/>
        <v>Ada</v>
      </c>
    </row>
    <row r="449" spans="2:10" x14ac:dyDescent="0.25">
      <c r="B449" s="106">
        <v>440</v>
      </c>
      <c r="C449" s="108" t="str">
        <f>IF(Katalog!C449="","",Katalog!C449)</f>
        <v>22 (147) IRV e 2015</v>
      </c>
      <c r="D449" s="108" t="str">
        <f>IF(Katalog!D449="","",Katalog!D449)</f>
        <v>Skripsi</v>
      </c>
      <c r="E449" s="108" t="str">
        <f>IF(Katalog!E449="","",Katalog!E449)</f>
        <v>Efektivitas Pengelolaan Aset Daerah Pada Bidang Aset Badan Pengelola Keuangan dan Aset Daerah Kota Tidore Kepulauan</v>
      </c>
      <c r="F449" s="108">
        <f>IF(Katalog!I449="","",Katalog!I449)</f>
        <v>2015</v>
      </c>
      <c r="G449" s="109">
        <f>IF(F449="","",SUMIF(Peminjaman!$F$10:$F$509,C449,Peminjaman!$H$10:$H$509))</f>
        <v>0</v>
      </c>
      <c r="H449" s="109">
        <f>IF(F449="","",SUMIF(Pengembalian!$H$10:$H$509,C449,Pengembalian!$J$10:$J$509))</f>
        <v>0</v>
      </c>
      <c r="I449" s="109">
        <f t="shared" si="14"/>
        <v>2015</v>
      </c>
      <c r="J449" s="110" t="str">
        <f t="shared" si="15"/>
        <v>Ada</v>
      </c>
    </row>
    <row r="450" spans="2:10" x14ac:dyDescent="0.25">
      <c r="B450" s="105">
        <v>441</v>
      </c>
      <c r="C450" s="108" t="str">
        <f>IF(Katalog!C450="","",Katalog!C450)</f>
        <v>22 (148) FIT p 2015</v>
      </c>
      <c r="D450" s="108" t="str">
        <f>IF(Katalog!D450="","",Katalog!D450)</f>
        <v>Skripsi</v>
      </c>
      <c r="E450" s="108" t="str">
        <f>IF(Katalog!E450="","",Katalog!E450)</f>
        <v>Pengaruh Efektivitas Penerapan Sistem Informasi Manajemen Daerah (SIMDA) Keuangan Terhadap Kualitas Laporan Keuangan Pemerintah Daerah Di Kota Sabang Provinsi Aceh</v>
      </c>
      <c r="F450" s="108">
        <f>IF(Katalog!I450="","",Katalog!I450)</f>
        <v>2015</v>
      </c>
      <c r="G450" s="109">
        <f>IF(F450="","",SUMIF(Peminjaman!$F$10:$F$509,C450,Peminjaman!$H$10:$H$509))</f>
        <v>0</v>
      </c>
      <c r="H450" s="109">
        <f>IF(F450="","",SUMIF(Pengembalian!$H$10:$H$509,C450,Pengembalian!$J$10:$J$509))</f>
        <v>0</v>
      </c>
      <c r="I450" s="109">
        <f t="shared" si="14"/>
        <v>2015</v>
      </c>
      <c r="J450" s="110" t="str">
        <f t="shared" si="15"/>
        <v>Ada</v>
      </c>
    </row>
    <row r="451" spans="2:10" x14ac:dyDescent="0.25">
      <c r="B451" s="106">
        <v>442</v>
      </c>
      <c r="C451" s="108" t="str">
        <f>IF(Katalog!C451="","",Katalog!C451)</f>
        <v>22 (149)AME e 2015</v>
      </c>
      <c r="D451" s="108" t="str">
        <f>IF(Katalog!D451="","",Katalog!D451)</f>
        <v>Skripsi</v>
      </c>
      <c r="E451" s="108" t="str">
        <f>IF(Katalog!E451="","",Katalog!E451)</f>
        <v>Efektivitas Pemungutan Pajak Air Permukaan Dalam Peningkatan Pendapatan Asli Daerah Provinsi Bengkulu</v>
      </c>
      <c r="F451" s="108">
        <f>IF(Katalog!I451="","",Katalog!I451)</f>
        <v>2015</v>
      </c>
      <c r="G451" s="109">
        <f>IF(F451="","",SUMIF(Peminjaman!$F$10:$F$509,C451,Peminjaman!$H$10:$H$509))</f>
        <v>0</v>
      </c>
      <c r="H451" s="109">
        <f>IF(F451="","",SUMIF(Pengembalian!$H$10:$H$509,C451,Pengembalian!$J$10:$J$509))</f>
        <v>0</v>
      </c>
      <c r="I451" s="109">
        <f t="shared" si="14"/>
        <v>2015</v>
      </c>
      <c r="J451" s="110" t="str">
        <f t="shared" si="15"/>
        <v>Ada</v>
      </c>
    </row>
    <row r="452" spans="2:10" x14ac:dyDescent="0.25">
      <c r="B452" s="105">
        <v>443</v>
      </c>
      <c r="C452" s="108" t="str">
        <f>IF(Katalog!C452="","",Katalog!C452)</f>
        <v>22 (150) IGE p 2015</v>
      </c>
      <c r="D452" s="108" t="str">
        <f>IF(Katalog!D452="","",Katalog!D452)</f>
        <v>Skripsi</v>
      </c>
      <c r="E452" s="108" t="str">
        <f>IF(Katalog!E452="","",Katalog!E452)</f>
        <v>Peranan Lembaga Perkreditan Desa (LPD) Dalam Penguatan Modal Masyarakat Adat di Desa Pakraman Tianyar Kecamatan Kubu Kabupaten Karangasem Provinsi Bali</v>
      </c>
      <c r="F452" s="108">
        <f>IF(Katalog!I452="","",Katalog!I452)</f>
        <v>2015</v>
      </c>
      <c r="G452" s="109">
        <f>IF(F452="","",SUMIF(Peminjaman!$F$10:$F$509,C452,Peminjaman!$H$10:$H$509))</f>
        <v>0</v>
      </c>
      <c r="H452" s="109">
        <f>IF(F452="","",SUMIF(Pengembalian!$H$10:$H$509,C452,Pengembalian!$J$10:$J$509))</f>
        <v>0</v>
      </c>
      <c r="I452" s="109">
        <f t="shared" si="14"/>
        <v>2015</v>
      </c>
      <c r="J452" s="110" t="str">
        <f t="shared" si="15"/>
        <v>Ada</v>
      </c>
    </row>
    <row r="453" spans="2:10" x14ac:dyDescent="0.25">
      <c r="B453" s="106">
        <v>444</v>
      </c>
      <c r="C453" s="108" t="str">
        <f>IF(Katalog!C453="","",Katalog!C453)</f>
        <v>22 (151) FIT i 2015</v>
      </c>
      <c r="D453" s="108" t="str">
        <f>IF(Katalog!D453="","",Katalog!D453)</f>
        <v>Skripsi</v>
      </c>
      <c r="E453" s="108" t="str">
        <f>IF(Katalog!E453="","",Katalog!E453)</f>
        <v xml:space="preserve">Inventarisasi Aset Tetap Dalam Meningkatkan Tertib Administrasi Barang Milik Daerah Di Dinas PU Bina Marga Dan Pengairan Kabupaten Lahat Provinsi Sumatera Selatan </v>
      </c>
      <c r="F453" s="108">
        <f>IF(Katalog!I453="","",Katalog!I453)</f>
        <v>2015</v>
      </c>
      <c r="G453" s="109">
        <f>IF(F453="","",SUMIF(Peminjaman!$F$10:$F$509,C453,Peminjaman!$H$10:$H$509))</f>
        <v>0</v>
      </c>
      <c r="H453" s="109">
        <f>IF(F453="","",SUMIF(Pengembalian!$H$10:$H$509,C453,Pengembalian!$J$10:$J$509))</f>
        <v>0</v>
      </c>
      <c r="I453" s="109">
        <f t="shared" si="14"/>
        <v>2015</v>
      </c>
      <c r="J453" s="110" t="str">
        <f t="shared" si="15"/>
        <v>Ada</v>
      </c>
    </row>
    <row r="454" spans="2:10" x14ac:dyDescent="0.25">
      <c r="B454" s="105">
        <v>445</v>
      </c>
      <c r="C454" s="108" t="str">
        <f>IF(Katalog!C454="","",Katalog!C454)</f>
        <v>22 (152) AND p 2015</v>
      </c>
      <c r="D454" s="108" t="str">
        <f>IF(Katalog!D454="","",Katalog!D454)</f>
        <v>Skripsi</v>
      </c>
      <c r="E454" s="108" t="str">
        <f>IF(Katalog!E454="","",Katalog!E454)</f>
        <v>Pengaruh Pengembangan Industri Kecil Terhadap Pendapatan Retribusi Daerah Di Kecamatan Palu Barat Kota Palu Provinsi Sulawesi Tengah</v>
      </c>
      <c r="F454" s="108">
        <f>IF(Katalog!I454="","",Katalog!I454)</f>
        <v>2015</v>
      </c>
      <c r="G454" s="109">
        <f>IF(F454="","",SUMIF(Peminjaman!$F$10:$F$509,C454,Peminjaman!$H$10:$H$509))</f>
        <v>0</v>
      </c>
      <c r="H454" s="109">
        <f>IF(F454="","",SUMIF(Pengembalian!$H$10:$H$509,C454,Pengembalian!$J$10:$J$509))</f>
        <v>0</v>
      </c>
      <c r="I454" s="109">
        <f t="shared" si="14"/>
        <v>2015</v>
      </c>
      <c r="J454" s="110" t="str">
        <f t="shared" si="15"/>
        <v>Ada</v>
      </c>
    </row>
    <row r="455" spans="2:10" x14ac:dyDescent="0.25">
      <c r="B455" s="106">
        <v>446</v>
      </c>
      <c r="C455" s="108" t="str">
        <f>IF(Katalog!C455="","",Katalog!C455)</f>
        <v>22 (153) YOS e 2015</v>
      </c>
      <c r="D455" s="108" t="str">
        <f>IF(Katalog!D455="","",Katalog!D455)</f>
        <v>Skripsi</v>
      </c>
      <c r="E455" s="108" t="str">
        <f>IF(Katalog!E455="","",Katalog!E455)</f>
        <v>Efektivitas Pelaksanaan Anggaran Bidang Sumber Daya Air Dinas Pekerjaan Umum Dan Perumahan Kabupaten Landak Provinsi Kalimantan Barat Tahun Anggaran 2013</v>
      </c>
      <c r="F455" s="108">
        <f>IF(Katalog!I455="","",Katalog!I455)</f>
        <v>2015</v>
      </c>
      <c r="G455" s="109">
        <f>IF(F455="","",SUMIF(Peminjaman!$F$10:$F$509,C455,Peminjaman!$H$10:$H$509))</f>
        <v>0</v>
      </c>
      <c r="H455" s="109">
        <f>IF(F455="","",SUMIF(Pengembalian!$H$10:$H$509,C455,Pengembalian!$J$10:$J$509))</f>
        <v>0</v>
      </c>
      <c r="I455" s="109">
        <f t="shared" si="14"/>
        <v>2015</v>
      </c>
      <c r="J455" s="110" t="str">
        <f t="shared" si="15"/>
        <v>Ada</v>
      </c>
    </row>
    <row r="456" spans="2:10" x14ac:dyDescent="0.25">
      <c r="B456" s="105">
        <v>447</v>
      </c>
      <c r="C456" s="108" t="str">
        <f>IF(Katalog!C456="","",Katalog!C456)</f>
        <v>22 (154) YUR e 2015</v>
      </c>
      <c r="D456" s="108" t="str">
        <f>IF(Katalog!D456="","",Katalog!D456)</f>
        <v>Skripsi</v>
      </c>
      <c r="E456" s="108" t="str">
        <f>IF(Katalog!E456="","",Katalog!E456)</f>
        <v>Efektivitas Pelaksanaan  Elektronic Budgeting di Badan Pengelola Keuangan Dan Aset Daerah Provinsi DKI Jakarta</v>
      </c>
      <c r="F456" s="108">
        <f>IF(Katalog!I456="","",Katalog!I456)</f>
        <v>2015</v>
      </c>
      <c r="G456" s="109">
        <f>IF(F456="","",SUMIF(Peminjaman!$F$10:$F$509,C456,Peminjaman!$H$10:$H$509))</f>
        <v>0</v>
      </c>
      <c r="H456" s="109">
        <f>IF(F456="","",SUMIF(Pengembalian!$H$10:$H$509,C456,Pengembalian!$J$10:$J$509))</f>
        <v>0</v>
      </c>
      <c r="I456" s="109">
        <f t="shared" si="14"/>
        <v>2015</v>
      </c>
      <c r="J456" s="110" t="str">
        <f t="shared" si="15"/>
        <v>Ada</v>
      </c>
    </row>
    <row r="457" spans="2:10" x14ac:dyDescent="0.25">
      <c r="B457" s="106">
        <v>448</v>
      </c>
      <c r="C457" s="108" t="str">
        <f>IF(Katalog!C457="","",Katalog!C457)</f>
        <v>22 (155) AZI a 2015</v>
      </c>
      <c r="D457" s="108" t="str">
        <f>IF(Katalog!D457="","",Katalog!D457)</f>
        <v>Skripsi</v>
      </c>
      <c r="E457" s="108" t="str">
        <f>IF(Katalog!E457="","",Katalog!E457)</f>
        <v>Analisis Kesiapan Penerapan Standar Akuntansi Pemerintahan Berbasis Akrual Pada Pemerintah Daerah Kabupaten Brebes</v>
      </c>
      <c r="F457" s="108">
        <f>IF(Katalog!I457="","",Katalog!I457)</f>
        <v>2015</v>
      </c>
      <c r="G457" s="109">
        <f>IF(F457="","",SUMIF(Peminjaman!$F$10:$F$509,C457,Peminjaman!$H$10:$H$509))</f>
        <v>0</v>
      </c>
      <c r="H457" s="109">
        <f>IF(F457="","",SUMIF(Pengembalian!$H$10:$H$509,C457,Pengembalian!$J$10:$J$509))</f>
        <v>0</v>
      </c>
      <c r="I457" s="109">
        <f t="shared" si="14"/>
        <v>2015</v>
      </c>
      <c r="J457" s="110" t="str">
        <f t="shared" si="15"/>
        <v>Ada</v>
      </c>
    </row>
    <row r="458" spans="2:10" x14ac:dyDescent="0.25">
      <c r="B458" s="105">
        <v>449</v>
      </c>
      <c r="C458" s="108" t="str">
        <f>IF(Katalog!C458="","",Katalog!C458)</f>
        <v>22 (156) YOL p 2015</v>
      </c>
      <c r="D458" s="108" t="str">
        <f>IF(Katalog!D458="","",Katalog!D458)</f>
        <v>Skripsi</v>
      </c>
      <c r="E458" s="108" t="str">
        <f>IF(Katalog!E458="","",Katalog!E458)</f>
        <v>Penyelenggaraan Sistem Pengendalian Internal Pemerintah (SPIP) Pada Dinas Pendapatan Daerah Kabupaten Kuantan Singingi Provinsi Riau</v>
      </c>
      <c r="F458" s="108">
        <f>IF(Katalog!I458="","",Katalog!I458)</f>
        <v>2015</v>
      </c>
      <c r="G458" s="109">
        <f>IF(F458="","",SUMIF(Peminjaman!$F$10:$F$509,C458,Peminjaman!$H$10:$H$509))</f>
        <v>0</v>
      </c>
      <c r="H458" s="109">
        <f>IF(F458="","",SUMIF(Pengembalian!$H$10:$H$509,C458,Pengembalian!$J$10:$J$509))</f>
        <v>0</v>
      </c>
      <c r="I458" s="109">
        <f t="shared" si="14"/>
        <v>2015</v>
      </c>
      <c r="J458" s="110" t="str">
        <f t="shared" si="15"/>
        <v>Ada</v>
      </c>
    </row>
    <row r="459" spans="2:10" x14ac:dyDescent="0.25">
      <c r="B459" s="106">
        <v>450</v>
      </c>
      <c r="C459" s="108" t="str">
        <f>IF(Katalog!C459="","",Katalog!C459)</f>
        <v>22 (157) TAM e 2015</v>
      </c>
      <c r="D459" s="108" t="str">
        <f>IF(Katalog!D459="","",Katalog!D459)</f>
        <v>Skripsi</v>
      </c>
      <c r="E459" s="108" t="str">
        <f>IF(Katalog!E459="","",Katalog!E459)</f>
        <v>Efektivitas Penerapan Sistem Akuntansi Keuangan Daerah Di Dinas Pariwisata Kebudayaan Komunikasi Dan Informatika Kabupaten Gorontalo Provinsi Gorontalo</v>
      </c>
      <c r="F459" s="108">
        <f>IF(Katalog!I459="","",Katalog!I459)</f>
        <v>2015</v>
      </c>
      <c r="G459" s="109">
        <f>IF(F459="","",SUMIF(Peminjaman!$F$10:$F$509,C459,Peminjaman!$H$10:$H$509))</f>
        <v>0</v>
      </c>
      <c r="H459" s="109">
        <f>IF(F459="","",SUMIF(Pengembalian!$H$10:$H$509,C459,Pengembalian!$J$10:$J$509))</f>
        <v>0</v>
      </c>
      <c r="I459" s="109">
        <f t="shared" si="14"/>
        <v>2015</v>
      </c>
      <c r="J459" s="110" t="str">
        <f t="shared" si="15"/>
        <v>Ada</v>
      </c>
    </row>
    <row r="460" spans="2:10" x14ac:dyDescent="0.25">
      <c r="B460" s="105">
        <v>451</v>
      </c>
      <c r="C460" s="108" t="str">
        <f>IF(Katalog!C460="","",Katalog!C460)</f>
        <v>22 (158) SOF s 2015</v>
      </c>
      <c r="D460" s="108" t="str">
        <f>IF(Katalog!D460="","",Katalog!D460)</f>
        <v>Skripsi</v>
      </c>
      <c r="E460" s="108" t="str">
        <f>IF(Katalog!E460="","",Katalog!E460)</f>
        <v>Strategi Peningkatan Pendapatan Asli Daerah (PAD) Melalui Pengembangan Objek Wisata Pantai Baron Di Kabupaten Gunungkidul Daerah Istimewa Yogyakarta</v>
      </c>
      <c r="F460" s="108">
        <f>IF(Katalog!I460="","",Katalog!I460)</f>
        <v>2015</v>
      </c>
      <c r="G460" s="109">
        <f>IF(F460="","",SUMIF(Peminjaman!$F$10:$F$509,C460,Peminjaman!$H$10:$H$509))</f>
        <v>0</v>
      </c>
      <c r="H460" s="109">
        <f>IF(F460="","",SUMIF(Pengembalian!$H$10:$H$509,C460,Pengembalian!$J$10:$J$509))</f>
        <v>0</v>
      </c>
      <c r="I460" s="109">
        <f t="shared" si="14"/>
        <v>2015</v>
      </c>
      <c r="J460" s="110" t="str">
        <f t="shared" si="15"/>
        <v>Ada</v>
      </c>
    </row>
    <row r="461" spans="2:10" x14ac:dyDescent="0.25">
      <c r="B461" s="106">
        <v>452</v>
      </c>
      <c r="C461" s="108" t="str">
        <f>IF(Katalog!C461="","",Katalog!C461)</f>
        <v>22 (159) STB e 2015</v>
      </c>
      <c r="D461" s="108" t="str">
        <f>IF(Katalog!D461="","",Katalog!D461)</f>
        <v>Skripsi</v>
      </c>
      <c r="E461" s="108" t="str">
        <f>IF(Katalog!E461="","",Katalog!E461)</f>
        <v>Evaluasi Kinerja Keuangan Daerah Tahun Anggaran 2009-2013 Pemerintah Kota Jambi Provinsi Jambi</v>
      </c>
      <c r="F461" s="108">
        <f>IF(Katalog!I461="","",Katalog!I461)</f>
        <v>2015</v>
      </c>
      <c r="G461" s="109">
        <f>IF(F461="","",SUMIF(Peminjaman!$F$10:$F$509,C461,Peminjaman!$H$10:$H$509))</f>
        <v>0</v>
      </c>
      <c r="H461" s="109">
        <f>IF(F461="","",SUMIF(Pengembalian!$H$10:$H$509,C461,Pengembalian!$J$10:$J$509))</f>
        <v>0</v>
      </c>
      <c r="I461" s="109">
        <f t="shared" si="14"/>
        <v>2015</v>
      </c>
      <c r="J461" s="110" t="str">
        <f t="shared" si="15"/>
        <v>Ada</v>
      </c>
    </row>
    <row r="462" spans="2:10" x14ac:dyDescent="0.25">
      <c r="B462" s="105">
        <v>453</v>
      </c>
      <c r="C462" s="108" t="str">
        <f>IF(Katalog!C462="","",Katalog!C462)</f>
        <v>22 (160) BAY p 2015</v>
      </c>
      <c r="D462" s="108" t="str">
        <f>IF(Katalog!D462="","",Katalog!D462)</f>
        <v>Skripsi</v>
      </c>
      <c r="E462" s="108" t="str">
        <f>IF(Katalog!E462="","",Katalog!E462)</f>
        <v>Pengelolaan Penyertaan Modal Pemerintah Kota Tanjungpinang Pada Badan Usaha Milik Daerah PT. Tanjungpinang Makmur Bersama</v>
      </c>
      <c r="F462" s="108">
        <f>IF(Katalog!I462="","",Katalog!I462)</f>
        <v>2015</v>
      </c>
      <c r="G462" s="109">
        <f>IF(F462="","",SUMIF(Peminjaman!$F$10:$F$509,C462,Peminjaman!$H$10:$H$509))</f>
        <v>0</v>
      </c>
      <c r="H462" s="109">
        <f>IF(F462="","",SUMIF(Pengembalian!$H$10:$H$509,C462,Pengembalian!$J$10:$J$509))</f>
        <v>0</v>
      </c>
      <c r="I462" s="109">
        <f t="shared" si="14"/>
        <v>2015</v>
      </c>
      <c r="J462" s="110" t="str">
        <f t="shared" si="15"/>
        <v>Ada</v>
      </c>
    </row>
    <row r="463" spans="2:10" x14ac:dyDescent="0.25">
      <c r="B463" s="106">
        <v>454</v>
      </c>
      <c r="C463" s="108" t="str">
        <f>IF(Katalog!C463="","",Katalog!C463)</f>
        <v>22 (161) WAL e 2015</v>
      </c>
      <c r="D463" s="108" t="str">
        <f>IF(Katalog!D463="","",Katalog!D463)</f>
        <v>Skripsi</v>
      </c>
      <c r="E463" s="108" t="str">
        <f>IF(Katalog!E463="","",Katalog!E463)</f>
        <v>Efektivitas Pencairan Dana Secara Elektronik (e-payment) Pada Dinas Pendapatan Dan Pengelolaan Keuangan Kota Surabaya Provinsi Jawa Timur</v>
      </c>
      <c r="F463" s="108">
        <f>IF(Katalog!I463="","",Katalog!I463)</f>
        <v>2015</v>
      </c>
      <c r="G463" s="109">
        <f>IF(F463="","",SUMIF(Peminjaman!$F$10:$F$509,C463,Peminjaman!$H$10:$H$509))</f>
        <v>0</v>
      </c>
      <c r="H463" s="109">
        <f>IF(F463="","",SUMIF(Pengembalian!$H$10:$H$509,C463,Pengembalian!$J$10:$J$509))</f>
        <v>0</v>
      </c>
      <c r="I463" s="109">
        <f t="shared" si="14"/>
        <v>2015</v>
      </c>
      <c r="J463" s="110" t="str">
        <f t="shared" si="15"/>
        <v>Ada</v>
      </c>
    </row>
    <row r="464" spans="2:10" x14ac:dyDescent="0.25">
      <c r="B464" s="105">
        <v>455</v>
      </c>
      <c r="C464" s="108" t="str">
        <f>IF(Katalog!C464="","",Katalog!C464)</f>
        <v>22 (162) MUT f 2015</v>
      </c>
      <c r="D464" s="108" t="str">
        <f>IF(Katalog!D464="","",Katalog!D464)</f>
        <v>Skripsi</v>
      </c>
      <c r="E464" s="108" t="str">
        <f>IF(Katalog!E464="","",Katalog!E464)</f>
        <v>Fenomena Ketenagakerjaan Terkait Kepentingan Politik Di Kota Batam Provinsi Kepualauan Riau</v>
      </c>
      <c r="F464" s="108">
        <f>IF(Katalog!I464="","",Katalog!I464)</f>
        <v>2015</v>
      </c>
      <c r="G464" s="109">
        <f>IF(F464="","",SUMIF(Peminjaman!$F$10:$F$509,C464,Peminjaman!$H$10:$H$509))</f>
        <v>0</v>
      </c>
      <c r="H464" s="109">
        <f>IF(F464="","",SUMIF(Pengembalian!$H$10:$H$509,C464,Pengembalian!$J$10:$J$509))</f>
        <v>0</v>
      </c>
      <c r="I464" s="109">
        <f t="shared" si="14"/>
        <v>2015</v>
      </c>
      <c r="J464" s="110" t="str">
        <f t="shared" si="15"/>
        <v>Ada</v>
      </c>
    </row>
    <row r="465" spans="2:10" x14ac:dyDescent="0.25">
      <c r="B465" s="106">
        <v>456</v>
      </c>
      <c r="C465" s="108" t="str">
        <f>IF(Katalog!C465="","",Katalog!C465)</f>
        <v>22 (163) ERI p 2015</v>
      </c>
      <c r="D465" s="108" t="str">
        <f>IF(Katalog!D465="","",Katalog!D465)</f>
        <v>Skripsi</v>
      </c>
      <c r="E465" s="108" t="str">
        <f>IF(Katalog!E465="","",Katalog!E465)</f>
        <v>Pengaruh Pengeluaran Pemerintah Atas Infrastruktur Pemerintah Atas Infrastruktur Transportasi Terhadap Pertumbuhan Ekonomi Kabupaten Dairi Provinsi Sumatera Utara</v>
      </c>
      <c r="F465" s="108">
        <f>IF(Katalog!I465="","",Katalog!I465)</f>
        <v>2015</v>
      </c>
      <c r="G465" s="109">
        <f>IF(F465="","",SUMIF(Peminjaman!$F$10:$F$509,C465,Peminjaman!$H$10:$H$509))</f>
        <v>0</v>
      </c>
      <c r="H465" s="109">
        <f>IF(F465="","",SUMIF(Pengembalian!$H$10:$H$509,C465,Pengembalian!$J$10:$J$509))</f>
        <v>0</v>
      </c>
      <c r="I465" s="109">
        <f t="shared" si="14"/>
        <v>2015</v>
      </c>
      <c r="J465" s="110" t="str">
        <f t="shared" si="15"/>
        <v>Ada</v>
      </c>
    </row>
    <row r="466" spans="2:10" x14ac:dyDescent="0.25">
      <c r="B466" s="105">
        <v>457</v>
      </c>
      <c r="C466" s="108" t="str">
        <f>IF(Katalog!C466="","",Katalog!C466)</f>
        <v>22 (164) DAN s 2015</v>
      </c>
      <c r="D466" s="108" t="str">
        <f>IF(Katalog!D466="","",Katalog!D466)</f>
        <v>Skripsi</v>
      </c>
      <c r="E466" s="108" t="str">
        <f>IF(Katalog!E466="","",Katalog!E466)</f>
        <v>Studi Perbandingan Pelaksanaan Kebijakan Kartu Pegawai Negeri Sipil Elektronik Di Kabupaten Bengkulu Selatan Dan Kabupaten Kaur Provinsi Bengkulu</v>
      </c>
      <c r="F466" s="108">
        <f>IF(Katalog!I466="","",Katalog!I466)</f>
        <v>2014</v>
      </c>
      <c r="G466" s="109">
        <f>IF(F466="","",SUMIF(Peminjaman!$F$10:$F$509,C466,Peminjaman!$H$10:$H$509))</f>
        <v>0</v>
      </c>
      <c r="H466" s="109">
        <f>IF(F466="","",SUMIF(Pengembalian!$H$10:$H$509,C466,Pengembalian!$J$10:$J$509))</f>
        <v>0</v>
      </c>
      <c r="I466" s="109">
        <f t="shared" si="14"/>
        <v>2014</v>
      </c>
      <c r="J466" s="110" t="str">
        <f t="shared" si="15"/>
        <v>Ada</v>
      </c>
    </row>
    <row r="467" spans="2:10" x14ac:dyDescent="0.25">
      <c r="B467" s="106">
        <v>458</v>
      </c>
      <c r="C467" s="108" t="str">
        <f>IF(Katalog!C467="","",Katalog!C467)</f>
        <v>22 (165) FAH p 2015</v>
      </c>
      <c r="D467" s="108" t="str">
        <f>IF(Katalog!D467="","",Katalog!D467)</f>
        <v>Skripsi</v>
      </c>
      <c r="E467" s="108" t="str">
        <f>IF(Katalog!E467="","",Katalog!E467)</f>
        <v>Pengawasan Dana Kampanye Partai Politik Dalam Pemilu Legislatif Di Provinsi Riau 2014</v>
      </c>
      <c r="F467" s="108">
        <f>IF(Katalog!I467="","",Katalog!I467)</f>
        <v>2015</v>
      </c>
      <c r="G467" s="109">
        <f>IF(F467="","",SUMIF(Peminjaman!$F$10:$F$509,C467,Peminjaman!$H$10:$H$509))</f>
        <v>0</v>
      </c>
      <c r="H467" s="109">
        <f>IF(F467="","",SUMIF(Pengembalian!$H$10:$H$509,C467,Pengembalian!$J$10:$J$509))</f>
        <v>0</v>
      </c>
      <c r="I467" s="109">
        <f t="shared" si="14"/>
        <v>2015</v>
      </c>
      <c r="J467" s="110" t="str">
        <f t="shared" si="15"/>
        <v>Ada</v>
      </c>
    </row>
    <row r="468" spans="2:10" x14ac:dyDescent="0.25">
      <c r="B468" s="105">
        <v>459</v>
      </c>
      <c r="C468" s="108" t="str">
        <f>IF(Katalog!C468="","",Katalog!C468)</f>
        <v>22 (166) YUN i 2015</v>
      </c>
      <c r="D468" s="108" t="str">
        <f>IF(Katalog!D468="","",Katalog!D468)</f>
        <v>Skripsi</v>
      </c>
      <c r="E468" s="108" t="str">
        <f>IF(Katalog!E468="","",Katalog!E468)</f>
        <v>Implementasi Kebijakan Program Bedah Rumah Di Kelurahan Pakuan Baru Kota Jambi Provinsi Jambi</v>
      </c>
      <c r="F468" s="108">
        <f>IF(Katalog!I468="","",Katalog!I468)</f>
        <v>2015</v>
      </c>
      <c r="G468" s="109">
        <f>IF(F468="","",SUMIF(Peminjaman!$F$10:$F$509,C468,Peminjaman!$H$10:$H$509))</f>
        <v>0</v>
      </c>
      <c r="H468" s="109">
        <f>IF(F468="","",SUMIF(Pengembalian!$H$10:$H$509,C468,Pengembalian!$J$10:$J$509))</f>
        <v>0</v>
      </c>
      <c r="I468" s="109">
        <f t="shared" ref="I468:I531" si="16">IF(F468="","",F468-G468+H468)</f>
        <v>2015</v>
      </c>
      <c r="J468" s="110" t="str">
        <f t="shared" ref="J468:J531" si="17">IF(F468="","",IF(I468=0,"Kosong","Ada"))</f>
        <v>Ada</v>
      </c>
    </row>
    <row r="469" spans="2:10" x14ac:dyDescent="0.25">
      <c r="B469" s="106">
        <v>460</v>
      </c>
      <c r="C469" s="108" t="str">
        <f>IF(Katalog!C469="","",Katalog!C469)</f>
        <v>22 (167) DIA i 2015</v>
      </c>
      <c r="D469" s="108" t="str">
        <f>IF(Katalog!D469="","",Katalog!D469)</f>
        <v>Skripsi</v>
      </c>
      <c r="E469" s="108" t="str">
        <f>IF(Katalog!E469="","",Katalog!E469)</f>
        <v>Implementasi Kebijakan Izin Mendirikan Bangunan (IMB) Di Kota Baubau Provinsi Sulawesi Tenggara</v>
      </c>
      <c r="F469" s="108">
        <f>IF(Katalog!I469="","",Katalog!I469)</f>
        <v>2015</v>
      </c>
      <c r="G469" s="109">
        <f>IF(F469="","",SUMIF(Peminjaman!$F$10:$F$509,C469,Peminjaman!$H$10:$H$509))</f>
        <v>0</v>
      </c>
      <c r="H469" s="109">
        <f>IF(F469="","",SUMIF(Pengembalian!$H$10:$H$509,C469,Pengembalian!$J$10:$J$509))</f>
        <v>0</v>
      </c>
      <c r="I469" s="109">
        <f t="shared" si="16"/>
        <v>2015</v>
      </c>
      <c r="J469" s="110" t="str">
        <f t="shared" si="17"/>
        <v>Ada</v>
      </c>
    </row>
    <row r="470" spans="2:10" x14ac:dyDescent="0.25">
      <c r="B470" s="105">
        <v>461</v>
      </c>
      <c r="C470" s="108" t="str">
        <f>IF(Katalog!C470="","",Katalog!C470)</f>
        <v>22 (168) FEB s 2015</v>
      </c>
      <c r="D470" s="108" t="str">
        <f>IF(Katalog!D470="","",Katalog!D470)</f>
        <v>Skripsi</v>
      </c>
      <c r="E470" s="108" t="str">
        <f>IF(Katalog!E470="","",Katalog!E470)</f>
        <v>Strategi Partai Aceh Dalam Memenangkan Pemilihan Umum Anggota Dewan Perwakilan Rakyat Kota 2014 Di Kota Sabang Provinsi Aceh</v>
      </c>
      <c r="F470" s="108">
        <f>IF(Katalog!I470="","",Katalog!I470)</f>
        <v>2015</v>
      </c>
      <c r="G470" s="109">
        <f>IF(F470="","",SUMIF(Peminjaman!$F$10:$F$509,C470,Peminjaman!$H$10:$H$509))</f>
        <v>0</v>
      </c>
      <c r="H470" s="109">
        <f>IF(F470="","",SUMIF(Pengembalian!$H$10:$H$509,C470,Pengembalian!$J$10:$J$509))</f>
        <v>0</v>
      </c>
      <c r="I470" s="109">
        <f t="shared" si="16"/>
        <v>2015</v>
      </c>
      <c r="J470" s="110" t="str">
        <f t="shared" si="17"/>
        <v>Ada</v>
      </c>
    </row>
    <row r="471" spans="2:10" x14ac:dyDescent="0.25">
      <c r="B471" s="106">
        <v>462</v>
      </c>
      <c r="C471" s="108" t="str">
        <f>IF(Katalog!C471="","",Katalog!C471)</f>
        <v>22 (169) MUH p 2015</v>
      </c>
      <c r="D471" s="108" t="str">
        <f>IF(Katalog!D471="","",Katalog!D471)</f>
        <v>Skripsi</v>
      </c>
      <c r="E471" s="108" t="str">
        <f>IF(Katalog!E471="","",Katalog!E471)</f>
        <v>Partisipasi Politik Masyarakat Dalam Pemilihan Umum Legislatif Di Kecamatan Banjarmasin Barat Kota Banjarmasin</v>
      </c>
      <c r="F471" s="108">
        <f>IF(Katalog!I471="","",Katalog!I471)</f>
        <v>2015</v>
      </c>
      <c r="G471" s="109">
        <f>IF(F471="","",SUMIF(Peminjaman!$F$10:$F$509,C471,Peminjaman!$H$10:$H$509))</f>
        <v>0</v>
      </c>
      <c r="H471" s="109">
        <f>IF(F471="","",SUMIF(Pengembalian!$H$10:$H$509,C471,Pengembalian!$J$10:$J$509))</f>
        <v>0</v>
      </c>
      <c r="I471" s="109">
        <f t="shared" si="16"/>
        <v>2015</v>
      </c>
      <c r="J471" s="110" t="str">
        <f t="shared" si="17"/>
        <v>Ada</v>
      </c>
    </row>
    <row r="472" spans="2:10" x14ac:dyDescent="0.25">
      <c r="B472" s="105">
        <v>463</v>
      </c>
      <c r="C472" s="108" t="str">
        <f>IF(Katalog!C472="","",Katalog!C472)</f>
        <v>22 (170) OKT e 2015</v>
      </c>
      <c r="D472" s="108" t="str">
        <f>IF(Katalog!D472="","",Katalog!D472)</f>
        <v>Skripsi</v>
      </c>
      <c r="E472" s="108" t="str">
        <f>IF(Katalog!E472="","",Katalog!E472)</f>
        <v>Efektivitas Program Keluarga Harapan Di Kelurahan Pahandut Seberang Kecamatan Pahandut Kota Palangka Raya Provinsi Kalimantan Tengah</v>
      </c>
      <c r="F472" s="108">
        <f>IF(Katalog!I472="","",Katalog!I472)</f>
        <v>2015</v>
      </c>
      <c r="G472" s="109">
        <f>IF(F472="","",SUMIF(Peminjaman!$F$10:$F$509,C472,Peminjaman!$H$10:$H$509))</f>
        <v>0</v>
      </c>
      <c r="H472" s="109">
        <f>IF(F472="","",SUMIF(Pengembalian!$H$10:$H$509,C472,Pengembalian!$J$10:$J$509))</f>
        <v>0</v>
      </c>
      <c r="I472" s="109">
        <f t="shared" si="16"/>
        <v>2015</v>
      </c>
      <c r="J472" s="110" t="str">
        <f t="shared" si="17"/>
        <v>Ada</v>
      </c>
    </row>
    <row r="473" spans="2:10" x14ac:dyDescent="0.25">
      <c r="B473" s="106">
        <v>464</v>
      </c>
      <c r="C473" s="108" t="str">
        <f>IF(Katalog!C473="","",Katalog!C473)</f>
        <v>23 (171) NOV e 2015</v>
      </c>
      <c r="D473" s="108" t="str">
        <f>IF(Katalog!D473="","",Katalog!D473)</f>
        <v>Skripsi</v>
      </c>
      <c r="E473" s="108" t="str">
        <f>IF(Katalog!E473="","",Katalog!E473)</f>
        <v>Efektivitas Program Pemberdayaan Masyarakat Di Kelurahan Lagoa Kecamatan Koja Kota Administrasi Jakarta Utara</v>
      </c>
      <c r="F473" s="108">
        <f>IF(Katalog!I473="","",Katalog!I473)</f>
        <v>2015</v>
      </c>
      <c r="G473" s="109">
        <f>IF(F473="","",SUMIF(Peminjaman!$F$10:$F$509,C473,Peminjaman!$H$10:$H$509))</f>
        <v>0</v>
      </c>
      <c r="H473" s="109">
        <f>IF(F473="","",SUMIF(Pengembalian!$H$10:$H$509,C473,Pengembalian!$J$10:$J$509))</f>
        <v>0</v>
      </c>
      <c r="I473" s="109">
        <f t="shared" si="16"/>
        <v>2015</v>
      </c>
      <c r="J473" s="110" t="str">
        <f t="shared" si="17"/>
        <v>Ada</v>
      </c>
    </row>
    <row r="474" spans="2:10" x14ac:dyDescent="0.25">
      <c r="B474" s="105">
        <v>465</v>
      </c>
      <c r="C474" s="108" t="str">
        <f>IF(Katalog!C474="","",Katalog!C474)</f>
        <v>23 (172) RIZ p 2015</v>
      </c>
      <c r="D474" s="108" t="str">
        <f>IF(Katalog!D474="","",Katalog!D474)</f>
        <v>Skripsi</v>
      </c>
      <c r="E474" s="108" t="str">
        <f>IF(Katalog!E474="","",Katalog!E474)</f>
        <v>Partisipasi Politik Masyarakat Dalam Pemilihan Umum Legislatif Di Kecamatan Bintan Utara Kabupaten Bintan Provinsi Kepulauan Riau</v>
      </c>
      <c r="F474" s="108">
        <f>IF(Katalog!I474="","",Katalog!I474)</f>
        <v>2015</v>
      </c>
      <c r="G474" s="109">
        <f>IF(F474="","",SUMIF(Peminjaman!$F$10:$F$509,C474,Peminjaman!$H$10:$H$509))</f>
        <v>0</v>
      </c>
      <c r="H474" s="109">
        <f>IF(F474="","",SUMIF(Pengembalian!$H$10:$H$509,C474,Pengembalian!$J$10:$J$509))</f>
        <v>0</v>
      </c>
      <c r="I474" s="109">
        <f t="shared" si="16"/>
        <v>2015</v>
      </c>
      <c r="J474" s="110" t="str">
        <f t="shared" si="17"/>
        <v>Ada</v>
      </c>
    </row>
    <row r="475" spans="2:10" x14ac:dyDescent="0.25">
      <c r="B475" s="106">
        <v>466</v>
      </c>
      <c r="C475" s="108" t="str">
        <f>IF(Katalog!C475="","",Katalog!C475)</f>
        <v>23 (173) BAI k 2015</v>
      </c>
      <c r="D475" s="108" t="str">
        <f>IF(Katalog!D475="","",Katalog!D475)</f>
        <v>Skripsi</v>
      </c>
      <c r="E475" s="108" t="str">
        <f>IF(Katalog!E475="","",Katalog!E475)</f>
        <v>Konsistensi Pemerintah Daerah Dalam Mengembangkan Pariwisata Berbasis Kearifan Budaya Lokal Di Kabupaten Lombok Tengah (studi pengembangan festival bau nyale)</v>
      </c>
      <c r="F475" s="108">
        <f>IF(Katalog!I475="","",Katalog!I475)</f>
        <v>2015</v>
      </c>
      <c r="G475" s="109">
        <f>IF(F475="","",SUMIF(Peminjaman!$F$10:$F$509,C475,Peminjaman!$H$10:$H$509))</f>
        <v>0</v>
      </c>
      <c r="H475" s="109">
        <f>IF(F475="","",SUMIF(Pengembalian!$H$10:$H$509,C475,Pengembalian!$J$10:$J$509))</f>
        <v>0</v>
      </c>
      <c r="I475" s="109">
        <f t="shared" si="16"/>
        <v>2015</v>
      </c>
      <c r="J475" s="110" t="str">
        <f t="shared" si="17"/>
        <v>Ada</v>
      </c>
    </row>
    <row r="476" spans="2:10" x14ac:dyDescent="0.25">
      <c r="B476" s="105">
        <v>467</v>
      </c>
      <c r="C476" s="108" t="str">
        <f>IF(Katalog!C476="","",Katalog!C476)</f>
        <v>23 (174) BUD p 2015</v>
      </c>
      <c r="D476" s="108" t="str">
        <f>IF(Katalog!D476="","",Katalog!D476)</f>
        <v>Skripsi</v>
      </c>
      <c r="E476" s="108" t="str">
        <f>IF(Katalog!E476="","",Katalog!E476)</f>
        <v>Peranan Anggota DPRD Perempuan Dalam Melaksanakan Fungsi Legislatif Di DPRD Kabupaten Bolaang Mongondow Utara Provinsi Sulawesi Utara Periode 2009-2014</v>
      </c>
      <c r="F476" s="108">
        <f>IF(Katalog!I476="","",Katalog!I476)</f>
        <v>2015</v>
      </c>
      <c r="G476" s="109">
        <f>IF(F476="","",SUMIF(Peminjaman!$F$10:$F$509,C476,Peminjaman!$H$10:$H$509))</f>
        <v>0</v>
      </c>
      <c r="H476" s="109">
        <f>IF(F476="","",SUMIF(Pengembalian!$H$10:$H$509,C476,Pengembalian!$J$10:$J$509))</f>
        <v>0</v>
      </c>
      <c r="I476" s="109">
        <f t="shared" si="16"/>
        <v>2015</v>
      </c>
      <c r="J476" s="110" t="str">
        <f t="shared" si="17"/>
        <v>Ada</v>
      </c>
    </row>
    <row r="477" spans="2:10" x14ac:dyDescent="0.25">
      <c r="B477" s="106">
        <v>468</v>
      </c>
      <c r="C477" s="108" t="str">
        <f>IF(Katalog!C477="","",Katalog!C477)</f>
        <v>23 (175) IND e 2015</v>
      </c>
      <c r="D477" s="108" t="str">
        <f>IF(Katalog!D477="","",Katalog!D477)</f>
        <v>Skripsi</v>
      </c>
      <c r="E477" s="108" t="str">
        <f>IF(Katalog!E477="","",Katalog!E477)</f>
        <v>Evaluasi Kinerja Dewan Perwakilan Rakyat Daerah Kota Pontianak Dalam Pelaksanaan  Fungsi Legislasi Periode 2009-2014</v>
      </c>
      <c r="F477" s="108">
        <f>IF(Katalog!I477="","",Katalog!I477)</f>
        <v>2015</v>
      </c>
      <c r="G477" s="109">
        <f>IF(F477="","",SUMIF(Peminjaman!$F$10:$F$509,C477,Peminjaman!$H$10:$H$509))</f>
        <v>0</v>
      </c>
      <c r="H477" s="109">
        <f>IF(F477="","",SUMIF(Pengembalian!$H$10:$H$509,C477,Pengembalian!$J$10:$J$509))</f>
        <v>0</v>
      </c>
      <c r="I477" s="109">
        <f t="shared" si="16"/>
        <v>2015</v>
      </c>
      <c r="J477" s="110" t="str">
        <f t="shared" si="17"/>
        <v>Ada</v>
      </c>
    </row>
    <row r="478" spans="2:10" x14ac:dyDescent="0.25">
      <c r="B478" s="105">
        <v>469</v>
      </c>
      <c r="C478" s="108" t="str">
        <f>IF(Katalog!C478="","",Katalog!C478)</f>
        <v>22 (176) END i 2015</v>
      </c>
      <c r="D478" s="108" t="str">
        <f>IF(Katalog!D478="","",Katalog!D478)</f>
        <v>Skripsi</v>
      </c>
      <c r="E478" s="108" t="str">
        <f>IF(Katalog!E478="","",Katalog!E478)</f>
        <v>Implementasi Kebijakan Pembinaan Anak Jalanan, Gelandangan, Pengemis Dan Pengamen Guna Menciptakan Ketertiban Umum Di Kota Makassar</v>
      </c>
      <c r="F478" s="108">
        <f>IF(Katalog!I478="","",Katalog!I478)</f>
        <v>2015</v>
      </c>
      <c r="G478" s="109">
        <f>IF(F478="","",SUMIF(Peminjaman!$F$10:$F$509,C478,Peminjaman!$H$10:$H$509))</f>
        <v>0</v>
      </c>
      <c r="H478" s="109">
        <f>IF(F478="","",SUMIF(Pengembalian!$H$10:$H$509,C478,Pengembalian!$J$10:$J$509))</f>
        <v>0</v>
      </c>
      <c r="I478" s="109">
        <f t="shared" si="16"/>
        <v>2015</v>
      </c>
      <c r="J478" s="110" t="str">
        <f t="shared" si="17"/>
        <v>Ada</v>
      </c>
    </row>
    <row r="479" spans="2:10" x14ac:dyDescent="0.25">
      <c r="B479" s="106">
        <v>470</v>
      </c>
      <c r="C479" s="108" t="str">
        <f>IF(Katalog!C479="","",Katalog!C479)</f>
        <v xml:space="preserve">22 (177) END i 2015 </v>
      </c>
      <c r="D479" s="108" t="str">
        <f>IF(Katalog!D479="","",Katalog!D479)</f>
        <v>Skripsi</v>
      </c>
      <c r="E479" s="108" t="str">
        <f>IF(Katalog!E479="","",Katalog!E479)</f>
        <v>Implikasi Desa Adat (Desa Pakraman) Dan Desa Dinas Dalam Implementasi Undang-Undang Nomor 6 Tahun 2014 Di Kecamatan Baturiti Kabupaten Tabanan Provinsi Bali (studi kasus pada desa baturiti dan desa batunya)</v>
      </c>
      <c r="F479" s="108">
        <f>IF(Katalog!I479="","",Katalog!I479)</f>
        <v>2015</v>
      </c>
      <c r="G479" s="109">
        <f>IF(F479="","",SUMIF(Peminjaman!$F$10:$F$509,C479,Peminjaman!$H$10:$H$509))</f>
        <v>0</v>
      </c>
      <c r="H479" s="109">
        <f>IF(F479="","",SUMIF(Pengembalian!$H$10:$H$509,C479,Pengembalian!$J$10:$J$509))</f>
        <v>0</v>
      </c>
      <c r="I479" s="109">
        <f t="shared" si="16"/>
        <v>2015</v>
      </c>
      <c r="J479" s="110" t="str">
        <f t="shared" si="17"/>
        <v>Ada</v>
      </c>
    </row>
    <row r="480" spans="2:10" x14ac:dyDescent="0.25">
      <c r="B480" s="105">
        <v>471</v>
      </c>
      <c r="C480" s="108" t="str">
        <f>IF(Katalog!C480="","",Katalog!C480)</f>
        <v>22 (178) SYA k 2015</v>
      </c>
      <c r="D480" s="108" t="str">
        <f>IF(Katalog!D480="","",Katalog!D480)</f>
        <v>Skripsi</v>
      </c>
      <c r="E480" s="108" t="str">
        <f>IF(Katalog!E480="","",Katalog!E480)</f>
        <v>Konflik Kepentingan Dalam Implementasi Kebijakan Pembangunan Kesatuan Pengelolaan Hutan Produksi (KPHP) Di Kabupaten Gorontalo</v>
      </c>
      <c r="F480" s="108">
        <f>IF(Katalog!I480="","",Katalog!I480)</f>
        <v>2015</v>
      </c>
      <c r="G480" s="109">
        <f>IF(F480="","",SUMIF(Peminjaman!$F$10:$F$509,C480,Peminjaman!$H$10:$H$509))</f>
        <v>0</v>
      </c>
      <c r="H480" s="109">
        <f>IF(F480="","",SUMIF(Pengembalian!$H$10:$H$509,C480,Pengembalian!$J$10:$J$509))</f>
        <v>0</v>
      </c>
      <c r="I480" s="109">
        <f t="shared" si="16"/>
        <v>2015</v>
      </c>
      <c r="J480" s="110" t="str">
        <f t="shared" si="17"/>
        <v>Ada</v>
      </c>
    </row>
    <row r="481" spans="2:10" x14ac:dyDescent="0.25">
      <c r="B481" s="106">
        <v>472</v>
      </c>
      <c r="C481" s="108" t="str">
        <f>IF(Katalog!C481="","",Katalog!C481)</f>
        <v>22 (179) PET e 2015</v>
      </c>
      <c r="D481" s="108" t="str">
        <f>IF(Katalog!D481="","",Katalog!D481)</f>
        <v>Skripsi</v>
      </c>
      <c r="E481" s="108" t="str">
        <f>IF(Katalog!E481="","",Katalog!E481)</f>
        <v>Efektivitas Kebijakan Pemekaran Kecamatan Dalam Meningkatkan Pembangunan Di Kecamatan Leitimur Selatan Kota Ambon-Provinsi Maluku</v>
      </c>
      <c r="F481" s="108">
        <f>IF(Katalog!I481="","",Katalog!I481)</f>
        <v>2015</v>
      </c>
      <c r="G481" s="109">
        <f>IF(F481="","",SUMIF(Peminjaman!$F$10:$F$509,C481,Peminjaman!$H$10:$H$509))</f>
        <v>0</v>
      </c>
      <c r="H481" s="109">
        <f>IF(F481="","",SUMIF(Pengembalian!$H$10:$H$509,C481,Pengembalian!$J$10:$J$509))</f>
        <v>0</v>
      </c>
      <c r="I481" s="109">
        <f t="shared" si="16"/>
        <v>2015</v>
      </c>
      <c r="J481" s="110" t="str">
        <f t="shared" si="17"/>
        <v>Ada</v>
      </c>
    </row>
    <row r="482" spans="2:10" x14ac:dyDescent="0.25">
      <c r="B482" s="105">
        <v>473</v>
      </c>
      <c r="C482" s="108" t="str">
        <f>IF(Katalog!C482="","",Katalog!C482)</f>
        <v>22 (180) RIZ p 2015</v>
      </c>
      <c r="D482" s="108" t="str">
        <f>IF(Katalog!D482="","",Katalog!D482)</f>
        <v>Skripsi</v>
      </c>
      <c r="E482" s="108" t="str">
        <f>IF(Katalog!E482="","",Katalog!E482)</f>
        <v>Pembinaan Dan Pengembangan Usaha Kecil Dalam Menunjang Pariwisata Oleh Pemerintah Kota Makassar (studi kasus pada pedagang pisang epe di kawasan pantai losari)</v>
      </c>
      <c r="F482" s="108">
        <f>IF(Katalog!I482="","",Katalog!I482)</f>
        <v>2015</v>
      </c>
      <c r="G482" s="109">
        <f>IF(F482="","",SUMIF(Peminjaman!$F$10:$F$509,C482,Peminjaman!$H$10:$H$509))</f>
        <v>0</v>
      </c>
      <c r="H482" s="109">
        <f>IF(F482="","",SUMIF(Pengembalian!$H$10:$H$509,C482,Pengembalian!$J$10:$J$509))</f>
        <v>0</v>
      </c>
      <c r="I482" s="109">
        <f t="shared" si="16"/>
        <v>2015</v>
      </c>
      <c r="J482" s="110" t="str">
        <f t="shared" si="17"/>
        <v>Ada</v>
      </c>
    </row>
    <row r="483" spans="2:10" x14ac:dyDescent="0.25">
      <c r="B483" s="106">
        <v>474</v>
      </c>
      <c r="C483" s="108" t="str">
        <f>IF(Katalog!C483="","",Katalog!C483)</f>
        <v>22 (181) MUS i 2015</v>
      </c>
      <c r="D483" s="108" t="str">
        <f>IF(Katalog!D483="","",Katalog!D483)</f>
        <v>Skripsi</v>
      </c>
      <c r="E483" s="108" t="str">
        <f>IF(Katalog!E483="","",Katalog!E483)</f>
        <v>Implementasi Pelayanan Administrasi Terpad Kecamatan (PATEN) Dalam Meningkatkan Efektivitas Pelayanan DI Kecamatan Puding Besar Kabupaten Bangka</v>
      </c>
      <c r="F483" s="108">
        <f>IF(Katalog!I483="","",Katalog!I483)</f>
        <v>2015</v>
      </c>
      <c r="G483" s="109">
        <f>IF(F483="","",SUMIF(Peminjaman!$F$10:$F$509,C483,Peminjaman!$H$10:$H$509))</f>
        <v>0</v>
      </c>
      <c r="H483" s="109">
        <f>IF(F483="","",SUMIF(Pengembalian!$H$10:$H$509,C483,Pengembalian!$J$10:$J$509))</f>
        <v>0</v>
      </c>
      <c r="I483" s="109">
        <f t="shared" si="16"/>
        <v>2015</v>
      </c>
      <c r="J483" s="110" t="str">
        <f t="shared" si="17"/>
        <v>Ada</v>
      </c>
    </row>
    <row r="484" spans="2:10" x14ac:dyDescent="0.25">
      <c r="B484" s="105">
        <v>475</v>
      </c>
      <c r="C484" s="108" t="str">
        <f>IF(Katalog!C484="","",Katalog!C484)</f>
        <v>22 (182) END i 2015</v>
      </c>
      <c r="D484" s="108" t="str">
        <f>IF(Katalog!D484="","",Katalog!D484)</f>
        <v>Skripsi</v>
      </c>
      <c r="E484" s="108" t="str">
        <f>IF(Katalog!E484="","",Katalog!E484)</f>
        <v>Implementasi Kebijakan Pembinaan Anak Jalanan, Gelandangan, Pengemis Dan Pengamen Guna Menciptakan Ketertiban Umum Di Kota Makassar</v>
      </c>
      <c r="F484" s="108">
        <f>IF(Katalog!I484="","",Katalog!I484)</f>
        <v>2015</v>
      </c>
      <c r="G484" s="109">
        <f>IF(F484="","",SUMIF(Peminjaman!$F$10:$F$509,C484,Peminjaman!$H$10:$H$509))</f>
        <v>0</v>
      </c>
      <c r="H484" s="109">
        <f>IF(F484="","",SUMIF(Pengembalian!$H$10:$H$509,C484,Pengembalian!$J$10:$J$509))</f>
        <v>0</v>
      </c>
      <c r="I484" s="109">
        <f t="shared" si="16"/>
        <v>2015</v>
      </c>
      <c r="J484" s="110" t="str">
        <f t="shared" si="17"/>
        <v>Ada</v>
      </c>
    </row>
    <row r="485" spans="2:10" x14ac:dyDescent="0.25">
      <c r="B485" s="106">
        <v>476</v>
      </c>
      <c r="C485" s="108" t="str">
        <f>IF(Katalog!C485="","",Katalog!C485)</f>
        <v>22 (183) ARI p 2015</v>
      </c>
      <c r="D485" s="108" t="str">
        <f>IF(Katalog!D485="","",Katalog!D485)</f>
        <v>Skripsi</v>
      </c>
      <c r="E485" s="108" t="str">
        <f>IF(Katalog!E485="","",Katalog!E485)</f>
        <v>Peranan Partai Politik Dalam Meningkatkan Partisipas Politik Masyarakat Pada Pemilu (studi kasus pada pemilu presiden dan wakil presiden 2014 di kabupaten tulang bawang barat, provinsi lampung)</v>
      </c>
      <c r="F485" s="108">
        <f>IF(Katalog!I485="","",Katalog!I485)</f>
        <v>2015</v>
      </c>
      <c r="G485" s="109">
        <f>IF(F485="","",SUMIF(Peminjaman!$F$10:$F$509,C485,Peminjaman!$H$10:$H$509))</f>
        <v>0</v>
      </c>
      <c r="H485" s="109">
        <f>IF(F485="","",SUMIF(Pengembalian!$H$10:$H$509,C485,Pengembalian!$J$10:$J$509))</f>
        <v>0</v>
      </c>
      <c r="I485" s="109">
        <f t="shared" si="16"/>
        <v>2015</v>
      </c>
      <c r="J485" s="110" t="str">
        <f t="shared" si="17"/>
        <v>Ada</v>
      </c>
    </row>
    <row r="486" spans="2:10" x14ac:dyDescent="0.25">
      <c r="B486" s="105">
        <v>477</v>
      </c>
      <c r="C486" s="108" t="str">
        <f>IF(Katalog!C486="","",Katalog!C486)</f>
        <v>22 (184) RIA p 2015</v>
      </c>
      <c r="D486" s="108" t="str">
        <f>IF(Katalog!D486="","",Katalog!D486)</f>
        <v>Skripsi</v>
      </c>
      <c r="E486" s="108" t="str">
        <f>IF(Katalog!E486="","",Katalog!E486)</f>
        <v>Partisipasi Politik Masyarakat Dan Efesiensi Biaya Penyelenggaraan Pemilihan Serentak Legislatif Dan Gubernur Lampung Tahun 2014 (studi kasus di kelurahan surabaya kota bandar lampung)</v>
      </c>
      <c r="F486" s="108">
        <f>IF(Katalog!I486="","",Katalog!I486)</f>
        <v>2015</v>
      </c>
      <c r="G486" s="109">
        <f>IF(F486="","",SUMIF(Peminjaman!$F$10:$F$509,C486,Peminjaman!$H$10:$H$509))</f>
        <v>0</v>
      </c>
      <c r="H486" s="109">
        <f>IF(F486="","",SUMIF(Pengembalian!$H$10:$H$509,C486,Pengembalian!$J$10:$J$509))</f>
        <v>0</v>
      </c>
      <c r="I486" s="109">
        <f t="shared" si="16"/>
        <v>2015</v>
      </c>
      <c r="J486" s="110" t="str">
        <f t="shared" si="17"/>
        <v>Ada</v>
      </c>
    </row>
    <row r="487" spans="2:10" x14ac:dyDescent="0.25">
      <c r="B487" s="106">
        <v>478</v>
      </c>
      <c r="C487" s="108" t="str">
        <f>IF(Katalog!C487="","",Katalog!C487)</f>
        <v>22 (185) YUD i 2015</v>
      </c>
      <c r="D487" s="108" t="str">
        <f>IF(Katalog!D487="","",Katalog!D487)</f>
        <v>Skripsi</v>
      </c>
      <c r="E487" s="108" t="str">
        <f>IF(Katalog!E487="","",Katalog!E487)</f>
        <v>Implementasi Kebijakan Pendidikan Inklusif Bagi Anak Berkebutuhan Khusus Tingkat Sekolah Dasar Di Kabupaten Kulon Progo Daerah Istimewa Yogyakarta</v>
      </c>
      <c r="F487" s="108">
        <f>IF(Katalog!I487="","",Katalog!I487)</f>
        <v>2015</v>
      </c>
      <c r="G487" s="109">
        <f>IF(F487="","",SUMIF(Peminjaman!$F$10:$F$509,C487,Peminjaman!$H$10:$H$509))</f>
        <v>0</v>
      </c>
      <c r="H487" s="109">
        <f>IF(F487="","",SUMIF(Pengembalian!$H$10:$H$509,C487,Pengembalian!$J$10:$J$509))</f>
        <v>0</v>
      </c>
      <c r="I487" s="109">
        <f t="shared" si="16"/>
        <v>2015</v>
      </c>
      <c r="J487" s="110" t="str">
        <f t="shared" si="17"/>
        <v>Ada</v>
      </c>
    </row>
    <row r="488" spans="2:10" x14ac:dyDescent="0.25">
      <c r="B488" s="105">
        <v>479</v>
      </c>
      <c r="C488" s="108" t="str">
        <f>IF(Katalog!C488="","",Katalog!C488)</f>
        <v>22 (186) SEP p 2015</v>
      </c>
      <c r="D488" s="108" t="str">
        <f>IF(Katalog!D488="","",Katalog!D488)</f>
        <v>Skripsi</v>
      </c>
      <c r="E488" s="108" t="str">
        <f>IF(Katalog!E488="","",Katalog!E488)</f>
        <v>Pengaruh Motivasi Kerja Terhadap Disiplin Pegawai Di Kecamatan Jekan Raya Kota Palangka Raya Provinsi Kalimantan Tengah</v>
      </c>
      <c r="F488" s="108">
        <f>IF(Katalog!I488="","",Katalog!I488)</f>
        <v>2015</v>
      </c>
      <c r="G488" s="109">
        <f>IF(F488="","",SUMIF(Peminjaman!$F$10:$F$509,C488,Peminjaman!$H$10:$H$509))</f>
        <v>0</v>
      </c>
      <c r="H488" s="109">
        <f>IF(F488="","",SUMIF(Pengembalian!$H$10:$H$509,C488,Pengembalian!$J$10:$J$509))</f>
        <v>0</v>
      </c>
      <c r="I488" s="109">
        <f t="shared" si="16"/>
        <v>2015</v>
      </c>
      <c r="J488" s="110" t="str">
        <f t="shared" si="17"/>
        <v>Ada</v>
      </c>
    </row>
    <row r="489" spans="2:10" x14ac:dyDescent="0.25">
      <c r="B489" s="106">
        <v>480</v>
      </c>
      <c r="C489" s="108" t="str">
        <f>IF(Katalog!C489="","",Katalog!C489)</f>
        <v>22 (187) SUT s 2015</v>
      </c>
      <c r="D489" s="108" t="str">
        <f>IF(Katalog!D489="","",Katalog!D489)</f>
        <v>Skripsi</v>
      </c>
      <c r="E489" s="108" t="str">
        <f>IF(Katalog!E489="","",Katalog!E489)</f>
        <v>Strategi Dinas Koperasi, Usaha Mikro Kecil Menengah, Perindustrian Dan Perdagangan Dalam Rangka Pengembangan UKM Di Kabupaten Poso Sulawesi Tengah</v>
      </c>
      <c r="F489" s="108">
        <f>IF(Katalog!I489="","",Katalog!I489)</f>
        <v>2015</v>
      </c>
      <c r="G489" s="109">
        <f>IF(F489="","",SUMIF(Peminjaman!$F$10:$F$509,C489,Peminjaman!$H$10:$H$509))</f>
        <v>0</v>
      </c>
      <c r="H489" s="109">
        <f>IF(F489="","",SUMIF(Pengembalian!$H$10:$H$509,C489,Pengembalian!$J$10:$J$509))</f>
        <v>0</v>
      </c>
      <c r="I489" s="109">
        <f t="shared" si="16"/>
        <v>2015</v>
      </c>
      <c r="J489" s="110" t="str">
        <f t="shared" si="17"/>
        <v>Ada</v>
      </c>
    </row>
    <row r="490" spans="2:10" x14ac:dyDescent="0.25">
      <c r="B490" s="105">
        <v>481</v>
      </c>
      <c r="C490" s="108" t="str">
        <f>IF(Katalog!C490="","",Katalog!C490)</f>
        <v>22 (188) MAR k 2015</v>
      </c>
      <c r="D490" s="108" t="str">
        <f>IF(Katalog!D490="","",Katalog!D490)</f>
        <v>Skripsi</v>
      </c>
      <c r="E490" s="108" t="str">
        <f>IF(Katalog!E490="","",Katalog!E490)</f>
        <v>Keterwakilan Perempuan Di Dewan Perwakilan Rakyat Daerah Kabupaten Sabu Raijua Periode 2014-2019</v>
      </c>
      <c r="F490" s="108">
        <f>IF(Katalog!I490="","",Katalog!I490)</f>
        <v>2015</v>
      </c>
      <c r="G490" s="109">
        <f>IF(F490="","",SUMIF(Peminjaman!$F$10:$F$509,C490,Peminjaman!$H$10:$H$509))</f>
        <v>0</v>
      </c>
      <c r="H490" s="109">
        <f>IF(F490="","",SUMIF(Pengembalian!$H$10:$H$509,C490,Pengembalian!$J$10:$J$509))</f>
        <v>0</v>
      </c>
      <c r="I490" s="109">
        <f t="shared" si="16"/>
        <v>2015</v>
      </c>
      <c r="J490" s="110" t="str">
        <f t="shared" si="17"/>
        <v>Ada</v>
      </c>
    </row>
    <row r="491" spans="2:10" x14ac:dyDescent="0.25">
      <c r="B491" s="106">
        <v>482</v>
      </c>
      <c r="C491" s="108" t="str">
        <f>IF(Katalog!C491="","",Katalog!C491)</f>
        <v>22 (189) SEP e 2015</v>
      </c>
      <c r="D491" s="108" t="str">
        <f>IF(Katalog!D491="","",Katalog!D491)</f>
        <v>Skripsi</v>
      </c>
      <c r="E491" s="108" t="str">
        <f>IF(Katalog!E491="","",Katalog!E491)</f>
        <v>Efektivitas Fungsi Legislasi DPRD Dalam Formulasi Peraturan Daerah Tahun 2010-2014 Kabupaten Merangin Provinsi Jambi</v>
      </c>
      <c r="F491" s="108">
        <f>IF(Katalog!I491="","",Katalog!I491)</f>
        <v>2015</v>
      </c>
      <c r="G491" s="109">
        <f>IF(F491="","",SUMIF(Peminjaman!$F$10:$F$509,C491,Peminjaman!$H$10:$H$509))</f>
        <v>0</v>
      </c>
      <c r="H491" s="109">
        <f>IF(F491="","",SUMIF(Pengembalian!$H$10:$H$509,C491,Pengembalian!$J$10:$J$509))</f>
        <v>0</v>
      </c>
      <c r="I491" s="109">
        <f t="shared" si="16"/>
        <v>2015</v>
      </c>
      <c r="J491" s="110" t="str">
        <f t="shared" si="17"/>
        <v>Ada</v>
      </c>
    </row>
    <row r="492" spans="2:10" x14ac:dyDescent="0.25">
      <c r="B492" s="105">
        <v>483</v>
      </c>
      <c r="C492" s="108" t="str">
        <f>IF(Katalog!C492="","",Katalog!C492)</f>
        <v>22 (190) PUT p 2015</v>
      </c>
      <c r="D492" s="108" t="str">
        <f>IF(Katalog!D492="","",Katalog!D492)</f>
        <v>Skripsi</v>
      </c>
      <c r="E492" s="108" t="str">
        <f>IF(Katalog!E492="","",Katalog!E492)</f>
        <v>Partisipasi Politik Masyarakat Pada Pemilu Presiden Dan Wakil Presiden Periode 2014-2019 Di Kecamatan Limboto Kabupaten Gorontalo</v>
      </c>
      <c r="F492" s="108">
        <f>IF(Katalog!I492="","",Katalog!I492)</f>
        <v>2015</v>
      </c>
      <c r="G492" s="109">
        <f>IF(F492="","",SUMIF(Peminjaman!$F$10:$F$509,C492,Peminjaman!$H$10:$H$509))</f>
        <v>0</v>
      </c>
      <c r="H492" s="109">
        <f>IF(F492="","",SUMIF(Pengembalian!$H$10:$H$509,C492,Pengembalian!$J$10:$J$509))</f>
        <v>0</v>
      </c>
      <c r="I492" s="109">
        <f t="shared" si="16"/>
        <v>2015</v>
      </c>
      <c r="J492" s="110" t="str">
        <f t="shared" si="17"/>
        <v>Ada</v>
      </c>
    </row>
    <row r="493" spans="2:10" x14ac:dyDescent="0.25">
      <c r="B493" s="106">
        <v>484</v>
      </c>
      <c r="C493" s="108" t="str">
        <f>IF(Katalog!C493="","",Katalog!C493)</f>
        <v>22 (191) DED s 2015</v>
      </c>
      <c r="D493" s="108" t="str">
        <f>IF(Katalog!D493="","",Katalog!D493)</f>
        <v>Skripsi</v>
      </c>
      <c r="E493" s="108" t="str">
        <f>IF(Katalog!E493="","",Katalog!E493)</f>
        <v>Strategi Dinas Pertambangan Dan Energi Dalam Pembinaan dan Pengawasan Usaha Pertambangan Di Kabupaten Malinau Kalimantan Utara</v>
      </c>
      <c r="F493" s="108">
        <f>IF(Katalog!I493="","",Katalog!I493)</f>
        <v>2015</v>
      </c>
      <c r="G493" s="109">
        <f>IF(F493="","",SUMIF(Peminjaman!$F$10:$F$509,C493,Peminjaman!$H$10:$H$509))</f>
        <v>0</v>
      </c>
      <c r="H493" s="109">
        <f>IF(F493="","",SUMIF(Pengembalian!$H$10:$H$509,C493,Pengembalian!$J$10:$J$509))</f>
        <v>0</v>
      </c>
      <c r="I493" s="109">
        <f t="shared" si="16"/>
        <v>2015</v>
      </c>
      <c r="J493" s="110" t="str">
        <f t="shared" si="17"/>
        <v>Ada</v>
      </c>
    </row>
    <row r="494" spans="2:10" x14ac:dyDescent="0.25">
      <c r="B494" s="105">
        <v>485</v>
      </c>
      <c r="C494" s="108" t="str">
        <f>IF(Katalog!C494="","",Katalog!C494)</f>
        <v/>
      </c>
      <c r="D494" s="108" t="str">
        <f>IF(Katalog!D494="","",Katalog!D494)</f>
        <v/>
      </c>
      <c r="E494" s="108" t="str">
        <f>IF(Katalog!E494="","",Katalog!E494)</f>
        <v/>
      </c>
      <c r="F494" s="108" t="str">
        <f>IF(Katalog!I494="","",Katalog!I494)</f>
        <v/>
      </c>
      <c r="G494" s="109" t="str">
        <f>IF(F494="","",SUMIF(Peminjaman!$F$10:$F$509,C494,Peminjaman!$H$10:$H$509))</f>
        <v/>
      </c>
      <c r="H494" s="109" t="str">
        <f>IF(F494="","",SUMIF(Pengembalian!$H$10:$H$509,C494,Pengembalian!$J$10:$J$509))</f>
        <v/>
      </c>
      <c r="I494" s="109" t="str">
        <f t="shared" si="16"/>
        <v/>
      </c>
      <c r="J494" s="110" t="str">
        <f t="shared" si="17"/>
        <v/>
      </c>
    </row>
    <row r="495" spans="2:10" x14ac:dyDescent="0.25">
      <c r="B495" s="106">
        <v>486</v>
      </c>
      <c r="C495" s="108" t="str">
        <f>IF(Katalog!C495="","",Katalog!C495)</f>
        <v/>
      </c>
      <c r="D495" s="108" t="str">
        <f>IF(Katalog!D495="","",Katalog!D495)</f>
        <v/>
      </c>
      <c r="E495" s="108" t="str">
        <f>IF(Katalog!E495="","",Katalog!E495)</f>
        <v/>
      </c>
      <c r="F495" s="108" t="str">
        <f>IF(Katalog!I495="","",Katalog!I495)</f>
        <v/>
      </c>
      <c r="G495" s="109" t="str">
        <f>IF(F495="","",SUMIF(Peminjaman!$F$10:$F$509,C495,Peminjaman!$H$10:$H$509))</f>
        <v/>
      </c>
      <c r="H495" s="109" t="str">
        <f>IF(F495="","",SUMIF(Pengembalian!$H$10:$H$509,C495,Pengembalian!$J$10:$J$509))</f>
        <v/>
      </c>
      <c r="I495" s="109" t="str">
        <f t="shared" si="16"/>
        <v/>
      </c>
      <c r="J495" s="110" t="str">
        <f t="shared" si="17"/>
        <v/>
      </c>
    </row>
    <row r="496" spans="2:10" x14ac:dyDescent="0.25">
      <c r="B496" s="105">
        <v>487</v>
      </c>
      <c r="C496" s="108" t="str">
        <f>IF(Katalog!C496="","",Katalog!C496)</f>
        <v/>
      </c>
      <c r="D496" s="108" t="str">
        <f>IF(Katalog!D496="","",Katalog!D496)</f>
        <v/>
      </c>
      <c r="E496" s="108" t="str">
        <f>IF(Katalog!E496="","",Katalog!E496)</f>
        <v/>
      </c>
      <c r="F496" s="108" t="str">
        <f>IF(Katalog!I496="","",Katalog!I496)</f>
        <v/>
      </c>
      <c r="G496" s="109" t="str">
        <f>IF(F496="","",SUMIF(Peminjaman!$F$10:$F$509,C496,Peminjaman!$H$10:$H$509))</f>
        <v/>
      </c>
      <c r="H496" s="109" t="str">
        <f>IF(F496="","",SUMIF(Pengembalian!$H$10:$H$509,C496,Pengembalian!$J$10:$J$509))</f>
        <v/>
      </c>
      <c r="I496" s="109" t="str">
        <f t="shared" si="16"/>
        <v/>
      </c>
      <c r="J496" s="110" t="str">
        <f t="shared" si="17"/>
        <v/>
      </c>
    </row>
    <row r="497" spans="2:10" x14ac:dyDescent="0.25">
      <c r="B497" s="106">
        <v>488</v>
      </c>
      <c r="C497" s="108" t="str">
        <f>IF(Katalog!C497="","",Katalog!C497)</f>
        <v/>
      </c>
      <c r="D497" s="108" t="str">
        <f>IF(Katalog!D497="","",Katalog!D497)</f>
        <v/>
      </c>
      <c r="E497" s="108" t="str">
        <f>IF(Katalog!E497="","",Katalog!E497)</f>
        <v/>
      </c>
      <c r="F497" s="108" t="str">
        <f>IF(Katalog!I497="","",Katalog!I497)</f>
        <v/>
      </c>
      <c r="G497" s="109" t="str">
        <f>IF(F497="","",SUMIF(Peminjaman!$F$10:$F$509,C497,Peminjaman!$H$10:$H$509))</f>
        <v/>
      </c>
      <c r="H497" s="109" t="str">
        <f>IF(F497="","",SUMIF(Pengembalian!$H$10:$H$509,C497,Pengembalian!$J$10:$J$509))</f>
        <v/>
      </c>
      <c r="I497" s="109" t="str">
        <f t="shared" si="16"/>
        <v/>
      </c>
      <c r="J497" s="110" t="str">
        <f t="shared" si="17"/>
        <v/>
      </c>
    </row>
    <row r="498" spans="2:10" x14ac:dyDescent="0.25">
      <c r="B498" s="105">
        <v>489</v>
      </c>
      <c r="C498" s="108" t="str">
        <f>IF(Katalog!C498="","",Katalog!C498)</f>
        <v/>
      </c>
      <c r="D498" s="108" t="str">
        <f>IF(Katalog!D498="","",Katalog!D498)</f>
        <v/>
      </c>
      <c r="E498" s="108" t="str">
        <f>IF(Katalog!E498="","",Katalog!E498)</f>
        <v/>
      </c>
      <c r="F498" s="108" t="str">
        <f>IF(Katalog!I498="","",Katalog!I498)</f>
        <v/>
      </c>
      <c r="G498" s="109" t="str">
        <f>IF(F498="","",SUMIF(Peminjaman!$F$10:$F$509,C498,Peminjaman!$H$10:$H$509))</f>
        <v/>
      </c>
      <c r="H498" s="109" t="str">
        <f>IF(F498="","",SUMIF(Pengembalian!$H$10:$H$509,C498,Pengembalian!$J$10:$J$509))</f>
        <v/>
      </c>
      <c r="I498" s="109" t="str">
        <f t="shared" si="16"/>
        <v/>
      </c>
      <c r="J498" s="110" t="str">
        <f t="shared" si="17"/>
        <v/>
      </c>
    </row>
    <row r="499" spans="2:10" x14ac:dyDescent="0.25">
      <c r="B499" s="106">
        <v>490</v>
      </c>
      <c r="C499" s="108" t="str">
        <f>IF(Katalog!C499="","",Katalog!C499)</f>
        <v/>
      </c>
      <c r="D499" s="108" t="str">
        <f>IF(Katalog!D499="","",Katalog!D499)</f>
        <v/>
      </c>
      <c r="E499" s="108" t="str">
        <f>IF(Katalog!E499="","",Katalog!E499)</f>
        <v/>
      </c>
      <c r="F499" s="108" t="str">
        <f>IF(Katalog!I499="","",Katalog!I499)</f>
        <v/>
      </c>
      <c r="G499" s="109" t="str">
        <f>IF(F499="","",SUMIF(Peminjaman!$F$10:$F$509,C499,Peminjaman!$H$10:$H$509))</f>
        <v/>
      </c>
      <c r="H499" s="109" t="str">
        <f>IF(F499="","",SUMIF(Pengembalian!$H$10:$H$509,C499,Pengembalian!$J$10:$J$509))</f>
        <v/>
      </c>
      <c r="I499" s="109" t="str">
        <f t="shared" si="16"/>
        <v/>
      </c>
      <c r="J499" s="110" t="str">
        <f t="shared" si="17"/>
        <v/>
      </c>
    </row>
    <row r="500" spans="2:10" x14ac:dyDescent="0.25">
      <c r="B500" s="105">
        <v>491</v>
      </c>
      <c r="C500" s="108" t="str">
        <f>IF(Katalog!C500="","",Katalog!C500)</f>
        <v/>
      </c>
      <c r="D500" s="108" t="str">
        <f>IF(Katalog!D500="","",Katalog!D500)</f>
        <v/>
      </c>
      <c r="E500" s="108" t="str">
        <f>IF(Katalog!E500="","",Katalog!E500)</f>
        <v/>
      </c>
      <c r="F500" s="108" t="str">
        <f>IF(Katalog!I500="","",Katalog!I500)</f>
        <v/>
      </c>
      <c r="G500" s="109" t="str">
        <f>IF(F500="","",SUMIF(Peminjaman!$F$10:$F$509,C500,Peminjaman!$H$10:$H$509))</f>
        <v/>
      </c>
      <c r="H500" s="109" t="str">
        <f>IF(F500="","",SUMIF(Pengembalian!$H$10:$H$509,C500,Pengembalian!$J$10:$J$509))</f>
        <v/>
      </c>
      <c r="I500" s="109" t="str">
        <f t="shared" si="16"/>
        <v/>
      </c>
      <c r="J500" s="110" t="str">
        <f t="shared" si="17"/>
        <v/>
      </c>
    </row>
    <row r="501" spans="2:10" x14ac:dyDescent="0.25">
      <c r="B501" s="106">
        <v>492</v>
      </c>
      <c r="C501" s="108" t="str">
        <f>IF(Katalog!C501="","",Katalog!C501)</f>
        <v/>
      </c>
      <c r="D501" s="108" t="str">
        <f>IF(Katalog!D501="","",Katalog!D501)</f>
        <v/>
      </c>
      <c r="E501" s="108" t="str">
        <f>IF(Katalog!E501="","",Katalog!E501)</f>
        <v/>
      </c>
      <c r="F501" s="108" t="str">
        <f>IF(Katalog!I501="","",Katalog!I501)</f>
        <v/>
      </c>
      <c r="G501" s="109" t="str">
        <f>IF(F501="","",SUMIF(Peminjaman!$F$10:$F$509,C501,Peminjaman!$H$10:$H$509))</f>
        <v/>
      </c>
      <c r="H501" s="109" t="str">
        <f>IF(F501="","",SUMIF(Pengembalian!$H$10:$H$509,C501,Pengembalian!$J$10:$J$509))</f>
        <v/>
      </c>
      <c r="I501" s="109" t="str">
        <f t="shared" si="16"/>
        <v/>
      </c>
      <c r="J501" s="110" t="str">
        <f t="shared" si="17"/>
        <v/>
      </c>
    </row>
    <row r="502" spans="2:10" x14ac:dyDescent="0.25">
      <c r="B502" s="105">
        <v>493</v>
      </c>
      <c r="C502" s="108" t="str">
        <f>IF(Katalog!C502="","",Katalog!C502)</f>
        <v/>
      </c>
      <c r="D502" s="108" t="str">
        <f>IF(Katalog!D502="","",Katalog!D502)</f>
        <v/>
      </c>
      <c r="E502" s="108" t="str">
        <f>IF(Katalog!E502="","",Katalog!E502)</f>
        <v/>
      </c>
      <c r="F502" s="108" t="str">
        <f>IF(Katalog!I502="","",Katalog!I502)</f>
        <v/>
      </c>
      <c r="G502" s="109" t="str">
        <f>IF(F502="","",SUMIF(Peminjaman!$F$10:$F$509,C502,Peminjaman!$H$10:$H$509))</f>
        <v/>
      </c>
      <c r="H502" s="109" t="str">
        <f>IF(F502="","",SUMIF(Pengembalian!$H$10:$H$509,C502,Pengembalian!$J$10:$J$509))</f>
        <v/>
      </c>
      <c r="I502" s="109" t="str">
        <f t="shared" si="16"/>
        <v/>
      </c>
      <c r="J502" s="110" t="str">
        <f t="shared" si="17"/>
        <v/>
      </c>
    </row>
    <row r="503" spans="2:10" x14ac:dyDescent="0.25">
      <c r="B503" s="106">
        <v>494</v>
      </c>
      <c r="C503" s="108" t="str">
        <f>IF(Katalog!C503="","",Katalog!C503)</f>
        <v/>
      </c>
      <c r="D503" s="108" t="str">
        <f>IF(Katalog!D503="","",Katalog!D503)</f>
        <v/>
      </c>
      <c r="E503" s="108" t="str">
        <f>IF(Katalog!E503="","",Katalog!E503)</f>
        <v/>
      </c>
      <c r="F503" s="108" t="str">
        <f>IF(Katalog!I503="","",Katalog!I503)</f>
        <v/>
      </c>
      <c r="G503" s="109" t="str">
        <f>IF(F503="","",SUMIF(Peminjaman!$F$10:$F$509,C503,Peminjaman!$H$10:$H$509))</f>
        <v/>
      </c>
      <c r="H503" s="109" t="str">
        <f>IF(F503="","",SUMIF(Pengembalian!$H$10:$H$509,C503,Pengembalian!$J$10:$J$509))</f>
        <v/>
      </c>
      <c r="I503" s="109" t="str">
        <f t="shared" si="16"/>
        <v/>
      </c>
      <c r="J503" s="110" t="str">
        <f t="shared" si="17"/>
        <v/>
      </c>
    </row>
    <row r="504" spans="2:10" x14ac:dyDescent="0.25">
      <c r="B504" s="105">
        <v>495</v>
      </c>
      <c r="C504" s="108" t="str">
        <f>IF(Katalog!C504="","",Katalog!C504)</f>
        <v/>
      </c>
      <c r="D504" s="108" t="str">
        <f>IF(Katalog!D504="","",Katalog!D504)</f>
        <v/>
      </c>
      <c r="E504" s="108" t="str">
        <f>IF(Katalog!E504="","",Katalog!E504)</f>
        <v/>
      </c>
      <c r="F504" s="108" t="str">
        <f>IF(Katalog!I504="","",Katalog!I504)</f>
        <v/>
      </c>
      <c r="G504" s="109" t="str">
        <f>IF(F504="","",SUMIF(Peminjaman!$F$10:$F$509,C504,Peminjaman!$H$10:$H$509))</f>
        <v/>
      </c>
      <c r="H504" s="109" t="str">
        <f>IF(F504="","",SUMIF(Pengembalian!$H$10:$H$509,C504,Pengembalian!$J$10:$J$509))</f>
        <v/>
      </c>
      <c r="I504" s="109" t="str">
        <f t="shared" si="16"/>
        <v/>
      </c>
      <c r="J504" s="110" t="str">
        <f t="shared" si="17"/>
        <v/>
      </c>
    </row>
    <row r="505" spans="2:10" x14ac:dyDescent="0.25">
      <c r="B505" s="106">
        <v>496</v>
      </c>
      <c r="C505" s="108" t="str">
        <f>IF(Katalog!C505="","",Katalog!C505)</f>
        <v/>
      </c>
      <c r="D505" s="108" t="str">
        <f>IF(Katalog!D505="","",Katalog!D505)</f>
        <v/>
      </c>
      <c r="E505" s="108" t="str">
        <f>IF(Katalog!E505="","",Katalog!E505)</f>
        <v/>
      </c>
      <c r="F505" s="108" t="str">
        <f>IF(Katalog!I505="","",Katalog!I505)</f>
        <v/>
      </c>
      <c r="G505" s="109" t="str">
        <f>IF(F505="","",SUMIF(Peminjaman!$F$10:$F$509,C505,Peminjaman!$H$10:$H$509))</f>
        <v/>
      </c>
      <c r="H505" s="109" t="str">
        <f>IF(F505="","",SUMIF(Pengembalian!$H$10:$H$509,C505,Pengembalian!$J$10:$J$509))</f>
        <v/>
      </c>
      <c r="I505" s="109" t="str">
        <f t="shared" si="16"/>
        <v/>
      </c>
      <c r="J505" s="110" t="str">
        <f t="shared" si="17"/>
        <v/>
      </c>
    </row>
    <row r="506" spans="2:10" x14ac:dyDescent="0.25">
      <c r="B506" s="105">
        <v>497</v>
      </c>
      <c r="C506" s="108" t="str">
        <f>IF(Katalog!C506="","",Katalog!C506)</f>
        <v/>
      </c>
      <c r="D506" s="108" t="str">
        <f>IF(Katalog!D506="","",Katalog!D506)</f>
        <v/>
      </c>
      <c r="E506" s="108" t="str">
        <f>IF(Katalog!E506="","",Katalog!E506)</f>
        <v/>
      </c>
      <c r="F506" s="108" t="str">
        <f>IF(Katalog!I506="","",Katalog!I506)</f>
        <v/>
      </c>
      <c r="G506" s="109" t="str">
        <f>IF(F506="","",SUMIF(Peminjaman!$F$10:$F$509,C506,Peminjaman!$H$10:$H$509))</f>
        <v/>
      </c>
      <c r="H506" s="109" t="str">
        <f>IF(F506="","",SUMIF(Pengembalian!$H$10:$H$509,C506,Pengembalian!$J$10:$J$509))</f>
        <v/>
      </c>
      <c r="I506" s="109" t="str">
        <f t="shared" si="16"/>
        <v/>
      </c>
      <c r="J506" s="110" t="str">
        <f t="shared" si="17"/>
        <v/>
      </c>
    </row>
    <row r="507" spans="2:10" x14ac:dyDescent="0.25">
      <c r="B507" s="106">
        <v>498</v>
      </c>
      <c r="C507" s="108" t="str">
        <f>IF(Katalog!C507="","",Katalog!C507)</f>
        <v/>
      </c>
      <c r="D507" s="108" t="str">
        <f>IF(Katalog!D507="","",Katalog!D507)</f>
        <v/>
      </c>
      <c r="E507" s="108" t="str">
        <f>IF(Katalog!E507="","",Katalog!E507)</f>
        <v/>
      </c>
      <c r="F507" s="108" t="str">
        <f>IF(Katalog!I507="","",Katalog!I507)</f>
        <v/>
      </c>
      <c r="G507" s="109" t="str">
        <f>IF(F507="","",SUMIF(Peminjaman!$F$10:$F$509,C507,Peminjaman!$H$10:$H$509))</f>
        <v/>
      </c>
      <c r="H507" s="109" t="str">
        <f>IF(F507="","",SUMIF(Pengembalian!$H$10:$H$509,C507,Pengembalian!$J$10:$J$509))</f>
        <v/>
      </c>
      <c r="I507" s="109" t="str">
        <f t="shared" si="16"/>
        <v/>
      </c>
      <c r="J507" s="110" t="str">
        <f t="shared" si="17"/>
        <v/>
      </c>
    </row>
    <row r="508" spans="2:10" x14ac:dyDescent="0.25">
      <c r="B508" s="105">
        <v>499</v>
      </c>
      <c r="C508" s="108" t="str">
        <f>IF(Katalog!C508="","",Katalog!C508)</f>
        <v/>
      </c>
      <c r="D508" s="108" t="str">
        <f>IF(Katalog!D508="","",Katalog!D508)</f>
        <v/>
      </c>
      <c r="E508" s="108" t="str">
        <f>IF(Katalog!E508="","",Katalog!E508)</f>
        <v/>
      </c>
      <c r="F508" s="108" t="str">
        <f>IF(Katalog!I508="","",Katalog!I508)</f>
        <v/>
      </c>
      <c r="G508" s="109" t="str">
        <f>IF(F508="","",SUMIF(Peminjaman!$F$10:$F$509,C508,Peminjaman!$H$10:$H$509))</f>
        <v/>
      </c>
      <c r="H508" s="109" t="str">
        <f>IF(F508="","",SUMIF(Pengembalian!$H$10:$H$509,C508,Pengembalian!$J$10:$J$509))</f>
        <v/>
      </c>
      <c r="I508" s="109" t="str">
        <f t="shared" si="16"/>
        <v/>
      </c>
      <c r="J508" s="110" t="str">
        <f t="shared" si="17"/>
        <v/>
      </c>
    </row>
    <row r="509" spans="2:10" x14ac:dyDescent="0.25">
      <c r="B509" s="106">
        <v>500</v>
      </c>
      <c r="C509" s="108" t="str">
        <f>IF(Katalog!C509="","",Katalog!C509)</f>
        <v/>
      </c>
      <c r="D509" s="108" t="str">
        <f>IF(Katalog!D509="","",Katalog!D509)</f>
        <v/>
      </c>
      <c r="E509" s="108" t="str">
        <f>IF(Katalog!E509="","",Katalog!E509)</f>
        <v/>
      </c>
      <c r="F509" s="108" t="str">
        <f>IF(Katalog!I509="","",Katalog!I509)</f>
        <v/>
      </c>
      <c r="G509" s="109" t="str">
        <f>IF(F509="","",SUMIF(Peminjaman!$F$10:$F$509,C509,Peminjaman!$H$10:$H$509))</f>
        <v/>
      </c>
      <c r="H509" s="109" t="str">
        <f>IF(F509="","",SUMIF(Pengembalian!$H$10:$H$509,C509,Pengembalian!$J$10:$J$509))</f>
        <v/>
      </c>
      <c r="I509" s="109" t="str">
        <f t="shared" si="16"/>
        <v/>
      </c>
      <c r="J509" s="110" t="str">
        <f t="shared" si="17"/>
        <v/>
      </c>
    </row>
    <row r="510" spans="2:10" x14ac:dyDescent="0.25">
      <c r="B510" s="105">
        <v>501</v>
      </c>
      <c r="C510" s="108" t="str">
        <f>IF(Katalog!C510="","",Katalog!C510)</f>
        <v/>
      </c>
      <c r="D510" s="108" t="str">
        <f>IF(Katalog!D510="","",Katalog!D510)</f>
        <v/>
      </c>
      <c r="E510" s="108" t="str">
        <f>IF(Katalog!E510="","",Katalog!E510)</f>
        <v/>
      </c>
      <c r="F510" s="108" t="str">
        <f>IF(Katalog!I510="","",Katalog!I510)</f>
        <v/>
      </c>
      <c r="G510" s="109" t="str">
        <f>IF(F510="","",SUMIF(Peminjaman!$F$10:$F$509,C510,Peminjaman!$H$10:$H$509))</f>
        <v/>
      </c>
      <c r="H510" s="109" t="str">
        <f>IF(F510="","",SUMIF(Pengembalian!$H$10:$H$509,C510,Pengembalian!$J$10:$J$509))</f>
        <v/>
      </c>
      <c r="I510" s="109" t="str">
        <f t="shared" si="16"/>
        <v/>
      </c>
      <c r="J510" s="110" t="str">
        <f t="shared" si="17"/>
        <v/>
      </c>
    </row>
    <row r="511" spans="2:10" x14ac:dyDescent="0.25">
      <c r="B511" s="106">
        <v>502</v>
      </c>
      <c r="C511" s="108" t="str">
        <f>IF(Katalog!C511="","",Katalog!C511)</f>
        <v/>
      </c>
      <c r="D511" s="108" t="str">
        <f>IF(Katalog!D511="","",Katalog!D511)</f>
        <v/>
      </c>
      <c r="E511" s="108" t="str">
        <f>IF(Katalog!E511="","",Katalog!E511)</f>
        <v/>
      </c>
      <c r="F511" s="108" t="str">
        <f>IF(Katalog!I511="","",Katalog!I511)</f>
        <v/>
      </c>
      <c r="G511" s="109" t="str">
        <f>IF(F511="","",SUMIF(Peminjaman!$F$10:$F$509,C511,Peminjaman!$H$10:$H$509))</f>
        <v/>
      </c>
      <c r="H511" s="109" t="str">
        <f>IF(F511="","",SUMIF(Pengembalian!$H$10:$H$509,C511,Pengembalian!$J$10:$J$509))</f>
        <v/>
      </c>
      <c r="I511" s="109" t="str">
        <f t="shared" si="16"/>
        <v/>
      </c>
      <c r="J511" s="110" t="str">
        <f t="shared" si="17"/>
        <v/>
      </c>
    </row>
    <row r="512" spans="2:10" x14ac:dyDescent="0.25">
      <c r="B512" s="105">
        <v>503</v>
      </c>
      <c r="C512" s="108" t="str">
        <f>IF(Katalog!C512="","",Katalog!C512)</f>
        <v/>
      </c>
      <c r="D512" s="108" t="str">
        <f>IF(Katalog!D512="","",Katalog!D512)</f>
        <v/>
      </c>
      <c r="E512" s="108" t="str">
        <f>IF(Katalog!E512="","",Katalog!E512)</f>
        <v/>
      </c>
      <c r="F512" s="108" t="str">
        <f>IF(Katalog!I512="","",Katalog!I512)</f>
        <v/>
      </c>
      <c r="G512" s="109" t="str">
        <f>IF(F512="","",SUMIF(Peminjaman!$F$10:$F$509,C512,Peminjaman!$H$10:$H$509))</f>
        <v/>
      </c>
      <c r="H512" s="109" t="str">
        <f>IF(F512="","",SUMIF(Pengembalian!$H$10:$H$509,C512,Pengembalian!$J$10:$J$509))</f>
        <v/>
      </c>
      <c r="I512" s="109" t="str">
        <f t="shared" si="16"/>
        <v/>
      </c>
      <c r="J512" s="110" t="str">
        <f t="shared" si="17"/>
        <v/>
      </c>
    </row>
    <row r="513" spans="2:10" x14ac:dyDescent="0.25">
      <c r="B513" s="106">
        <v>504</v>
      </c>
      <c r="C513" s="108" t="str">
        <f>IF(Katalog!C513="","",Katalog!C513)</f>
        <v/>
      </c>
      <c r="D513" s="108" t="str">
        <f>IF(Katalog!D513="","",Katalog!D513)</f>
        <v/>
      </c>
      <c r="E513" s="108" t="str">
        <f>IF(Katalog!E513="","",Katalog!E513)</f>
        <v/>
      </c>
      <c r="F513" s="108" t="str">
        <f>IF(Katalog!I513="","",Katalog!I513)</f>
        <v/>
      </c>
      <c r="G513" s="109" t="str">
        <f>IF(F513="","",SUMIF(Peminjaman!$F$10:$F$509,C513,Peminjaman!$H$10:$H$509))</f>
        <v/>
      </c>
      <c r="H513" s="109" t="str">
        <f>IF(F513="","",SUMIF(Pengembalian!$H$10:$H$509,C513,Pengembalian!$J$10:$J$509))</f>
        <v/>
      </c>
      <c r="I513" s="109" t="str">
        <f t="shared" si="16"/>
        <v/>
      </c>
      <c r="J513" s="110" t="str">
        <f t="shared" si="17"/>
        <v/>
      </c>
    </row>
    <row r="514" spans="2:10" x14ac:dyDescent="0.25">
      <c r="B514" s="105">
        <v>505</v>
      </c>
      <c r="C514" s="108" t="str">
        <f>IF(Katalog!C514="","",Katalog!C514)</f>
        <v/>
      </c>
      <c r="D514" s="108" t="str">
        <f>IF(Katalog!D514="","",Katalog!D514)</f>
        <v/>
      </c>
      <c r="E514" s="108" t="str">
        <f>IF(Katalog!E514="","",Katalog!E514)</f>
        <v/>
      </c>
      <c r="F514" s="108" t="str">
        <f>IF(Katalog!I514="","",Katalog!I514)</f>
        <v/>
      </c>
      <c r="G514" s="109" t="str">
        <f>IF(F514="","",SUMIF(Peminjaman!$F$10:$F$509,C514,Peminjaman!$H$10:$H$509))</f>
        <v/>
      </c>
      <c r="H514" s="109" t="str">
        <f>IF(F514="","",SUMIF(Pengembalian!$H$10:$H$509,C514,Pengembalian!$J$10:$J$509))</f>
        <v/>
      </c>
      <c r="I514" s="109" t="str">
        <f t="shared" si="16"/>
        <v/>
      </c>
      <c r="J514" s="110" t="str">
        <f t="shared" si="17"/>
        <v/>
      </c>
    </row>
    <row r="515" spans="2:10" x14ac:dyDescent="0.25">
      <c r="B515" s="106">
        <v>506</v>
      </c>
      <c r="C515" s="108" t="str">
        <f>IF(Katalog!C515="","",Katalog!C515)</f>
        <v/>
      </c>
      <c r="D515" s="108" t="str">
        <f>IF(Katalog!D515="","",Katalog!D515)</f>
        <v/>
      </c>
      <c r="E515" s="108" t="str">
        <f>IF(Katalog!E515="","",Katalog!E515)</f>
        <v/>
      </c>
      <c r="F515" s="108" t="str">
        <f>IF(Katalog!I515="","",Katalog!I515)</f>
        <v/>
      </c>
      <c r="G515" s="109" t="str">
        <f>IF(F515="","",SUMIF(Peminjaman!$F$10:$F$509,C515,Peminjaman!$H$10:$H$509))</f>
        <v/>
      </c>
      <c r="H515" s="109" t="str">
        <f>IF(F515="","",SUMIF(Pengembalian!$H$10:$H$509,C515,Pengembalian!$J$10:$J$509))</f>
        <v/>
      </c>
      <c r="I515" s="109" t="str">
        <f t="shared" si="16"/>
        <v/>
      </c>
      <c r="J515" s="110" t="str">
        <f t="shared" si="17"/>
        <v/>
      </c>
    </row>
    <row r="516" spans="2:10" x14ac:dyDescent="0.25">
      <c r="B516" s="105">
        <v>507</v>
      </c>
      <c r="C516" s="108" t="str">
        <f>IF(Katalog!C516="","",Katalog!C516)</f>
        <v/>
      </c>
      <c r="D516" s="108" t="str">
        <f>IF(Katalog!D516="","",Katalog!D516)</f>
        <v/>
      </c>
      <c r="E516" s="108" t="str">
        <f>IF(Katalog!E516="","",Katalog!E516)</f>
        <v/>
      </c>
      <c r="F516" s="108" t="str">
        <f>IF(Katalog!I516="","",Katalog!I516)</f>
        <v/>
      </c>
      <c r="G516" s="109" t="str">
        <f>IF(F516="","",SUMIF(Peminjaman!$F$10:$F$509,C516,Peminjaman!$H$10:$H$509))</f>
        <v/>
      </c>
      <c r="H516" s="109" t="str">
        <f>IF(F516="","",SUMIF(Pengembalian!$H$10:$H$509,C516,Pengembalian!$J$10:$J$509))</f>
        <v/>
      </c>
      <c r="I516" s="109" t="str">
        <f t="shared" si="16"/>
        <v/>
      </c>
      <c r="J516" s="110" t="str">
        <f t="shared" si="17"/>
        <v/>
      </c>
    </row>
    <row r="517" spans="2:10" x14ac:dyDescent="0.25">
      <c r="B517" s="106">
        <v>508</v>
      </c>
      <c r="C517" s="108" t="str">
        <f>IF(Katalog!C517="","",Katalog!C517)</f>
        <v/>
      </c>
      <c r="D517" s="108" t="str">
        <f>IF(Katalog!D517="","",Katalog!D517)</f>
        <v/>
      </c>
      <c r="E517" s="108" t="str">
        <f>IF(Katalog!E517="","",Katalog!E517)</f>
        <v/>
      </c>
      <c r="F517" s="108" t="str">
        <f>IF(Katalog!I517="","",Katalog!I517)</f>
        <v/>
      </c>
      <c r="G517" s="109" t="str">
        <f>IF(F517="","",SUMIF(Peminjaman!$F$10:$F$509,C517,Peminjaman!$H$10:$H$509))</f>
        <v/>
      </c>
      <c r="H517" s="109" t="str">
        <f>IF(F517="","",SUMIF(Pengembalian!$H$10:$H$509,C517,Pengembalian!$J$10:$J$509))</f>
        <v/>
      </c>
      <c r="I517" s="109" t="str">
        <f t="shared" si="16"/>
        <v/>
      </c>
      <c r="J517" s="110" t="str">
        <f t="shared" si="17"/>
        <v/>
      </c>
    </row>
    <row r="518" spans="2:10" x14ac:dyDescent="0.25">
      <c r="B518" s="105">
        <v>509</v>
      </c>
      <c r="C518" s="108" t="str">
        <f>IF(Katalog!C518="","",Katalog!C518)</f>
        <v/>
      </c>
      <c r="D518" s="108" t="str">
        <f>IF(Katalog!D518="","",Katalog!D518)</f>
        <v/>
      </c>
      <c r="E518" s="108" t="str">
        <f>IF(Katalog!E518="","",Katalog!E518)</f>
        <v/>
      </c>
      <c r="F518" s="108" t="str">
        <f>IF(Katalog!I518="","",Katalog!I518)</f>
        <v/>
      </c>
      <c r="G518" s="109" t="str">
        <f>IF(F518="","",SUMIF(Peminjaman!$F$10:$F$509,C518,Peminjaman!$H$10:$H$509))</f>
        <v/>
      </c>
      <c r="H518" s="109" t="str">
        <f>IF(F518="","",SUMIF(Pengembalian!$H$10:$H$509,C518,Pengembalian!$J$10:$J$509))</f>
        <v/>
      </c>
      <c r="I518" s="109" t="str">
        <f t="shared" si="16"/>
        <v/>
      </c>
      <c r="J518" s="110" t="str">
        <f t="shared" si="17"/>
        <v/>
      </c>
    </row>
    <row r="519" spans="2:10" x14ac:dyDescent="0.25">
      <c r="B519" s="106">
        <v>510</v>
      </c>
      <c r="C519" s="108" t="str">
        <f>IF(Katalog!C519="","",Katalog!C519)</f>
        <v/>
      </c>
      <c r="D519" s="108" t="str">
        <f>IF(Katalog!D519="","",Katalog!D519)</f>
        <v/>
      </c>
      <c r="E519" s="108" t="str">
        <f>IF(Katalog!E519="","",Katalog!E519)</f>
        <v/>
      </c>
      <c r="F519" s="108" t="str">
        <f>IF(Katalog!I519="","",Katalog!I519)</f>
        <v/>
      </c>
      <c r="G519" s="109" t="str">
        <f>IF(F519="","",SUMIF(Peminjaman!$F$10:$F$509,C519,Peminjaman!$H$10:$H$509))</f>
        <v/>
      </c>
      <c r="H519" s="109" t="str">
        <f>IF(F519="","",SUMIF(Pengembalian!$H$10:$H$509,C519,Pengembalian!$J$10:$J$509))</f>
        <v/>
      </c>
      <c r="I519" s="109" t="str">
        <f t="shared" si="16"/>
        <v/>
      </c>
      <c r="J519" s="110" t="str">
        <f t="shared" si="17"/>
        <v/>
      </c>
    </row>
    <row r="520" spans="2:10" x14ac:dyDescent="0.25">
      <c r="B520" s="105">
        <v>511</v>
      </c>
      <c r="C520" s="108" t="str">
        <f>IF(Katalog!C520="","",Katalog!C520)</f>
        <v/>
      </c>
      <c r="D520" s="108" t="str">
        <f>IF(Katalog!D520="","",Katalog!D520)</f>
        <v/>
      </c>
      <c r="E520" s="108" t="str">
        <f>IF(Katalog!E520="","",Katalog!E520)</f>
        <v/>
      </c>
      <c r="F520" s="108" t="str">
        <f>IF(Katalog!I520="","",Katalog!I520)</f>
        <v/>
      </c>
      <c r="G520" s="109" t="str">
        <f>IF(F520="","",SUMIF(Peminjaman!$F$10:$F$509,C520,Peminjaman!$H$10:$H$509))</f>
        <v/>
      </c>
      <c r="H520" s="109" t="str">
        <f>IF(F520="","",SUMIF(Pengembalian!$H$10:$H$509,C520,Pengembalian!$J$10:$J$509))</f>
        <v/>
      </c>
      <c r="I520" s="109" t="str">
        <f t="shared" si="16"/>
        <v/>
      </c>
      <c r="J520" s="110" t="str">
        <f t="shared" si="17"/>
        <v/>
      </c>
    </row>
    <row r="521" spans="2:10" x14ac:dyDescent="0.25">
      <c r="B521" s="106">
        <v>512</v>
      </c>
      <c r="C521" s="108" t="str">
        <f>IF(Katalog!C521="","",Katalog!C521)</f>
        <v/>
      </c>
      <c r="D521" s="108" t="str">
        <f>IF(Katalog!D521="","",Katalog!D521)</f>
        <v/>
      </c>
      <c r="E521" s="108" t="str">
        <f>IF(Katalog!E521="","",Katalog!E521)</f>
        <v/>
      </c>
      <c r="F521" s="108" t="str">
        <f>IF(Katalog!I521="","",Katalog!I521)</f>
        <v/>
      </c>
      <c r="G521" s="109" t="str">
        <f>IF(F521="","",SUMIF(Peminjaman!$F$10:$F$509,C521,Peminjaman!$H$10:$H$509))</f>
        <v/>
      </c>
      <c r="H521" s="109" t="str">
        <f>IF(F521="","",SUMIF(Pengembalian!$H$10:$H$509,C521,Pengembalian!$J$10:$J$509))</f>
        <v/>
      </c>
      <c r="I521" s="109" t="str">
        <f t="shared" si="16"/>
        <v/>
      </c>
      <c r="J521" s="110" t="str">
        <f t="shared" si="17"/>
        <v/>
      </c>
    </row>
    <row r="522" spans="2:10" x14ac:dyDescent="0.25">
      <c r="B522" s="105">
        <v>513</v>
      </c>
      <c r="C522" s="108" t="str">
        <f>IF(Katalog!C522="","",Katalog!C522)</f>
        <v/>
      </c>
      <c r="D522" s="108" t="str">
        <f>IF(Katalog!D522="","",Katalog!D522)</f>
        <v/>
      </c>
      <c r="E522" s="108" t="str">
        <f>IF(Katalog!E522="","",Katalog!E522)</f>
        <v/>
      </c>
      <c r="F522" s="108" t="str">
        <f>IF(Katalog!I522="","",Katalog!I522)</f>
        <v/>
      </c>
      <c r="G522" s="109" t="str">
        <f>IF(F522="","",SUMIF(Peminjaman!$F$10:$F$509,C522,Peminjaman!$H$10:$H$509))</f>
        <v/>
      </c>
      <c r="H522" s="109" t="str">
        <f>IF(F522="","",SUMIF(Pengembalian!$H$10:$H$509,C522,Pengembalian!$J$10:$J$509))</f>
        <v/>
      </c>
      <c r="I522" s="109" t="str">
        <f t="shared" si="16"/>
        <v/>
      </c>
      <c r="J522" s="110" t="str">
        <f t="shared" si="17"/>
        <v/>
      </c>
    </row>
    <row r="523" spans="2:10" x14ac:dyDescent="0.25">
      <c r="B523" s="106">
        <v>514</v>
      </c>
      <c r="C523" s="108" t="str">
        <f>IF(Katalog!C523="","",Katalog!C523)</f>
        <v/>
      </c>
      <c r="D523" s="108" t="str">
        <f>IF(Katalog!D523="","",Katalog!D523)</f>
        <v/>
      </c>
      <c r="E523" s="108" t="str">
        <f>IF(Katalog!E523="","",Katalog!E523)</f>
        <v/>
      </c>
      <c r="F523" s="108" t="str">
        <f>IF(Katalog!I523="","",Katalog!I523)</f>
        <v/>
      </c>
      <c r="G523" s="109" t="str">
        <f>IF(F523="","",SUMIF(Peminjaman!$F$10:$F$509,C523,Peminjaman!$H$10:$H$509))</f>
        <v/>
      </c>
      <c r="H523" s="109" t="str">
        <f>IF(F523="","",SUMIF(Pengembalian!$H$10:$H$509,C523,Pengembalian!$J$10:$J$509))</f>
        <v/>
      </c>
      <c r="I523" s="109" t="str">
        <f t="shared" si="16"/>
        <v/>
      </c>
      <c r="J523" s="110" t="str">
        <f t="shared" si="17"/>
        <v/>
      </c>
    </row>
    <row r="524" spans="2:10" x14ac:dyDescent="0.25">
      <c r="B524" s="105">
        <v>515</v>
      </c>
      <c r="C524" s="108" t="str">
        <f>IF(Katalog!C524="","",Katalog!C524)</f>
        <v/>
      </c>
      <c r="D524" s="108" t="str">
        <f>IF(Katalog!D524="","",Katalog!D524)</f>
        <v/>
      </c>
      <c r="E524" s="108" t="str">
        <f>IF(Katalog!E524="","",Katalog!E524)</f>
        <v/>
      </c>
      <c r="F524" s="108" t="str">
        <f>IF(Katalog!I524="","",Katalog!I524)</f>
        <v/>
      </c>
      <c r="G524" s="109" t="str">
        <f>IF(F524="","",SUMIF(Peminjaman!$F$10:$F$509,C524,Peminjaman!$H$10:$H$509))</f>
        <v/>
      </c>
      <c r="H524" s="109" t="str">
        <f>IF(F524="","",SUMIF(Pengembalian!$H$10:$H$509,C524,Pengembalian!$J$10:$J$509))</f>
        <v/>
      </c>
      <c r="I524" s="109" t="str">
        <f t="shared" si="16"/>
        <v/>
      </c>
      <c r="J524" s="110" t="str">
        <f t="shared" si="17"/>
        <v/>
      </c>
    </row>
    <row r="525" spans="2:10" x14ac:dyDescent="0.25">
      <c r="B525" s="106">
        <v>516</v>
      </c>
      <c r="C525" s="108" t="str">
        <f>IF(Katalog!C525="","",Katalog!C525)</f>
        <v/>
      </c>
      <c r="D525" s="108" t="str">
        <f>IF(Katalog!D525="","",Katalog!D525)</f>
        <v/>
      </c>
      <c r="E525" s="108" t="str">
        <f>IF(Katalog!E525="","",Katalog!E525)</f>
        <v/>
      </c>
      <c r="F525" s="108" t="str">
        <f>IF(Katalog!I525="","",Katalog!I525)</f>
        <v/>
      </c>
      <c r="G525" s="109" t="str">
        <f>IF(F525="","",SUMIF(Peminjaman!$F$10:$F$509,C525,Peminjaman!$H$10:$H$509))</f>
        <v/>
      </c>
      <c r="H525" s="109" t="str">
        <f>IF(F525="","",SUMIF(Pengembalian!$H$10:$H$509,C525,Pengembalian!$J$10:$J$509))</f>
        <v/>
      </c>
      <c r="I525" s="109" t="str">
        <f t="shared" si="16"/>
        <v/>
      </c>
      <c r="J525" s="110" t="str">
        <f t="shared" si="17"/>
        <v/>
      </c>
    </row>
    <row r="526" spans="2:10" x14ac:dyDescent="0.25">
      <c r="B526" s="105">
        <v>517</v>
      </c>
      <c r="C526" s="108" t="str">
        <f>IF(Katalog!C526="","",Katalog!C526)</f>
        <v/>
      </c>
      <c r="D526" s="108" t="str">
        <f>IF(Katalog!D526="","",Katalog!D526)</f>
        <v/>
      </c>
      <c r="E526" s="108" t="str">
        <f>IF(Katalog!E526="","",Katalog!E526)</f>
        <v/>
      </c>
      <c r="F526" s="108" t="str">
        <f>IF(Katalog!I526="","",Katalog!I526)</f>
        <v/>
      </c>
      <c r="G526" s="109" t="str">
        <f>IF(F526="","",SUMIF(Peminjaman!$F$10:$F$509,C526,Peminjaman!$H$10:$H$509))</f>
        <v/>
      </c>
      <c r="H526" s="109" t="str">
        <f>IF(F526="","",SUMIF(Pengembalian!$H$10:$H$509,C526,Pengembalian!$J$10:$J$509))</f>
        <v/>
      </c>
      <c r="I526" s="109" t="str">
        <f t="shared" si="16"/>
        <v/>
      </c>
      <c r="J526" s="110" t="str">
        <f t="shared" si="17"/>
        <v/>
      </c>
    </row>
    <row r="527" spans="2:10" x14ac:dyDescent="0.25">
      <c r="B527" s="106">
        <v>518</v>
      </c>
      <c r="C527" s="108" t="str">
        <f>IF(Katalog!C527="","",Katalog!C527)</f>
        <v/>
      </c>
      <c r="D527" s="108" t="str">
        <f>IF(Katalog!D527="","",Katalog!D527)</f>
        <v/>
      </c>
      <c r="E527" s="108" t="str">
        <f>IF(Katalog!E527="","",Katalog!E527)</f>
        <v/>
      </c>
      <c r="F527" s="108" t="str">
        <f>IF(Katalog!I527="","",Katalog!I527)</f>
        <v/>
      </c>
      <c r="G527" s="109" t="str">
        <f>IF(F527="","",SUMIF(Peminjaman!$F$10:$F$509,C527,Peminjaman!$H$10:$H$509))</f>
        <v/>
      </c>
      <c r="H527" s="109" t="str">
        <f>IF(F527="","",SUMIF(Pengembalian!$H$10:$H$509,C527,Pengembalian!$J$10:$J$509))</f>
        <v/>
      </c>
      <c r="I527" s="109" t="str">
        <f t="shared" si="16"/>
        <v/>
      </c>
      <c r="J527" s="110" t="str">
        <f t="shared" si="17"/>
        <v/>
      </c>
    </row>
    <row r="528" spans="2:10" x14ac:dyDescent="0.25">
      <c r="B528" s="105">
        <v>519</v>
      </c>
      <c r="C528" s="108" t="str">
        <f>IF(Katalog!C528="","",Katalog!C528)</f>
        <v/>
      </c>
      <c r="D528" s="108" t="str">
        <f>IF(Katalog!D528="","",Katalog!D528)</f>
        <v/>
      </c>
      <c r="E528" s="108" t="str">
        <f>IF(Katalog!E528="","",Katalog!E528)</f>
        <v/>
      </c>
      <c r="F528" s="108" t="str">
        <f>IF(Katalog!I528="","",Katalog!I528)</f>
        <v/>
      </c>
      <c r="G528" s="109" t="str">
        <f>IF(F528="","",SUMIF(Peminjaman!$F$10:$F$509,C528,Peminjaman!$H$10:$H$509))</f>
        <v/>
      </c>
      <c r="H528" s="109" t="str">
        <f>IF(F528="","",SUMIF(Pengembalian!$H$10:$H$509,C528,Pengembalian!$J$10:$J$509))</f>
        <v/>
      </c>
      <c r="I528" s="109" t="str">
        <f t="shared" si="16"/>
        <v/>
      </c>
      <c r="J528" s="110" t="str">
        <f t="shared" si="17"/>
        <v/>
      </c>
    </row>
    <row r="529" spans="2:10" x14ac:dyDescent="0.25">
      <c r="B529" s="106">
        <v>520</v>
      </c>
      <c r="C529" s="108" t="str">
        <f>IF(Katalog!C529="","",Katalog!C529)</f>
        <v/>
      </c>
      <c r="D529" s="108" t="str">
        <f>IF(Katalog!D529="","",Katalog!D529)</f>
        <v/>
      </c>
      <c r="E529" s="108" t="str">
        <f>IF(Katalog!E529="","",Katalog!E529)</f>
        <v/>
      </c>
      <c r="F529" s="108" t="str">
        <f>IF(Katalog!I529="","",Katalog!I529)</f>
        <v/>
      </c>
      <c r="G529" s="109" t="str">
        <f>IF(F529="","",SUMIF(Peminjaman!$F$10:$F$509,C529,Peminjaman!$H$10:$H$509))</f>
        <v/>
      </c>
      <c r="H529" s="109" t="str">
        <f>IF(F529="","",SUMIF(Pengembalian!$H$10:$H$509,C529,Pengembalian!$J$10:$J$509))</f>
        <v/>
      </c>
      <c r="I529" s="109" t="str">
        <f t="shared" si="16"/>
        <v/>
      </c>
      <c r="J529" s="110" t="str">
        <f t="shared" si="17"/>
        <v/>
      </c>
    </row>
    <row r="530" spans="2:10" x14ac:dyDescent="0.25">
      <c r="B530" s="105">
        <v>521</v>
      </c>
      <c r="C530" s="108" t="str">
        <f>IF(Katalog!C530="","",Katalog!C530)</f>
        <v/>
      </c>
      <c r="D530" s="108" t="str">
        <f>IF(Katalog!D530="","",Katalog!D530)</f>
        <v/>
      </c>
      <c r="E530" s="108" t="str">
        <f>IF(Katalog!E530="","",Katalog!E530)</f>
        <v/>
      </c>
      <c r="F530" s="108" t="str">
        <f>IF(Katalog!I530="","",Katalog!I530)</f>
        <v/>
      </c>
      <c r="G530" s="109" t="str">
        <f>IF(F530="","",SUMIF(Peminjaman!$F$10:$F$509,C530,Peminjaman!$H$10:$H$509))</f>
        <v/>
      </c>
      <c r="H530" s="109" t="str">
        <f>IF(F530="","",SUMIF(Pengembalian!$H$10:$H$509,C530,Pengembalian!$J$10:$J$509))</f>
        <v/>
      </c>
      <c r="I530" s="109" t="str">
        <f t="shared" si="16"/>
        <v/>
      </c>
      <c r="J530" s="110" t="str">
        <f t="shared" si="17"/>
        <v/>
      </c>
    </row>
    <row r="531" spans="2:10" x14ac:dyDescent="0.25">
      <c r="B531" s="106">
        <v>522</v>
      </c>
      <c r="C531" s="108" t="str">
        <f>IF(Katalog!C531="","",Katalog!C531)</f>
        <v/>
      </c>
      <c r="D531" s="108" t="str">
        <f>IF(Katalog!D531="","",Katalog!D531)</f>
        <v/>
      </c>
      <c r="E531" s="108" t="str">
        <f>IF(Katalog!E531="","",Katalog!E531)</f>
        <v/>
      </c>
      <c r="F531" s="108" t="str">
        <f>IF(Katalog!I531="","",Katalog!I531)</f>
        <v/>
      </c>
      <c r="G531" s="109" t="str">
        <f>IF(F531="","",SUMIF(Peminjaman!$F$10:$F$509,C531,Peminjaman!$H$10:$H$509))</f>
        <v/>
      </c>
      <c r="H531" s="109" t="str">
        <f>IF(F531="","",SUMIF(Pengembalian!$H$10:$H$509,C531,Pengembalian!$J$10:$J$509))</f>
        <v/>
      </c>
      <c r="I531" s="109" t="str">
        <f t="shared" si="16"/>
        <v/>
      </c>
      <c r="J531" s="110" t="str">
        <f t="shared" si="17"/>
        <v/>
      </c>
    </row>
    <row r="532" spans="2:10" x14ac:dyDescent="0.25">
      <c r="B532" s="105">
        <v>523</v>
      </c>
      <c r="C532" s="108" t="str">
        <f>IF(Katalog!C532="","",Katalog!C532)</f>
        <v/>
      </c>
      <c r="D532" s="108" t="str">
        <f>IF(Katalog!D532="","",Katalog!D532)</f>
        <v/>
      </c>
      <c r="E532" s="108" t="str">
        <f>IF(Katalog!E532="","",Katalog!E532)</f>
        <v/>
      </c>
      <c r="F532" s="108" t="str">
        <f>IF(Katalog!I532="","",Katalog!I532)</f>
        <v/>
      </c>
      <c r="G532" s="109" t="str">
        <f>IF(F532="","",SUMIF(Peminjaman!$F$10:$F$509,C532,Peminjaman!$H$10:$H$509))</f>
        <v/>
      </c>
      <c r="H532" s="109" t="str">
        <f>IF(F532="","",SUMIF(Pengembalian!$H$10:$H$509,C532,Pengembalian!$J$10:$J$509))</f>
        <v/>
      </c>
      <c r="I532" s="109" t="str">
        <f t="shared" ref="I532:I595" si="18">IF(F532="","",F532-G532+H532)</f>
        <v/>
      </c>
      <c r="J532" s="110" t="str">
        <f t="shared" ref="J532:J595" si="19">IF(F532="","",IF(I532=0,"Kosong","Ada"))</f>
        <v/>
      </c>
    </row>
    <row r="533" spans="2:10" x14ac:dyDescent="0.25">
      <c r="B533" s="106">
        <v>524</v>
      </c>
      <c r="C533" s="108" t="str">
        <f>IF(Katalog!C533="","",Katalog!C533)</f>
        <v/>
      </c>
      <c r="D533" s="108" t="str">
        <f>IF(Katalog!D533="","",Katalog!D533)</f>
        <v/>
      </c>
      <c r="E533" s="108" t="str">
        <f>IF(Katalog!E533="","",Katalog!E533)</f>
        <v/>
      </c>
      <c r="F533" s="108" t="str">
        <f>IF(Katalog!I533="","",Katalog!I533)</f>
        <v/>
      </c>
      <c r="G533" s="109" t="str">
        <f>IF(F533="","",SUMIF(Peminjaman!$F$10:$F$509,C533,Peminjaman!$H$10:$H$509))</f>
        <v/>
      </c>
      <c r="H533" s="109" t="str">
        <f>IF(F533="","",SUMIF(Pengembalian!$H$10:$H$509,C533,Pengembalian!$J$10:$J$509))</f>
        <v/>
      </c>
      <c r="I533" s="109" t="str">
        <f t="shared" si="18"/>
        <v/>
      </c>
      <c r="J533" s="110" t="str">
        <f t="shared" si="19"/>
        <v/>
      </c>
    </row>
    <row r="534" spans="2:10" x14ac:dyDescent="0.25">
      <c r="B534" s="105">
        <v>525</v>
      </c>
      <c r="C534" s="108" t="str">
        <f>IF(Katalog!C534="","",Katalog!C534)</f>
        <v/>
      </c>
      <c r="D534" s="108" t="str">
        <f>IF(Katalog!D534="","",Katalog!D534)</f>
        <v/>
      </c>
      <c r="E534" s="108" t="str">
        <f>IF(Katalog!E534="","",Katalog!E534)</f>
        <v/>
      </c>
      <c r="F534" s="108" t="str">
        <f>IF(Katalog!I534="","",Katalog!I534)</f>
        <v/>
      </c>
      <c r="G534" s="109" t="str">
        <f>IF(F534="","",SUMIF(Peminjaman!$F$10:$F$509,C534,Peminjaman!$H$10:$H$509))</f>
        <v/>
      </c>
      <c r="H534" s="109" t="str">
        <f>IF(F534="","",SUMIF(Pengembalian!$H$10:$H$509,C534,Pengembalian!$J$10:$J$509))</f>
        <v/>
      </c>
      <c r="I534" s="109" t="str">
        <f t="shared" si="18"/>
        <v/>
      </c>
      <c r="J534" s="110" t="str">
        <f t="shared" si="19"/>
        <v/>
      </c>
    </row>
    <row r="535" spans="2:10" x14ac:dyDescent="0.25">
      <c r="B535" s="106">
        <v>526</v>
      </c>
      <c r="C535" s="108" t="str">
        <f>IF(Katalog!C535="","",Katalog!C535)</f>
        <v/>
      </c>
      <c r="D535" s="108" t="str">
        <f>IF(Katalog!D535="","",Katalog!D535)</f>
        <v/>
      </c>
      <c r="E535" s="108" t="str">
        <f>IF(Katalog!E535="","",Katalog!E535)</f>
        <v/>
      </c>
      <c r="F535" s="108" t="str">
        <f>IF(Katalog!I535="","",Katalog!I535)</f>
        <v/>
      </c>
      <c r="G535" s="109" t="str">
        <f>IF(F535="","",SUMIF(Peminjaman!$F$10:$F$509,C535,Peminjaman!$H$10:$H$509))</f>
        <v/>
      </c>
      <c r="H535" s="109" t="str">
        <f>IF(F535="","",SUMIF(Pengembalian!$H$10:$H$509,C535,Pengembalian!$J$10:$J$509))</f>
        <v/>
      </c>
      <c r="I535" s="109" t="str">
        <f t="shared" si="18"/>
        <v/>
      </c>
      <c r="J535" s="110" t="str">
        <f t="shared" si="19"/>
        <v/>
      </c>
    </row>
    <row r="536" spans="2:10" x14ac:dyDescent="0.25">
      <c r="B536" s="105">
        <v>527</v>
      </c>
      <c r="C536" s="108" t="str">
        <f>IF(Katalog!C536="","",Katalog!C536)</f>
        <v/>
      </c>
      <c r="D536" s="108" t="str">
        <f>IF(Katalog!D536="","",Katalog!D536)</f>
        <v/>
      </c>
      <c r="E536" s="108" t="str">
        <f>IF(Katalog!E536="","",Katalog!E536)</f>
        <v/>
      </c>
      <c r="F536" s="108" t="str">
        <f>IF(Katalog!I536="","",Katalog!I536)</f>
        <v/>
      </c>
      <c r="G536" s="109" t="str">
        <f>IF(F536="","",SUMIF(Peminjaman!$F$10:$F$509,C536,Peminjaman!$H$10:$H$509))</f>
        <v/>
      </c>
      <c r="H536" s="109" t="str">
        <f>IF(F536="","",SUMIF(Pengembalian!$H$10:$H$509,C536,Pengembalian!$J$10:$J$509))</f>
        <v/>
      </c>
      <c r="I536" s="109" t="str">
        <f t="shared" si="18"/>
        <v/>
      </c>
      <c r="J536" s="110" t="str">
        <f t="shared" si="19"/>
        <v/>
      </c>
    </row>
    <row r="537" spans="2:10" x14ac:dyDescent="0.25">
      <c r="B537" s="106">
        <v>528</v>
      </c>
      <c r="C537" s="108" t="str">
        <f>IF(Katalog!C537="","",Katalog!C537)</f>
        <v/>
      </c>
      <c r="D537" s="108" t="str">
        <f>IF(Katalog!D537="","",Katalog!D537)</f>
        <v/>
      </c>
      <c r="E537" s="108" t="str">
        <f>IF(Katalog!E537="","",Katalog!E537)</f>
        <v/>
      </c>
      <c r="F537" s="108" t="str">
        <f>IF(Katalog!I537="","",Katalog!I537)</f>
        <v/>
      </c>
      <c r="G537" s="109" t="str">
        <f>IF(F537="","",SUMIF(Peminjaman!$F$10:$F$509,C537,Peminjaman!$H$10:$H$509))</f>
        <v/>
      </c>
      <c r="H537" s="109" t="str">
        <f>IF(F537="","",SUMIF(Pengembalian!$H$10:$H$509,C537,Pengembalian!$J$10:$J$509))</f>
        <v/>
      </c>
      <c r="I537" s="109" t="str">
        <f t="shared" si="18"/>
        <v/>
      </c>
      <c r="J537" s="110" t="str">
        <f t="shared" si="19"/>
        <v/>
      </c>
    </row>
    <row r="538" spans="2:10" x14ac:dyDescent="0.25">
      <c r="B538" s="105">
        <v>529</v>
      </c>
      <c r="C538" s="108" t="str">
        <f>IF(Katalog!C538="","",Katalog!C538)</f>
        <v/>
      </c>
      <c r="D538" s="108" t="str">
        <f>IF(Katalog!D538="","",Katalog!D538)</f>
        <v/>
      </c>
      <c r="E538" s="108" t="str">
        <f>IF(Katalog!E538="","",Katalog!E538)</f>
        <v/>
      </c>
      <c r="F538" s="108" t="str">
        <f>IF(Katalog!I538="","",Katalog!I538)</f>
        <v/>
      </c>
      <c r="G538" s="109" t="str">
        <f>IF(F538="","",SUMIF(Peminjaman!$F$10:$F$509,C538,Peminjaman!$H$10:$H$509))</f>
        <v/>
      </c>
      <c r="H538" s="109" t="str">
        <f>IF(F538="","",SUMIF(Pengembalian!$H$10:$H$509,C538,Pengembalian!$J$10:$J$509))</f>
        <v/>
      </c>
      <c r="I538" s="109" t="str">
        <f t="shared" si="18"/>
        <v/>
      </c>
      <c r="J538" s="110" t="str">
        <f t="shared" si="19"/>
        <v/>
      </c>
    </row>
    <row r="539" spans="2:10" x14ac:dyDescent="0.25">
      <c r="B539" s="106">
        <v>530</v>
      </c>
      <c r="C539" s="108" t="str">
        <f>IF(Katalog!C539="","",Katalog!C539)</f>
        <v/>
      </c>
      <c r="D539" s="108" t="str">
        <f>IF(Katalog!D539="","",Katalog!D539)</f>
        <v/>
      </c>
      <c r="E539" s="108" t="str">
        <f>IF(Katalog!E539="","",Katalog!E539)</f>
        <v/>
      </c>
      <c r="F539" s="108" t="str">
        <f>IF(Katalog!I539="","",Katalog!I539)</f>
        <v/>
      </c>
      <c r="G539" s="109" t="str">
        <f>IF(F539="","",SUMIF(Peminjaman!$F$10:$F$509,C539,Peminjaman!$H$10:$H$509))</f>
        <v/>
      </c>
      <c r="H539" s="109" t="str">
        <f>IF(F539="","",SUMIF(Pengembalian!$H$10:$H$509,C539,Pengembalian!$J$10:$J$509))</f>
        <v/>
      </c>
      <c r="I539" s="109" t="str">
        <f t="shared" si="18"/>
        <v/>
      </c>
      <c r="J539" s="110" t="str">
        <f t="shared" si="19"/>
        <v/>
      </c>
    </row>
    <row r="540" spans="2:10" x14ac:dyDescent="0.25">
      <c r="B540" s="105">
        <v>531</v>
      </c>
      <c r="C540" s="108" t="str">
        <f>IF(Katalog!C540="","",Katalog!C540)</f>
        <v/>
      </c>
      <c r="D540" s="108" t="str">
        <f>IF(Katalog!D540="","",Katalog!D540)</f>
        <v/>
      </c>
      <c r="E540" s="108" t="str">
        <f>IF(Katalog!E540="","",Katalog!E540)</f>
        <v/>
      </c>
      <c r="F540" s="108" t="str">
        <f>IF(Katalog!I540="","",Katalog!I540)</f>
        <v/>
      </c>
      <c r="G540" s="109" t="str">
        <f>IF(F540="","",SUMIF(Peminjaman!$F$10:$F$509,C540,Peminjaman!$H$10:$H$509))</f>
        <v/>
      </c>
      <c r="H540" s="109" t="str">
        <f>IF(F540="","",SUMIF(Pengembalian!$H$10:$H$509,C540,Pengembalian!$J$10:$J$509))</f>
        <v/>
      </c>
      <c r="I540" s="109" t="str">
        <f t="shared" si="18"/>
        <v/>
      </c>
      <c r="J540" s="110" t="str">
        <f t="shared" si="19"/>
        <v/>
      </c>
    </row>
    <row r="541" spans="2:10" x14ac:dyDescent="0.25">
      <c r="B541" s="106">
        <v>532</v>
      </c>
      <c r="C541" s="108" t="str">
        <f>IF(Katalog!C541="","",Katalog!C541)</f>
        <v/>
      </c>
      <c r="D541" s="108" t="str">
        <f>IF(Katalog!D541="","",Katalog!D541)</f>
        <v/>
      </c>
      <c r="E541" s="108" t="str">
        <f>IF(Katalog!E541="","",Katalog!E541)</f>
        <v/>
      </c>
      <c r="F541" s="108" t="str">
        <f>IF(Katalog!I541="","",Katalog!I541)</f>
        <v/>
      </c>
      <c r="G541" s="109" t="str">
        <f>IF(F541="","",SUMIF(Peminjaman!$F$10:$F$509,C541,Peminjaman!$H$10:$H$509))</f>
        <v/>
      </c>
      <c r="H541" s="109" t="str">
        <f>IF(F541="","",SUMIF(Pengembalian!$H$10:$H$509,C541,Pengembalian!$J$10:$J$509))</f>
        <v/>
      </c>
      <c r="I541" s="109" t="str">
        <f t="shared" si="18"/>
        <v/>
      </c>
      <c r="J541" s="110" t="str">
        <f t="shared" si="19"/>
        <v/>
      </c>
    </row>
    <row r="542" spans="2:10" x14ac:dyDescent="0.25">
      <c r="B542" s="105">
        <v>533</v>
      </c>
      <c r="C542" s="108" t="str">
        <f>IF(Katalog!C542="","",Katalog!C542)</f>
        <v/>
      </c>
      <c r="D542" s="108" t="str">
        <f>IF(Katalog!D542="","",Katalog!D542)</f>
        <v/>
      </c>
      <c r="E542" s="108" t="str">
        <f>IF(Katalog!E542="","",Katalog!E542)</f>
        <v/>
      </c>
      <c r="F542" s="108" t="str">
        <f>IF(Katalog!I542="","",Katalog!I542)</f>
        <v/>
      </c>
      <c r="G542" s="109" t="str">
        <f>IF(F542="","",SUMIF(Peminjaman!$F$10:$F$509,C542,Peminjaman!$H$10:$H$509))</f>
        <v/>
      </c>
      <c r="H542" s="109" t="str">
        <f>IF(F542="","",SUMIF(Pengembalian!$H$10:$H$509,C542,Pengembalian!$J$10:$J$509))</f>
        <v/>
      </c>
      <c r="I542" s="109" t="str">
        <f t="shared" si="18"/>
        <v/>
      </c>
      <c r="J542" s="110" t="str">
        <f t="shared" si="19"/>
        <v/>
      </c>
    </row>
    <row r="543" spans="2:10" x14ac:dyDescent="0.25">
      <c r="B543" s="106">
        <v>534</v>
      </c>
      <c r="C543" s="108" t="str">
        <f>IF(Katalog!C543="","",Katalog!C543)</f>
        <v/>
      </c>
      <c r="D543" s="108" t="str">
        <f>IF(Katalog!D543="","",Katalog!D543)</f>
        <v/>
      </c>
      <c r="E543" s="108" t="str">
        <f>IF(Katalog!E543="","",Katalog!E543)</f>
        <v/>
      </c>
      <c r="F543" s="108" t="str">
        <f>IF(Katalog!I543="","",Katalog!I543)</f>
        <v/>
      </c>
      <c r="G543" s="109" t="str">
        <f>IF(F543="","",SUMIF(Peminjaman!$F$10:$F$509,C543,Peminjaman!$H$10:$H$509))</f>
        <v/>
      </c>
      <c r="H543" s="109" t="str">
        <f>IF(F543="","",SUMIF(Pengembalian!$H$10:$H$509,C543,Pengembalian!$J$10:$J$509))</f>
        <v/>
      </c>
      <c r="I543" s="109" t="str">
        <f t="shared" si="18"/>
        <v/>
      </c>
      <c r="J543" s="110" t="str">
        <f t="shared" si="19"/>
        <v/>
      </c>
    </row>
    <row r="544" spans="2:10" x14ac:dyDescent="0.25">
      <c r="B544" s="105">
        <v>535</v>
      </c>
      <c r="C544" s="108" t="str">
        <f>IF(Katalog!C544="","",Katalog!C544)</f>
        <v/>
      </c>
      <c r="D544" s="108" t="str">
        <f>IF(Katalog!D544="","",Katalog!D544)</f>
        <v/>
      </c>
      <c r="E544" s="108" t="str">
        <f>IF(Katalog!E544="","",Katalog!E544)</f>
        <v/>
      </c>
      <c r="F544" s="108" t="str">
        <f>IF(Katalog!I544="","",Katalog!I544)</f>
        <v/>
      </c>
      <c r="G544" s="109" t="str">
        <f>IF(F544="","",SUMIF(Peminjaman!$F$10:$F$509,C544,Peminjaman!$H$10:$H$509))</f>
        <v/>
      </c>
      <c r="H544" s="109" t="str">
        <f>IF(F544="","",SUMIF(Pengembalian!$H$10:$H$509,C544,Pengembalian!$J$10:$J$509))</f>
        <v/>
      </c>
      <c r="I544" s="109" t="str">
        <f t="shared" si="18"/>
        <v/>
      </c>
      <c r="J544" s="110" t="str">
        <f t="shared" si="19"/>
        <v/>
      </c>
    </row>
    <row r="545" spans="2:10" x14ac:dyDescent="0.25">
      <c r="B545" s="106">
        <v>536</v>
      </c>
      <c r="C545" s="108" t="str">
        <f>IF(Katalog!C545="","",Katalog!C545)</f>
        <v/>
      </c>
      <c r="D545" s="108" t="str">
        <f>IF(Katalog!D545="","",Katalog!D545)</f>
        <v/>
      </c>
      <c r="E545" s="108" t="str">
        <f>IF(Katalog!E545="","",Katalog!E545)</f>
        <v/>
      </c>
      <c r="F545" s="108" t="str">
        <f>IF(Katalog!I545="","",Katalog!I545)</f>
        <v/>
      </c>
      <c r="G545" s="109" t="str">
        <f>IF(F545="","",SUMIF(Peminjaman!$F$10:$F$509,C545,Peminjaman!$H$10:$H$509))</f>
        <v/>
      </c>
      <c r="H545" s="109" t="str">
        <f>IF(F545="","",SUMIF(Pengembalian!$H$10:$H$509,C545,Pengembalian!$J$10:$J$509))</f>
        <v/>
      </c>
      <c r="I545" s="109" t="str">
        <f t="shared" si="18"/>
        <v/>
      </c>
      <c r="J545" s="110" t="str">
        <f t="shared" si="19"/>
        <v/>
      </c>
    </row>
    <row r="546" spans="2:10" x14ac:dyDescent="0.25">
      <c r="B546" s="105">
        <v>537</v>
      </c>
      <c r="C546" s="108" t="str">
        <f>IF(Katalog!C546="","",Katalog!C546)</f>
        <v/>
      </c>
      <c r="D546" s="108" t="str">
        <f>IF(Katalog!D546="","",Katalog!D546)</f>
        <v/>
      </c>
      <c r="E546" s="108" t="str">
        <f>IF(Katalog!E546="","",Katalog!E546)</f>
        <v/>
      </c>
      <c r="F546" s="108" t="str">
        <f>IF(Katalog!I546="","",Katalog!I546)</f>
        <v/>
      </c>
      <c r="G546" s="109" t="str">
        <f>IF(F546="","",SUMIF(Peminjaman!$F$10:$F$509,C546,Peminjaman!$H$10:$H$509))</f>
        <v/>
      </c>
      <c r="H546" s="109" t="str">
        <f>IF(F546="","",SUMIF(Pengembalian!$H$10:$H$509,C546,Pengembalian!$J$10:$J$509))</f>
        <v/>
      </c>
      <c r="I546" s="109" t="str">
        <f t="shared" si="18"/>
        <v/>
      </c>
      <c r="J546" s="110" t="str">
        <f t="shared" si="19"/>
        <v/>
      </c>
    </row>
    <row r="547" spans="2:10" x14ac:dyDescent="0.25">
      <c r="B547" s="106">
        <v>538</v>
      </c>
      <c r="C547" s="108" t="str">
        <f>IF(Katalog!C547="","",Katalog!C547)</f>
        <v/>
      </c>
      <c r="D547" s="108" t="str">
        <f>IF(Katalog!D547="","",Katalog!D547)</f>
        <v/>
      </c>
      <c r="E547" s="108" t="str">
        <f>IF(Katalog!E547="","",Katalog!E547)</f>
        <v/>
      </c>
      <c r="F547" s="108" t="str">
        <f>IF(Katalog!I547="","",Katalog!I547)</f>
        <v/>
      </c>
      <c r="G547" s="109" t="str">
        <f>IF(F547="","",SUMIF(Peminjaman!$F$10:$F$509,C547,Peminjaman!$H$10:$H$509))</f>
        <v/>
      </c>
      <c r="H547" s="109" t="str">
        <f>IF(F547="","",SUMIF(Pengembalian!$H$10:$H$509,C547,Pengembalian!$J$10:$J$509))</f>
        <v/>
      </c>
      <c r="I547" s="109" t="str">
        <f t="shared" si="18"/>
        <v/>
      </c>
      <c r="J547" s="110" t="str">
        <f t="shared" si="19"/>
        <v/>
      </c>
    </row>
    <row r="548" spans="2:10" x14ac:dyDescent="0.25">
      <c r="B548" s="105">
        <v>539</v>
      </c>
      <c r="C548" s="108" t="str">
        <f>IF(Katalog!C548="","",Katalog!C548)</f>
        <v/>
      </c>
      <c r="D548" s="108" t="str">
        <f>IF(Katalog!D548="","",Katalog!D548)</f>
        <v/>
      </c>
      <c r="E548" s="108" t="str">
        <f>IF(Katalog!E548="","",Katalog!E548)</f>
        <v/>
      </c>
      <c r="F548" s="108" t="str">
        <f>IF(Katalog!I548="","",Katalog!I548)</f>
        <v/>
      </c>
      <c r="G548" s="109" t="str">
        <f>IF(F548="","",SUMIF(Peminjaman!$F$10:$F$509,C548,Peminjaman!$H$10:$H$509))</f>
        <v/>
      </c>
      <c r="H548" s="109" t="str">
        <f>IF(F548="","",SUMIF(Pengembalian!$H$10:$H$509,C548,Pengembalian!$J$10:$J$509))</f>
        <v/>
      </c>
      <c r="I548" s="109" t="str">
        <f t="shared" si="18"/>
        <v/>
      </c>
      <c r="J548" s="110" t="str">
        <f t="shared" si="19"/>
        <v/>
      </c>
    </row>
    <row r="549" spans="2:10" x14ac:dyDescent="0.25">
      <c r="B549" s="106">
        <v>540</v>
      </c>
      <c r="C549" s="108" t="str">
        <f>IF(Katalog!C549="","",Katalog!C549)</f>
        <v/>
      </c>
      <c r="D549" s="108" t="str">
        <f>IF(Katalog!D549="","",Katalog!D549)</f>
        <v/>
      </c>
      <c r="E549" s="108" t="str">
        <f>IF(Katalog!E549="","",Katalog!E549)</f>
        <v/>
      </c>
      <c r="F549" s="108" t="str">
        <f>IF(Katalog!I549="","",Katalog!I549)</f>
        <v/>
      </c>
      <c r="G549" s="109" t="str">
        <f>IF(F549="","",SUMIF(Peminjaman!$F$10:$F$509,C549,Peminjaman!$H$10:$H$509))</f>
        <v/>
      </c>
      <c r="H549" s="109" t="str">
        <f>IF(F549="","",SUMIF(Pengembalian!$H$10:$H$509,C549,Pengembalian!$J$10:$J$509))</f>
        <v/>
      </c>
      <c r="I549" s="109" t="str">
        <f t="shared" si="18"/>
        <v/>
      </c>
      <c r="J549" s="110" t="str">
        <f t="shared" si="19"/>
        <v/>
      </c>
    </row>
    <row r="550" spans="2:10" x14ac:dyDescent="0.25">
      <c r="B550" s="105">
        <v>541</v>
      </c>
      <c r="C550" s="108" t="str">
        <f>IF(Katalog!C550="","",Katalog!C550)</f>
        <v/>
      </c>
      <c r="D550" s="108" t="str">
        <f>IF(Katalog!D550="","",Katalog!D550)</f>
        <v/>
      </c>
      <c r="E550" s="108" t="str">
        <f>IF(Katalog!E550="","",Katalog!E550)</f>
        <v/>
      </c>
      <c r="F550" s="108" t="str">
        <f>IF(Katalog!I550="","",Katalog!I550)</f>
        <v/>
      </c>
      <c r="G550" s="109" t="str">
        <f>IF(F550="","",SUMIF(Peminjaman!$F$10:$F$509,C550,Peminjaman!$H$10:$H$509))</f>
        <v/>
      </c>
      <c r="H550" s="109" t="str">
        <f>IF(F550="","",SUMIF(Pengembalian!$H$10:$H$509,C550,Pengembalian!$J$10:$J$509))</f>
        <v/>
      </c>
      <c r="I550" s="109" t="str">
        <f t="shared" si="18"/>
        <v/>
      </c>
      <c r="J550" s="110" t="str">
        <f t="shared" si="19"/>
        <v/>
      </c>
    </row>
    <row r="551" spans="2:10" x14ac:dyDescent="0.25">
      <c r="B551" s="106">
        <v>542</v>
      </c>
      <c r="C551" s="108" t="str">
        <f>IF(Katalog!C551="","",Katalog!C551)</f>
        <v/>
      </c>
      <c r="D551" s="108" t="str">
        <f>IF(Katalog!D551="","",Katalog!D551)</f>
        <v/>
      </c>
      <c r="E551" s="108" t="str">
        <f>IF(Katalog!E551="","",Katalog!E551)</f>
        <v/>
      </c>
      <c r="F551" s="108" t="str">
        <f>IF(Katalog!I551="","",Katalog!I551)</f>
        <v/>
      </c>
      <c r="G551" s="109" t="str">
        <f>IF(F551="","",SUMIF(Peminjaman!$F$10:$F$509,C551,Peminjaman!$H$10:$H$509))</f>
        <v/>
      </c>
      <c r="H551" s="109" t="str">
        <f>IF(F551="","",SUMIF(Pengembalian!$H$10:$H$509,C551,Pengembalian!$J$10:$J$509))</f>
        <v/>
      </c>
      <c r="I551" s="109" t="str">
        <f t="shared" si="18"/>
        <v/>
      </c>
      <c r="J551" s="110" t="str">
        <f t="shared" si="19"/>
        <v/>
      </c>
    </row>
    <row r="552" spans="2:10" x14ac:dyDescent="0.25">
      <c r="B552" s="105">
        <v>543</v>
      </c>
      <c r="C552" s="108" t="str">
        <f>IF(Katalog!C552="","",Katalog!C552)</f>
        <v/>
      </c>
      <c r="D552" s="108" t="str">
        <f>IF(Katalog!D552="","",Katalog!D552)</f>
        <v/>
      </c>
      <c r="E552" s="108" t="str">
        <f>IF(Katalog!E552="","",Katalog!E552)</f>
        <v/>
      </c>
      <c r="F552" s="108" t="str">
        <f>IF(Katalog!I552="","",Katalog!I552)</f>
        <v/>
      </c>
      <c r="G552" s="109" t="str">
        <f>IF(F552="","",SUMIF(Peminjaman!$F$10:$F$509,C552,Peminjaman!$H$10:$H$509))</f>
        <v/>
      </c>
      <c r="H552" s="109" t="str">
        <f>IF(F552="","",SUMIF(Pengembalian!$H$10:$H$509,C552,Pengembalian!$J$10:$J$509))</f>
        <v/>
      </c>
      <c r="I552" s="109" t="str">
        <f t="shared" si="18"/>
        <v/>
      </c>
      <c r="J552" s="110" t="str">
        <f t="shared" si="19"/>
        <v/>
      </c>
    </row>
    <row r="553" spans="2:10" x14ac:dyDescent="0.25">
      <c r="B553" s="106">
        <v>544</v>
      </c>
      <c r="C553" s="108" t="str">
        <f>IF(Katalog!C553="","",Katalog!C553)</f>
        <v/>
      </c>
      <c r="D553" s="108" t="str">
        <f>IF(Katalog!D553="","",Katalog!D553)</f>
        <v/>
      </c>
      <c r="E553" s="108" t="str">
        <f>IF(Katalog!E553="","",Katalog!E553)</f>
        <v/>
      </c>
      <c r="F553" s="108" t="str">
        <f>IF(Katalog!I553="","",Katalog!I553)</f>
        <v/>
      </c>
      <c r="G553" s="109" t="str">
        <f>IF(F553="","",SUMIF(Peminjaman!$F$10:$F$509,C553,Peminjaman!$H$10:$H$509))</f>
        <v/>
      </c>
      <c r="H553" s="109" t="str">
        <f>IF(F553="","",SUMIF(Pengembalian!$H$10:$H$509,C553,Pengembalian!$J$10:$J$509))</f>
        <v/>
      </c>
      <c r="I553" s="109" t="str">
        <f t="shared" si="18"/>
        <v/>
      </c>
      <c r="J553" s="110" t="str">
        <f t="shared" si="19"/>
        <v/>
      </c>
    </row>
    <row r="554" spans="2:10" x14ac:dyDescent="0.25">
      <c r="B554" s="105">
        <v>545</v>
      </c>
      <c r="C554" s="108" t="str">
        <f>IF(Katalog!C554="","",Katalog!C554)</f>
        <v/>
      </c>
      <c r="D554" s="108" t="str">
        <f>IF(Katalog!D554="","",Katalog!D554)</f>
        <v/>
      </c>
      <c r="E554" s="108" t="str">
        <f>IF(Katalog!E554="","",Katalog!E554)</f>
        <v/>
      </c>
      <c r="F554" s="108" t="str">
        <f>IF(Katalog!I554="","",Katalog!I554)</f>
        <v/>
      </c>
      <c r="G554" s="109" t="str">
        <f>IF(F554="","",SUMIF(Peminjaman!$F$10:$F$509,C554,Peminjaman!$H$10:$H$509))</f>
        <v/>
      </c>
      <c r="H554" s="109" t="str">
        <f>IF(F554="","",SUMIF(Pengembalian!$H$10:$H$509,C554,Pengembalian!$J$10:$J$509))</f>
        <v/>
      </c>
      <c r="I554" s="109" t="str">
        <f t="shared" si="18"/>
        <v/>
      </c>
      <c r="J554" s="110" t="str">
        <f t="shared" si="19"/>
        <v/>
      </c>
    </row>
    <row r="555" spans="2:10" x14ac:dyDescent="0.25">
      <c r="B555" s="106">
        <v>546</v>
      </c>
      <c r="C555" s="108" t="str">
        <f>IF(Katalog!C555="","",Katalog!C555)</f>
        <v/>
      </c>
      <c r="D555" s="108" t="str">
        <f>IF(Katalog!D555="","",Katalog!D555)</f>
        <v/>
      </c>
      <c r="E555" s="108" t="str">
        <f>IF(Katalog!E555="","",Katalog!E555)</f>
        <v/>
      </c>
      <c r="F555" s="108" t="str">
        <f>IF(Katalog!I555="","",Katalog!I555)</f>
        <v/>
      </c>
      <c r="G555" s="109" t="str">
        <f>IF(F555="","",SUMIF(Peminjaman!$F$10:$F$509,C555,Peminjaman!$H$10:$H$509))</f>
        <v/>
      </c>
      <c r="H555" s="109" t="str">
        <f>IF(F555="","",SUMIF(Pengembalian!$H$10:$H$509,C555,Pengembalian!$J$10:$J$509))</f>
        <v/>
      </c>
      <c r="I555" s="109" t="str">
        <f t="shared" si="18"/>
        <v/>
      </c>
      <c r="J555" s="110" t="str">
        <f t="shared" si="19"/>
        <v/>
      </c>
    </row>
    <row r="556" spans="2:10" x14ac:dyDescent="0.25">
      <c r="B556" s="105">
        <v>547</v>
      </c>
      <c r="C556" s="108" t="str">
        <f>IF(Katalog!C556="","",Katalog!C556)</f>
        <v/>
      </c>
      <c r="D556" s="108" t="str">
        <f>IF(Katalog!D556="","",Katalog!D556)</f>
        <v/>
      </c>
      <c r="E556" s="108" t="str">
        <f>IF(Katalog!E556="","",Katalog!E556)</f>
        <v/>
      </c>
      <c r="F556" s="108" t="str">
        <f>IF(Katalog!I556="","",Katalog!I556)</f>
        <v/>
      </c>
      <c r="G556" s="109" t="str">
        <f>IF(F556="","",SUMIF(Peminjaman!$F$10:$F$509,C556,Peminjaman!$H$10:$H$509))</f>
        <v/>
      </c>
      <c r="H556" s="109" t="str">
        <f>IF(F556="","",SUMIF(Pengembalian!$H$10:$H$509,C556,Pengembalian!$J$10:$J$509))</f>
        <v/>
      </c>
      <c r="I556" s="109" t="str">
        <f t="shared" si="18"/>
        <v/>
      </c>
      <c r="J556" s="110" t="str">
        <f t="shared" si="19"/>
        <v/>
      </c>
    </row>
    <row r="557" spans="2:10" x14ac:dyDescent="0.25">
      <c r="B557" s="106">
        <v>548</v>
      </c>
      <c r="C557" s="108" t="str">
        <f>IF(Katalog!C557="","",Katalog!C557)</f>
        <v/>
      </c>
      <c r="D557" s="108" t="str">
        <f>IF(Katalog!D557="","",Katalog!D557)</f>
        <v/>
      </c>
      <c r="E557" s="108" t="str">
        <f>IF(Katalog!E557="","",Katalog!E557)</f>
        <v/>
      </c>
      <c r="F557" s="108" t="str">
        <f>IF(Katalog!I557="","",Katalog!I557)</f>
        <v/>
      </c>
      <c r="G557" s="109" t="str">
        <f>IF(F557="","",SUMIF(Peminjaman!$F$10:$F$509,C557,Peminjaman!$H$10:$H$509))</f>
        <v/>
      </c>
      <c r="H557" s="109" t="str">
        <f>IF(F557="","",SUMIF(Pengembalian!$H$10:$H$509,C557,Pengembalian!$J$10:$J$509))</f>
        <v/>
      </c>
      <c r="I557" s="109" t="str">
        <f t="shared" si="18"/>
        <v/>
      </c>
      <c r="J557" s="110" t="str">
        <f t="shared" si="19"/>
        <v/>
      </c>
    </row>
    <row r="558" spans="2:10" x14ac:dyDescent="0.25">
      <c r="B558" s="105">
        <v>549</v>
      </c>
      <c r="C558" s="108" t="str">
        <f>IF(Katalog!C558="","",Katalog!C558)</f>
        <v/>
      </c>
      <c r="D558" s="108" t="str">
        <f>IF(Katalog!D558="","",Katalog!D558)</f>
        <v/>
      </c>
      <c r="E558" s="108" t="str">
        <f>IF(Katalog!E558="","",Katalog!E558)</f>
        <v/>
      </c>
      <c r="F558" s="108" t="str">
        <f>IF(Katalog!I558="","",Katalog!I558)</f>
        <v/>
      </c>
      <c r="G558" s="109" t="str">
        <f>IF(F558="","",SUMIF(Peminjaman!$F$10:$F$509,C558,Peminjaman!$H$10:$H$509))</f>
        <v/>
      </c>
      <c r="H558" s="109" t="str">
        <f>IF(F558="","",SUMIF(Pengembalian!$H$10:$H$509,C558,Pengembalian!$J$10:$J$509))</f>
        <v/>
      </c>
      <c r="I558" s="109" t="str">
        <f t="shared" si="18"/>
        <v/>
      </c>
      <c r="J558" s="110" t="str">
        <f t="shared" si="19"/>
        <v/>
      </c>
    </row>
    <row r="559" spans="2:10" x14ac:dyDescent="0.25">
      <c r="B559" s="106">
        <v>550</v>
      </c>
      <c r="C559" s="108" t="str">
        <f>IF(Katalog!C559="","",Katalog!C559)</f>
        <v/>
      </c>
      <c r="D559" s="108" t="str">
        <f>IF(Katalog!D559="","",Katalog!D559)</f>
        <v/>
      </c>
      <c r="E559" s="108" t="str">
        <f>IF(Katalog!E559="","",Katalog!E559)</f>
        <v/>
      </c>
      <c r="F559" s="108" t="str">
        <f>IF(Katalog!I559="","",Katalog!I559)</f>
        <v/>
      </c>
      <c r="G559" s="109" t="str">
        <f>IF(F559="","",SUMIF(Peminjaman!$F$10:$F$509,C559,Peminjaman!$H$10:$H$509))</f>
        <v/>
      </c>
      <c r="H559" s="109" t="str">
        <f>IF(F559="","",SUMIF(Pengembalian!$H$10:$H$509,C559,Pengembalian!$J$10:$J$509))</f>
        <v/>
      </c>
      <c r="I559" s="109" t="str">
        <f t="shared" si="18"/>
        <v/>
      </c>
      <c r="J559" s="110" t="str">
        <f t="shared" si="19"/>
        <v/>
      </c>
    </row>
    <row r="560" spans="2:10" x14ac:dyDescent="0.25">
      <c r="B560" s="105">
        <v>551</v>
      </c>
      <c r="C560" s="108" t="str">
        <f>IF(Katalog!C560="","",Katalog!C560)</f>
        <v/>
      </c>
      <c r="D560" s="108" t="str">
        <f>IF(Katalog!D560="","",Katalog!D560)</f>
        <v/>
      </c>
      <c r="E560" s="108" t="str">
        <f>IF(Katalog!E560="","",Katalog!E560)</f>
        <v/>
      </c>
      <c r="F560" s="108" t="str">
        <f>IF(Katalog!I560="","",Katalog!I560)</f>
        <v/>
      </c>
      <c r="G560" s="109" t="str">
        <f>IF(F560="","",SUMIF(Peminjaman!$F$10:$F$509,C560,Peminjaman!$H$10:$H$509))</f>
        <v/>
      </c>
      <c r="H560" s="109" t="str">
        <f>IF(F560="","",SUMIF(Pengembalian!$H$10:$H$509,C560,Pengembalian!$J$10:$J$509))</f>
        <v/>
      </c>
      <c r="I560" s="109" t="str">
        <f t="shared" si="18"/>
        <v/>
      </c>
      <c r="J560" s="110" t="str">
        <f t="shared" si="19"/>
        <v/>
      </c>
    </row>
    <row r="561" spans="2:10" x14ac:dyDescent="0.25">
      <c r="B561" s="106">
        <v>552</v>
      </c>
      <c r="C561" s="108" t="str">
        <f>IF(Katalog!C561="","",Katalog!C561)</f>
        <v/>
      </c>
      <c r="D561" s="108" t="str">
        <f>IF(Katalog!D561="","",Katalog!D561)</f>
        <v/>
      </c>
      <c r="E561" s="108" t="str">
        <f>IF(Katalog!E561="","",Katalog!E561)</f>
        <v/>
      </c>
      <c r="F561" s="108" t="str">
        <f>IF(Katalog!I561="","",Katalog!I561)</f>
        <v/>
      </c>
      <c r="G561" s="109" t="str">
        <f>IF(F561="","",SUMIF(Peminjaman!$F$10:$F$509,C561,Peminjaman!$H$10:$H$509))</f>
        <v/>
      </c>
      <c r="H561" s="109" t="str">
        <f>IF(F561="","",SUMIF(Pengembalian!$H$10:$H$509,C561,Pengembalian!$J$10:$J$509))</f>
        <v/>
      </c>
      <c r="I561" s="109" t="str">
        <f t="shared" si="18"/>
        <v/>
      </c>
      <c r="J561" s="110" t="str">
        <f t="shared" si="19"/>
        <v/>
      </c>
    </row>
    <row r="562" spans="2:10" x14ac:dyDescent="0.25">
      <c r="B562" s="105">
        <v>553</v>
      </c>
      <c r="C562" s="108" t="str">
        <f>IF(Katalog!C562="","",Katalog!C562)</f>
        <v/>
      </c>
      <c r="D562" s="108" t="str">
        <f>IF(Katalog!D562="","",Katalog!D562)</f>
        <v/>
      </c>
      <c r="E562" s="108" t="str">
        <f>IF(Katalog!E562="","",Katalog!E562)</f>
        <v/>
      </c>
      <c r="F562" s="108" t="str">
        <f>IF(Katalog!I562="","",Katalog!I562)</f>
        <v/>
      </c>
      <c r="G562" s="109" t="str">
        <f>IF(F562="","",SUMIF(Peminjaman!$F$10:$F$509,C562,Peminjaman!$H$10:$H$509))</f>
        <v/>
      </c>
      <c r="H562" s="109" t="str">
        <f>IF(F562="","",SUMIF(Pengembalian!$H$10:$H$509,C562,Pengembalian!$J$10:$J$509))</f>
        <v/>
      </c>
      <c r="I562" s="109" t="str">
        <f t="shared" si="18"/>
        <v/>
      </c>
      <c r="J562" s="110" t="str">
        <f t="shared" si="19"/>
        <v/>
      </c>
    </row>
    <row r="563" spans="2:10" x14ac:dyDescent="0.25">
      <c r="B563" s="106">
        <v>554</v>
      </c>
      <c r="C563" s="108" t="str">
        <f>IF(Katalog!C563="","",Katalog!C563)</f>
        <v/>
      </c>
      <c r="D563" s="108" t="str">
        <f>IF(Katalog!D563="","",Katalog!D563)</f>
        <v/>
      </c>
      <c r="E563" s="108" t="str">
        <f>IF(Katalog!E563="","",Katalog!E563)</f>
        <v/>
      </c>
      <c r="F563" s="108" t="str">
        <f>IF(Katalog!I563="","",Katalog!I563)</f>
        <v/>
      </c>
      <c r="G563" s="109" t="str">
        <f>IF(F563="","",SUMIF(Peminjaman!$F$10:$F$509,C563,Peminjaman!$H$10:$H$509))</f>
        <v/>
      </c>
      <c r="H563" s="109" t="str">
        <f>IF(F563="","",SUMIF(Pengembalian!$H$10:$H$509,C563,Pengembalian!$J$10:$J$509))</f>
        <v/>
      </c>
      <c r="I563" s="109" t="str">
        <f t="shared" si="18"/>
        <v/>
      </c>
      <c r="J563" s="110" t="str">
        <f t="shared" si="19"/>
        <v/>
      </c>
    </row>
    <row r="564" spans="2:10" x14ac:dyDescent="0.25">
      <c r="B564" s="105">
        <v>555</v>
      </c>
      <c r="C564" s="108" t="str">
        <f>IF(Katalog!C564="","",Katalog!C564)</f>
        <v/>
      </c>
      <c r="D564" s="108" t="str">
        <f>IF(Katalog!D564="","",Katalog!D564)</f>
        <v/>
      </c>
      <c r="E564" s="108" t="str">
        <f>IF(Katalog!E564="","",Katalog!E564)</f>
        <v/>
      </c>
      <c r="F564" s="108" t="str">
        <f>IF(Katalog!I564="","",Katalog!I564)</f>
        <v/>
      </c>
      <c r="G564" s="109" t="str">
        <f>IF(F564="","",SUMIF(Peminjaman!$F$10:$F$509,C564,Peminjaman!$H$10:$H$509))</f>
        <v/>
      </c>
      <c r="H564" s="109" t="str">
        <f>IF(F564="","",SUMIF(Pengembalian!$H$10:$H$509,C564,Pengembalian!$J$10:$J$509))</f>
        <v/>
      </c>
      <c r="I564" s="109" t="str">
        <f t="shared" si="18"/>
        <v/>
      </c>
      <c r="J564" s="110" t="str">
        <f t="shared" si="19"/>
        <v/>
      </c>
    </row>
    <row r="565" spans="2:10" x14ac:dyDescent="0.25">
      <c r="B565" s="106">
        <v>556</v>
      </c>
      <c r="C565" s="108" t="str">
        <f>IF(Katalog!C565="","",Katalog!C565)</f>
        <v/>
      </c>
      <c r="D565" s="108" t="str">
        <f>IF(Katalog!D565="","",Katalog!D565)</f>
        <v/>
      </c>
      <c r="E565" s="108" t="str">
        <f>IF(Katalog!E565="","",Katalog!E565)</f>
        <v/>
      </c>
      <c r="F565" s="108" t="str">
        <f>IF(Katalog!I565="","",Katalog!I565)</f>
        <v/>
      </c>
      <c r="G565" s="109" t="str">
        <f>IF(F565="","",SUMIF(Peminjaman!$F$10:$F$509,C565,Peminjaman!$H$10:$H$509))</f>
        <v/>
      </c>
      <c r="H565" s="109" t="str">
        <f>IF(F565="","",SUMIF(Pengembalian!$H$10:$H$509,C565,Pengembalian!$J$10:$J$509))</f>
        <v/>
      </c>
      <c r="I565" s="109" t="str">
        <f t="shared" si="18"/>
        <v/>
      </c>
      <c r="J565" s="110" t="str">
        <f t="shared" si="19"/>
        <v/>
      </c>
    </row>
    <row r="566" spans="2:10" x14ac:dyDescent="0.25">
      <c r="B566" s="105">
        <v>557</v>
      </c>
      <c r="C566" s="108" t="str">
        <f>IF(Katalog!C566="","",Katalog!C566)</f>
        <v/>
      </c>
      <c r="D566" s="108" t="str">
        <f>IF(Katalog!D566="","",Katalog!D566)</f>
        <v/>
      </c>
      <c r="E566" s="108" t="str">
        <f>IF(Katalog!E566="","",Katalog!E566)</f>
        <v/>
      </c>
      <c r="F566" s="108" t="str">
        <f>IF(Katalog!I566="","",Katalog!I566)</f>
        <v/>
      </c>
      <c r="G566" s="109" t="str">
        <f>IF(F566="","",SUMIF(Peminjaman!$F$10:$F$509,C566,Peminjaman!$H$10:$H$509))</f>
        <v/>
      </c>
      <c r="H566" s="109" t="str">
        <f>IF(F566="","",SUMIF(Pengembalian!$H$10:$H$509,C566,Pengembalian!$J$10:$J$509))</f>
        <v/>
      </c>
      <c r="I566" s="109" t="str">
        <f t="shared" si="18"/>
        <v/>
      </c>
      <c r="J566" s="110" t="str">
        <f t="shared" si="19"/>
        <v/>
      </c>
    </row>
    <row r="567" spans="2:10" x14ac:dyDescent="0.25">
      <c r="B567" s="106">
        <v>558</v>
      </c>
      <c r="C567" s="108" t="str">
        <f>IF(Katalog!C567="","",Katalog!C567)</f>
        <v/>
      </c>
      <c r="D567" s="108" t="str">
        <f>IF(Katalog!D567="","",Katalog!D567)</f>
        <v/>
      </c>
      <c r="E567" s="108" t="str">
        <f>IF(Katalog!E567="","",Katalog!E567)</f>
        <v/>
      </c>
      <c r="F567" s="108" t="str">
        <f>IF(Katalog!I567="","",Katalog!I567)</f>
        <v/>
      </c>
      <c r="G567" s="109" t="str">
        <f>IF(F567="","",SUMIF(Peminjaman!$F$10:$F$509,C567,Peminjaman!$H$10:$H$509))</f>
        <v/>
      </c>
      <c r="H567" s="109" t="str">
        <f>IF(F567="","",SUMIF(Pengembalian!$H$10:$H$509,C567,Pengembalian!$J$10:$J$509))</f>
        <v/>
      </c>
      <c r="I567" s="109" t="str">
        <f t="shared" si="18"/>
        <v/>
      </c>
      <c r="J567" s="110" t="str">
        <f t="shared" si="19"/>
        <v/>
      </c>
    </row>
    <row r="568" spans="2:10" x14ac:dyDescent="0.25">
      <c r="B568" s="105">
        <v>559</v>
      </c>
      <c r="C568" s="108" t="str">
        <f>IF(Katalog!C568="","",Katalog!C568)</f>
        <v/>
      </c>
      <c r="D568" s="108" t="str">
        <f>IF(Katalog!D568="","",Katalog!D568)</f>
        <v/>
      </c>
      <c r="E568" s="108" t="str">
        <f>IF(Katalog!E568="","",Katalog!E568)</f>
        <v/>
      </c>
      <c r="F568" s="108" t="str">
        <f>IF(Katalog!I568="","",Katalog!I568)</f>
        <v/>
      </c>
      <c r="G568" s="109" t="str">
        <f>IF(F568="","",SUMIF(Peminjaman!$F$10:$F$509,C568,Peminjaman!$H$10:$H$509))</f>
        <v/>
      </c>
      <c r="H568" s="109" t="str">
        <f>IF(F568="","",SUMIF(Pengembalian!$H$10:$H$509,C568,Pengembalian!$J$10:$J$509))</f>
        <v/>
      </c>
      <c r="I568" s="109" t="str">
        <f t="shared" si="18"/>
        <v/>
      </c>
      <c r="J568" s="110" t="str">
        <f t="shared" si="19"/>
        <v/>
      </c>
    </row>
    <row r="569" spans="2:10" x14ac:dyDescent="0.25">
      <c r="B569" s="106">
        <v>560</v>
      </c>
      <c r="C569" s="108" t="str">
        <f>IF(Katalog!C569="","",Katalog!C569)</f>
        <v/>
      </c>
      <c r="D569" s="108" t="str">
        <f>IF(Katalog!D569="","",Katalog!D569)</f>
        <v/>
      </c>
      <c r="E569" s="108" t="str">
        <f>IF(Katalog!E569="","",Katalog!E569)</f>
        <v/>
      </c>
      <c r="F569" s="108" t="str">
        <f>IF(Katalog!I569="","",Katalog!I569)</f>
        <v/>
      </c>
      <c r="G569" s="109" t="str">
        <f>IF(F569="","",SUMIF(Peminjaman!$F$10:$F$509,C569,Peminjaman!$H$10:$H$509))</f>
        <v/>
      </c>
      <c r="H569" s="109" t="str">
        <f>IF(F569="","",SUMIF(Pengembalian!$H$10:$H$509,C569,Pengembalian!$J$10:$J$509))</f>
        <v/>
      </c>
      <c r="I569" s="109" t="str">
        <f t="shared" si="18"/>
        <v/>
      </c>
      <c r="J569" s="110" t="str">
        <f t="shared" si="19"/>
        <v/>
      </c>
    </row>
    <row r="570" spans="2:10" x14ac:dyDescent="0.25">
      <c r="B570" s="105">
        <v>561</v>
      </c>
      <c r="C570" s="108" t="str">
        <f>IF(Katalog!C570="","",Katalog!C570)</f>
        <v/>
      </c>
      <c r="D570" s="108" t="str">
        <f>IF(Katalog!D570="","",Katalog!D570)</f>
        <v/>
      </c>
      <c r="E570" s="108" t="str">
        <f>IF(Katalog!E570="","",Katalog!E570)</f>
        <v/>
      </c>
      <c r="F570" s="108" t="str">
        <f>IF(Katalog!I570="","",Katalog!I570)</f>
        <v/>
      </c>
      <c r="G570" s="109" t="str">
        <f>IF(F570="","",SUMIF(Peminjaman!$F$10:$F$509,C570,Peminjaman!$H$10:$H$509))</f>
        <v/>
      </c>
      <c r="H570" s="109" t="str">
        <f>IF(F570="","",SUMIF(Pengembalian!$H$10:$H$509,C570,Pengembalian!$J$10:$J$509))</f>
        <v/>
      </c>
      <c r="I570" s="109" t="str">
        <f t="shared" si="18"/>
        <v/>
      </c>
      <c r="J570" s="110" t="str">
        <f t="shared" si="19"/>
        <v/>
      </c>
    </row>
    <row r="571" spans="2:10" x14ac:dyDescent="0.25">
      <c r="B571" s="106">
        <v>562</v>
      </c>
      <c r="C571" s="108" t="str">
        <f>IF(Katalog!C571="","",Katalog!C571)</f>
        <v/>
      </c>
      <c r="D571" s="108" t="str">
        <f>IF(Katalog!D571="","",Katalog!D571)</f>
        <v/>
      </c>
      <c r="E571" s="108" t="str">
        <f>IF(Katalog!E571="","",Katalog!E571)</f>
        <v/>
      </c>
      <c r="F571" s="108" t="str">
        <f>IF(Katalog!I571="","",Katalog!I571)</f>
        <v/>
      </c>
      <c r="G571" s="109" t="str">
        <f>IF(F571="","",SUMIF(Peminjaman!$F$10:$F$509,C571,Peminjaman!$H$10:$H$509))</f>
        <v/>
      </c>
      <c r="H571" s="109" t="str">
        <f>IF(F571="","",SUMIF(Pengembalian!$H$10:$H$509,C571,Pengembalian!$J$10:$J$509))</f>
        <v/>
      </c>
      <c r="I571" s="109" t="str">
        <f t="shared" si="18"/>
        <v/>
      </c>
      <c r="J571" s="110" t="str">
        <f t="shared" si="19"/>
        <v/>
      </c>
    </row>
    <row r="572" spans="2:10" x14ac:dyDescent="0.25">
      <c r="B572" s="105">
        <v>563</v>
      </c>
      <c r="C572" s="108" t="str">
        <f>IF(Katalog!C572="","",Katalog!C572)</f>
        <v/>
      </c>
      <c r="D572" s="108" t="str">
        <f>IF(Katalog!D572="","",Katalog!D572)</f>
        <v/>
      </c>
      <c r="E572" s="108" t="str">
        <f>IF(Katalog!E572="","",Katalog!E572)</f>
        <v/>
      </c>
      <c r="F572" s="108" t="str">
        <f>IF(Katalog!I572="","",Katalog!I572)</f>
        <v/>
      </c>
      <c r="G572" s="109" t="str">
        <f>IF(F572="","",SUMIF(Peminjaman!$F$10:$F$509,C572,Peminjaman!$H$10:$H$509))</f>
        <v/>
      </c>
      <c r="H572" s="109" t="str">
        <f>IF(F572="","",SUMIF(Pengembalian!$H$10:$H$509,C572,Pengembalian!$J$10:$J$509))</f>
        <v/>
      </c>
      <c r="I572" s="109" t="str">
        <f t="shared" si="18"/>
        <v/>
      </c>
      <c r="J572" s="110" t="str">
        <f t="shared" si="19"/>
        <v/>
      </c>
    </row>
    <row r="573" spans="2:10" x14ac:dyDescent="0.25">
      <c r="B573" s="106">
        <v>564</v>
      </c>
      <c r="C573" s="108" t="str">
        <f>IF(Katalog!C573="","",Katalog!C573)</f>
        <v/>
      </c>
      <c r="D573" s="108" t="str">
        <f>IF(Katalog!D573="","",Katalog!D573)</f>
        <v/>
      </c>
      <c r="E573" s="108" t="str">
        <f>IF(Katalog!E573="","",Katalog!E573)</f>
        <v/>
      </c>
      <c r="F573" s="108" t="str">
        <f>IF(Katalog!I573="","",Katalog!I573)</f>
        <v/>
      </c>
      <c r="G573" s="109" t="str">
        <f>IF(F573="","",SUMIF(Peminjaman!$F$10:$F$509,C573,Peminjaman!$H$10:$H$509))</f>
        <v/>
      </c>
      <c r="H573" s="109" t="str">
        <f>IF(F573="","",SUMIF(Pengembalian!$H$10:$H$509,C573,Pengembalian!$J$10:$J$509))</f>
        <v/>
      </c>
      <c r="I573" s="109" t="str">
        <f t="shared" si="18"/>
        <v/>
      </c>
      <c r="J573" s="110" t="str">
        <f t="shared" si="19"/>
        <v/>
      </c>
    </row>
    <row r="574" spans="2:10" x14ac:dyDescent="0.25">
      <c r="B574" s="105">
        <v>565</v>
      </c>
      <c r="C574" s="108" t="str">
        <f>IF(Katalog!C574="","",Katalog!C574)</f>
        <v/>
      </c>
      <c r="D574" s="108" t="str">
        <f>IF(Katalog!D574="","",Katalog!D574)</f>
        <v/>
      </c>
      <c r="E574" s="108" t="str">
        <f>IF(Katalog!E574="","",Katalog!E574)</f>
        <v/>
      </c>
      <c r="F574" s="108" t="str">
        <f>IF(Katalog!I574="","",Katalog!I574)</f>
        <v/>
      </c>
      <c r="G574" s="109" t="str">
        <f>IF(F574="","",SUMIF(Peminjaman!$F$10:$F$509,C574,Peminjaman!$H$10:$H$509))</f>
        <v/>
      </c>
      <c r="H574" s="109" t="str">
        <f>IF(F574="","",SUMIF(Pengembalian!$H$10:$H$509,C574,Pengembalian!$J$10:$J$509))</f>
        <v/>
      </c>
      <c r="I574" s="109" t="str">
        <f t="shared" si="18"/>
        <v/>
      </c>
      <c r="J574" s="110" t="str">
        <f t="shared" si="19"/>
        <v/>
      </c>
    </row>
    <row r="575" spans="2:10" x14ac:dyDescent="0.25">
      <c r="B575" s="106">
        <v>566</v>
      </c>
      <c r="C575" s="108" t="str">
        <f>IF(Katalog!C575="","",Katalog!C575)</f>
        <v/>
      </c>
      <c r="D575" s="108" t="str">
        <f>IF(Katalog!D575="","",Katalog!D575)</f>
        <v/>
      </c>
      <c r="E575" s="108" t="str">
        <f>IF(Katalog!E575="","",Katalog!E575)</f>
        <v/>
      </c>
      <c r="F575" s="108" t="str">
        <f>IF(Katalog!I575="","",Katalog!I575)</f>
        <v/>
      </c>
      <c r="G575" s="109" t="str">
        <f>IF(F575="","",SUMIF(Peminjaman!$F$10:$F$509,C575,Peminjaman!$H$10:$H$509))</f>
        <v/>
      </c>
      <c r="H575" s="109" t="str">
        <f>IF(F575="","",SUMIF(Pengembalian!$H$10:$H$509,C575,Pengembalian!$J$10:$J$509))</f>
        <v/>
      </c>
      <c r="I575" s="109" t="str">
        <f t="shared" si="18"/>
        <v/>
      </c>
      <c r="J575" s="110" t="str">
        <f t="shared" si="19"/>
        <v/>
      </c>
    </row>
    <row r="576" spans="2:10" x14ac:dyDescent="0.25">
      <c r="B576" s="105">
        <v>567</v>
      </c>
      <c r="C576" s="108" t="str">
        <f>IF(Katalog!C576="","",Katalog!C576)</f>
        <v/>
      </c>
      <c r="D576" s="108" t="str">
        <f>IF(Katalog!D576="","",Katalog!D576)</f>
        <v/>
      </c>
      <c r="E576" s="108" t="str">
        <f>IF(Katalog!E576="","",Katalog!E576)</f>
        <v/>
      </c>
      <c r="F576" s="108" t="str">
        <f>IF(Katalog!I576="","",Katalog!I576)</f>
        <v/>
      </c>
      <c r="G576" s="109" t="str">
        <f>IF(F576="","",SUMIF(Peminjaman!$F$10:$F$509,C576,Peminjaman!$H$10:$H$509))</f>
        <v/>
      </c>
      <c r="H576" s="109" t="str">
        <f>IF(F576="","",SUMIF(Pengembalian!$H$10:$H$509,C576,Pengembalian!$J$10:$J$509))</f>
        <v/>
      </c>
      <c r="I576" s="109" t="str">
        <f t="shared" si="18"/>
        <v/>
      </c>
      <c r="J576" s="110" t="str">
        <f t="shared" si="19"/>
        <v/>
      </c>
    </row>
    <row r="577" spans="2:10" x14ac:dyDescent="0.25">
      <c r="B577" s="106">
        <v>568</v>
      </c>
      <c r="C577" s="108" t="str">
        <f>IF(Katalog!C577="","",Katalog!C577)</f>
        <v/>
      </c>
      <c r="D577" s="108" t="str">
        <f>IF(Katalog!D577="","",Katalog!D577)</f>
        <v/>
      </c>
      <c r="E577" s="108" t="str">
        <f>IF(Katalog!E577="","",Katalog!E577)</f>
        <v/>
      </c>
      <c r="F577" s="108" t="str">
        <f>IF(Katalog!I577="","",Katalog!I577)</f>
        <v/>
      </c>
      <c r="G577" s="109" t="str">
        <f>IF(F577="","",SUMIF(Peminjaman!$F$10:$F$509,C577,Peminjaman!$H$10:$H$509))</f>
        <v/>
      </c>
      <c r="H577" s="109" t="str">
        <f>IF(F577="","",SUMIF(Pengembalian!$H$10:$H$509,C577,Pengembalian!$J$10:$J$509))</f>
        <v/>
      </c>
      <c r="I577" s="109" t="str">
        <f t="shared" si="18"/>
        <v/>
      </c>
      <c r="J577" s="110" t="str">
        <f t="shared" si="19"/>
        <v/>
      </c>
    </row>
    <row r="578" spans="2:10" x14ac:dyDescent="0.25">
      <c r="B578" s="105">
        <v>569</v>
      </c>
      <c r="C578" s="108" t="str">
        <f>IF(Katalog!C578="","",Katalog!C578)</f>
        <v/>
      </c>
      <c r="D578" s="108" t="str">
        <f>IF(Katalog!D578="","",Katalog!D578)</f>
        <v/>
      </c>
      <c r="E578" s="108" t="str">
        <f>IF(Katalog!E578="","",Katalog!E578)</f>
        <v/>
      </c>
      <c r="F578" s="108" t="str">
        <f>IF(Katalog!I578="","",Katalog!I578)</f>
        <v/>
      </c>
      <c r="G578" s="109" t="str">
        <f>IF(F578="","",SUMIF(Peminjaman!$F$10:$F$509,C578,Peminjaman!$H$10:$H$509))</f>
        <v/>
      </c>
      <c r="H578" s="109" t="str">
        <f>IF(F578="","",SUMIF(Pengembalian!$H$10:$H$509,C578,Pengembalian!$J$10:$J$509))</f>
        <v/>
      </c>
      <c r="I578" s="109" t="str">
        <f t="shared" si="18"/>
        <v/>
      </c>
      <c r="J578" s="110" t="str">
        <f t="shared" si="19"/>
        <v/>
      </c>
    </row>
    <row r="579" spans="2:10" x14ac:dyDescent="0.25">
      <c r="B579" s="106">
        <v>570</v>
      </c>
      <c r="C579" s="108" t="str">
        <f>IF(Katalog!C579="","",Katalog!C579)</f>
        <v/>
      </c>
      <c r="D579" s="108" t="str">
        <f>IF(Katalog!D579="","",Katalog!D579)</f>
        <v/>
      </c>
      <c r="E579" s="108" t="str">
        <f>IF(Katalog!E579="","",Katalog!E579)</f>
        <v/>
      </c>
      <c r="F579" s="108" t="str">
        <f>IF(Katalog!I579="","",Katalog!I579)</f>
        <v/>
      </c>
      <c r="G579" s="109" t="str">
        <f>IF(F579="","",SUMIF(Peminjaman!$F$10:$F$509,C579,Peminjaman!$H$10:$H$509))</f>
        <v/>
      </c>
      <c r="H579" s="109" t="str">
        <f>IF(F579="","",SUMIF(Pengembalian!$H$10:$H$509,C579,Pengembalian!$J$10:$J$509))</f>
        <v/>
      </c>
      <c r="I579" s="109" t="str">
        <f t="shared" si="18"/>
        <v/>
      </c>
      <c r="J579" s="110" t="str">
        <f t="shared" si="19"/>
        <v/>
      </c>
    </row>
    <row r="580" spans="2:10" x14ac:dyDescent="0.25">
      <c r="B580" s="105">
        <v>571</v>
      </c>
      <c r="C580" s="108" t="str">
        <f>IF(Katalog!C580="","",Katalog!C580)</f>
        <v/>
      </c>
      <c r="D580" s="108" t="str">
        <f>IF(Katalog!D580="","",Katalog!D580)</f>
        <v/>
      </c>
      <c r="E580" s="108" t="str">
        <f>IF(Katalog!E580="","",Katalog!E580)</f>
        <v/>
      </c>
      <c r="F580" s="108" t="str">
        <f>IF(Katalog!I580="","",Katalog!I580)</f>
        <v/>
      </c>
      <c r="G580" s="109" t="str">
        <f>IF(F580="","",SUMIF(Peminjaman!$F$10:$F$509,C580,Peminjaman!$H$10:$H$509))</f>
        <v/>
      </c>
      <c r="H580" s="109" t="str">
        <f>IF(F580="","",SUMIF(Pengembalian!$H$10:$H$509,C580,Pengembalian!$J$10:$J$509))</f>
        <v/>
      </c>
      <c r="I580" s="109" t="str">
        <f t="shared" si="18"/>
        <v/>
      </c>
      <c r="J580" s="110" t="str">
        <f t="shared" si="19"/>
        <v/>
      </c>
    </row>
    <row r="581" spans="2:10" x14ac:dyDescent="0.25">
      <c r="B581" s="106">
        <v>572</v>
      </c>
      <c r="C581" s="108" t="str">
        <f>IF(Katalog!C581="","",Katalog!C581)</f>
        <v/>
      </c>
      <c r="D581" s="108" t="str">
        <f>IF(Katalog!D581="","",Katalog!D581)</f>
        <v/>
      </c>
      <c r="E581" s="108" t="str">
        <f>IF(Katalog!E581="","",Katalog!E581)</f>
        <v/>
      </c>
      <c r="F581" s="108" t="str">
        <f>IF(Katalog!I581="","",Katalog!I581)</f>
        <v/>
      </c>
      <c r="G581" s="109" t="str">
        <f>IF(F581="","",SUMIF(Peminjaman!$F$10:$F$509,C581,Peminjaman!$H$10:$H$509))</f>
        <v/>
      </c>
      <c r="H581" s="109" t="str">
        <f>IF(F581="","",SUMIF(Pengembalian!$H$10:$H$509,C581,Pengembalian!$J$10:$J$509))</f>
        <v/>
      </c>
      <c r="I581" s="109" t="str">
        <f t="shared" si="18"/>
        <v/>
      </c>
      <c r="J581" s="110" t="str">
        <f t="shared" si="19"/>
        <v/>
      </c>
    </row>
    <row r="582" spans="2:10" x14ac:dyDescent="0.25">
      <c r="B582" s="105">
        <v>573</v>
      </c>
      <c r="C582" s="108" t="str">
        <f>IF(Katalog!C582="","",Katalog!C582)</f>
        <v/>
      </c>
      <c r="D582" s="108" t="str">
        <f>IF(Katalog!D582="","",Katalog!D582)</f>
        <v/>
      </c>
      <c r="E582" s="108" t="str">
        <f>IF(Katalog!E582="","",Katalog!E582)</f>
        <v/>
      </c>
      <c r="F582" s="108" t="str">
        <f>IF(Katalog!I582="","",Katalog!I582)</f>
        <v/>
      </c>
      <c r="G582" s="109" t="str">
        <f>IF(F582="","",SUMIF(Peminjaman!$F$10:$F$509,C582,Peminjaman!$H$10:$H$509))</f>
        <v/>
      </c>
      <c r="H582" s="109" t="str">
        <f>IF(F582="","",SUMIF(Pengembalian!$H$10:$H$509,C582,Pengembalian!$J$10:$J$509))</f>
        <v/>
      </c>
      <c r="I582" s="109" t="str">
        <f t="shared" si="18"/>
        <v/>
      </c>
      <c r="J582" s="110" t="str">
        <f t="shared" si="19"/>
        <v/>
      </c>
    </row>
    <row r="583" spans="2:10" x14ac:dyDescent="0.25">
      <c r="B583" s="106">
        <v>574</v>
      </c>
      <c r="C583" s="108" t="str">
        <f>IF(Katalog!C583="","",Katalog!C583)</f>
        <v/>
      </c>
      <c r="D583" s="108" t="str">
        <f>IF(Katalog!D583="","",Katalog!D583)</f>
        <v/>
      </c>
      <c r="E583" s="108" t="str">
        <f>IF(Katalog!E583="","",Katalog!E583)</f>
        <v/>
      </c>
      <c r="F583" s="108" t="str">
        <f>IF(Katalog!I583="","",Katalog!I583)</f>
        <v/>
      </c>
      <c r="G583" s="109" t="str">
        <f>IF(F583="","",SUMIF(Peminjaman!$F$10:$F$509,C583,Peminjaman!$H$10:$H$509))</f>
        <v/>
      </c>
      <c r="H583" s="109" t="str">
        <f>IF(F583="","",SUMIF(Pengembalian!$H$10:$H$509,C583,Pengembalian!$J$10:$J$509))</f>
        <v/>
      </c>
      <c r="I583" s="109" t="str">
        <f t="shared" si="18"/>
        <v/>
      </c>
      <c r="J583" s="110" t="str">
        <f t="shared" si="19"/>
        <v/>
      </c>
    </row>
    <row r="584" spans="2:10" x14ac:dyDescent="0.25">
      <c r="B584" s="105">
        <v>575</v>
      </c>
      <c r="C584" s="108" t="str">
        <f>IF(Katalog!C584="","",Katalog!C584)</f>
        <v/>
      </c>
      <c r="D584" s="108" t="str">
        <f>IF(Katalog!D584="","",Katalog!D584)</f>
        <v/>
      </c>
      <c r="E584" s="108" t="str">
        <f>IF(Katalog!E584="","",Katalog!E584)</f>
        <v/>
      </c>
      <c r="F584" s="108" t="str">
        <f>IF(Katalog!I584="","",Katalog!I584)</f>
        <v/>
      </c>
      <c r="G584" s="109" t="str">
        <f>IF(F584="","",SUMIF(Peminjaman!$F$10:$F$509,C584,Peminjaman!$H$10:$H$509))</f>
        <v/>
      </c>
      <c r="H584" s="109" t="str">
        <f>IF(F584="","",SUMIF(Pengembalian!$H$10:$H$509,C584,Pengembalian!$J$10:$J$509))</f>
        <v/>
      </c>
      <c r="I584" s="109" t="str">
        <f t="shared" si="18"/>
        <v/>
      </c>
      <c r="J584" s="110" t="str">
        <f t="shared" si="19"/>
        <v/>
      </c>
    </row>
    <row r="585" spans="2:10" x14ac:dyDescent="0.25">
      <c r="B585" s="106">
        <v>576</v>
      </c>
      <c r="C585" s="108" t="str">
        <f>IF(Katalog!C585="","",Katalog!C585)</f>
        <v/>
      </c>
      <c r="D585" s="108" t="str">
        <f>IF(Katalog!D585="","",Katalog!D585)</f>
        <v/>
      </c>
      <c r="E585" s="108" t="str">
        <f>IF(Katalog!E585="","",Katalog!E585)</f>
        <v/>
      </c>
      <c r="F585" s="108" t="str">
        <f>IF(Katalog!I585="","",Katalog!I585)</f>
        <v/>
      </c>
      <c r="G585" s="109" t="str">
        <f>IF(F585="","",SUMIF(Peminjaman!$F$10:$F$509,C585,Peminjaman!$H$10:$H$509))</f>
        <v/>
      </c>
      <c r="H585" s="109" t="str">
        <f>IF(F585="","",SUMIF(Pengembalian!$H$10:$H$509,C585,Pengembalian!$J$10:$J$509))</f>
        <v/>
      </c>
      <c r="I585" s="109" t="str">
        <f t="shared" si="18"/>
        <v/>
      </c>
      <c r="J585" s="110" t="str">
        <f t="shared" si="19"/>
        <v/>
      </c>
    </row>
    <row r="586" spans="2:10" x14ac:dyDescent="0.25">
      <c r="B586" s="105">
        <v>577</v>
      </c>
      <c r="C586" s="108" t="str">
        <f>IF(Katalog!C586="","",Katalog!C586)</f>
        <v/>
      </c>
      <c r="D586" s="108" t="str">
        <f>IF(Katalog!D586="","",Katalog!D586)</f>
        <v/>
      </c>
      <c r="E586" s="108" t="str">
        <f>IF(Katalog!E586="","",Katalog!E586)</f>
        <v/>
      </c>
      <c r="F586" s="108" t="str">
        <f>IF(Katalog!I586="","",Katalog!I586)</f>
        <v/>
      </c>
      <c r="G586" s="109" t="str">
        <f>IF(F586="","",SUMIF(Peminjaman!$F$10:$F$509,C586,Peminjaman!$H$10:$H$509))</f>
        <v/>
      </c>
      <c r="H586" s="109" t="str">
        <f>IF(F586="","",SUMIF(Pengembalian!$H$10:$H$509,C586,Pengembalian!$J$10:$J$509))</f>
        <v/>
      </c>
      <c r="I586" s="109" t="str">
        <f t="shared" si="18"/>
        <v/>
      </c>
      <c r="J586" s="110" t="str">
        <f t="shared" si="19"/>
        <v/>
      </c>
    </row>
    <row r="587" spans="2:10" x14ac:dyDescent="0.25">
      <c r="B587" s="106">
        <v>578</v>
      </c>
      <c r="C587" s="108" t="str">
        <f>IF(Katalog!C587="","",Katalog!C587)</f>
        <v/>
      </c>
      <c r="D587" s="108" t="str">
        <f>IF(Katalog!D587="","",Katalog!D587)</f>
        <v/>
      </c>
      <c r="E587" s="108" t="str">
        <f>IF(Katalog!E587="","",Katalog!E587)</f>
        <v/>
      </c>
      <c r="F587" s="108" t="str">
        <f>IF(Katalog!I587="","",Katalog!I587)</f>
        <v/>
      </c>
      <c r="G587" s="109" t="str">
        <f>IF(F587="","",SUMIF(Peminjaman!$F$10:$F$509,C587,Peminjaman!$H$10:$H$509))</f>
        <v/>
      </c>
      <c r="H587" s="109" t="str">
        <f>IF(F587="","",SUMIF(Pengembalian!$H$10:$H$509,C587,Pengembalian!$J$10:$J$509))</f>
        <v/>
      </c>
      <c r="I587" s="109" t="str">
        <f t="shared" si="18"/>
        <v/>
      </c>
      <c r="J587" s="110" t="str">
        <f t="shared" si="19"/>
        <v/>
      </c>
    </row>
    <row r="588" spans="2:10" x14ac:dyDescent="0.25">
      <c r="B588" s="105">
        <v>579</v>
      </c>
      <c r="C588" s="108" t="str">
        <f>IF(Katalog!C588="","",Katalog!C588)</f>
        <v/>
      </c>
      <c r="D588" s="108" t="str">
        <f>IF(Katalog!D588="","",Katalog!D588)</f>
        <v/>
      </c>
      <c r="E588" s="108" t="str">
        <f>IF(Katalog!E588="","",Katalog!E588)</f>
        <v/>
      </c>
      <c r="F588" s="108" t="str">
        <f>IF(Katalog!I588="","",Katalog!I588)</f>
        <v/>
      </c>
      <c r="G588" s="109" t="str">
        <f>IF(F588="","",SUMIF(Peminjaman!$F$10:$F$509,C588,Peminjaman!$H$10:$H$509))</f>
        <v/>
      </c>
      <c r="H588" s="109" t="str">
        <f>IF(F588="","",SUMIF(Pengembalian!$H$10:$H$509,C588,Pengembalian!$J$10:$J$509))</f>
        <v/>
      </c>
      <c r="I588" s="109" t="str">
        <f t="shared" si="18"/>
        <v/>
      </c>
      <c r="J588" s="110" t="str">
        <f t="shared" si="19"/>
        <v/>
      </c>
    </row>
    <row r="589" spans="2:10" x14ac:dyDescent="0.25">
      <c r="B589" s="106">
        <v>580</v>
      </c>
      <c r="C589" s="108" t="str">
        <f>IF(Katalog!C589="","",Katalog!C589)</f>
        <v/>
      </c>
      <c r="D589" s="108" t="str">
        <f>IF(Katalog!D589="","",Katalog!D589)</f>
        <v/>
      </c>
      <c r="E589" s="108" t="str">
        <f>IF(Katalog!E589="","",Katalog!E589)</f>
        <v/>
      </c>
      <c r="F589" s="108" t="str">
        <f>IF(Katalog!I589="","",Katalog!I589)</f>
        <v/>
      </c>
      <c r="G589" s="109" t="str">
        <f>IF(F589="","",SUMIF(Peminjaman!$F$10:$F$509,C589,Peminjaman!$H$10:$H$509))</f>
        <v/>
      </c>
      <c r="H589" s="109" t="str">
        <f>IF(F589="","",SUMIF(Pengembalian!$H$10:$H$509,C589,Pengembalian!$J$10:$J$509))</f>
        <v/>
      </c>
      <c r="I589" s="109" t="str">
        <f t="shared" si="18"/>
        <v/>
      </c>
      <c r="J589" s="110" t="str">
        <f t="shared" si="19"/>
        <v/>
      </c>
    </row>
    <row r="590" spans="2:10" x14ac:dyDescent="0.25">
      <c r="B590" s="105">
        <v>581</v>
      </c>
      <c r="C590" s="108" t="str">
        <f>IF(Katalog!C590="","",Katalog!C590)</f>
        <v/>
      </c>
      <c r="D590" s="108" t="str">
        <f>IF(Katalog!D590="","",Katalog!D590)</f>
        <v/>
      </c>
      <c r="E590" s="108" t="str">
        <f>IF(Katalog!E590="","",Katalog!E590)</f>
        <v/>
      </c>
      <c r="F590" s="108" t="str">
        <f>IF(Katalog!I590="","",Katalog!I590)</f>
        <v/>
      </c>
      <c r="G590" s="109" t="str">
        <f>IF(F590="","",SUMIF(Peminjaman!$F$10:$F$509,C590,Peminjaman!$H$10:$H$509))</f>
        <v/>
      </c>
      <c r="H590" s="109" t="str">
        <f>IF(F590="","",SUMIF(Pengembalian!$H$10:$H$509,C590,Pengembalian!$J$10:$J$509))</f>
        <v/>
      </c>
      <c r="I590" s="109" t="str">
        <f t="shared" si="18"/>
        <v/>
      </c>
      <c r="J590" s="110" t="str">
        <f t="shared" si="19"/>
        <v/>
      </c>
    </row>
    <row r="591" spans="2:10" x14ac:dyDescent="0.25">
      <c r="B591" s="106">
        <v>582</v>
      </c>
      <c r="C591" s="108" t="str">
        <f>IF(Katalog!C591="","",Katalog!C591)</f>
        <v/>
      </c>
      <c r="D591" s="108" t="str">
        <f>IF(Katalog!D591="","",Katalog!D591)</f>
        <v/>
      </c>
      <c r="E591" s="108" t="str">
        <f>IF(Katalog!E591="","",Katalog!E591)</f>
        <v/>
      </c>
      <c r="F591" s="108" t="str">
        <f>IF(Katalog!I591="","",Katalog!I591)</f>
        <v/>
      </c>
      <c r="G591" s="109" t="str">
        <f>IF(F591="","",SUMIF(Peminjaman!$F$10:$F$509,C591,Peminjaman!$H$10:$H$509))</f>
        <v/>
      </c>
      <c r="H591" s="109" t="str">
        <f>IF(F591="","",SUMIF(Pengembalian!$H$10:$H$509,C591,Pengembalian!$J$10:$J$509))</f>
        <v/>
      </c>
      <c r="I591" s="109" t="str">
        <f t="shared" si="18"/>
        <v/>
      </c>
      <c r="J591" s="110" t="str">
        <f t="shared" si="19"/>
        <v/>
      </c>
    </row>
    <row r="592" spans="2:10" x14ac:dyDescent="0.25">
      <c r="B592" s="105">
        <v>583</v>
      </c>
      <c r="C592" s="108" t="str">
        <f>IF(Katalog!C592="","",Katalog!C592)</f>
        <v/>
      </c>
      <c r="D592" s="108" t="str">
        <f>IF(Katalog!D592="","",Katalog!D592)</f>
        <v/>
      </c>
      <c r="E592" s="108" t="str">
        <f>IF(Katalog!E592="","",Katalog!E592)</f>
        <v/>
      </c>
      <c r="F592" s="108" t="str">
        <f>IF(Katalog!I592="","",Katalog!I592)</f>
        <v/>
      </c>
      <c r="G592" s="109" t="str">
        <f>IF(F592="","",SUMIF(Peminjaman!$F$10:$F$509,C592,Peminjaman!$H$10:$H$509))</f>
        <v/>
      </c>
      <c r="H592" s="109" t="str">
        <f>IF(F592="","",SUMIF(Pengembalian!$H$10:$H$509,C592,Pengembalian!$J$10:$J$509))</f>
        <v/>
      </c>
      <c r="I592" s="109" t="str">
        <f t="shared" si="18"/>
        <v/>
      </c>
      <c r="J592" s="110" t="str">
        <f t="shared" si="19"/>
        <v/>
      </c>
    </row>
    <row r="593" spans="2:10" x14ac:dyDescent="0.25">
      <c r="B593" s="106">
        <v>584</v>
      </c>
      <c r="C593" s="108" t="str">
        <f>IF(Katalog!C593="","",Katalog!C593)</f>
        <v/>
      </c>
      <c r="D593" s="108" t="str">
        <f>IF(Katalog!D593="","",Katalog!D593)</f>
        <v/>
      </c>
      <c r="E593" s="108" t="str">
        <f>IF(Katalog!E593="","",Katalog!E593)</f>
        <v/>
      </c>
      <c r="F593" s="108" t="str">
        <f>IF(Katalog!I593="","",Katalog!I593)</f>
        <v/>
      </c>
      <c r="G593" s="109" t="str">
        <f>IF(F593="","",SUMIF(Peminjaman!$F$10:$F$509,C593,Peminjaman!$H$10:$H$509))</f>
        <v/>
      </c>
      <c r="H593" s="109" t="str">
        <f>IF(F593="","",SUMIF(Pengembalian!$H$10:$H$509,C593,Pengembalian!$J$10:$J$509))</f>
        <v/>
      </c>
      <c r="I593" s="109" t="str">
        <f t="shared" si="18"/>
        <v/>
      </c>
      <c r="J593" s="110" t="str">
        <f t="shared" si="19"/>
        <v/>
      </c>
    </row>
    <row r="594" spans="2:10" x14ac:dyDescent="0.25">
      <c r="B594" s="105">
        <v>585</v>
      </c>
      <c r="C594" s="108" t="str">
        <f>IF(Katalog!C594="","",Katalog!C594)</f>
        <v/>
      </c>
      <c r="D594" s="108" t="str">
        <f>IF(Katalog!D594="","",Katalog!D594)</f>
        <v/>
      </c>
      <c r="E594" s="108" t="str">
        <f>IF(Katalog!E594="","",Katalog!E594)</f>
        <v/>
      </c>
      <c r="F594" s="108" t="str">
        <f>IF(Katalog!I594="","",Katalog!I594)</f>
        <v/>
      </c>
      <c r="G594" s="109" t="str">
        <f>IF(F594="","",SUMIF(Peminjaman!$F$10:$F$509,C594,Peminjaman!$H$10:$H$509))</f>
        <v/>
      </c>
      <c r="H594" s="109" t="str">
        <f>IF(F594="","",SUMIF(Pengembalian!$H$10:$H$509,C594,Pengembalian!$J$10:$J$509))</f>
        <v/>
      </c>
      <c r="I594" s="109" t="str">
        <f t="shared" si="18"/>
        <v/>
      </c>
      <c r="J594" s="110" t="str">
        <f t="shared" si="19"/>
        <v/>
      </c>
    </row>
    <row r="595" spans="2:10" x14ac:dyDescent="0.25">
      <c r="B595" s="106">
        <v>586</v>
      </c>
      <c r="C595" s="108" t="str">
        <f>IF(Katalog!C595="","",Katalog!C595)</f>
        <v/>
      </c>
      <c r="D595" s="108" t="str">
        <f>IF(Katalog!D595="","",Katalog!D595)</f>
        <v/>
      </c>
      <c r="E595" s="108" t="str">
        <f>IF(Katalog!E595="","",Katalog!E595)</f>
        <v/>
      </c>
      <c r="F595" s="108" t="str">
        <f>IF(Katalog!I595="","",Katalog!I595)</f>
        <v/>
      </c>
      <c r="G595" s="109" t="str">
        <f>IF(F595="","",SUMIF(Peminjaman!$F$10:$F$509,C595,Peminjaman!$H$10:$H$509))</f>
        <v/>
      </c>
      <c r="H595" s="109" t="str">
        <f>IF(F595="","",SUMIF(Pengembalian!$H$10:$H$509,C595,Pengembalian!$J$10:$J$509))</f>
        <v/>
      </c>
      <c r="I595" s="109" t="str">
        <f t="shared" si="18"/>
        <v/>
      </c>
      <c r="J595" s="110" t="str">
        <f t="shared" si="19"/>
        <v/>
      </c>
    </row>
    <row r="596" spans="2:10" x14ac:dyDescent="0.25">
      <c r="B596" s="105">
        <v>587</v>
      </c>
      <c r="C596" s="108" t="str">
        <f>IF(Katalog!C596="","",Katalog!C596)</f>
        <v/>
      </c>
      <c r="D596" s="108" t="str">
        <f>IF(Katalog!D596="","",Katalog!D596)</f>
        <v/>
      </c>
      <c r="E596" s="108" t="str">
        <f>IF(Katalog!E596="","",Katalog!E596)</f>
        <v/>
      </c>
      <c r="F596" s="108" t="str">
        <f>IF(Katalog!I596="","",Katalog!I596)</f>
        <v/>
      </c>
      <c r="G596" s="109" t="str">
        <f>IF(F596="","",SUMIF(Peminjaman!$F$10:$F$509,C596,Peminjaman!$H$10:$H$509))</f>
        <v/>
      </c>
      <c r="H596" s="109" t="str">
        <f>IF(F596="","",SUMIF(Pengembalian!$H$10:$H$509,C596,Pengembalian!$J$10:$J$509))</f>
        <v/>
      </c>
      <c r="I596" s="109" t="str">
        <f t="shared" ref="I596:I659" si="20">IF(F596="","",F596-G596+H596)</f>
        <v/>
      </c>
      <c r="J596" s="110" t="str">
        <f t="shared" ref="J596:J659" si="21">IF(F596="","",IF(I596=0,"Kosong","Ada"))</f>
        <v/>
      </c>
    </row>
    <row r="597" spans="2:10" x14ac:dyDescent="0.25">
      <c r="B597" s="106">
        <v>588</v>
      </c>
      <c r="C597" s="108" t="str">
        <f>IF(Katalog!C597="","",Katalog!C597)</f>
        <v/>
      </c>
      <c r="D597" s="108" t="str">
        <f>IF(Katalog!D597="","",Katalog!D597)</f>
        <v/>
      </c>
      <c r="E597" s="108" t="str">
        <f>IF(Katalog!E597="","",Katalog!E597)</f>
        <v/>
      </c>
      <c r="F597" s="108" t="str">
        <f>IF(Katalog!I597="","",Katalog!I597)</f>
        <v/>
      </c>
      <c r="G597" s="109" t="str">
        <f>IF(F597="","",SUMIF(Peminjaman!$F$10:$F$509,C597,Peminjaman!$H$10:$H$509))</f>
        <v/>
      </c>
      <c r="H597" s="109" t="str">
        <f>IF(F597="","",SUMIF(Pengembalian!$H$10:$H$509,C597,Pengembalian!$J$10:$J$509))</f>
        <v/>
      </c>
      <c r="I597" s="109" t="str">
        <f t="shared" si="20"/>
        <v/>
      </c>
      <c r="J597" s="110" t="str">
        <f t="shared" si="21"/>
        <v/>
      </c>
    </row>
    <row r="598" spans="2:10" x14ac:dyDescent="0.25">
      <c r="B598" s="105">
        <v>589</v>
      </c>
      <c r="C598" s="108" t="str">
        <f>IF(Katalog!C598="","",Katalog!C598)</f>
        <v/>
      </c>
      <c r="D598" s="108" t="str">
        <f>IF(Katalog!D598="","",Katalog!D598)</f>
        <v/>
      </c>
      <c r="E598" s="108" t="str">
        <f>IF(Katalog!E598="","",Katalog!E598)</f>
        <v/>
      </c>
      <c r="F598" s="108" t="str">
        <f>IF(Katalog!I598="","",Katalog!I598)</f>
        <v/>
      </c>
      <c r="G598" s="109" t="str">
        <f>IF(F598="","",SUMIF(Peminjaman!$F$10:$F$509,C598,Peminjaman!$H$10:$H$509))</f>
        <v/>
      </c>
      <c r="H598" s="109" t="str">
        <f>IF(F598="","",SUMIF(Pengembalian!$H$10:$H$509,C598,Pengembalian!$J$10:$J$509))</f>
        <v/>
      </c>
      <c r="I598" s="109" t="str">
        <f t="shared" si="20"/>
        <v/>
      </c>
      <c r="J598" s="110" t="str">
        <f t="shared" si="21"/>
        <v/>
      </c>
    </row>
    <row r="599" spans="2:10" x14ac:dyDescent="0.25">
      <c r="B599" s="106">
        <v>590</v>
      </c>
      <c r="C599" s="108" t="str">
        <f>IF(Katalog!C599="","",Katalog!C599)</f>
        <v/>
      </c>
      <c r="D599" s="108" t="str">
        <f>IF(Katalog!D599="","",Katalog!D599)</f>
        <v/>
      </c>
      <c r="E599" s="108" t="str">
        <f>IF(Katalog!E599="","",Katalog!E599)</f>
        <v/>
      </c>
      <c r="F599" s="108" t="str">
        <f>IF(Katalog!I599="","",Katalog!I599)</f>
        <v/>
      </c>
      <c r="G599" s="109" t="str">
        <f>IF(F599="","",SUMIF(Peminjaman!$F$10:$F$509,C599,Peminjaman!$H$10:$H$509))</f>
        <v/>
      </c>
      <c r="H599" s="109" t="str">
        <f>IF(F599="","",SUMIF(Pengembalian!$H$10:$H$509,C599,Pengembalian!$J$10:$J$509))</f>
        <v/>
      </c>
      <c r="I599" s="109" t="str">
        <f t="shared" si="20"/>
        <v/>
      </c>
      <c r="J599" s="110" t="str">
        <f t="shared" si="21"/>
        <v/>
      </c>
    </row>
    <row r="600" spans="2:10" x14ac:dyDescent="0.25">
      <c r="B600" s="105">
        <v>591</v>
      </c>
      <c r="C600" s="108" t="str">
        <f>IF(Katalog!C600="","",Katalog!C600)</f>
        <v/>
      </c>
      <c r="D600" s="108" t="str">
        <f>IF(Katalog!D600="","",Katalog!D600)</f>
        <v/>
      </c>
      <c r="E600" s="108" t="str">
        <f>IF(Katalog!E600="","",Katalog!E600)</f>
        <v/>
      </c>
      <c r="F600" s="108" t="str">
        <f>IF(Katalog!I600="","",Katalog!I600)</f>
        <v/>
      </c>
      <c r="G600" s="109" t="str">
        <f>IF(F600="","",SUMIF(Peminjaman!$F$10:$F$509,C600,Peminjaman!$H$10:$H$509))</f>
        <v/>
      </c>
      <c r="H600" s="109" t="str">
        <f>IF(F600="","",SUMIF(Pengembalian!$H$10:$H$509,C600,Pengembalian!$J$10:$J$509))</f>
        <v/>
      </c>
      <c r="I600" s="109" t="str">
        <f t="shared" si="20"/>
        <v/>
      </c>
      <c r="J600" s="110" t="str">
        <f t="shared" si="21"/>
        <v/>
      </c>
    </row>
    <row r="601" spans="2:10" x14ac:dyDescent="0.25">
      <c r="B601" s="106">
        <v>592</v>
      </c>
      <c r="C601" s="108" t="str">
        <f>IF(Katalog!C601="","",Katalog!C601)</f>
        <v/>
      </c>
      <c r="D601" s="108" t="str">
        <f>IF(Katalog!D601="","",Katalog!D601)</f>
        <v/>
      </c>
      <c r="E601" s="108" t="str">
        <f>IF(Katalog!E601="","",Katalog!E601)</f>
        <v/>
      </c>
      <c r="F601" s="108" t="str">
        <f>IF(Katalog!I601="","",Katalog!I601)</f>
        <v/>
      </c>
      <c r="G601" s="109" t="str">
        <f>IF(F601="","",SUMIF(Peminjaman!$F$10:$F$509,C601,Peminjaman!$H$10:$H$509))</f>
        <v/>
      </c>
      <c r="H601" s="109" t="str">
        <f>IF(F601="","",SUMIF(Pengembalian!$H$10:$H$509,C601,Pengembalian!$J$10:$J$509))</f>
        <v/>
      </c>
      <c r="I601" s="109" t="str">
        <f t="shared" si="20"/>
        <v/>
      </c>
      <c r="J601" s="110" t="str">
        <f t="shared" si="21"/>
        <v/>
      </c>
    </row>
    <row r="602" spans="2:10" x14ac:dyDescent="0.25">
      <c r="B602" s="105">
        <v>593</v>
      </c>
      <c r="C602" s="108" t="str">
        <f>IF(Katalog!C602="","",Katalog!C602)</f>
        <v/>
      </c>
      <c r="D602" s="108" t="str">
        <f>IF(Katalog!D602="","",Katalog!D602)</f>
        <v/>
      </c>
      <c r="E602" s="108" t="str">
        <f>IF(Katalog!E602="","",Katalog!E602)</f>
        <v/>
      </c>
      <c r="F602" s="108" t="str">
        <f>IF(Katalog!I602="","",Katalog!I602)</f>
        <v/>
      </c>
      <c r="G602" s="109" t="str">
        <f>IF(F602="","",SUMIF(Peminjaman!$F$10:$F$509,C602,Peminjaman!$H$10:$H$509))</f>
        <v/>
      </c>
      <c r="H602" s="109" t="str">
        <f>IF(F602="","",SUMIF(Pengembalian!$H$10:$H$509,C602,Pengembalian!$J$10:$J$509))</f>
        <v/>
      </c>
      <c r="I602" s="109" t="str">
        <f t="shared" si="20"/>
        <v/>
      </c>
      <c r="J602" s="110" t="str">
        <f t="shared" si="21"/>
        <v/>
      </c>
    </row>
    <row r="603" spans="2:10" x14ac:dyDescent="0.25">
      <c r="B603" s="106">
        <v>594</v>
      </c>
      <c r="C603" s="108" t="str">
        <f>IF(Katalog!C603="","",Katalog!C603)</f>
        <v/>
      </c>
      <c r="D603" s="108" t="str">
        <f>IF(Katalog!D603="","",Katalog!D603)</f>
        <v/>
      </c>
      <c r="E603" s="108" t="str">
        <f>IF(Katalog!E603="","",Katalog!E603)</f>
        <v/>
      </c>
      <c r="F603" s="108" t="str">
        <f>IF(Katalog!I603="","",Katalog!I603)</f>
        <v/>
      </c>
      <c r="G603" s="109" t="str">
        <f>IF(F603="","",SUMIF(Peminjaman!$F$10:$F$509,C603,Peminjaman!$H$10:$H$509))</f>
        <v/>
      </c>
      <c r="H603" s="109" t="str">
        <f>IF(F603="","",SUMIF(Pengembalian!$H$10:$H$509,C603,Pengembalian!$J$10:$J$509))</f>
        <v/>
      </c>
      <c r="I603" s="109" t="str">
        <f t="shared" si="20"/>
        <v/>
      </c>
      <c r="J603" s="110" t="str">
        <f t="shared" si="21"/>
        <v/>
      </c>
    </row>
    <row r="604" spans="2:10" x14ac:dyDescent="0.25">
      <c r="B604" s="105">
        <v>595</v>
      </c>
      <c r="C604" s="108" t="str">
        <f>IF(Katalog!C604="","",Katalog!C604)</f>
        <v/>
      </c>
      <c r="D604" s="108" t="str">
        <f>IF(Katalog!D604="","",Katalog!D604)</f>
        <v/>
      </c>
      <c r="E604" s="108" t="str">
        <f>IF(Katalog!E604="","",Katalog!E604)</f>
        <v/>
      </c>
      <c r="F604" s="108" t="str">
        <f>IF(Katalog!I604="","",Katalog!I604)</f>
        <v/>
      </c>
      <c r="G604" s="109" t="str">
        <f>IF(F604="","",SUMIF(Peminjaman!$F$10:$F$509,C604,Peminjaman!$H$10:$H$509))</f>
        <v/>
      </c>
      <c r="H604" s="109" t="str">
        <f>IF(F604="","",SUMIF(Pengembalian!$H$10:$H$509,C604,Pengembalian!$J$10:$J$509))</f>
        <v/>
      </c>
      <c r="I604" s="109" t="str">
        <f t="shared" si="20"/>
        <v/>
      </c>
      <c r="J604" s="110" t="str">
        <f t="shared" si="21"/>
        <v/>
      </c>
    </row>
    <row r="605" spans="2:10" x14ac:dyDescent="0.25">
      <c r="B605" s="106">
        <v>596</v>
      </c>
      <c r="C605" s="108" t="str">
        <f>IF(Katalog!C605="","",Katalog!C605)</f>
        <v/>
      </c>
      <c r="D605" s="108" t="str">
        <f>IF(Katalog!D605="","",Katalog!D605)</f>
        <v/>
      </c>
      <c r="E605" s="108" t="str">
        <f>IF(Katalog!E605="","",Katalog!E605)</f>
        <v/>
      </c>
      <c r="F605" s="108" t="str">
        <f>IF(Katalog!I605="","",Katalog!I605)</f>
        <v/>
      </c>
      <c r="G605" s="109" t="str">
        <f>IF(F605="","",SUMIF(Peminjaman!$F$10:$F$509,C605,Peminjaman!$H$10:$H$509))</f>
        <v/>
      </c>
      <c r="H605" s="109" t="str">
        <f>IF(F605="","",SUMIF(Pengembalian!$H$10:$H$509,C605,Pengembalian!$J$10:$J$509))</f>
        <v/>
      </c>
      <c r="I605" s="109" t="str">
        <f t="shared" si="20"/>
        <v/>
      </c>
      <c r="J605" s="110" t="str">
        <f t="shared" si="21"/>
        <v/>
      </c>
    </row>
    <row r="606" spans="2:10" x14ac:dyDescent="0.25">
      <c r="B606" s="105">
        <v>597</v>
      </c>
      <c r="C606" s="108" t="str">
        <f>IF(Katalog!C606="","",Katalog!C606)</f>
        <v/>
      </c>
      <c r="D606" s="108" t="str">
        <f>IF(Katalog!D606="","",Katalog!D606)</f>
        <v/>
      </c>
      <c r="E606" s="108" t="str">
        <f>IF(Katalog!E606="","",Katalog!E606)</f>
        <v/>
      </c>
      <c r="F606" s="108" t="str">
        <f>IF(Katalog!I606="","",Katalog!I606)</f>
        <v/>
      </c>
      <c r="G606" s="109" t="str">
        <f>IF(F606="","",SUMIF(Peminjaman!$F$10:$F$509,C606,Peminjaman!$H$10:$H$509))</f>
        <v/>
      </c>
      <c r="H606" s="109" t="str">
        <f>IF(F606="","",SUMIF(Pengembalian!$H$10:$H$509,C606,Pengembalian!$J$10:$J$509))</f>
        <v/>
      </c>
      <c r="I606" s="109" t="str">
        <f t="shared" si="20"/>
        <v/>
      </c>
      <c r="J606" s="110" t="str">
        <f t="shared" si="21"/>
        <v/>
      </c>
    </row>
    <row r="607" spans="2:10" x14ac:dyDescent="0.25">
      <c r="B607" s="106">
        <v>598</v>
      </c>
      <c r="C607" s="108" t="str">
        <f>IF(Katalog!C607="","",Katalog!C607)</f>
        <v/>
      </c>
      <c r="D607" s="108" t="str">
        <f>IF(Katalog!D607="","",Katalog!D607)</f>
        <v/>
      </c>
      <c r="E607" s="108" t="str">
        <f>IF(Katalog!E607="","",Katalog!E607)</f>
        <v/>
      </c>
      <c r="F607" s="108" t="str">
        <f>IF(Katalog!I607="","",Katalog!I607)</f>
        <v/>
      </c>
      <c r="G607" s="109" t="str">
        <f>IF(F607="","",SUMIF(Peminjaman!$F$10:$F$509,C607,Peminjaman!$H$10:$H$509))</f>
        <v/>
      </c>
      <c r="H607" s="109" t="str">
        <f>IF(F607="","",SUMIF(Pengembalian!$H$10:$H$509,C607,Pengembalian!$J$10:$J$509))</f>
        <v/>
      </c>
      <c r="I607" s="109" t="str">
        <f t="shared" si="20"/>
        <v/>
      </c>
      <c r="J607" s="110" t="str">
        <f t="shared" si="21"/>
        <v/>
      </c>
    </row>
    <row r="608" spans="2:10" x14ac:dyDescent="0.25">
      <c r="B608" s="105">
        <v>599</v>
      </c>
      <c r="C608" s="108" t="str">
        <f>IF(Katalog!C608="","",Katalog!C608)</f>
        <v/>
      </c>
      <c r="D608" s="108" t="str">
        <f>IF(Katalog!D608="","",Katalog!D608)</f>
        <v/>
      </c>
      <c r="E608" s="108" t="str">
        <f>IF(Katalog!E608="","",Katalog!E608)</f>
        <v/>
      </c>
      <c r="F608" s="108" t="str">
        <f>IF(Katalog!I608="","",Katalog!I608)</f>
        <v/>
      </c>
      <c r="G608" s="109" t="str">
        <f>IF(F608="","",SUMIF(Peminjaman!$F$10:$F$509,C608,Peminjaman!$H$10:$H$509))</f>
        <v/>
      </c>
      <c r="H608" s="109" t="str">
        <f>IF(F608="","",SUMIF(Pengembalian!$H$10:$H$509,C608,Pengembalian!$J$10:$J$509))</f>
        <v/>
      </c>
      <c r="I608" s="109" t="str">
        <f t="shared" si="20"/>
        <v/>
      </c>
      <c r="J608" s="110" t="str">
        <f t="shared" si="21"/>
        <v/>
      </c>
    </row>
    <row r="609" spans="2:10" x14ac:dyDescent="0.25">
      <c r="B609" s="106">
        <v>600</v>
      </c>
      <c r="C609" s="108" t="str">
        <f>IF(Katalog!C609="","",Katalog!C609)</f>
        <v/>
      </c>
      <c r="D609" s="108" t="str">
        <f>IF(Katalog!D609="","",Katalog!D609)</f>
        <v/>
      </c>
      <c r="E609" s="108" t="str">
        <f>IF(Katalog!E609="","",Katalog!E609)</f>
        <v/>
      </c>
      <c r="F609" s="108" t="str">
        <f>IF(Katalog!I609="","",Katalog!I609)</f>
        <v/>
      </c>
      <c r="G609" s="109" t="str">
        <f>IF(F609="","",SUMIF(Peminjaman!$F$10:$F$509,C609,Peminjaman!$H$10:$H$509))</f>
        <v/>
      </c>
      <c r="H609" s="109" t="str">
        <f>IF(F609="","",SUMIF(Pengembalian!$H$10:$H$509,C609,Pengembalian!$J$10:$J$509))</f>
        <v/>
      </c>
      <c r="I609" s="109" t="str">
        <f t="shared" si="20"/>
        <v/>
      </c>
      <c r="J609" s="110" t="str">
        <f t="shared" si="21"/>
        <v/>
      </c>
    </row>
    <row r="610" spans="2:10" x14ac:dyDescent="0.25">
      <c r="B610" s="105">
        <v>601</v>
      </c>
      <c r="C610" s="108" t="str">
        <f>IF(Katalog!C610="","",Katalog!C610)</f>
        <v/>
      </c>
      <c r="D610" s="108" t="str">
        <f>IF(Katalog!D610="","",Katalog!D610)</f>
        <v/>
      </c>
      <c r="E610" s="108" t="str">
        <f>IF(Katalog!E610="","",Katalog!E610)</f>
        <v/>
      </c>
      <c r="F610" s="108" t="str">
        <f>IF(Katalog!I610="","",Katalog!I610)</f>
        <v/>
      </c>
      <c r="G610" s="109" t="str">
        <f>IF(F610="","",SUMIF(Peminjaman!$F$10:$F$509,C610,Peminjaman!$H$10:$H$509))</f>
        <v/>
      </c>
      <c r="H610" s="109" t="str">
        <f>IF(F610="","",SUMIF(Pengembalian!$H$10:$H$509,C610,Pengembalian!$J$10:$J$509))</f>
        <v/>
      </c>
      <c r="I610" s="109" t="str">
        <f t="shared" si="20"/>
        <v/>
      </c>
      <c r="J610" s="110" t="str">
        <f t="shared" si="21"/>
        <v/>
      </c>
    </row>
    <row r="611" spans="2:10" x14ac:dyDescent="0.25">
      <c r="B611" s="106">
        <v>602</v>
      </c>
      <c r="C611" s="108" t="str">
        <f>IF(Katalog!C611="","",Katalog!C611)</f>
        <v/>
      </c>
      <c r="D611" s="108" t="str">
        <f>IF(Katalog!D611="","",Katalog!D611)</f>
        <v/>
      </c>
      <c r="E611" s="108" t="str">
        <f>IF(Katalog!E611="","",Katalog!E611)</f>
        <v/>
      </c>
      <c r="F611" s="108" t="str">
        <f>IF(Katalog!I611="","",Katalog!I611)</f>
        <v/>
      </c>
      <c r="G611" s="109" t="str">
        <f>IF(F611="","",SUMIF(Peminjaman!$F$10:$F$509,C611,Peminjaman!$H$10:$H$509))</f>
        <v/>
      </c>
      <c r="H611" s="109" t="str">
        <f>IF(F611="","",SUMIF(Pengembalian!$H$10:$H$509,C611,Pengembalian!$J$10:$J$509))</f>
        <v/>
      </c>
      <c r="I611" s="109" t="str">
        <f t="shared" si="20"/>
        <v/>
      </c>
      <c r="J611" s="110" t="str">
        <f t="shared" si="21"/>
        <v/>
      </c>
    </row>
    <row r="612" spans="2:10" x14ac:dyDescent="0.25">
      <c r="B612" s="105">
        <v>603</v>
      </c>
      <c r="C612" s="108" t="str">
        <f>IF(Katalog!C612="","",Katalog!C612)</f>
        <v/>
      </c>
      <c r="D612" s="108" t="str">
        <f>IF(Katalog!D612="","",Katalog!D612)</f>
        <v/>
      </c>
      <c r="E612" s="108" t="str">
        <f>IF(Katalog!E612="","",Katalog!E612)</f>
        <v/>
      </c>
      <c r="F612" s="108" t="str">
        <f>IF(Katalog!I612="","",Katalog!I612)</f>
        <v/>
      </c>
      <c r="G612" s="109" t="str">
        <f>IF(F612="","",SUMIF(Peminjaman!$F$10:$F$509,C612,Peminjaman!$H$10:$H$509))</f>
        <v/>
      </c>
      <c r="H612" s="109" t="str">
        <f>IF(F612="","",SUMIF(Pengembalian!$H$10:$H$509,C612,Pengembalian!$J$10:$J$509))</f>
        <v/>
      </c>
      <c r="I612" s="109" t="str">
        <f t="shared" si="20"/>
        <v/>
      </c>
      <c r="J612" s="110" t="str">
        <f t="shared" si="21"/>
        <v/>
      </c>
    </row>
    <row r="613" spans="2:10" x14ac:dyDescent="0.25">
      <c r="B613" s="106">
        <v>604</v>
      </c>
      <c r="C613" s="108" t="str">
        <f>IF(Katalog!C613="","",Katalog!C613)</f>
        <v/>
      </c>
      <c r="D613" s="108" t="str">
        <f>IF(Katalog!D613="","",Katalog!D613)</f>
        <v/>
      </c>
      <c r="E613" s="108" t="str">
        <f>IF(Katalog!E613="","",Katalog!E613)</f>
        <v/>
      </c>
      <c r="F613" s="108" t="str">
        <f>IF(Katalog!I613="","",Katalog!I613)</f>
        <v/>
      </c>
      <c r="G613" s="109" t="str">
        <f>IF(F613="","",SUMIF(Peminjaman!$F$10:$F$509,C613,Peminjaman!$H$10:$H$509))</f>
        <v/>
      </c>
      <c r="H613" s="109" t="str">
        <f>IF(F613="","",SUMIF(Pengembalian!$H$10:$H$509,C613,Pengembalian!$J$10:$J$509))</f>
        <v/>
      </c>
      <c r="I613" s="109" t="str">
        <f t="shared" si="20"/>
        <v/>
      </c>
      <c r="J613" s="110" t="str">
        <f t="shared" si="21"/>
        <v/>
      </c>
    </row>
    <row r="614" spans="2:10" x14ac:dyDescent="0.25">
      <c r="B614" s="105">
        <v>605</v>
      </c>
      <c r="C614" s="108" t="str">
        <f>IF(Katalog!C614="","",Katalog!C614)</f>
        <v/>
      </c>
      <c r="D614" s="108" t="str">
        <f>IF(Katalog!D614="","",Katalog!D614)</f>
        <v/>
      </c>
      <c r="E614" s="108" t="str">
        <f>IF(Katalog!E614="","",Katalog!E614)</f>
        <v/>
      </c>
      <c r="F614" s="108" t="str">
        <f>IF(Katalog!I614="","",Katalog!I614)</f>
        <v/>
      </c>
      <c r="G614" s="109" t="str">
        <f>IF(F614="","",SUMIF(Peminjaman!$F$10:$F$509,C614,Peminjaman!$H$10:$H$509))</f>
        <v/>
      </c>
      <c r="H614" s="109" t="str">
        <f>IF(F614="","",SUMIF(Pengembalian!$H$10:$H$509,C614,Pengembalian!$J$10:$J$509))</f>
        <v/>
      </c>
      <c r="I614" s="109" t="str">
        <f t="shared" si="20"/>
        <v/>
      </c>
      <c r="J614" s="110" t="str">
        <f t="shared" si="21"/>
        <v/>
      </c>
    </row>
    <row r="615" spans="2:10" x14ac:dyDescent="0.25">
      <c r="B615" s="106">
        <v>606</v>
      </c>
      <c r="C615" s="108" t="str">
        <f>IF(Katalog!C615="","",Katalog!C615)</f>
        <v/>
      </c>
      <c r="D615" s="108" t="str">
        <f>IF(Katalog!D615="","",Katalog!D615)</f>
        <v/>
      </c>
      <c r="E615" s="108" t="str">
        <f>IF(Katalog!E615="","",Katalog!E615)</f>
        <v/>
      </c>
      <c r="F615" s="108" t="str">
        <f>IF(Katalog!I615="","",Katalog!I615)</f>
        <v/>
      </c>
      <c r="G615" s="109" t="str">
        <f>IF(F615="","",SUMIF(Peminjaman!$F$10:$F$509,C615,Peminjaman!$H$10:$H$509))</f>
        <v/>
      </c>
      <c r="H615" s="109" t="str">
        <f>IF(F615="","",SUMIF(Pengembalian!$H$10:$H$509,C615,Pengembalian!$J$10:$J$509))</f>
        <v/>
      </c>
      <c r="I615" s="109" t="str">
        <f t="shared" si="20"/>
        <v/>
      </c>
      <c r="J615" s="110" t="str">
        <f t="shared" si="21"/>
        <v/>
      </c>
    </row>
    <row r="616" spans="2:10" x14ac:dyDescent="0.25">
      <c r="B616" s="105">
        <v>607</v>
      </c>
      <c r="C616" s="108" t="str">
        <f>IF(Katalog!C616="","",Katalog!C616)</f>
        <v/>
      </c>
      <c r="D616" s="108" t="str">
        <f>IF(Katalog!D616="","",Katalog!D616)</f>
        <v/>
      </c>
      <c r="E616" s="108" t="str">
        <f>IF(Katalog!E616="","",Katalog!E616)</f>
        <v/>
      </c>
      <c r="F616" s="108" t="str">
        <f>IF(Katalog!I616="","",Katalog!I616)</f>
        <v/>
      </c>
      <c r="G616" s="109" t="str">
        <f>IF(F616="","",SUMIF(Peminjaman!$F$10:$F$509,C616,Peminjaman!$H$10:$H$509))</f>
        <v/>
      </c>
      <c r="H616" s="109" t="str">
        <f>IF(F616="","",SUMIF(Pengembalian!$H$10:$H$509,C616,Pengembalian!$J$10:$J$509))</f>
        <v/>
      </c>
      <c r="I616" s="109" t="str">
        <f t="shared" si="20"/>
        <v/>
      </c>
      <c r="J616" s="110" t="str">
        <f t="shared" si="21"/>
        <v/>
      </c>
    </row>
    <row r="617" spans="2:10" x14ac:dyDescent="0.25">
      <c r="B617" s="106">
        <v>608</v>
      </c>
      <c r="C617" s="108" t="str">
        <f>IF(Katalog!C617="","",Katalog!C617)</f>
        <v/>
      </c>
      <c r="D617" s="108" t="str">
        <f>IF(Katalog!D617="","",Katalog!D617)</f>
        <v/>
      </c>
      <c r="E617" s="108" t="str">
        <f>IF(Katalog!E617="","",Katalog!E617)</f>
        <v/>
      </c>
      <c r="F617" s="108" t="str">
        <f>IF(Katalog!I617="","",Katalog!I617)</f>
        <v/>
      </c>
      <c r="G617" s="109" t="str">
        <f>IF(F617="","",SUMIF(Peminjaman!$F$10:$F$509,C617,Peminjaman!$H$10:$H$509))</f>
        <v/>
      </c>
      <c r="H617" s="109" t="str">
        <f>IF(F617="","",SUMIF(Pengembalian!$H$10:$H$509,C617,Pengembalian!$J$10:$J$509))</f>
        <v/>
      </c>
      <c r="I617" s="109" t="str">
        <f t="shared" si="20"/>
        <v/>
      </c>
      <c r="J617" s="110" t="str">
        <f t="shared" si="21"/>
        <v/>
      </c>
    </row>
    <row r="618" spans="2:10" x14ac:dyDescent="0.25">
      <c r="B618" s="105">
        <v>609</v>
      </c>
      <c r="C618" s="108" t="str">
        <f>IF(Katalog!C618="","",Katalog!C618)</f>
        <v/>
      </c>
      <c r="D618" s="108" t="str">
        <f>IF(Katalog!D618="","",Katalog!D618)</f>
        <v/>
      </c>
      <c r="E618" s="108" t="str">
        <f>IF(Katalog!E618="","",Katalog!E618)</f>
        <v/>
      </c>
      <c r="F618" s="108" t="str">
        <f>IF(Katalog!I618="","",Katalog!I618)</f>
        <v/>
      </c>
      <c r="G618" s="109" t="str">
        <f>IF(F618="","",SUMIF(Peminjaman!$F$10:$F$509,C618,Peminjaman!$H$10:$H$509))</f>
        <v/>
      </c>
      <c r="H618" s="109" t="str">
        <f>IF(F618="","",SUMIF(Pengembalian!$H$10:$H$509,C618,Pengembalian!$J$10:$J$509))</f>
        <v/>
      </c>
      <c r="I618" s="109" t="str">
        <f t="shared" si="20"/>
        <v/>
      </c>
      <c r="J618" s="110" t="str">
        <f t="shared" si="21"/>
        <v/>
      </c>
    </row>
    <row r="619" spans="2:10" x14ac:dyDescent="0.25">
      <c r="B619" s="106">
        <v>610</v>
      </c>
      <c r="C619" s="108" t="str">
        <f>IF(Katalog!C619="","",Katalog!C619)</f>
        <v/>
      </c>
      <c r="D619" s="108" t="str">
        <f>IF(Katalog!D619="","",Katalog!D619)</f>
        <v/>
      </c>
      <c r="E619" s="108" t="str">
        <f>IF(Katalog!E619="","",Katalog!E619)</f>
        <v/>
      </c>
      <c r="F619" s="108" t="str">
        <f>IF(Katalog!I619="","",Katalog!I619)</f>
        <v/>
      </c>
      <c r="G619" s="109" t="str">
        <f>IF(F619="","",SUMIF(Peminjaman!$F$10:$F$509,C619,Peminjaman!$H$10:$H$509))</f>
        <v/>
      </c>
      <c r="H619" s="109" t="str">
        <f>IF(F619="","",SUMIF(Pengembalian!$H$10:$H$509,C619,Pengembalian!$J$10:$J$509))</f>
        <v/>
      </c>
      <c r="I619" s="109" t="str">
        <f t="shared" si="20"/>
        <v/>
      </c>
      <c r="J619" s="110" t="str">
        <f t="shared" si="21"/>
        <v/>
      </c>
    </row>
    <row r="620" spans="2:10" x14ac:dyDescent="0.25">
      <c r="B620" s="105">
        <v>611</v>
      </c>
      <c r="C620" s="108" t="str">
        <f>IF(Katalog!C620="","",Katalog!C620)</f>
        <v/>
      </c>
      <c r="D620" s="108" t="str">
        <f>IF(Katalog!D620="","",Katalog!D620)</f>
        <v/>
      </c>
      <c r="E620" s="108" t="str">
        <f>IF(Katalog!E620="","",Katalog!E620)</f>
        <v/>
      </c>
      <c r="F620" s="108" t="str">
        <f>IF(Katalog!I620="","",Katalog!I620)</f>
        <v/>
      </c>
      <c r="G620" s="109" t="str">
        <f>IF(F620="","",SUMIF(Peminjaman!$F$10:$F$509,C620,Peminjaman!$H$10:$H$509))</f>
        <v/>
      </c>
      <c r="H620" s="109" t="str">
        <f>IF(F620="","",SUMIF(Pengembalian!$H$10:$H$509,C620,Pengembalian!$J$10:$J$509))</f>
        <v/>
      </c>
      <c r="I620" s="109" t="str">
        <f t="shared" si="20"/>
        <v/>
      </c>
      <c r="J620" s="110" t="str">
        <f t="shared" si="21"/>
        <v/>
      </c>
    </row>
    <row r="621" spans="2:10" x14ac:dyDescent="0.25">
      <c r="B621" s="106">
        <v>612</v>
      </c>
      <c r="C621" s="108" t="str">
        <f>IF(Katalog!C621="","",Katalog!C621)</f>
        <v/>
      </c>
      <c r="D621" s="108" t="str">
        <f>IF(Katalog!D621="","",Katalog!D621)</f>
        <v/>
      </c>
      <c r="E621" s="108" t="str">
        <f>IF(Katalog!E621="","",Katalog!E621)</f>
        <v/>
      </c>
      <c r="F621" s="108" t="str">
        <f>IF(Katalog!I621="","",Katalog!I621)</f>
        <v/>
      </c>
      <c r="G621" s="109" t="str">
        <f>IF(F621="","",SUMIF(Peminjaman!$F$10:$F$509,C621,Peminjaman!$H$10:$H$509))</f>
        <v/>
      </c>
      <c r="H621" s="109" t="str">
        <f>IF(F621="","",SUMIF(Pengembalian!$H$10:$H$509,C621,Pengembalian!$J$10:$J$509))</f>
        <v/>
      </c>
      <c r="I621" s="109" t="str">
        <f t="shared" si="20"/>
        <v/>
      </c>
      <c r="J621" s="110" t="str">
        <f t="shared" si="21"/>
        <v/>
      </c>
    </row>
    <row r="622" spans="2:10" x14ac:dyDescent="0.25">
      <c r="B622" s="105">
        <v>613</v>
      </c>
      <c r="C622" s="108" t="str">
        <f>IF(Katalog!C622="","",Katalog!C622)</f>
        <v/>
      </c>
      <c r="D622" s="108" t="str">
        <f>IF(Katalog!D622="","",Katalog!D622)</f>
        <v/>
      </c>
      <c r="E622" s="108" t="str">
        <f>IF(Katalog!E622="","",Katalog!E622)</f>
        <v/>
      </c>
      <c r="F622" s="108" t="str">
        <f>IF(Katalog!I622="","",Katalog!I622)</f>
        <v/>
      </c>
      <c r="G622" s="109" t="str">
        <f>IF(F622="","",SUMIF(Peminjaman!$F$10:$F$509,C622,Peminjaman!$H$10:$H$509))</f>
        <v/>
      </c>
      <c r="H622" s="109" t="str">
        <f>IF(F622="","",SUMIF(Pengembalian!$H$10:$H$509,C622,Pengembalian!$J$10:$J$509))</f>
        <v/>
      </c>
      <c r="I622" s="109" t="str">
        <f t="shared" si="20"/>
        <v/>
      </c>
      <c r="J622" s="110" t="str">
        <f t="shared" si="21"/>
        <v/>
      </c>
    </row>
    <row r="623" spans="2:10" x14ac:dyDescent="0.25">
      <c r="B623" s="106">
        <v>614</v>
      </c>
      <c r="C623" s="108" t="str">
        <f>IF(Katalog!C623="","",Katalog!C623)</f>
        <v/>
      </c>
      <c r="D623" s="108" t="str">
        <f>IF(Katalog!D623="","",Katalog!D623)</f>
        <v/>
      </c>
      <c r="E623" s="108" t="str">
        <f>IF(Katalog!E623="","",Katalog!E623)</f>
        <v/>
      </c>
      <c r="F623" s="108" t="str">
        <f>IF(Katalog!I623="","",Katalog!I623)</f>
        <v/>
      </c>
      <c r="G623" s="109" t="str">
        <f>IF(F623="","",SUMIF(Peminjaman!$F$10:$F$509,C623,Peminjaman!$H$10:$H$509))</f>
        <v/>
      </c>
      <c r="H623" s="109" t="str">
        <f>IF(F623="","",SUMIF(Pengembalian!$H$10:$H$509,C623,Pengembalian!$J$10:$J$509))</f>
        <v/>
      </c>
      <c r="I623" s="109" t="str">
        <f t="shared" si="20"/>
        <v/>
      </c>
      <c r="J623" s="110" t="str">
        <f t="shared" si="21"/>
        <v/>
      </c>
    </row>
    <row r="624" spans="2:10" x14ac:dyDescent="0.25">
      <c r="B624" s="105">
        <v>615</v>
      </c>
      <c r="C624" s="108" t="str">
        <f>IF(Katalog!C624="","",Katalog!C624)</f>
        <v/>
      </c>
      <c r="D624" s="108" t="str">
        <f>IF(Katalog!D624="","",Katalog!D624)</f>
        <v/>
      </c>
      <c r="E624" s="108" t="str">
        <f>IF(Katalog!E624="","",Katalog!E624)</f>
        <v/>
      </c>
      <c r="F624" s="108" t="str">
        <f>IF(Katalog!I624="","",Katalog!I624)</f>
        <v/>
      </c>
      <c r="G624" s="109" t="str">
        <f>IF(F624="","",SUMIF(Peminjaman!$F$10:$F$509,C624,Peminjaman!$H$10:$H$509))</f>
        <v/>
      </c>
      <c r="H624" s="109" t="str">
        <f>IF(F624="","",SUMIF(Pengembalian!$H$10:$H$509,C624,Pengembalian!$J$10:$J$509))</f>
        <v/>
      </c>
      <c r="I624" s="109" t="str">
        <f t="shared" si="20"/>
        <v/>
      </c>
      <c r="J624" s="110" t="str">
        <f t="shared" si="21"/>
        <v/>
      </c>
    </row>
    <row r="625" spans="2:10" x14ac:dyDescent="0.25">
      <c r="B625" s="106">
        <v>616</v>
      </c>
      <c r="C625" s="108" t="str">
        <f>IF(Katalog!C625="","",Katalog!C625)</f>
        <v/>
      </c>
      <c r="D625" s="108" t="str">
        <f>IF(Katalog!D625="","",Katalog!D625)</f>
        <v/>
      </c>
      <c r="E625" s="108" t="str">
        <f>IF(Katalog!E625="","",Katalog!E625)</f>
        <v/>
      </c>
      <c r="F625" s="108" t="str">
        <f>IF(Katalog!I625="","",Katalog!I625)</f>
        <v/>
      </c>
      <c r="G625" s="109" t="str">
        <f>IF(F625="","",SUMIF(Peminjaman!$F$10:$F$509,C625,Peminjaman!$H$10:$H$509))</f>
        <v/>
      </c>
      <c r="H625" s="109" t="str">
        <f>IF(F625="","",SUMIF(Pengembalian!$H$10:$H$509,C625,Pengembalian!$J$10:$J$509))</f>
        <v/>
      </c>
      <c r="I625" s="109" t="str">
        <f t="shared" si="20"/>
        <v/>
      </c>
      <c r="J625" s="110" t="str">
        <f t="shared" si="21"/>
        <v/>
      </c>
    </row>
    <row r="626" spans="2:10" x14ac:dyDescent="0.25">
      <c r="B626" s="105">
        <v>617</v>
      </c>
      <c r="C626" s="108" t="str">
        <f>IF(Katalog!C626="","",Katalog!C626)</f>
        <v/>
      </c>
      <c r="D626" s="108" t="str">
        <f>IF(Katalog!D626="","",Katalog!D626)</f>
        <v/>
      </c>
      <c r="E626" s="108" t="str">
        <f>IF(Katalog!E626="","",Katalog!E626)</f>
        <v/>
      </c>
      <c r="F626" s="108" t="str">
        <f>IF(Katalog!I626="","",Katalog!I626)</f>
        <v/>
      </c>
      <c r="G626" s="109" t="str">
        <f>IF(F626="","",SUMIF(Peminjaman!$F$10:$F$509,C626,Peminjaman!$H$10:$H$509))</f>
        <v/>
      </c>
      <c r="H626" s="109" t="str">
        <f>IF(F626="","",SUMIF(Pengembalian!$H$10:$H$509,C626,Pengembalian!$J$10:$J$509))</f>
        <v/>
      </c>
      <c r="I626" s="109" t="str">
        <f t="shared" si="20"/>
        <v/>
      </c>
      <c r="J626" s="110" t="str">
        <f t="shared" si="21"/>
        <v/>
      </c>
    </row>
    <row r="627" spans="2:10" x14ac:dyDescent="0.25">
      <c r="B627" s="106">
        <v>618</v>
      </c>
      <c r="C627" s="108" t="str">
        <f>IF(Katalog!C627="","",Katalog!C627)</f>
        <v/>
      </c>
      <c r="D627" s="108" t="str">
        <f>IF(Katalog!D627="","",Katalog!D627)</f>
        <v/>
      </c>
      <c r="E627" s="108" t="str">
        <f>IF(Katalog!E627="","",Katalog!E627)</f>
        <v/>
      </c>
      <c r="F627" s="108" t="str">
        <f>IF(Katalog!I627="","",Katalog!I627)</f>
        <v/>
      </c>
      <c r="G627" s="109" t="str">
        <f>IF(F627="","",SUMIF(Peminjaman!$F$10:$F$509,C627,Peminjaman!$H$10:$H$509))</f>
        <v/>
      </c>
      <c r="H627" s="109" t="str">
        <f>IF(F627="","",SUMIF(Pengembalian!$H$10:$H$509,C627,Pengembalian!$J$10:$J$509))</f>
        <v/>
      </c>
      <c r="I627" s="109" t="str">
        <f t="shared" si="20"/>
        <v/>
      </c>
      <c r="J627" s="110" t="str">
        <f t="shared" si="21"/>
        <v/>
      </c>
    </row>
    <row r="628" spans="2:10" x14ac:dyDescent="0.25">
      <c r="B628" s="105">
        <v>619</v>
      </c>
      <c r="C628" s="108" t="str">
        <f>IF(Katalog!C628="","",Katalog!C628)</f>
        <v/>
      </c>
      <c r="D628" s="108" t="str">
        <f>IF(Katalog!D628="","",Katalog!D628)</f>
        <v/>
      </c>
      <c r="E628" s="108" t="str">
        <f>IF(Katalog!E628="","",Katalog!E628)</f>
        <v/>
      </c>
      <c r="F628" s="108" t="str">
        <f>IF(Katalog!I628="","",Katalog!I628)</f>
        <v/>
      </c>
      <c r="G628" s="109" t="str">
        <f>IF(F628="","",SUMIF(Peminjaman!$F$10:$F$509,C628,Peminjaman!$H$10:$H$509))</f>
        <v/>
      </c>
      <c r="H628" s="109" t="str">
        <f>IF(F628="","",SUMIF(Pengembalian!$H$10:$H$509,C628,Pengembalian!$J$10:$J$509))</f>
        <v/>
      </c>
      <c r="I628" s="109" t="str">
        <f t="shared" si="20"/>
        <v/>
      </c>
      <c r="J628" s="110" t="str">
        <f t="shared" si="21"/>
        <v/>
      </c>
    </row>
    <row r="629" spans="2:10" x14ac:dyDescent="0.25">
      <c r="B629" s="106">
        <v>620</v>
      </c>
      <c r="C629" s="108" t="str">
        <f>IF(Katalog!C629="","",Katalog!C629)</f>
        <v/>
      </c>
      <c r="D629" s="108" t="str">
        <f>IF(Katalog!D629="","",Katalog!D629)</f>
        <v/>
      </c>
      <c r="E629" s="108" t="str">
        <f>IF(Katalog!E629="","",Katalog!E629)</f>
        <v/>
      </c>
      <c r="F629" s="108" t="str">
        <f>IF(Katalog!I629="","",Katalog!I629)</f>
        <v/>
      </c>
      <c r="G629" s="109" t="str">
        <f>IF(F629="","",SUMIF(Peminjaman!$F$10:$F$509,C629,Peminjaman!$H$10:$H$509))</f>
        <v/>
      </c>
      <c r="H629" s="109" t="str">
        <f>IF(F629="","",SUMIF(Pengembalian!$H$10:$H$509,C629,Pengembalian!$J$10:$J$509))</f>
        <v/>
      </c>
      <c r="I629" s="109" t="str">
        <f t="shared" si="20"/>
        <v/>
      </c>
      <c r="J629" s="110" t="str">
        <f t="shared" si="21"/>
        <v/>
      </c>
    </row>
    <row r="630" spans="2:10" x14ac:dyDescent="0.25">
      <c r="B630" s="105">
        <v>621</v>
      </c>
      <c r="C630" s="108" t="str">
        <f>IF(Katalog!C630="","",Katalog!C630)</f>
        <v/>
      </c>
      <c r="D630" s="108" t="str">
        <f>IF(Katalog!D630="","",Katalog!D630)</f>
        <v/>
      </c>
      <c r="E630" s="108" t="str">
        <f>IF(Katalog!E630="","",Katalog!E630)</f>
        <v/>
      </c>
      <c r="F630" s="108" t="str">
        <f>IF(Katalog!I630="","",Katalog!I630)</f>
        <v/>
      </c>
      <c r="G630" s="109" t="str">
        <f>IF(F630="","",SUMIF(Peminjaman!$F$10:$F$509,C630,Peminjaman!$H$10:$H$509))</f>
        <v/>
      </c>
      <c r="H630" s="109" t="str">
        <f>IF(F630="","",SUMIF(Pengembalian!$H$10:$H$509,C630,Pengembalian!$J$10:$J$509))</f>
        <v/>
      </c>
      <c r="I630" s="109" t="str">
        <f t="shared" si="20"/>
        <v/>
      </c>
      <c r="J630" s="110" t="str">
        <f t="shared" si="21"/>
        <v/>
      </c>
    </row>
    <row r="631" spans="2:10" x14ac:dyDescent="0.25">
      <c r="B631" s="106">
        <v>622</v>
      </c>
      <c r="C631" s="108" t="str">
        <f>IF(Katalog!C631="","",Katalog!C631)</f>
        <v/>
      </c>
      <c r="D631" s="108" t="str">
        <f>IF(Katalog!D631="","",Katalog!D631)</f>
        <v/>
      </c>
      <c r="E631" s="108" t="str">
        <f>IF(Katalog!E631="","",Katalog!E631)</f>
        <v/>
      </c>
      <c r="F631" s="108" t="str">
        <f>IF(Katalog!I631="","",Katalog!I631)</f>
        <v/>
      </c>
      <c r="G631" s="109" t="str">
        <f>IF(F631="","",SUMIF(Peminjaman!$F$10:$F$509,C631,Peminjaman!$H$10:$H$509))</f>
        <v/>
      </c>
      <c r="H631" s="109" t="str">
        <f>IF(F631="","",SUMIF(Pengembalian!$H$10:$H$509,C631,Pengembalian!$J$10:$J$509))</f>
        <v/>
      </c>
      <c r="I631" s="109" t="str">
        <f t="shared" si="20"/>
        <v/>
      </c>
      <c r="J631" s="110" t="str">
        <f t="shared" si="21"/>
        <v/>
      </c>
    </row>
    <row r="632" spans="2:10" x14ac:dyDescent="0.25">
      <c r="B632" s="105">
        <v>623</v>
      </c>
      <c r="C632" s="108" t="str">
        <f>IF(Katalog!C632="","",Katalog!C632)</f>
        <v/>
      </c>
      <c r="D632" s="108" t="str">
        <f>IF(Katalog!D632="","",Katalog!D632)</f>
        <v/>
      </c>
      <c r="E632" s="108" t="str">
        <f>IF(Katalog!E632="","",Katalog!E632)</f>
        <v/>
      </c>
      <c r="F632" s="108" t="str">
        <f>IF(Katalog!I632="","",Katalog!I632)</f>
        <v/>
      </c>
      <c r="G632" s="109" t="str">
        <f>IF(F632="","",SUMIF(Peminjaman!$F$10:$F$509,C632,Peminjaman!$H$10:$H$509))</f>
        <v/>
      </c>
      <c r="H632" s="109" t="str">
        <f>IF(F632="","",SUMIF(Pengembalian!$H$10:$H$509,C632,Pengembalian!$J$10:$J$509))</f>
        <v/>
      </c>
      <c r="I632" s="109" t="str">
        <f t="shared" si="20"/>
        <v/>
      </c>
      <c r="J632" s="110" t="str">
        <f t="shared" si="21"/>
        <v/>
      </c>
    </row>
    <row r="633" spans="2:10" x14ac:dyDescent="0.25">
      <c r="B633" s="106">
        <v>624</v>
      </c>
      <c r="C633" s="108" t="str">
        <f>IF(Katalog!C633="","",Katalog!C633)</f>
        <v/>
      </c>
      <c r="D633" s="108" t="str">
        <f>IF(Katalog!D633="","",Katalog!D633)</f>
        <v/>
      </c>
      <c r="E633" s="108" t="str">
        <f>IF(Katalog!E633="","",Katalog!E633)</f>
        <v/>
      </c>
      <c r="F633" s="108" t="str">
        <f>IF(Katalog!I633="","",Katalog!I633)</f>
        <v/>
      </c>
      <c r="G633" s="109" t="str">
        <f>IF(F633="","",SUMIF(Peminjaman!$F$10:$F$509,C633,Peminjaman!$H$10:$H$509))</f>
        <v/>
      </c>
      <c r="H633" s="109" t="str">
        <f>IF(F633="","",SUMIF(Pengembalian!$H$10:$H$509,C633,Pengembalian!$J$10:$J$509))</f>
        <v/>
      </c>
      <c r="I633" s="109" t="str">
        <f t="shared" si="20"/>
        <v/>
      </c>
      <c r="J633" s="110" t="str">
        <f t="shared" si="21"/>
        <v/>
      </c>
    </row>
    <row r="634" spans="2:10" x14ac:dyDescent="0.25">
      <c r="B634" s="105">
        <v>625</v>
      </c>
      <c r="C634" s="108" t="str">
        <f>IF(Katalog!C634="","",Katalog!C634)</f>
        <v/>
      </c>
      <c r="D634" s="108" t="str">
        <f>IF(Katalog!D634="","",Katalog!D634)</f>
        <v/>
      </c>
      <c r="E634" s="108" t="str">
        <f>IF(Katalog!E634="","",Katalog!E634)</f>
        <v/>
      </c>
      <c r="F634" s="108" t="str">
        <f>IF(Katalog!I634="","",Katalog!I634)</f>
        <v/>
      </c>
      <c r="G634" s="109" t="str">
        <f>IF(F634="","",SUMIF(Peminjaman!$F$10:$F$509,C634,Peminjaman!$H$10:$H$509))</f>
        <v/>
      </c>
      <c r="H634" s="109" t="str">
        <f>IF(F634="","",SUMIF(Pengembalian!$H$10:$H$509,C634,Pengembalian!$J$10:$J$509))</f>
        <v/>
      </c>
      <c r="I634" s="109" t="str">
        <f t="shared" si="20"/>
        <v/>
      </c>
      <c r="J634" s="110" t="str">
        <f t="shared" si="21"/>
        <v/>
      </c>
    </row>
    <row r="635" spans="2:10" x14ac:dyDescent="0.25">
      <c r="B635" s="106">
        <v>626</v>
      </c>
      <c r="C635" s="108" t="str">
        <f>IF(Katalog!C635="","",Katalog!C635)</f>
        <v/>
      </c>
      <c r="D635" s="108" t="str">
        <f>IF(Katalog!D635="","",Katalog!D635)</f>
        <v/>
      </c>
      <c r="E635" s="108" t="str">
        <f>IF(Katalog!E635="","",Katalog!E635)</f>
        <v/>
      </c>
      <c r="F635" s="108" t="str">
        <f>IF(Katalog!I635="","",Katalog!I635)</f>
        <v/>
      </c>
      <c r="G635" s="109" t="str">
        <f>IF(F635="","",SUMIF(Peminjaman!$F$10:$F$509,C635,Peminjaman!$H$10:$H$509))</f>
        <v/>
      </c>
      <c r="H635" s="109" t="str">
        <f>IF(F635="","",SUMIF(Pengembalian!$H$10:$H$509,C635,Pengembalian!$J$10:$J$509))</f>
        <v/>
      </c>
      <c r="I635" s="109" t="str">
        <f t="shared" si="20"/>
        <v/>
      </c>
      <c r="J635" s="110" t="str">
        <f t="shared" si="21"/>
        <v/>
      </c>
    </row>
    <row r="636" spans="2:10" x14ac:dyDescent="0.25">
      <c r="B636" s="105">
        <v>627</v>
      </c>
      <c r="C636" s="108" t="str">
        <f>IF(Katalog!C636="","",Katalog!C636)</f>
        <v/>
      </c>
      <c r="D636" s="108" t="str">
        <f>IF(Katalog!D636="","",Katalog!D636)</f>
        <v/>
      </c>
      <c r="E636" s="108" t="str">
        <f>IF(Katalog!E636="","",Katalog!E636)</f>
        <v/>
      </c>
      <c r="F636" s="108" t="str">
        <f>IF(Katalog!I636="","",Katalog!I636)</f>
        <v/>
      </c>
      <c r="G636" s="109" t="str">
        <f>IF(F636="","",SUMIF(Peminjaman!$F$10:$F$509,C636,Peminjaman!$H$10:$H$509))</f>
        <v/>
      </c>
      <c r="H636" s="109" t="str">
        <f>IF(F636="","",SUMIF(Pengembalian!$H$10:$H$509,C636,Pengembalian!$J$10:$J$509))</f>
        <v/>
      </c>
      <c r="I636" s="109" t="str">
        <f t="shared" si="20"/>
        <v/>
      </c>
      <c r="J636" s="110" t="str">
        <f t="shared" si="21"/>
        <v/>
      </c>
    </row>
    <row r="637" spans="2:10" x14ac:dyDescent="0.25">
      <c r="B637" s="106">
        <v>628</v>
      </c>
      <c r="C637" s="108" t="str">
        <f>IF(Katalog!C637="","",Katalog!C637)</f>
        <v/>
      </c>
      <c r="D637" s="108" t="str">
        <f>IF(Katalog!D637="","",Katalog!D637)</f>
        <v/>
      </c>
      <c r="E637" s="108" t="str">
        <f>IF(Katalog!E637="","",Katalog!E637)</f>
        <v/>
      </c>
      <c r="F637" s="108" t="str">
        <f>IF(Katalog!I637="","",Katalog!I637)</f>
        <v/>
      </c>
      <c r="G637" s="109" t="str">
        <f>IF(F637="","",SUMIF(Peminjaman!$F$10:$F$509,C637,Peminjaman!$H$10:$H$509))</f>
        <v/>
      </c>
      <c r="H637" s="109" t="str">
        <f>IF(F637="","",SUMIF(Pengembalian!$H$10:$H$509,C637,Pengembalian!$J$10:$J$509))</f>
        <v/>
      </c>
      <c r="I637" s="109" t="str">
        <f t="shared" si="20"/>
        <v/>
      </c>
      <c r="J637" s="110" t="str">
        <f t="shared" si="21"/>
        <v/>
      </c>
    </row>
    <row r="638" spans="2:10" x14ac:dyDescent="0.25">
      <c r="B638" s="105">
        <v>629</v>
      </c>
      <c r="C638" s="108" t="str">
        <f>IF(Katalog!C638="","",Katalog!C638)</f>
        <v/>
      </c>
      <c r="D638" s="108" t="str">
        <f>IF(Katalog!D638="","",Katalog!D638)</f>
        <v/>
      </c>
      <c r="E638" s="108" t="str">
        <f>IF(Katalog!E638="","",Katalog!E638)</f>
        <v/>
      </c>
      <c r="F638" s="108" t="str">
        <f>IF(Katalog!I638="","",Katalog!I638)</f>
        <v/>
      </c>
      <c r="G638" s="109" t="str">
        <f>IF(F638="","",SUMIF(Peminjaman!$F$10:$F$509,C638,Peminjaman!$H$10:$H$509))</f>
        <v/>
      </c>
      <c r="H638" s="109" t="str">
        <f>IF(F638="","",SUMIF(Pengembalian!$H$10:$H$509,C638,Pengembalian!$J$10:$J$509))</f>
        <v/>
      </c>
      <c r="I638" s="109" t="str">
        <f t="shared" si="20"/>
        <v/>
      </c>
      <c r="J638" s="110" t="str">
        <f t="shared" si="21"/>
        <v/>
      </c>
    </row>
    <row r="639" spans="2:10" x14ac:dyDescent="0.25">
      <c r="B639" s="106">
        <v>630</v>
      </c>
      <c r="C639" s="108" t="str">
        <f>IF(Katalog!C639="","",Katalog!C639)</f>
        <v/>
      </c>
      <c r="D639" s="108" t="str">
        <f>IF(Katalog!D639="","",Katalog!D639)</f>
        <v/>
      </c>
      <c r="E639" s="108" t="str">
        <f>IF(Katalog!E639="","",Katalog!E639)</f>
        <v/>
      </c>
      <c r="F639" s="108" t="str">
        <f>IF(Katalog!I639="","",Katalog!I639)</f>
        <v/>
      </c>
      <c r="G639" s="109" t="str">
        <f>IF(F639="","",SUMIF(Peminjaman!$F$10:$F$509,C639,Peminjaman!$H$10:$H$509))</f>
        <v/>
      </c>
      <c r="H639" s="109" t="str">
        <f>IF(F639="","",SUMIF(Pengembalian!$H$10:$H$509,C639,Pengembalian!$J$10:$J$509))</f>
        <v/>
      </c>
      <c r="I639" s="109" t="str">
        <f t="shared" si="20"/>
        <v/>
      </c>
      <c r="J639" s="110" t="str">
        <f t="shared" si="21"/>
        <v/>
      </c>
    </row>
    <row r="640" spans="2:10" x14ac:dyDescent="0.25">
      <c r="B640" s="105">
        <v>631</v>
      </c>
      <c r="C640" s="108" t="str">
        <f>IF(Katalog!C640="","",Katalog!C640)</f>
        <v/>
      </c>
      <c r="D640" s="108" t="str">
        <f>IF(Katalog!D640="","",Katalog!D640)</f>
        <v/>
      </c>
      <c r="E640" s="108" t="str">
        <f>IF(Katalog!E640="","",Katalog!E640)</f>
        <v/>
      </c>
      <c r="F640" s="108" t="str">
        <f>IF(Katalog!I640="","",Katalog!I640)</f>
        <v/>
      </c>
      <c r="G640" s="109" t="str">
        <f>IF(F640="","",SUMIF(Peminjaman!$F$10:$F$509,C640,Peminjaman!$H$10:$H$509))</f>
        <v/>
      </c>
      <c r="H640" s="109" t="str">
        <f>IF(F640="","",SUMIF(Pengembalian!$H$10:$H$509,C640,Pengembalian!$J$10:$J$509))</f>
        <v/>
      </c>
      <c r="I640" s="109" t="str">
        <f t="shared" si="20"/>
        <v/>
      </c>
      <c r="J640" s="110" t="str">
        <f t="shared" si="21"/>
        <v/>
      </c>
    </row>
    <row r="641" spans="2:10" x14ac:dyDescent="0.25">
      <c r="B641" s="106">
        <v>632</v>
      </c>
      <c r="C641" s="108" t="str">
        <f>IF(Katalog!C641="","",Katalog!C641)</f>
        <v/>
      </c>
      <c r="D641" s="108" t="str">
        <f>IF(Katalog!D641="","",Katalog!D641)</f>
        <v/>
      </c>
      <c r="E641" s="108" t="str">
        <f>IF(Katalog!E641="","",Katalog!E641)</f>
        <v/>
      </c>
      <c r="F641" s="108" t="str">
        <f>IF(Katalog!I641="","",Katalog!I641)</f>
        <v/>
      </c>
      <c r="G641" s="109" t="str">
        <f>IF(F641="","",SUMIF(Peminjaman!$F$10:$F$509,C641,Peminjaman!$H$10:$H$509))</f>
        <v/>
      </c>
      <c r="H641" s="109" t="str">
        <f>IF(F641="","",SUMIF(Pengembalian!$H$10:$H$509,C641,Pengembalian!$J$10:$J$509))</f>
        <v/>
      </c>
      <c r="I641" s="109" t="str">
        <f t="shared" si="20"/>
        <v/>
      </c>
      <c r="J641" s="110" t="str">
        <f t="shared" si="21"/>
        <v/>
      </c>
    </row>
    <row r="642" spans="2:10" x14ac:dyDescent="0.25">
      <c r="B642" s="105">
        <v>633</v>
      </c>
      <c r="C642" s="108" t="str">
        <f>IF(Katalog!C642="","",Katalog!C642)</f>
        <v/>
      </c>
      <c r="D642" s="108" t="str">
        <f>IF(Katalog!D642="","",Katalog!D642)</f>
        <v/>
      </c>
      <c r="E642" s="108" t="str">
        <f>IF(Katalog!E642="","",Katalog!E642)</f>
        <v/>
      </c>
      <c r="F642" s="108" t="str">
        <f>IF(Katalog!I642="","",Katalog!I642)</f>
        <v/>
      </c>
      <c r="G642" s="109" t="str">
        <f>IF(F642="","",SUMIF(Peminjaman!$F$10:$F$509,C642,Peminjaman!$H$10:$H$509))</f>
        <v/>
      </c>
      <c r="H642" s="109" t="str">
        <f>IF(F642="","",SUMIF(Pengembalian!$H$10:$H$509,C642,Pengembalian!$J$10:$J$509))</f>
        <v/>
      </c>
      <c r="I642" s="109" t="str">
        <f t="shared" si="20"/>
        <v/>
      </c>
      <c r="J642" s="110" t="str">
        <f t="shared" si="21"/>
        <v/>
      </c>
    </row>
    <row r="643" spans="2:10" x14ac:dyDescent="0.25">
      <c r="B643" s="106">
        <v>634</v>
      </c>
      <c r="C643" s="108" t="str">
        <f>IF(Katalog!C643="","",Katalog!C643)</f>
        <v/>
      </c>
      <c r="D643" s="108" t="str">
        <f>IF(Katalog!D643="","",Katalog!D643)</f>
        <v/>
      </c>
      <c r="E643" s="108" t="str">
        <f>IF(Katalog!E643="","",Katalog!E643)</f>
        <v/>
      </c>
      <c r="F643" s="108" t="str">
        <f>IF(Katalog!I643="","",Katalog!I643)</f>
        <v/>
      </c>
      <c r="G643" s="109" t="str">
        <f>IF(F643="","",SUMIF(Peminjaman!$F$10:$F$509,C643,Peminjaman!$H$10:$H$509))</f>
        <v/>
      </c>
      <c r="H643" s="109" t="str">
        <f>IF(F643="","",SUMIF(Pengembalian!$H$10:$H$509,C643,Pengembalian!$J$10:$J$509))</f>
        <v/>
      </c>
      <c r="I643" s="109" t="str">
        <f t="shared" si="20"/>
        <v/>
      </c>
      <c r="J643" s="110" t="str">
        <f t="shared" si="21"/>
        <v/>
      </c>
    </row>
    <row r="644" spans="2:10" x14ac:dyDescent="0.25">
      <c r="B644" s="105">
        <v>635</v>
      </c>
      <c r="C644" s="108" t="str">
        <f>IF(Katalog!C644="","",Katalog!C644)</f>
        <v/>
      </c>
      <c r="D644" s="108" t="str">
        <f>IF(Katalog!D644="","",Katalog!D644)</f>
        <v/>
      </c>
      <c r="E644" s="108" t="str">
        <f>IF(Katalog!E644="","",Katalog!E644)</f>
        <v/>
      </c>
      <c r="F644" s="108" t="str">
        <f>IF(Katalog!I644="","",Katalog!I644)</f>
        <v/>
      </c>
      <c r="G644" s="109" t="str">
        <f>IF(F644="","",SUMIF(Peminjaman!$F$10:$F$509,C644,Peminjaman!$H$10:$H$509))</f>
        <v/>
      </c>
      <c r="H644" s="109" t="str">
        <f>IF(F644="","",SUMIF(Pengembalian!$H$10:$H$509,C644,Pengembalian!$J$10:$J$509))</f>
        <v/>
      </c>
      <c r="I644" s="109" t="str">
        <f t="shared" si="20"/>
        <v/>
      </c>
      <c r="J644" s="110" t="str">
        <f t="shared" si="21"/>
        <v/>
      </c>
    </row>
    <row r="645" spans="2:10" x14ac:dyDescent="0.25">
      <c r="B645" s="106">
        <v>636</v>
      </c>
      <c r="C645" s="108" t="str">
        <f>IF(Katalog!C645="","",Katalog!C645)</f>
        <v/>
      </c>
      <c r="D645" s="108" t="str">
        <f>IF(Katalog!D645="","",Katalog!D645)</f>
        <v/>
      </c>
      <c r="E645" s="108" t="str">
        <f>IF(Katalog!E645="","",Katalog!E645)</f>
        <v/>
      </c>
      <c r="F645" s="108" t="str">
        <f>IF(Katalog!I645="","",Katalog!I645)</f>
        <v/>
      </c>
      <c r="G645" s="109" t="str">
        <f>IF(F645="","",SUMIF(Peminjaman!$F$10:$F$509,C645,Peminjaman!$H$10:$H$509))</f>
        <v/>
      </c>
      <c r="H645" s="109" t="str">
        <f>IF(F645="","",SUMIF(Pengembalian!$H$10:$H$509,C645,Pengembalian!$J$10:$J$509))</f>
        <v/>
      </c>
      <c r="I645" s="109" t="str">
        <f t="shared" si="20"/>
        <v/>
      </c>
      <c r="J645" s="110" t="str">
        <f t="shared" si="21"/>
        <v/>
      </c>
    </row>
    <row r="646" spans="2:10" x14ac:dyDescent="0.25">
      <c r="B646" s="105">
        <v>637</v>
      </c>
      <c r="C646" s="108" t="str">
        <f>IF(Katalog!C646="","",Katalog!C646)</f>
        <v/>
      </c>
      <c r="D646" s="108" t="str">
        <f>IF(Katalog!D646="","",Katalog!D646)</f>
        <v/>
      </c>
      <c r="E646" s="108" t="str">
        <f>IF(Katalog!E646="","",Katalog!E646)</f>
        <v/>
      </c>
      <c r="F646" s="108" t="str">
        <f>IF(Katalog!I646="","",Katalog!I646)</f>
        <v/>
      </c>
      <c r="G646" s="109" t="str">
        <f>IF(F646="","",SUMIF(Peminjaman!$F$10:$F$509,C646,Peminjaman!$H$10:$H$509))</f>
        <v/>
      </c>
      <c r="H646" s="109" t="str">
        <f>IF(F646="","",SUMIF(Pengembalian!$H$10:$H$509,C646,Pengembalian!$J$10:$J$509))</f>
        <v/>
      </c>
      <c r="I646" s="109" t="str">
        <f t="shared" si="20"/>
        <v/>
      </c>
      <c r="J646" s="110" t="str">
        <f t="shared" si="21"/>
        <v/>
      </c>
    </row>
    <row r="647" spans="2:10" x14ac:dyDescent="0.25">
      <c r="B647" s="106">
        <v>638</v>
      </c>
      <c r="C647" s="108" t="str">
        <f>IF(Katalog!C647="","",Katalog!C647)</f>
        <v/>
      </c>
      <c r="D647" s="108" t="str">
        <f>IF(Katalog!D647="","",Katalog!D647)</f>
        <v/>
      </c>
      <c r="E647" s="108" t="str">
        <f>IF(Katalog!E647="","",Katalog!E647)</f>
        <v/>
      </c>
      <c r="F647" s="108" t="str">
        <f>IF(Katalog!I647="","",Katalog!I647)</f>
        <v/>
      </c>
      <c r="G647" s="109" t="str">
        <f>IF(F647="","",SUMIF(Peminjaman!$F$10:$F$509,C647,Peminjaman!$H$10:$H$509))</f>
        <v/>
      </c>
      <c r="H647" s="109" t="str">
        <f>IF(F647="","",SUMIF(Pengembalian!$H$10:$H$509,C647,Pengembalian!$J$10:$J$509))</f>
        <v/>
      </c>
      <c r="I647" s="109" t="str">
        <f t="shared" si="20"/>
        <v/>
      </c>
      <c r="J647" s="110" t="str">
        <f t="shared" si="21"/>
        <v/>
      </c>
    </row>
    <row r="648" spans="2:10" x14ac:dyDescent="0.25">
      <c r="B648" s="105">
        <v>639</v>
      </c>
      <c r="C648" s="108" t="str">
        <f>IF(Katalog!C648="","",Katalog!C648)</f>
        <v/>
      </c>
      <c r="D648" s="108" t="str">
        <f>IF(Katalog!D648="","",Katalog!D648)</f>
        <v/>
      </c>
      <c r="E648" s="108" t="str">
        <f>IF(Katalog!E648="","",Katalog!E648)</f>
        <v/>
      </c>
      <c r="F648" s="108" t="str">
        <f>IF(Katalog!I648="","",Katalog!I648)</f>
        <v/>
      </c>
      <c r="G648" s="109" t="str">
        <f>IF(F648="","",SUMIF(Peminjaman!$F$10:$F$509,C648,Peminjaman!$H$10:$H$509))</f>
        <v/>
      </c>
      <c r="H648" s="109" t="str">
        <f>IF(F648="","",SUMIF(Pengembalian!$H$10:$H$509,C648,Pengembalian!$J$10:$J$509))</f>
        <v/>
      </c>
      <c r="I648" s="109" t="str">
        <f t="shared" si="20"/>
        <v/>
      </c>
      <c r="J648" s="110" t="str">
        <f t="shared" si="21"/>
        <v/>
      </c>
    </row>
    <row r="649" spans="2:10" x14ac:dyDescent="0.25">
      <c r="B649" s="106">
        <v>640</v>
      </c>
      <c r="C649" s="108" t="str">
        <f>IF(Katalog!C649="","",Katalog!C649)</f>
        <v/>
      </c>
      <c r="D649" s="108" t="str">
        <f>IF(Katalog!D649="","",Katalog!D649)</f>
        <v/>
      </c>
      <c r="E649" s="108" t="str">
        <f>IF(Katalog!E649="","",Katalog!E649)</f>
        <v/>
      </c>
      <c r="F649" s="108" t="str">
        <f>IF(Katalog!I649="","",Katalog!I649)</f>
        <v/>
      </c>
      <c r="G649" s="109" t="str">
        <f>IF(F649="","",SUMIF(Peminjaman!$F$10:$F$509,C649,Peminjaman!$H$10:$H$509))</f>
        <v/>
      </c>
      <c r="H649" s="109" t="str">
        <f>IF(F649="","",SUMIF(Pengembalian!$H$10:$H$509,C649,Pengembalian!$J$10:$J$509))</f>
        <v/>
      </c>
      <c r="I649" s="109" t="str">
        <f t="shared" si="20"/>
        <v/>
      </c>
      <c r="J649" s="110" t="str">
        <f t="shared" si="21"/>
        <v/>
      </c>
    </row>
    <row r="650" spans="2:10" x14ac:dyDescent="0.25">
      <c r="B650" s="105">
        <v>641</v>
      </c>
      <c r="C650" s="108" t="str">
        <f>IF(Katalog!C650="","",Katalog!C650)</f>
        <v/>
      </c>
      <c r="D650" s="108" t="str">
        <f>IF(Katalog!D650="","",Katalog!D650)</f>
        <v/>
      </c>
      <c r="E650" s="108" t="str">
        <f>IF(Katalog!E650="","",Katalog!E650)</f>
        <v/>
      </c>
      <c r="F650" s="108" t="str">
        <f>IF(Katalog!I650="","",Katalog!I650)</f>
        <v/>
      </c>
      <c r="G650" s="109" t="str">
        <f>IF(F650="","",SUMIF(Peminjaman!$F$10:$F$509,C650,Peminjaman!$H$10:$H$509))</f>
        <v/>
      </c>
      <c r="H650" s="109" t="str">
        <f>IF(F650="","",SUMIF(Pengembalian!$H$10:$H$509,C650,Pengembalian!$J$10:$J$509))</f>
        <v/>
      </c>
      <c r="I650" s="109" t="str">
        <f t="shared" si="20"/>
        <v/>
      </c>
      <c r="J650" s="110" t="str">
        <f t="shared" si="21"/>
        <v/>
      </c>
    </row>
    <row r="651" spans="2:10" x14ac:dyDescent="0.25">
      <c r="B651" s="106">
        <v>642</v>
      </c>
      <c r="C651" s="108" t="str">
        <f>IF(Katalog!C651="","",Katalog!C651)</f>
        <v/>
      </c>
      <c r="D651" s="108" t="str">
        <f>IF(Katalog!D651="","",Katalog!D651)</f>
        <v/>
      </c>
      <c r="E651" s="108" t="str">
        <f>IF(Katalog!E651="","",Katalog!E651)</f>
        <v/>
      </c>
      <c r="F651" s="108" t="str">
        <f>IF(Katalog!I651="","",Katalog!I651)</f>
        <v/>
      </c>
      <c r="G651" s="109" t="str">
        <f>IF(F651="","",SUMIF(Peminjaman!$F$10:$F$509,C651,Peminjaman!$H$10:$H$509))</f>
        <v/>
      </c>
      <c r="H651" s="109" t="str">
        <f>IF(F651="","",SUMIF(Pengembalian!$H$10:$H$509,C651,Pengembalian!$J$10:$J$509))</f>
        <v/>
      </c>
      <c r="I651" s="109" t="str">
        <f t="shared" si="20"/>
        <v/>
      </c>
      <c r="J651" s="110" t="str">
        <f t="shared" si="21"/>
        <v/>
      </c>
    </row>
    <row r="652" spans="2:10" x14ac:dyDescent="0.25">
      <c r="B652" s="105">
        <v>643</v>
      </c>
      <c r="C652" s="108" t="str">
        <f>IF(Katalog!C652="","",Katalog!C652)</f>
        <v/>
      </c>
      <c r="D652" s="108" t="str">
        <f>IF(Katalog!D652="","",Katalog!D652)</f>
        <v/>
      </c>
      <c r="E652" s="108" t="str">
        <f>IF(Katalog!E652="","",Katalog!E652)</f>
        <v/>
      </c>
      <c r="F652" s="108" t="str">
        <f>IF(Katalog!I652="","",Katalog!I652)</f>
        <v/>
      </c>
      <c r="G652" s="109" t="str">
        <f>IF(F652="","",SUMIF(Peminjaman!$F$10:$F$509,C652,Peminjaman!$H$10:$H$509))</f>
        <v/>
      </c>
      <c r="H652" s="109" t="str">
        <f>IF(F652="","",SUMIF(Pengembalian!$H$10:$H$509,C652,Pengembalian!$J$10:$J$509))</f>
        <v/>
      </c>
      <c r="I652" s="109" t="str">
        <f t="shared" si="20"/>
        <v/>
      </c>
      <c r="J652" s="110" t="str">
        <f t="shared" si="21"/>
        <v/>
      </c>
    </row>
    <row r="653" spans="2:10" x14ac:dyDescent="0.25">
      <c r="B653" s="106">
        <v>644</v>
      </c>
      <c r="C653" s="108" t="str">
        <f>IF(Katalog!C653="","",Katalog!C653)</f>
        <v/>
      </c>
      <c r="D653" s="108" t="str">
        <f>IF(Katalog!D653="","",Katalog!D653)</f>
        <v/>
      </c>
      <c r="E653" s="108" t="str">
        <f>IF(Katalog!E653="","",Katalog!E653)</f>
        <v/>
      </c>
      <c r="F653" s="108" t="str">
        <f>IF(Katalog!I653="","",Katalog!I653)</f>
        <v/>
      </c>
      <c r="G653" s="109" t="str">
        <f>IF(F653="","",SUMIF(Peminjaman!$F$10:$F$509,C653,Peminjaman!$H$10:$H$509))</f>
        <v/>
      </c>
      <c r="H653" s="109" t="str">
        <f>IF(F653="","",SUMIF(Pengembalian!$H$10:$H$509,C653,Pengembalian!$J$10:$J$509))</f>
        <v/>
      </c>
      <c r="I653" s="109" t="str">
        <f t="shared" si="20"/>
        <v/>
      </c>
      <c r="J653" s="110" t="str">
        <f t="shared" si="21"/>
        <v/>
      </c>
    </row>
    <row r="654" spans="2:10" x14ac:dyDescent="0.25">
      <c r="B654" s="105">
        <v>645</v>
      </c>
      <c r="C654" s="108" t="str">
        <f>IF(Katalog!C654="","",Katalog!C654)</f>
        <v/>
      </c>
      <c r="D654" s="108" t="str">
        <f>IF(Katalog!D654="","",Katalog!D654)</f>
        <v/>
      </c>
      <c r="E654" s="108" t="str">
        <f>IF(Katalog!E654="","",Katalog!E654)</f>
        <v/>
      </c>
      <c r="F654" s="108" t="str">
        <f>IF(Katalog!I654="","",Katalog!I654)</f>
        <v/>
      </c>
      <c r="G654" s="109" t="str">
        <f>IF(F654="","",SUMIF(Peminjaman!$F$10:$F$509,C654,Peminjaman!$H$10:$H$509))</f>
        <v/>
      </c>
      <c r="H654" s="109" t="str">
        <f>IF(F654="","",SUMIF(Pengembalian!$H$10:$H$509,C654,Pengembalian!$J$10:$J$509))</f>
        <v/>
      </c>
      <c r="I654" s="109" t="str">
        <f t="shared" si="20"/>
        <v/>
      </c>
      <c r="J654" s="110" t="str">
        <f t="shared" si="21"/>
        <v/>
      </c>
    </row>
    <row r="655" spans="2:10" x14ac:dyDescent="0.25">
      <c r="B655" s="106">
        <v>646</v>
      </c>
      <c r="C655" s="108" t="str">
        <f>IF(Katalog!C655="","",Katalog!C655)</f>
        <v/>
      </c>
      <c r="D655" s="108" t="str">
        <f>IF(Katalog!D655="","",Katalog!D655)</f>
        <v/>
      </c>
      <c r="E655" s="108" t="str">
        <f>IF(Katalog!E655="","",Katalog!E655)</f>
        <v/>
      </c>
      <c r="F655" s="108" t="str">
        <f>IF(Katalog!I655="","",Katalog!I655)</f>
        <v/>
      </c>
      <c r="G655" s="109" t="str">
        <f>IF(F655="","",SUMIF(Peminjaman!$F$10:$F$509,C655,Peminjaman!$H$10:$H$509))</f>
        <v/>
      </c>
      <c r="H655" s="109" t="str">
        <f>IF(F655="","",SUMIF(Pengembalian!$H$10:$H$509,C655,Pengembalian!$J$10:$J$509))</f>
        <v/>
      </c>
      <c r="I655" s="109" t="str">
        <f t="shared" si="20"/>
        <v/>
      </c>
      <c r="J655" s="110" t="str">
        <f t="shared" si="21"/>
        <v/>
      </c>
    </row>
    <row r="656" spans="2:10" x14ac:dyDescent="0.25">
      <c r="B656" s="105">
        <v>647</v>
      </c>
      <c r="C656" s="108" t="str">
        <f>IF(Katalog!C656="","",Katalog!C656)</f>
        <v/>
      </c>
      <c r="D656" s="108" t="str">
        <f>IF(Katalog!D656="","",Katalog!D656)</f>
        <v/>
      </c>
      <c r="E656" s="108" t="str">
        <f>IF(Katalog!E656="","",Katalog!E656)</f>
        <v/>
      </c>
      <c r="F656" s="108" t="str">
        <f>IF(Katalog!I656="","",Katalog!I656)</f>
        <v/>
      </c>
      <c r="G656" s="109" t="str">
        <f>IF(F656="","",SUMIF(Peminjaman!$F$10:$F$509,C656,Peminjaman!$H$10:$H$509))</f>
        <v/>
      </c>
      <c r="H656" s="109" t="str">
        <f>IF(F656="","",SUMIF(Pengembalian!$H$10:$H$509,C656,Pengembalian!$J$10:$J$509))</f>
        <v/>
      </c>
      <c r="I656" s="109" t="str">
        <f t="shared" si="20"/>
        <v/>
      </c>
      <c r="J656" s="110" t="str">
        <f t="shared" si="21"/>
        <v/>
      </c>
    </row>
    <row r="657" spans="2:10" x14ac:dyDescent="0.25">
      <c r="B657" s="106">
        <v>648</v>
      </c>
      <c r="C657" s="108" t="str">
        <f>IF(Katalog!C657="","",Katalog!C657)</f>
        <v/>
      </c>
      <c r="D657" s="108" t="str">
        <f>IF(Katalog!D657="","",Katalog!D657)</f>
        <v/>
      </c>
      <c r="E657" s="108" t="str">
        <f>IF(Katalog!E657="","",Katalog!E657)</f>
        <v/>
      </c>
      <c r="F657" s="108" t="str">
        <f>IF(Katalog!I657="","",Katalog!I657)</f>
        <v/>
      </c>
      <c r="G657" s="109" t="str">
        <f>IF(F657="","",SUMIF(Peminjaman!$F$10:$F$509,C657,Peminjaman!$H$10:$H$509))</f>
        <v/>
      </c>
      <c r="H657" s="109" t="str">
        <f>IF(F657="","",SUMIF(Pengembalian!$H$10:$H$509,C657,Pengembalian!$J$10:$J$509))</f>
        <v/>
      </c>
      <c r="I657" s="109" t="str">
        <f t="shared" si="20"/>
        <v/>
      </c>
      <c r="J657" s="110" t="str">
        <f t="shared" si="21"/>
        <v/>
      </c>
    </row>
    <row r="658" spans="2:10" x14ac:dyDescent="0.25">
      <c r="B658" s="105">
        <v>649</v>
      </c>
      <c r="C658" s="108" t="str">
        <f>IF(Katalog!C658="","",Katalog!C658)</f>
        <v/>
      </c>
      <c r="D658" s="108" t="str">
        <f>IF(Katalog!D658="","",Katalog!D658)</f>
        <v/>
      </c>
      <c r="E658" s="108" t="str">
        <f>IF(Katalog!E658="","",Katalog!E658)</f>
        <v/>
      </c>
      <c r="F658" s="108" t="str">
        <f>IF(Katalog!I658="","",Katalog!I658)</f>
        <v/>
      </c>
      <c r="G658" s="109" t="str">
        <f>IF(F658="","",SUMIF(Peminjaman!$F$10:$F$509,C658,Peminjaman!$H$10:$H$509))</f>
        <v/>
      </c>
      <c r="H658" s="109" t="str">
        <f>IF(F658="","",SUMIF(Pengembalian!$H$10:$H$509,C658,Pengembalian!$J$10:$J$509))</f>
        <v/>
      </c>
      <c r="I658" s="109" t="str">
        <f t="shared" si="20"/>
        <v/>
      </c>
      <c r="J658" s="110" t="str">
        <f t="shared" si="21"/>
        <v/>
      </c>
    </row>
    <row r="659" spans="2:10" x14ac:dyDescent="0.25">
      <c r="B659" s="106">
        <v>650</v>
      </c>
      <c r="C659" s="108" t="str">
        <f>IF(Katalog!C659="","",Katalog!C659)</f>
        <v/>
      </c>
      <c r="D659" s="108" t="str">
        <f>IF(Katalog!D659="","",Katalog!D659)</f>
        <v/>
      </c>
      <c r="E659" s="108" t="str">
        <f>IF(Katalog!E659="","",Katalog!E659)</f>
        <v/>
      </c>
      <c r="F659" s="108" t="str">
        <f>IF(Katalog!I659="","",Katalog!I659)</f>
        <v/>
      </c>
      <c r="G659" s="109" t="str">
        <f>IF(F659="","",SUMIF(Peminjaman!$F$10:$F$509,C659,Peminjaman!$H$10:$H$509))</f>
        <v/>
      </c>
      <c r="H659" s="109" t="str">
        <f>IF(F659="","",SUMIF(Pengembalian!$H$10:$H$509,C659,Pengembalian!$J$10:$J$509))</f>
        <v/>
      </c>
      <c r="I659" s="109" t="str">
        <f t="shared" si="20"/>
        <v/>
      </c>
      <c r="J659" s="110" t="str">
        <f t="shared" si="21"/>
        <v/>
      </c>
    </row>
    <row r="660" spans="2:10" x14ac:dyDescent="0.25">
      <c r="B660" s="105">
        <v>651</v>
      </c>
      <c r="C660" s="108" t="str">
        <f>IF(Katalog!C660="","",Katalog!C660)</f>
        <v/>
      </c>
      <c r="D660" s="108" t="str">
        <f>IF(Katalog!D660="","",Katalog!D660)</f>
        <v/>
      </c>
      <c r="E660" s="108" t="str">
        <f>IF(Katalog!E660="","",Katalog!E660)</f>
        <v/>
      </c>
      <c r="F660" s="108" t="str">
        <f>IF(Katalog!I660="","",Katalog!I660)</f>
        <v/>
      </c>
      <c r="G660" s="109" t="str">
        <f>IF(F660="","",SUMIF(Peminjaman!$F$10:$F$509,C660,Peminjaman!$H$10:$H$509))</f>
        <v/>
      </c>
      <c r="H660" s="109" t="str">
        <f>IF(F660="","",SUMIF(Pengembalian!$H$10:$H$509,C660,Pengembalian!$J$10:$J$509))</f>
        <v/>
      </c>
      <c r="I660" s="109" t="str">
        <f t="shared" ref="I660:I723" si="22">IF(F660="","",F660-G660+H660)</f>
        <v/>
      </c>
      <c r="J660" s="110" t="str">
        <f t="shared" ref="J660:J723" si="23">IF(F660="","",IF(I660=0,"Kosong","Ada"))</f>
        <v/>
      </c>
    </row>
    <row r="661" spans="2:10" x14ac:dyDescent="0.25">
      <c r="B661" s="106">
        <v>652</v>
      </c>
      <c r="C661" s="108" t="str">
        <f>IF(Katalog!C661="","",Katalog!C661)</f>
        <v/>
      </c>
      <c r="D661" s="108" t="str">
        <f>IF(Katalog!D661="","",Katalog!D661)</f>
        <v/>
      </c>
      <c r="E661" s="108" t="str">
        <f>IF(Katalog!E661="","",Katalog!E661)</f>
        <v/>
      </c>
      <c r="F661" s="108" t="str">
        <f>IF(Katalog!I661="","",Katalog!I661)</f>
        <v/>
      </c>
      <c r="G661" s="109" t="str">
        <f>IF(F661="","",SUMIF(Peminjaman!$F$10:$F$509,C661,Peminjaman!$H$10:$H$509))</f>
        <v/>
      </c>
      <c r="H661" s="109" t="str">
        <f>IF(F661="","",SUMIF(Pengembalian!$H$10:$H$509,C661,Pengembalian!$J$10:$J$509))</f>
        <v/>
      </c>
      <c r="I661" s="109" t="str">
        <f t="shared" si="22"/>
        <v/>
      </c>
      <c r="J661" s="110" t="str">
        <f t="shared" si="23"/>
        <v/>
      </c>
    </row>
    <row r="662" spans="2:10" x14ac:dyDescent="0.25">
      <c r="B662" s="105">
        <v>653</v>
      </c>
      <c r="C662" s="108" t="str">
        <f>IF(Katalog!C662="","",Katalog!C662)</f>
        <v/>
      </c>
      <c r="D662" s="108" t="str">
        <f>IF(Katalog!D662="","",Katalog!D662)</f>
        <v/>
      </c>
      <c r="E662" s="108" t="str">
        <f>IF(Katalog!E662="","",Katalog!E662)</f>
        <v/>
      </c>
      <c r="F662" s="108" t="str">
        <f>IF(Katalog!I662="","",Katalog!I662)</f>
        <v/>
      </c>
      <c r="G662" s="109" t="str">
        <f>IF(F662="","",SUMIF(Peminjaman!$F$10:$F$509,C662,Peminjaman!$H$10:$H$509))</f>
        <v/>
      </c>
      <c r="H662" s="109" t="str">
        <f>IF(F662="","",SUMIF(Pengembalian!$H$10:$H$509,C662,Pengembalian!$J$10:$J$509))</f>
        <v/>
      </c>
      <c r="I662" s="109" t="str">
        <f t="shared" si="22"/>
        <v/>
      </c>
      <c r="J662" s="110" t="str">
        <f t="shared" si="23"/>
        <v/>
      </c>
    </row>
    <row r="663" spans="2:10" x14ac:dyDescent="0.25">
      <c r="B663" s="106">
        <v>654</v>
      </c>
      <c r="C663" s="108" t="str">
        <f>IF(Katalog!C663="","",Katalog!C663)</f>
        <v/>
      </c>
      <c r="D663" s="108" t="str">
        <f>IF(Katalog!D663="","",Katalog!D663)</f>
        <v/>
      </c>
      <c r="E663" s="108" t="str">
        <f>IF(Katalog!E663="","",Katalog!E663)</f>
        <v/>
      </c>
      <c r="F663" s="108" t="str">
        <f>IF(Katalog!I663="","",Katalog!I663)</f>
        <v/>
      </c>
      <c r="G663" s="109" t="str">
        <f>IF(F663="","",SUMIF(Peminjaman!$F$10:$F$509,C663,Peminjaman!$H$10:$H$509))</f>
        <v/>
      </c>
      <c r="H663" s="109" t="str">
        <f>IF(F663="","",SUMIF(Pengembalian!$H$10:$H$509,C663,Pengembalian!$J$10:$J$509))</f>
        <v/>
      </c>
      <c r="I663" s="109" t="str">
        <f t="shared" si="22"/>
        <v/>
      </c>
      <c r="J663" s="110" t="str">
        <f t="shared" si="23"/>
        <v/>
      </c>
    </row>
    <row r="664" spans="2:10" x14ac:dyDescent="0.25">
      <c r="B664" s="105">
        <v>655</v>
      </c>
      <c r="C664" s="108" t="str">
        <f>IF(Katalog!C664="","",Katalog!C664)</f>
        <v/>
      </c>
      <c r="D664" s="108" t="str">
        <f>IF(Katalog!D664="","",Katalog!D664)</f>
        <v/>
      </c>
      <c r="E664" s="108" t="str">
        <f>IF(Katalog!E664="","",Katalog!E664)</f>
        <v/>
      </c>
      <c r="F664" s="108" t="str">
        <f>IF(Katalog!I664="","",Katalog!I664)</f>
        <v/>
      </c>
      <c r="G664" s="109" t="str">
        <f>IF(F664="","",SUMIF(Peminjaman!$F$10:$F$509,C664,Peminjaman!$H$10:$H$509))</f>
        <v/>
      </c>
      <c r="H664" s="109" t="str">
        <f>IF(F664="","",SUMIF(Pengembalian!$H$10:$H$509,C664,Pengembalian!$J$10:$J$509))</f>
        <v/>
      </c>
      <c r="I664" s="109" t="str">
        <f t="shared" si="22"/>
        <v/>
      </c>
      <c r="J664" s="110" t="str">
        <f t="shared" si="23"/>
        <v/>
      </c>
    </row>
    <row r="665" spans="2:10" x14ac:dyDescent="0.25">
      <c r="B665" s="106">
        <v>656</v>
      </c>
      <c r="C665" s="108" t="str">
        <f>IF(Katalog!C665="","",Katalog!C665)</f>
        <v/>
      </c>
      <c r="D665" s="108" t="str">
        <f>IF(Katalog!D665="","",Katalog!D665)</f>
        <v/>
      </c>
      <c r="E665" s="108" t="str">
        <f>IF(Katalog!E665="","",Katalog!E665)</f>
        <v/>
      </c>
      <c r="F665" s="108" t="str">
        <f>IF(Katalog!I665="","",Katalog!I665)</f>
        <v/>
      </c>
      <c r="G665" s="109" t="str">
        <f>IF(F665="","",SUMIF(Peminjaman!$F$10:$F$509,C665,Peminjaman!$H$10:$H$509))</f>
        <v/>
      </c>
      <c r="H665" s="109" t="str">
        <f>IF(F665="","",SUMIF(Pengembalian!$H$10:$H$509,C665,Pengembalian!$J$10:$J$509))</f>
        <v/>
      </c>
      <c r="I665" s="109" t="str">
        <f t="shared" si="22"/>
        <v/>
      </c>
      <c r="J665" s="110" t="str">
        <f t="shared" si="23"/>
        <v/>
      </c>
    </row>
    <row r="666" spans="2:10" x14ac:dyDescent="0.25">
      <c r="B666" s="105">
        <v>657</v>
      </c>
      <c r="C666" s="108" t="str">
        <f>IF(Katalog!C666="","",Katalog!C666)</f>
        <v/>
      </c>
      <c r="D666" s="108" t="str">
        <f>IF(Katalog!D666="","",Katalog!D666)</f>
        <v/>
      </c>
      <c r="E666" s="108" t="str">
        <f>IF(Katalog!E666="","",Katalog!E666)</f>
        <v/>
      </c>
      <c r="F666" s="108" t="str">
        <f>IF(Katalog!I666="","",Katalog!I666)</f>
        <v/>
      </c>
      <c r="G666" s="109" t="str">
        <f>IF(F666="","",SUMIF(Peminjaman!$F$10:$F$509,C666,Peminjaman!$H$10:$H$509))</f>
        <v/>
      </c>
      <c r="H666" s="109" t="str">
        <f>IF(F666="","",SUMIF(Pengembalian!$H$10:$H$509,C666,Pengembalian!$J$10:$J$509))</f>
        <v/>
      </c>
      <c r="I666" s="109" t="str">
        <f t="shared" si="22"/>
        <v/>
      </c>
      <c r="J666" s="110" t="str">
        <f t="shared" si="23"/>
        <v/>
      </c>
    </row>
    <row r="667" spans="2:10" x14ac:dyDescent="0.25">
      <c r="B667" s="106">
        <v>658</v>
      </c>
      <c r="C667" s="108" t="str">
        <f>IF(Katalog!C667="","",Katalog!C667)</f>
        <v/>
      </c>
      <c r="D667" s="108" t="str">
        <f>IF(Katalog!D667="","",Katalog!D667)</f>
        <v/>
      </c>
      <c r="E667" s="108" t="str">
        <f>IF(Katalog!E667="","",Katalog!E667)</f>
        <v/>
      </c>
      <c r="F667" s="108" t="str">
        <f>IF(Katalog!I667="","",Katalog!I667)</f>
        <v/>
      </c>
      <c r="G667" s="109" t="str">
        <f>IF(F667="","",SUMIF(Peminjaman!$F$10:$F$509,C667,Peminjaman!$H$10:$H$509))</f>
        <v/>
      </c>
      <c r="H667" s="109" t="str">
        <f>IF(F667="","",SUMIF(Pengembalian!$H$10:$H$509,C667,Pengembalian!$J$10:$J$509))</f>
        <v/>
      </c>
      <c r="I667" s="109" t="str">
        <f t="shared" si="22"/>
        <v/>
      </c>
      <c r="J667" s="110" t="str">
        <f t="shared" si="23"/>
        <v/>
      </c>
    </row>
    <row r="668" spans="2:10" x14ac:dyDescent="0.25">
      <c r="B668" s="105">
        <v>659</v>
      </c>
      <c r="C668" s="108" t="str">
        <f>IF(Katalog!C668="","",Katalog!C668)</f>
        <v/>
      </c>
      <c r="D668" s="108" t="str">
        <f>IF(Katalog!D668="","",Katalog!D668)</f>
        <v/>
      </c>
      <c r="E668" s="108" t="str">
        <f>IF(Katalog!E668="","",Katalog!E668)</f>
        <v/>
      </c>
      <c r="F668" s="108" t="str">
        <f>IF(Katalog!I668="","",Katalog!I668)</f>
        <v/>
      </c>
      <c r="G668" s="109" t="str">
        <f>IF(F668="","",SUMIF(Peminjaman!$F$10:$F$509,C668,Peminjaman!$H$10:$H$509))</f>
        <v/>
      </c>
      <c r="H668" s="109" t="str">
        <f>IF(F668="","",SUMIF(Pengembalian!$H$10:$H$509,C668,Pengembalian!$J$10:$J$509))</f>
        <v/>
      </c>
      <c r="I668" s="109" t="str">
        <f t="shared" si="22"/>
        <v/>
      </c>
      <c r="J668" s="110" t="str">
        <f t="shared" si="23"/>
        <v/>
      </c>
    </row>
    <row r="669" spans="2:10" x14ac:dyDescent="0.25">
      <c r="B669" s="106">
        <v>660</v>
      </c>
      <c r="C669" s="108" t="str">
        <f>IF(Katalog!C669="","",Katalog!C669)</f>
        <v/>
      </c>
      <c r="D669" s="108" t="str">
        <f>IF(Katalog!D669="","",Katalog!D669)</f>
        <v/>
      </c>
      <c r="E669" s="108" t="str">
        <f>IF(Katalog!E669="","",Katalog!E669)</f>
        <v/>
      </c>
      <c r="F669" s="108" t="str">
        <f>IF(Katalog!I669="","",Katalog!I669)</f>
        <v/>
      </c>
      <c r="G669" s="109" t="str">
        <f>IF(F669="","",SUMIF(Peminjaman!$F$10:$F$509,C669,Peminjaman!$H$10:$H$509))</f>
        <v/>
      </c>
      <c r="H669" s="109" t="str">
        <f>IF(F669="","",SUMIF(Pengembalian!$H$10:$H$509,C669,Pengembalian!$J$10:$J$509))</f>
        <v/>
      </c>
      <c r="I669" s="109" t="str">
        <f t="shared" si="22"/>
        <v/>
      </c>
      <c r="J669" s="110" t="str">
        <f t="shared" si="23"/>
        <v/>
      </c>
    </row>
    <row r="670" spans="2:10" x14ac:dyDescent="0.25">
      <c r="B670" s="105">
        <v>661</v>
      </c>
      <c r="C670" s="108" t="str">
        <f>IF(Katalog!C670="","",Katalog!C670)</f>
        <v/>
      </c>
      <c r="D670" s="108" t="str">
        <f>IF(Katalog!D670="","",Katalog!D670)</f>
        <v/>
      </c>
      <c r="E670" s="108" t="str">
        <f>IF(Katalog!E670="","",Katalog!E670)</f>
        <v/>
      </c>
      <c r="F670" s="108" t="str">
        <f>IF(Katalog!I670="","",Katalog!I670)</f>
        <v/>
      </c>
      <c r="G670" s="109" t="str">
        <f>IF(F670="","",SUMIF(Peminjaman!$F$10:$F$509,C670,Peminjaman!$H$10:$H$509))</f>
        <v/>
      </c>
      <c r="H670" s="109" t="str">
        <f>IF(F670="","",SUMIF(Pengembalian!$H$10:$H$509,C670,Pengembalian!$J$10:$J$509))</f>
        <v/>
      </c>
      <c r="I670" s="109" t="str">
        <f t="shared" si="22"/>
        <v/>
      </c>
      <c r="J670" s="110" t="str">
        <f t="shared" si="23"/>
        <v/>
      </c>
    </row>
    <row r="671" spans="2:10" x14ac:dyDescent="0.25">
      <c r="B671" s="106">
        <v>662</v>
      </c>
      <c r="C671" s="108" t="str">
        <f>IF(Katalog!C671="","",Katalog!C671)</f>
        <v/>
      </c>
      <c r="D671" s="108" t="str">
        <f>IF(Katalog!D671="","",Katalog!D671)</f>
        <v/>
      </c>
      <c r="E671" s="108" t="str">
        <f>IF(Katalog!E671="","",Katalog!E671)</f>
        <v/>
      </c>
      <c r="F671" s="108" t="str">
        <f>IF(Katalog!I671="","",Katalog!I671)</f>
        <v/>
      </c>
      <c r="G671" s="109" t="str">
        <f>IF(F671="","",SUMIF(Peminjaman!$F$10:$F$509,C671,Peminjaman!$H$10:$H$509))</f>
        <v/>
      </c>
      <c r="H671" s="109" t="str">
        <f>IF(F671="","",SUMIF(Pengembalian!$H$10:$H$509,C671,Pengembalian!$J$10:$J$509))</f>
        <v/>
      </c>
      <c r="I671" s="109" t="str">
        <f t="shared" si="22"/>
        <v/>
      </c>
      <c r="J671" s="110" t="str">
        <f t="shared" si="23"/>
        <v/>
      </c>
    </row>
    <row r="672" spans="2:10" x14ac:dyDescent="0.25">
      <c r="B672" s="105">
        <v>663</v>
      </c>
      <c r="C672" s="108" t="str">
        <f>IF(Katalog!C672="","",Katalog!C672)</f>
        <v/>
      </c>
      <c r="D672" s="108" t="str">
        <f>IF(Katalog!D672="","",Katalog!D672)</f>
        <v/>
      </c>
      <c r="E672" s="108" t="str">
        <f>IF(Katalog!E672="","",Katalog!E672)</f>
        <v/>
      </c>
      <c r="F672" s="108" t="str">
        <f>IF(Katalog!I672="","",Katalog!I672)</f>
        <v/>
      </c>
      <c r="G672" s="109" t="str">
        <f>IF(F672="","",SUMIF(Peminjaman!$F$10:$F$509,C672,Peminjaman!$H$10:$H$509))</f>
        <v/>
      </c>
      <c r="H672" s="109" t="str">
        <f>IF(F672="","",SUMIF(Pengembalian!$H$10:$H$509,C672,Pengembalian!$J$10:$J$509))</f>
        <v/>
      </c>
      <c r="I672" s="109" t="str">
        <f t="shared" si="22"/>
        <v/>
      </c>
      <c r="J672" s="110" t="str">
        <f t="shared" si="23"/>
        <v/>
      </c>
    </row>
    <row r="673" spans="2:10" x14ac:dyDescent="0.25">
      <c r="B673" s="106">
        <v>664</v>
      </c>
      <c r="C673" s="108" t="str">
        <f>IF(Katalog!C673="","",Katalog!C673)</f>
        <v/>
      </c>
      <c r="D673" s="108" t="str">
        <f>IF(Katalog!D673="","",Katalog!D673)</f>
        <v/>
      </c>
      <c r="E673" s="108" t="str">
        <f>IF(Katalog!E673="","",Katalog!E673)</f>
        <v/>
      </c>
      <c r="F673" s="108" t="str">
        <f>IF(Katalog!I673="","",Katalog!I673)</f>
        <v/>
      </c>
      <c r="G673" s="109" t="str">
        <f>IF(F673="","",SUMIF(Peminjaman!$F$10:$F$509,C673,Peminjaman!$H$10:$H$509))</f>
        <v/>
      </c>
      <c r="H673" s="109" t="str">
        <f>IF(F673="","",SUMIF(Pengembalian!$H$10:$H$509,C673,Pengembalian!$J$10:$J$509))</f>
        <v/>
      </c>
      <c r="I673" s="109" t="str">
        <f t="shared" si="22"/>
        <v/>
      </c>
      <c r="J673" s="110" t="str">
        <f t="shared" si="23"/>
        <v/>
      </c>
    </row>
    <row r="674" spans="2:10" x14ac:dyDescent="0.25">
      <c r="B674" s="105">
        <v>665</v>
      </c>
      <c r="C674" s="108" t="str">
        <f>IF(Katalog!C674="","",Katalog!C674)</f>
        <v/>
      </c>
      <c r="D674" s="108" t="str">
        <f>IF(Katalog!D674="","",Katalog!D674)</f>
        <v/>
      </c>
      <c r="E674" s="108" t="str">
        <f>IF(Katalog!E674="","",Katalog!E674)</f>
        <v/>
      </c>
      <c r="F674" s="108" t="str">
        <f>IF(Katalog!I674="","",Katalog!I674)</f>
        <v/>
      </c>
      <c r="G674" s="109" t="str">
        <f>IF(F674="","",SUMIF(Peminjaman!$F$10:$F$509,C674,Peminjaman!$H$10:$H$509))</f>
        <v/>
      </c>
      <c r="H674" s="109" t="str">
        <f>IF(F674="","",SUMIF(Pengembalian!$H$10:$H$509,C674,Pengembalian!$J$10:$J$509))</f>
        <v/>
      </c>
      <c r="I674" s="109" t="str">
        <f t="shared" si="22"/>
        <v/>
      </c>
      <c r="J674" s="110" t="str">
        <f t="shared" si="23"/>
        <v/>
      </c>
    </row>
    <row r="675" spans="2:10" x14ac:dyDescent="0.25">
      <c r="B675" s="106">
        <v>666</v>
      </c>
      <c r="C675" s="108" t="str">
        <f>IF(Katalog!C675="","",Katalog!C675)</f>
        <v/>
      </c>
      <c r="D675" s="108" t="str">
        <f>IF(Katalog!D675="","",Katalog!D675)</f>
        <v/>
      </c>
      <c r="E675" s="108" t="str">
        <f>IF(Katalog!E675="","",Katalog!E675)</f>
        <v/>
      </c>
      <c r="F675" s="108" t="str">
        <f>IF(Katalog!I675="","",Katalog!I675)</f>
        <v/>
      </c>
      <c r="G675" s="109" t="str">
        <f>IF(F675="","",SUMIF(Peminjaman!$F$10:$F$509,C675,Peminjaman!$H$10:$H$509))</f>
        <v/>
      </c>
      <c r="H675" s="109" t="str">
        <f>IF(F675="","",SUMIF(Pengembalian!$H$10:$H$509,C675,Pengembalian!$J$10:$J$509))</f>
        <v/>
      </c>
      <c r="I675" s="109" t="str">
        <f t="shared" si="22"/>
        <v/>
      </c>
      <c r="J675" s="110" t="str">
        <f t="shared" si="23"/>
        <v/>
      </c>
    </row>
    <row r="676" spans="2:10" x14ac:dyDescent="0.25">
      <c r="B676" s="105">
        <v>667</v>
      </c>
      <c r="C676" s="108" t="str">
        <f>IF(Katalog!C676="","",Katalog!C676)</f>
        <v/>
      </c>
      <c r="D676" s="108" t="str">
        <f>IF(Katalog!D676="","",Katalog!D676)</f>
        <v/>
      </c>
      <c r="E676" s="108" t="str">
        <f>IF(Katalog!E676="","",Katalog!E676)</f>
        <v/>
      </c>
      <c r="F676" s="108" t="str">
        <f>IF(Katalog!I676="","",Katalog!I676)</f>
        <v/>
      </c>
      <c r="G676" s="109" t="str">
        <f>IF(F676="","",SUMIF(Peminjaman!$F$10:$F$509,C676,Peminjaman!$H$10:$H$509))</f>
        <v/>
      </c>
      <c r="H676" s="109" t="str">
        <f>IF(F676="","",SUMIF(Pengembalian!$H$10:$H$509,C676,Pengembalian!$J$10:$J$509))</f>
        <v/>
      </c>
      <c r="I676" s="109" t="str">
        <f t="shared" si="22"/>
        <v/>
      </c>
      <c r="J676" s="110" t="str">
        <f t="shared" si="23"/>
        <v/>
      </c>
    </row>
    <row r="677" spans="2:10" x14ac:dyDescent="0.25">
      <c r="B677" s="106">
        <v>668</v>
      </c>
      <c r="C677" s="108" t="str">
        <f>IF(Katalog!C677="","",Katalog!C677)</f>
        <v/>
      </c>
      <c r="D677" s="108" t="str">
        <f>IF(Katalog!D677="","",Katalog!D677)</f>
        <v/>
      </c>
      <c r="E677" s="108" t="str">
        <f>IF(Katalog!E677="","",Katalog!E677)</f>
        <v/>
      </c>
      <c r="F677" s="108" t="str">
        <f>IF(Katalog!I677="","",Katalog!I677)</f>
        <v/>
      </c>
      <c r="G677" s="109" t="str">
        <f>IF(F677="","",SUMIF(Peminjaman!$F$10:$F$509,C677,Peminjaman!$H$10:$H$509))</f>
        <v/>
      </c>
      <c r="H677" s="109" t="str">
        <f>IF(F677="","",SUMIF(Pengembalian!$H$10:$H$509,C677,Pengembalian!$J$10:$J$509))</f>
        <v/>
      </c>
      <c r="I677" s="109" t="str">
        <f t="shared" si="22"/>
        <v/>
      </c>
      <c r="J677" s="110" t="str">
        <f t="shared" si="23"/>
        <v/>
      </c>
    </row>
    <row r="678" spans="2:10" x14ac:dyDescent="0.25">
      <c r="B678" s="105">
        <v>669</v>
      </c>
      <c r="C678" s="108" t="str">
        <f>IF(Katalog!C678="","",Katalog!C678)</f>
        <v/>
      </c>
      <c r="D678" s="108" t="str">
        <f>IF(Katalog!D678="","",Katalog!D678)</f>
        <v/>
      </c>
      <c r="E678" s="108" t="str">
        <f>IF(Katalog!E678="","",Katalog!E678)</f>
        <v/>
      </c>
      <c r="F678" s="108" t="str">
        <f>IF(Katalog!I678="","",Katalog!I678)</f>
        <v/>
      </c>
      <c r="G678" s="109" t="str">
        <f>IF(F678="","",SUMIF(Peminjaman!$F$10:$F$509,C678,Peminjaman!$H$10:$H$509))</f>
        <v/>
      </c>
      <c r="H678" s="109" t="str">
        <f>IF(F678="","",SUMIF(Pengembalian!$H$10:$H$509,C678,Pengembalian!$J$10:$J$509))</f>
        <v/>
      </c>
      <c r="I678" s="109" t="str">
        <f t="shared" si="22"/>
        <v/>
      </c>
      <c r="J678" s="110" t="str">
        <f t="shared" si="23"/>
        <v/>
      </c>
    </row>
    <row r="679" spans="2:10" x14ac:dyDescent="0.25">
      <c r="B679" s="106">
        <v>670</v>
      </c>
      <c r="C679" s="108" t="str">
        <f>IF(Katalog!C679="","",Katalog!C679)</f>
        <v/>
      </c>
      <c r="D679" s="108" t="str">
        <f>IF(Katalog!D679="","",Katalog!D679)</f>
        <v/>
      </c>
      <c r="E679" s="108" t="str">
        <f>IF(Katalog!E679="","",Katalog!E679)</f>
        <v/>
      </c>
      <c r="F679" s="108" t="str">
        <f>IF(Katalog!I679="","",Katalog!I679)</f>
        <v/>
      </c>
      <c r="G679" s="109" t="str">
        <f>IF(F679="","",SUMIF(Peminjaman!$F$10:$F$509,C679,Peminjaman!$H$10:$H$509))</f>
        <v/>
      </c>
      <c r="H679" s="109" t="str">
        <f>IF(F679="","",SUMIF(Pengembalian!$H$10:$H$509,C679,Pengembalian!$J$10:$J$509))</f>
        <v/>
      </c>
      <c r="I679" s="109" t="str">
        <f t="shared" si="22"/>
        <v/>
      </c>
      <c r="J679" s="110" t="str">
        <f t="shared" si="23"/>
        <v/>
      </c>
    </row>
    <row r="680" spans="2:10" x14ac:dyDescent="0.25">
      <c r="B680" s="105">
        <v>671</v>
      </c>
      <c r="C680" s="108" t="str">
        <f>IF(Katalog!C680="","",Katalog!C680)</f>
        <v/>
      </c>
      <c r="D680" s="108" t="str">
        <f>IF(Katalog!D680="","",Katalog!D680)</f>
        <v/>
      </c>
      <c r="E680" s="108" t="str">
        <f>IF(Katalog!E680="","",Katalog!E680)</f>
        <v/>
      </c>
      <c r="F680" s="108" t="str">
        <f>IF(Katalog!I680="","",Katalog!I680)</f>
        <v/>
      </c>
      <c r="G680" s="109" t="str">
        <f>IF(F680="","",SUMIF(Peminjaman!$F$10:$F$509,C680,Peminjaman!$H$10:$H$509))</f>
        <v/>
      </c>
      <c r="H680" s="109" t="str">
        <f>IF(F680="","",SUMIF(Pengembalian!$H$10:$H$509,C680,Pengembalian!$J$10:$J$509))</f>
        <v/>
      </c>
      <c r="I680" s="109" t="str">
        <f t="shared" si="22"/>
        <v/>
      </c>
      <c r="J680" s="110" t="str">
        <f t="shared" si="23"/>
        <v/>
      </c>
    </row>
    <row r="681" spans="2:10" x14ac:dyDescent="0.25">
      <c r="B681" s="106">
        <v>672</v>
      </c>
      <c r="C681" s="108" t="str">
        <f>IF(Katalog!C681="","",Katalog!C681)</f>
        <v/>
      </c>
      <c r="D681" s="108" t="str">
        <f>IF(Katalog!D681="","",Katalog!D681)</f>
        <v/>
      </c>
      <c r="E681" s="108" t="str">
        <f>IF(Katalog!E681="","",Katalog!E681)</f>
        <v/>
      </c>
      <c r="F681" s="108" t="str">
        <f>IF(Katalog!I681="","",Katalog!I681)</f>
        <v/>
      </c>
      <c r="G681" s="109" t="str">
        <f>IF(F681="","",SUMIF(Peminjaman!$F$10:$F$509,C681,Peminjaman!$H$10:$H$509))</f>
        <v/>
      </c>
      <c r="H681" s="109" t="str">
        <f>IF(F681="","",SUMIF(Pengembalian!$H$10:$H$509,C681,Pengembalian!$J$10:$J$509))</f>
        <v/>
      </c>
      <c r="I681" s="109" t="str">
        <f t="shared" si="22"/>
        <v/>
      </c>
      <c r="J681" s="110" t="str">
        <f t="shared" si="23"/>
        <v/>
      </c>
    </row>
    <row r="682" spans="2:10" x14ac:dyDescent="0.25">
      <c r="B682" s="105">
        <v>673</v>
      </c>
      <c r="C682" s="108" t="str">
        <f>IF(Katalog!C682="","",Katalog!C682)</f>
        <v/>
      </c>
      <c r="D682" s="108" t="str">
        <f>IF(Katalog!D682="","",Katalog!D682)</f>
        <v/>
      </c>
      <c r="E682" s="108" t="str">
        <f>IF(Katalog!E682="","",Katalog!E682)</f>
        <v/>
      </c>
      <c r="F682" s="108" t="str">
        <f>IF(Katalog!I682="","",Katalog!I682)</f>
        <v/>
      </c>
      <c r="G682" s="109" t="str">
        <f>IF(F682="","",SUMIF(Peminjaman!$F$10:$F$509,C682,Peminjaman!$H$10:$H$509))</f>
        <v/>
      </c>
      <c r="H682" s="109" t="str">
        <f>IF(F682="","",SUMIF(Pengembalian!$H$10:$H$509,C682,Pengembalian!$J$10:$J$509))</f>
        <v/>
      </c>
      <c r="I682" s="109" t="str">
        <f t="shared" si="22"/>
        <v/>
      </c>
      <c r="J682" s="110" t="str">
        <f t="shared" si="23"/>
        <v/>
      </c>
    </row>
    <row r="683" spans="2:10" x14ac:dyDescent="0.25">
      <c r="B683" s="106">
        <v>674</v>
      </c>
      <c r="C683" s="108" t="str">
        <f>IF(Katalog!C683="","",Katalog!C683)</f>
        <v/>
      </c>
      <c r="D683" s="108" t="str">
        <f>IF(Katalog!D683="","",Katalog!D683)</f>
        <v/>
      </c>
      <c r="E683" s="108" t="str">
        <f>IF(Katalog!E683="","",Katalog!E683)</f>
        <v/>
      </c>
      <c r="F683" s="108" t="str">
        <f>IF(Katalog!I683="","",Katalog!I683)</f>
        <v/>
      </c>
      <c r="G683" s="109" t="str">
        <f>IF(F683="","",SUMIF(Peminjaman!$F$10:$F$509,C683,Peminjaman!$H$10:$H$509))</f>
        <v/>
      </c>
      <c r="H683" s="109" t="str">
        <f>IF(F683="","",SUMIF(Pengembalian!$H$10:$H$509,C683,Pengembalian!$J$10:$J$509))</f>
        <v/>
      </c>
      <c r="I683" s="109" t="str">
        <f t="shared" si="22"/>
        <v/>
      </c>
      <c r="J683" s="110" t="str">
        <f t="shared" si="23"/>
        <v/>
      </c>
    </row>
    <row r="684" spans="2:10" x14ac:dyDescent="0.25">
      <c r="B684" s="105">
        <v>675</v>
      </c>
      <c r="C684" s="108" t="str">
        <f>IF(Katalog!C684="","",Katalog!C684)</f>
        <v/>
      </c>
      <c r="D684" s="108" t="str">
        <f>IF(Katalog!D684="","",Katalog!D684)</f>
        <v/>
      </c>
      <c r="E684" s="108" t="str">
        <f>IF(Katalog!E684="","",Katalog!E684)</f>
        <v/>
      </c>
      <c r="F684" s="108" t="str">
        <f>IF(Katalog!I684="","",Katalog!I684)</f>
        <v/>
      </c>
      <c r="G684" s="109" t="str">
        <f>IF(F684="","",SUMIF(Peminjaman!$F$10:$F$509,C684,Peminjaman!$H$10:$H$509))</f>
        <v/>
      </c>
      <c r="H684" s="109" t="str">
        <f>IF(F684="","",SUMIF(Pengembalian!$H$10:$H$509,C684,Pengembalian!$J$10:$J$509))</f>
        <v/>
      </c>
      <c r="I684" s="109" t="str">
        <f t="shared" si="22"/>
        <v/>
      </c>
      <c r="J684" s="110" t="str">
        <f t="shared" si="23"/>
        <v/>
      </c>
    </row>
    <row r="685" spans="2:10" x14ac:dyDescent="0.25">
      <c r="B685" s="106">
        <v>676</v>
      </c>
      <c r="C685" s="108" t="str">
        <f>IF(Katalog!C685="","",Katalog!C685)</f>
        <v/>
      </c>
      <c r="D685" s="108" t="str">
        <f>IF(Katalog!D685="","",Katalog!D685)</f>
        <v/>
      </c>
      <c r="E685" s="108" t="str">
        <f>IF(Katalog!E685="","",Katalog!E685)</f>
        <v/>
      </c>
      <c r="F685" s="108" t="str">
        <f>IF(Katalog!I685="","",Katalog!I685)</f>
        <v/>
      </c>
      <c r="G685" s="109" t="str">
        <f>IF(F685="","",SUMIF(Peminjaman!$F$10:$F$509,C685,Peminjaman!$H$10:$H$509))</f>
        <v/>
      </c>
      <c r="H685" s="109" t="str">
        <f>IF(F685="","",SUMIF(Pengembalian!$H$10:$H$509,C685,Pengembalian!$J$10:$J$509))</f>
        <v/>
      </c>
      <c r="I685" s="109" t="str">
        <f t="shared" si="22"/>
        <v/>
      </c>
      <c r="J685" s="110" t="str">
        <f t="shared" si="23"/>
        <v/>
      </c>
    </row>
    <row r="686" spans="2:10" x14ac:dyDescent="0.25">
      <c r="B686" s="105">
        <v>677</v>
      </c>
      <c r="C686" s="108" t="str">
        <f>IF(Katalog!C686="","",Katalog!C686)</f>
        <v/>
      </c>
      <c r="D686" s="108" t="str">
        <f>IF(Katalog!D686="","",Katalog!D686)</f>
        <v/>
      </c>
      <c r="E686" s="108" t="str">
        <f>IF(Katalog!E686="","",Katalog!E686)</f>
        <v/>
      </c>
      <c r="F686" s="108" t="str">
        <f>IF(Katalog!I686="","",Katalog!I686)</f>
        <v/>
      </c>
      <c r="G686" s="109" t="str">
        <f>IF(F686="","",SUMIF(Peminjaman!$F$10:$F$509,C686,Peminjaman!$H$10:$H$509))</f>
        <v/>
      </c>
      <c r="H686" s="109" t="str">
        <f>IF(F686="","",SUMIF(Pengembalian!$H$10:$H$509,C686,Pengembalian!$J$10:$J$509))</f>
        <v/>
      </c>
      <c r="I686" s="109" t="str">
        <f t="shared" si="22"/>
        <v/>
      </c>
      <c r="J686" s="110" t="str">
        <f t="shared" si="23"/>
        <v/>
      </c>
    </row>
    <row r="687" spans="2:10" x14ac:dyDescent="0.25">
      <c r="B687" s="106">
        <v>678</v>
      </c>
      <c r="C687" s="108" t="str">
        <f>IF(Katalog!C687="","",Katalog!C687)</f>
        <v/>
      </c>
      <c r="D687" s="108" t="str">
        <f>IF(Katalog!D687="","",Katalog!D687)</f>
        <v/>
      </c>
      <c r="E687" s="108" t="str">
        <f>IF(Katalog!E687="","",Katalog!E687)</f>
        <v/>
      </c>
      <c r="F687" s="108" t="str">
        <f>IF(Katalog!I687="","",Katalog!I687)</f>
        <v/>
      </c>
      <c r="G687" s="109" t="str">
        <f>IF(F687="","",SUMIF(Peminjaman!$F$10:$F$509,C687,Peminjaman!$H$10:$H$509))</f>
        <v/>
      </c>
      <c r="H687" s="109" t="str">
        <f>IF(F687="","",SUMIF(Pengembalian!$H$10:$H$509,C687,Pengembalian!$J$10:$J$509))</f>
        <v/>
      </c>
      <c r="I687" s="109" t="str">
        <f t="shared" si="22"/>
        <v/>
      </c>
      <c r="J687" s="110" t="str">
        <f t="shared" si="23"/>
        <v/>
      </c>
    </row>
    <row r="688" spans="2:10" x14ac:dyDescent="0.25">
      <c r="B688" s="105">
        <v>679</v>
      </c>
      <c r="C688" s="108" t="str">
        <f>IF(Katalog!C688="","",Katalog!C688)</f>
        <v/>
      </c>
      <c r="D688" s="108" t="str">
        <f>IF(Katalog!D688="","",Katalog!D688)</f>
        <v/>
      </c>
      <c r="E688" s="108" t="str">
        <f>IF(Katalog!E688="","",Katalog!E688)</f>
        <v/>
      </c>
      <c r="F688" s="108" t="str">
        <f>IF(Katalog!I688="","",Katalog!I688)</f>
        <v/>
      </c>
      <c r="G688" s="109" t="str">
        <f>IF(F688="","",SUMIF(Peminjaman!$F$10:$F$509,C688,Peminjaman!$H$10:$H$509))</f>
        <v/>
      </c>
      <c r="H688" s="109" t="str">
        <f>IF(F688="","",SUMIF(Pengembalian!$H$10:$H$509,C688,Pengembalian!$J$10:$J$509))</f>
        <v/>
      </c>
      <c r="I688" s="109" t="str">
        <f t="shared" si="22"/>
        <v/>
      </c>
      <c r="J688" s="110" t="str">
        <f t="shared" si="23"/>
        <v/>
      </c>
    </row>
    <row r="689" spans="2:10" x14ac:dyDescent="0.25">
      <c r="B689" s="106">
        <v>680</v>
      </c>
      <c r="C689" s="108" t="str">
        <f>IF(Katalog!C689="","",Katalog!C689)</f>
        <v/>
      </c>
      <c r="D689" s="108" t="str">
        <f>IF(Katalog!D689="","",Katalog!D689)</f>
        <v/>
      </c>
      <c r="E689" s="108" t="str">
        <f>IF(Katalog!E689="","",Katalog!E689)</f>
        <v/>
      </c>
      <c r="F689" s="108" t="str">
        <f>IF(Katalog!I689="","",Katalog!I689)</f>
        <v/>
      </c>
      <c r="G689" s="109" t="str">
        <f>IF(F689="","",SUMIF(Peminjaman!$F$10:$F$509,C689,Peminjaman!$H$10:$H$509))</f>
        <v/>
      </c>
      <c r="H689" s="109" t="str">
        <f>IF(F689="","",SUMIF(Pengembalian!$H$10:$H$509,C689,Pengembalian!$J$10:$J$509))</f>
        <v/>
      </c>
      <c r="I689" s="109" t="str">
        <f t="shared" si="22"/>
        <v/>
      </c>
      <c r="J689" s="110" t="str">
        <f t="shared" si="23"/>
        <v/>
      </c>
    </row>
    <row r="690" spans="2:10" x14ac:dyDescent="0.25">
      <c r="B690" s="105">
        <v>681</v>
      </c>
      <c r="C690" s="108" t="str">
        <f>IF(Katalog!C690="","",Katalog!C690)</f>
        <v/>
      </c>
      <c r="D690" s="108" t="str">
        <f>IF(Katalog!D690="","",Katalog!D690)</f>
        <v/>
      </c>
      <c r="E690" s="108" t="str">
        <f>IF(Katalog!E690="","",Katalog!E690)</f>
        <v/>
      </c>
      <c r="F690" s="108" t="str">
        <f>IF(Katalog!I690="","",Katalog!I690)</f>
        <v/>
      </c>
      <c r="G690" s="109" t="str">
        <f>IF(F690="","",SUMIF(Peminjaman!$F$10:$F$509,C690,Peminjaman!$H$10:$H$509))</f>
        <v/>
      </c>
      <c r="H690" s="109" t="str">
        <f>IF(F690="","",SUMIF(Pengembalian!$H$10:$H$509,C690,Pengembalian!$J$10:$J$509))</f>
        <v/>
      </c>
      <c r="I690" s="109" t="str">
        <f t="shared" si="22"/>
        <v/>
      </c>
      <c r="J690" s="110" t="str">
        <f t="shared" si="23"/>
        <v/>
      </c>
    </row>
    <row r="691" spans="2:10" x14ac:dyDescent="0.25">
      <c r="B691" s="106">
        <v>682</v>
      </c>
      <c r="C691" s="108" t="str">
        <f>IF(Katalog!C691="","",Katalog!C691)</f>
        <v/>
      </c>
      <c r="D691" s="108" t="str">
        <f>IF(Katalog!D691="","",Katalog!D691)</f>
        <v/>
      </c>
      <c r="E691" s="108" t="str">
        <f>IF(Katalog!E691="","",Katalog!E691)</f>
        <v/>
      </c>
      <c r="F691" s="108" t="str">
        <f>IF(Katalog!I691="","",Katalog!I691)</f>
        <v/>
      </c>
      <c r="G691" s="109" t="str">
        <f>IF(F691="","",SUMIF(Peminjaman!$F$10:$F$509,C691,Peminjaman!$H$10:$H$509))</f>
        <v/>
      </c>
      <c r="H691" s="109" t="str">
        <f>IF(F691="","",SUMIF(Pengembalian!$H$10:$H$509,C691,Pengembalian!$J$10:$J$509))</f>
        <v/>
      </c>
      <c r="I691" s="109" t="str">
        <f t="shared" si="22"/>
        <v/>
      </c>
      <c r="J691" s="110" t="str">
        <f t="shared" si="23"/>
        <v/>
      </c>
    </row>
    <row r="692" spans="2:10" x14ac:dyDescent="0.25">
      <c r="B692" s="105">
        <v>683</v>
      </c>
      <c r="C692" s="108" t="str">
        <f>IF(Katalog!C692="","",Katalog!C692)</f>
        <v/>
      </c>
      <c r="D692" s="108" t="str">
        <f>IF(Katalog!D692="","",Katalog!D692)</f>
        <v/>
      </c>
      <c r="E692" s="108" t="str">
        <f>IF(Katalog!E692="","",Katalog!E692)</f>
        <v/>
      </c>
      <c r="F692" s="108" t="str">
        <f>IF(Katalog!I692="","",Katalog!I692)</f>
        <v/>
      </c>
      <c r="G692" s="109" t="str">
        <f>IF(F692="","",SUMIF(Peminjaman!$F$10:$F$509,C692,Peminjaman!$H$10:$H$509))</f>
        <v/>
      </c>
      <c r="H692" s="109" t="str">
        <f>IF(F692="","",SUMIF(Pengembalian!$H$10:$H$509,C692,Pengembalian!$J$10:$J$509))</f>
        <v/>
      </c>
      <c r="I692" s="109" t="str">
        <f t="shared" si="22"/>
        <v/>
      </c>
      <c r="J692" s="110" t="str">
        <f t="shared" si="23"/>
        <v/>
      </c>
    </row>
    <row r="693" spans="2:10" x14ac:dyDescent="0.25">
      <c r="B693" s="106">
        <v>684</v>
      </c>
      <c r="C693" s="108" t="str">
        <f>IF(Katalog!C693="","",Katalog!C693)</f>
        <v/>
      </c>
      <c r="D693" s="108" t="str">
        <f>IF(Katalog!D693="","",Katalog!D693)</f>
        <v/>
      </c>
      <c r="E693" s="108" t="str">
        <f>IF(Katalog!E693="","",Katalog!E693)</f>
        <v/>
      </c>
      <c r="F693" s="108" t="str">
        <f>IF(Katalog!I693="","",Katalog!I693)</f>
        <v/>
      </c>
      <c r="G693" s="109" t="str">
        <f>IF(F693="","",SUMIF(Peminjaman!$F$10:$F$509,C693,Peminjaman!$H$10:$H$509))</f>
        <v/>
      </c>
      <c r="H693" s="109" t="str">
        <f>IF(F693="","",SUMIF(Pengembalian!$H$10:$H$509,C693,Pengembalian!$J$10:$J$509))</f>
        <v/>
      </c>
      <c r="I693" s="109" t="str">
        <f t="shared" si="22"/>
        <v/>
      </c>
      <c r="J693" s="110" t="str">
        <f t="shared" si="23"/>
        <v/>
      </c>
    </row>
    <row r="694" spans="2:10" x14ac:dyDescent="0.25">
      <c r="B694" s="105">
        <v>685</v>
      </c>
      <c r="C694" s="108" t="str">
        <f>IF(Katalog!C694="","",Katalog!C694)</f>
        <v/>
      </c>
      <c r="D694" s="108" t="str">
        <f>IF(Katalog!D694="","",Katalog!D694)</f>
        <v/>
      </c>
      <c r="E694" s="108" t="str">
        <f>IF(Katalog!E694="","",Katalog!E694)</f>
        <v/>
      </c>
      <c r="F694" s="108" t="str">
        <f>IF(Katalog!I694="","",Katalog!I694)</f>
        <v/>
      </c>
      <c r="G694" s="109" t="str">
        <f>IF(F694="","",SUMIF(Peminjaman!$F$10:$F$509,C694,Peminjaman!$H$10:$H$509))</f>
        <v/>
      </c>
      <c r="H694" s="109" t="str">
        <f>IF(F694="","",SUMIF(Pengembalian!$H$10:$H$509,C694,Pengembalian!$J$10:$J$509))</f>
        <v/>
      </c>
      <c r="I694" s="109" t="str">
        <f t="shared" si="22"/>
        <v/>
      </c>
      <c r="J694" s="110" t="str">
        <f t="shared" si="23"/>
        <v/>
      </c>
    </row>
    <row r="695" spans="2:10" x14ac:dyDescent="0.25">
      <c r="B695" s="106">
        <v>686</v>
      </c>
      <c r="C695" s="108" t="str">
        <f>IF(Katalog!C695="","",Katalog!C695)</f>
        <v/>
      </c>
      <c r="D695" s="108" t="str">
        <f>IF(Katalog!D695="","",Katalog!D695)</f>
        <v/>
      </c>
      <c r="E695" s="108" t="str">
        <f>IF(Katalog!E695="","",Katalog!E695)</f>
        <v/>
      </c>
      <c r="F695" s="108" t="str">
        <f>IF(Katalog!I695="","",Katalog!I695)</f>
        <v/>
      </c>
      <c r="G695" s="109" t="str">
        <f>IF(F695="","",SUMIF(Peminjaman!$F$10:$F$509,C695,Peminjaman!$H$10:$H$509))</f>
        <v/>
      </c>
      <c r="H695" s="109" t="str">
        <f>IF(F695="","",SUMIF(Pengembalian!$H$10:$H$509,C695,Pengembalian!$J$10:$J$509))</f>
        <v/>
      </c>
      <c r="I695" s="109" t="str">
        <f t="shared" si="22"/>
        <v/>
      </c>
      <c r="J695" s="110" t="str">
        <f t="shared" si="23"/>
        <v/>
      </c>
    </row>
    <row r="696" spans="2:10" x14ac:dyDescent="0.25">
      <c r="B696" s="105">
        <v>687</v>
      </c>
      <c r="C696" s="108" t="str">
        <f>IF(Katalog!C696="","",Katalog!C696)</f>
        <v/>
      </c>
      <c r="D696" s="108" t="str">
        <f>IF(Katalog!D696="","",Katalog!D696)</f>
        <v/>
      </c>
      <c r="E696" s="108" t="str">
        <f>IF(Katalog!E696="","",Katalog!E696)</f>
        <v/>
      </c>
      <c r="F696" s="108" t="str">
        <f>IF(Katalog!I696="","",Katalog!I696)</f>
        <v/>
      </c>
      <c r="G696" s="109" t="str">
        <f>IF(F696="","",SUMIF(Peminjaman!$F$10:$F$509,C696,Peminjaman!$H$10:$H$509))</f>
        <v/>
      </c>
      <c r="H696" s="109" t="str">
        <f>IF(F696="","",SUMIF(Pengembalian!$H$10:$H$509,C696,Pengembalian!$J$10:$J$509))</f>
        <v/>
      </c>
      <c r="I696" s="109" t="str">
        <f t="shared" si="22"/>
        <v/>
      </c>
      <c r="J696" s="110" t="str">
        <f t="shared" si="23"/>
        <v/>
      </c>
    </row>
    <row r="697" spans="2:10" x14ac:dyDescent="0.25">
      <c r="B697" s="106">
        <v>688</v>
      </c>
      <c r="C697" s="108" t="str">
        <f>IF(Katalog!C697="","",Katalog!C697)</f>
        <v/>
      </c>
      <c r="D697" s="108" t="str">
        <f>IF(Katalog!D697="","",Katalog!D697)</f>
        <v/>
      </c>
      <c r="E697" s="108" t="str">
        <f>IF(Katalog!E697="","",Katalog!E697)</f>
        <v/>
      </c>
      <c r="F697" s="108" t="str">
        <f>IF(Katalog!I697="","",Katalog!I697)</f>
        <v/>
      </c>
      <c r="G697" s="109" t="str">
        <f>IF(F697="","",SUMIF(Peminjaman!$F$10:$F$509,C697,Peminjaman!$H$10:$H$509))</f>
        <v/>
      </c>
      <c r="H697" s="109" t="str">
        <f>IF(F697="","",SUMIF(Pengembalian!$H$10:$H$509,C697,Pengembalian!$J$10:$J$509))</f>
        <v/>
      </c>
      <c r="I697" s="109" t="str">
        <f t="shared" si="22"/>
        <v/>
      </c>
      <c r="J697" s="110" t="str">
        <f t="shared" si="23"/>
        <v/>
      </c>
    </row>
    <row r="698" spans="2:10" x14ac:dyDescent="0.25">
      <c r="B698" s="105">
        <v>689</v>
      </c>
      <c r="C698" s="108" t="str">
        <f>IF(Katalog!C698="","",Katalog!C698)</f>
        <v/>
      </c>
      <c r="D698" s="108" t="str">
        <f>IF(Katalog!D698="","",Katalog!D698)</f>
        <v/>
      </c>
      <c r="E698" s="108" t="str">
        <f>IF(Katalog!E698="","",Katalog!E698)</f>
        <v/>
      </c>
      <c r="F698" s="108" t="str">
        <f>IF(Katalog!I698="","",Katalog!I698)</f>
        <v/>
      </c>
      <c r="G698" s="109" t="str">
        <f>IF(F698="","",SUMIF(Peminjaman!$F$10:$F$509,C698,Peminjaman!$H$10:$H$509))</f>
        <v/>
      </c>
      <c r="H698" s="109" t="str">
        <f>IF(F698="","",SUMIF(Pengembalian!$H$10:$H$509,C698,Pengembalian!$J$10:$J$509))</f>
        <v/>
      </c>
      <c r="I698" s="109" t="str">
        <f t="shared" si="22"/>
        <v/>
      </c>
      <c r="J698" s="110" t="str">
        <f t="shared" si="23"/>
        <v/>
      </c>
    </row>
    <row r="699" spans="2:10" x14ac:dyDescent="0.25">
      <c r="B699" s="106">
        <v>690</v>
      </c>
      <c r="C699" s="108" t="str">
        <f>IF(Katalog!C699="","",Katalog!C699)</f>
        <v/>
      </c>
      <c r="D699" s="108" t="str">
        <f>IF(Katalog!D699="","",Katalog!D699)</f>
        <v/>
      </c>
      <c r="E699" s="108" t="str">
        <f>IF(Katalog!E699="","",Katalog!E699)</f>
        <v/>
      </c>
      <c r="F699" s="108" t="str">
        <f>IF(Katalog!I699="","",Katalog!I699)</f>
        <v/>
      </c>
      <c r="G699" s="109" t="str">
        <f>IF(F699="","",SUMIF(Peminjaman!$F$10:$F$509,C699,Peminjaman!$H$10:$H$509))</f>
        <v/>
      </c>
      <c r="H699" s="109" t="str">
        <f>IF(F699="","",SUMIF(Pengembalian!$H$10:$H$509,C699,Pengembalian!$J$10:$J$509))</f>
        <v/>
      </c>
      <c r="I699" s="109" t="str">
        <f t="shared" si="22"/>
        <v/>
      </c>
      <c r="J699" s="110" t="str">
        <f t="shared" si="23"/>
        <v/>
      </c>
    </row>
    <row r="700" spans="2:10" x14ac:dyDescent="0.25">
      <c r="B700" s="105">
        <v>691</v>
      </c>
      <c r="C700" s="108" t="str">
        <f>IF(Katalog!C700="","",Katalog!C700)</f>
        <v/>
      </c>
      <c r="D700" s="108" t="str">
        <f>IF(Katalog!D700="","",Katalog!D700)</f>
        <v/>
      </c>
      <c r="E700" s="108" t="str">
        <f>IF(Katalog!E700="","",Katalog!E700)</f>
        <v/>
      </c>
      <c r="F700" s="108" t="str">
        <f>IF(Katalog!I700="","",Katalog!I700)</f>
        <v/>
      </c>
      <c r="G700" s="109" t="str">
        <f>IF(F700="","",SUMIF(Peminjaman!$F$10:$F$509,C700,Peminjaman!$H$10:$H$509))</f>
        <v/>
      </c>
      <c r="H700" s="109" t="str">
        <f>IF(F700="","",SUMIF(Pengembalian!$H$10:$H$509,C700,Pengembalian!$J$10:$J$509))</f>
        <v/>
      </c>
      <c r="I700" s="109" t="str">
        <f t="shared" si="22"/>
        <v/>
      </c>
      <c r="J700" s="110" t="str">
        <f t="shared" si="23"/>
        <v/>
      </c>
    </row>
    <row r="701" spans="2:10" x14ac:dyDescent="0.25">
      <c r="B701" s="106">
        <v>692</v>
      </c>
      <c r="C701" s="108" t="str">
        <f>IF(Katalog!C701="","",Katalog!C701)</f>
        <v/>
      </c>
      <c r="D701" s="108" t="str">
        <f>IF(Katalog!D701="","",Katalog!D701)</f>
        <v/>
      </c>
      <c r="E701" s="108" t="str">
        <f>IF(Katalog!E701="","",Katalog!E701)</f>
        <v/>
      </c>
      <c r="F701" s="108" t="str">
        <f>IF(Katalog!I701="","",Katalog!I701)</f>
        <v/>
      </c>
      <c r="G701" s="109" t="str">
        <f>IF(F701="","",SUMIF(Peminjaman!$F$10:$F$509,C701,Peminjaman!$H$10:$H$509))</f>
        <v/>
      </c>
      <c r="H701" s="109" t="str">
        <f>IF(F701="","",SUMIF(Pengembalian!$H$10:$H$509,C701,Pengembalian!$J$10:$J$509))</f>
        <v/>
      </c>
      <c r="I701" s="109" t="str">
        <f t="shared" si="22"/>
        <v/>
      </c>
      <c r="J701" s="110" t="str">
        <f t="shared" si="23"/>
        <v/>
      </c>
    </row>
    <row r="702" spans="2:10" x14ac:dyDescent="0.25">
      <c r="B702" s="105">
        <v>693</v>
      </c>
      <c r="C702" s="108" t="str">
        <f>IF(Katalog!C702="","",Katalog!C702)</f>
        <v/>
      </c>
      <c r="D702" s="108" t="str">
        <f>IF(Katalog!D702="","",Katalog!D702)</f>
        <v/>
      </c>
      <c r="E702" s="108" t="str">
        <f>IF(Katalog!E702="","",Katalog!E702)</f>
        <v/>
      </c>
      <c r="F702" s="108" t="str">
        <f>IF(Katalog!I702="","",Katalog!I702)</f>
        <v/>
      </c>
      <c r="G702" s="109" t="str">
        <f>IF(F702="","",SUMIF(Peminjaman!$F$10:$F$509,C702,Peminjaman!$H$10:$H$509))</f>
        <v/>
      </c>
      <c r="H702" s="109" t="str">
        <f>IF(F702="","",SUMIF(Pengembalian!$H$10:$H$509,C702,Pengembalian!$J$10:$J$509))</f>
        <v/>
      </c>
      <c r="I702" s="109" t="str">
        <f t="shared" si="22"/>
        <v/>
      </c>
      <c r="J702" s="110" t="str">
        <f t="shared" si="23"/>
        <v/>
      </c>
    </row>
    <row r="703" spans="2:10" x14ac:dyDescent="0.25">
      <c r="B703" s="106">
        <v>694</v>
      </c>
      <c r="C703" s="108" t="str">
        <f>IF(Katalog!C703="","",Katalog!C703)</f>
        <v/>
      </c>
      <c r="D703" s="108" t="str">
        <f>IF(Katalog!D703="","",Katalog!D703)</f>
        <v/>
      </c>
      <c r="E703" s="108" t="str">
        <f>IF(Katalog!E703="","",Katalog!E703)</f>
        <v/>
      </c>
      <c r="F703" s="108" t="str">
        <f>IF(Katalog!I703="","",Katalog!I703)</f>
        <v/>
      </c>
      <c r="G703" s="109" t="str">
        <f>IF(F703="","",SUMIF(Peminjaman!$F$10:$F$509,C703,Peminjaman!$H$10:$H$509))</f>
        <v/>
      </c>
      <c r="H703" s="109" t="str">
        <f>IF(F703="","",SUMIF(Pengembalian!$H$10:$H$509,C703,Pengembalian!$J$10:$J$509))</f>
        <v/>
      </c>
      <c r="I703" s="109" t="str">
        <f t="shared" si="22"/>
        <v/>
      </c>
      <c r="J703" s="110" t="str">
        <f t="shared" si="23"/>
        <v/>
      </c>
    </row>
    <row r="704" spans="2:10" x14ac:dyDescent="0.25">
      <c r="B704" s="105">
        <v>695</v>
      </c>
      <c r="C704" s="108" t="str">
        <f>IF(Katalog!C704="","",Katalog!C704)</f>
        <v/>
      </c>
      <c r="D704" s="108" t="str">
        <f>IF(Katalog!D704="","",Katalog!D704)</f>
        <v/>
      </c>
      <c r="E704" s="108" t="str">
        <f>IF(Katalog!E704="","",Katalog!E704)</f>
        <v/>
      </c>
      <c r="F704" s="108" t="str">
        <f>IF(Katalog!I704="","",Katalog!I704)</f>
        <v/>
      </c>
      <c r="G704" s="109" t="str">
        <f>IF(F704="","",SUMIF(Peminjaman!$F$10:$F$509,C704,Peminjaman!$H$10:$H$509))</f>
        <v/>
      </c>
      <c r="H704" s="109" t="str">
        <f>IF(F704="","",SUMIF(Pengembalian!$H$10:$H$509,C704,Pengembalian!$J$10:$J$509))</f>
        <v/>
      </c>
      <c r="I704" s="109" t="str">
        <f t="shared" si="22"/>
        <v/>
      </c>
      <c r="J704" s="110" t="str">
        <f t="shared" si="23"/>
        <v/>
      </c>
    </row>
    <row r="705" spans="2:10" x14ac:dyDescent="0.25">
      <c r="B705" s="106">
        <v>696</v>
      </c>
      <c r="C705" s="108" t="str">
        <f>IF(Katalog!C705="","",Katalog!C705)</f>
        <v/>
      </c>
      <c r="D705" s="108" t="str">
        <f>IF(Katalog!D705="","",Katalog!D705)</f>
        <v/>
      </c>
      <c r="E705" s="108" t="str">
        <f>IF(Katalog!E705="","",Katalog!E705)</f>
        <v/>
      </c>
      <c r="F705" s="108" t="str">
        <f>IF(Katalog!I705="","",Katalog!I705)</f>
        <v/>
      </c>
      <c r="G705" s="109" t="str">
        <f>IF(F705="","",SUMIF(Peminjaman!$F$10:$F$509,C705,Peminjaman!$H$10:$H$509))</f>
        <v/>
      </c>
      <c r="H705" s="109" t="str">
        <f>IF(F705="","",SUMIF(Pengembalian!$H$10:$H$509,C705,Pengembalian!$J$10:$J$509))</f>
        <v/>
      </c>
      <c r="I705" s="109" t="str">
        <f t="shared" si="22"/>
        <v/>
      </c>
      <c r="J705" s="110" t="str">
        <f t="shared" si="23"/>
        <v/>
      </c>
    </row>
    <row r="706" spans="2:10" x14ac:dyDescent="0.25">
      <c r="B706" s="105">
        <v>697</v>
      </c>
      <c r="C706" s="108" t="str">
        <f>IF(Katalog!C706="","",Katalog!C706)</f>
        <v/>
      </c>
      <c r="D706" s="108" t="str">
        <f>IF(Katalog!D706="","",Katalog!D706)</f>
        <v/>
      </c>
      <c r="E706" s="108" t="str">
        <f>IF(Katalog!E706="","",Katalog!E706)</f>
        <v/>
      </c>
      <c r="F706" s="108" t="str">
        <f>IF(Katalog!I706="","",Katalog!I706)</f>
        <v/>
      </c>
      <c r="G706" s="109" t="str">
        <f>IF(F706="","",SUMIF(Peminjaman!$F$10:$F$509,C706,Peminjaman!$H$10:$H$509))</f>
        <v/>
      </c>
      <c r="H706" s="109" t="str">
        <f>IF(F706="","",SUMIF(Pengembalian!$H$10:$H$509,C706,Pengembalian!$J$10:$J$509))</f>
        <v/>
      </c>
      <c r="I706" s="109" t="str">
        <f t="shared" si="22"/>
        <v/>
      </c>
      <c r="J706" s="110" t="str">
        <f t="shared" si="23"/>
        <v/>
      </c>
    </row>
    <row r="707" spans="2:10" x14ac:dyDescent="0.25">
      <c r="B707" s="106">
        <v>698</v>
      </c>
      <c r="C707" s="108" t="str">
        <f>IF(Katalog!C707="","",Katalog!C707)</f>
        <v/>
      </c>
      <c r="D707" s="108" t="str">
        <f>IF(Katalog!D707="","",Katalog!D707)</f>
        <v/>
      </c>
      <c r="E707" s="108" t="str">
        <f>IF(Katalog!E707="","",Katalog!E707)</f>
        <v/>
      </c>
      <c r="F707" s="108" t="str">
        <f>IF(Katalog!I707="","",Katalog!I707)</f>
        <v/>
      </c>
      <c r="G707" s="109" t="str">
        <f>IF(F707="","",SUMIF(Peminjaman!$F$10:$F$509,C707,Peminjaman!$H$10:$H$509))</f>
        <v/>
      </c>
      <c r="H707" s="109" t="str">
        <f>IF(F707="","",SUMIF(Pengembalian!$H$10:$H$509,C707,Pengembalian!$J$10:$J$509))</f>
        <v/>
      </c>
      <c r="I707" s="109" t="str">
        <f t="shared" si="22"/>
        <v/>
      </c>
      <c r="J707" s="110" t="str">
        <f t="shared" si="23"/>
        <v/>
      </c>
    </row>
    <row r="708" spans="2:10" x14ac:dyDescent="0.25">
      <c r="B708" s="105">
        <v>699</v>
      </c>
      <c r="C708" s="108" t="str">
        <f>IF(Katalog!C708="","",Katalog!C708)</f>
        <v/>
      </c>
      <c r="D708" s="108" t="str">
        <f>IF(Katalog!D708="","",Katalog!D708)</f>
        <v/>
      </c>
      <c r="E708" s="108" t="str">
        <f>IF(Katalog!E708="","",Katalog!E708)</f>
        <v/>
      </c>
      <c r="F708" s="108" t="str">
        <f>IF(Katalog!I708="","",Katalog!I708)</f>
        <v/>
      </c>
      <c r="G708" s="109" t="str">
        <f>IF(F708="","",SUMIF(Peminjaman!$F$10:$F$509,C708,Peminjaman!$H$10:$H$509))</f>
        <v/>
      </c>
      <c r="H708" s="109" t="str">
        <f>IF(F708="","",SUMIF(Pengembalian!$H$10:$H$509,C708,Pengembalian!$J$10:$J$509))</f>
        <v/>
      </c>
      <c r="I708" s="109" t="str">
        <f t="shared" si="22"/>
        <v/>
      </c>
      <c r="J708" s="110" t="str">
        <f t="shared" si="23"/>
        <v/>
      </c>
    </row>
    <row r="709" spans="2:10" x14ac:dyDescent="0.25">
      <c r="B709" s="106">
        <v>700</v>
      </c>
      <c r="C709" s="108" t="str">
        <f>IF(Katalog!C709="","",Katalog!C709)</f>
        <v/>
      </c>
      <c r="D709" s="108" t="str">
        <f>IF(Katalog!D709="","",Katalog!D709)</f>
        <v/>
      </c>
      <c r="E709" s="108" t="str">
        <f>IF(Katalog!E709="","",Katalog!E709)</f>
        <v/>
      </c>
      <c r="F709" s="108" t="str">
        <f>IF(Katalog!I709="","",Katalog!I709)</f>
        <v/>
      </c>
      <c r="G709" s="109" t="str">
        <f>IF(F709="","",SUMIF(Peminjaman!$F$10:$F$509,C709,Peminjaman!$H$10:$H$509))</f>
        <v/>
      </c>
      <c r="H709" s="109" t="str">
        <f>IF(F709="","",SUMIF(Pengembalian!$H$10:$H$509,C709,Pengembalian!$J$10:$J$509))</f>
        <v/>
      </c>
      <c r="I709" s="109" t="str">
        <f t="shared" si="22"/>
        <v/>
      </c>
      <c r="J709" s="110" t="str">
        <f t="shared" si="23"/>
        <v/>
      </c>
    </row>
    <row r="710" spans="2:10" x14ac:dyDescent="0.25">
      <c r="B710" s="105">
        <v>701</v>
      </c>
      <c r="C710" s="108" t="str">
        <f>IF(Katalog!C710="","",Katalog!C710)</f>
        <v/>
      </c>
      <c r="D710" s="108" t="str">
        <f>IF(Katalog!D710="","",Katalog!D710)</f>
        <v/>
      </c>
      <c r="E710" s="108" t="str">
        <f>IF(Katalog!E710="","",Katalog!E710)</f>
        <v/>
      </c>
      <c r="F710" s="108" t="str">
        <f>IF(Katalog!I710="","",Katalog!I710)</f>
        <v/>
      </c>
      <c r="G710" s="109" t="str">
        <f>IF(F710="","",SUMIF(Peminjaman!$F$10:$F$509,C710,Peminjaman!$H$10:$H$509))</f>
        <v/>
      </c>
      <c r="H710" s="109" t="str">
        <f>IF(F710="","",SUMIF(Pengembalian!$H$10:$H$509,C710,Pengembalian!$J$10:$J$509))</f>
        <v/>
      </c>
      <c r="I710" s="109" t="str">
        <f t="shared" si="22"/>
        <v/>
      </c>
      <c r="J710" s="110" t="str">
        <f t="shared" si="23"/>
        <v/>
      </c>
    </row>
    <row r="711" spans="2:10" x14ac:dyDescent="0.25">
      <c r="B711" s="106">
        <v>702</v>
      </c>
      <c r="C711" s="108" t="str">
        <f>IF(Katalog!C711="","",Katalog!C711)</f>
        <v/>
      </c>
      <c r="D711" s="108" t="str">
        <f>IF(Katalog!D711="","",Katalog!D711)</f>
        <v/>
      </c>
      <c r="E711" s="108" t="str">
        <f>IF(Katalog!E711="","",Katalog!E711)</f>
        <v/>
      </c>
      <c r="F711" s="108" t="str">
        <f>IF(Katalog!I711="","",Katalog!I711)</f>
        <v/>
      </c>
      <c r="G711" s="109" t="str">
        <f>IF(F711="","",SUMIF(Peminjaman!$F$10:$F$509,C711,Peminjaman!$H$10:$H$509))</f>
        <v/>
      </c>
      <c r="H711" s="109" t="str">
        <f>IF(F711="","",SUMIF(Pengembalian!$H$10:$H$509,C711,Pengembalian!$J$10:$J$509))</f>
        <v/>
      </c>
      <c r="I711" s="109" t="str">
        <f t="shared" si="22"/>
        <v/>
      </c>
      <c r="J711" s="110" t="str">
        <f t="shared" si="23"/>
        <v/>
      </c>
    </row>
    <row r="712" spans="2:10" x14ac:dyDescent="0.25">
      <c r="B712" s="105">
        <v>703</v>
      </c>
      <c r="C712" s="108" t="str">
        <f>IF(Katalog!C712="","",Katalog!C712)</f>
        <v/>
      </c>
      <c r="D712" s="108" t="str">
        <f>IF(Katalog!D712="","",Katalog!D712)</f>
        <v/>
      </c>
      <c r="E712" s="108" t="str">
        <f>IF(Katalog!E712="","",Katalog!E712)</f>
        <v/>
      </c>
      <c r="F712" s="108" t="str">
        <f>IF(Katalog!I712="","",Katalog!I712)</f>
        <v/>
      </c>
      <c r="G712" s="109" t="str">
        <f>IF(F712="","",SUMIF(Peminjaman!$F$10:$F$509,C712,Peminjaman!$H$10:$H$509))</f>
        <v/>
      </c>
      <c r="H712" s="109" t="str">
        <f>IF(F712="","",SUMIF(Pengembalian!$H$10:$H$509,C712,Pengembalian!$J$10:$J$509))</f>
        <v/>
      </c>
      <c r="I712" s="109" t="str">
        <f t="shared" si="22"/>
        <v/>
      </c>
      <c r="J712" s="110" t="str">
        <f t="shared" si="23"/>
        <v/>
      </c>
    </row>
    <row r="713" spans="2:10" x14ac:dyDescent="0.25">
      <c r="B713" s="106">
        <v>704</v>
      </c>
      <c r="C713" s="108" t="str">
        <f>IF(Katalog!C713="","",Katalog!C713)</f>
        <v/>
      </c>
      <c r="D713" s="108" t="str">
        <f>IF(Katalog!D713="","",Katalog!D713)</f>
        <v/>
      </c>
      <c r="E713" s="108" t="str">
        <f>IF(Katalog!E713="","",Katalog!E713)</f>
        <v/>
      </c>
      <c r="F713" s="108" t="str">
        <f>IF(Katalog!I713="","",Katalog!I713)</f>
        <v/>
      </c>
      <c r="G713" s="109" t="str">
        <f>IF(F713="","",SUMIF(Peminjaman!$F$10:$F$509,C713,Peminjaman!$H$10:$H$509))</f>
        <v/>
      </c>
      <c r="H713" s="109" t="str">
        <f>IF(F713="","",SUMIF(Pengembalian!$H$10:$H$509,C713,Pengembalian!$J$10:$J$509))</f>
        <v/>
      </c>
      <c r="I713" s="109" t="str">
        <f t="shared" si="22"/>
        <v/>
      </c>
      <c r="J713" s="110" t="str">
        <f t="shared" si="23"/>
        <v/>
      </c>
    </row>
    <row r="714" spans="2:10" x14ac:dyDescent="0.25">
      <c r="B714" s="105">
        <v>705</v>
      </c>
      <c r="C714" s="108" t="str">
        <f>IF(Katalog!C714="","",Katalog!C714)</f>
        <v/>
      </c>
      <c r="D714" s="108" t="str">
        <f>IF(Katalog!D714="","",Katalog!D714)</f>
        <v/>
      </c>
      <c r="E714" s="108" t="str">
        <f>IF(Katalog!E714="","",Katalog!E714)</f>
        <v/>
      </c>
      <c r="F714" s="108" t="str">
        <f>IF(Katalog!I714="","",Katalog!I714)</f>
        <v/>
      </c>
      <c r="G714" s="109" t="str">
        <f>IF(F714="","",SUMIF(Peminjaman!$F$10:$F$509,C714,Peminjaman!$H$10:$H$509))</f>
        <v/>
      </c>
      <c r="H714" s="109" t="str">
        <f>IF(F714="","",SUMIF(Pengembalian!$H$10:$H$509,C714,Pengembalian!$J$10:$J$509))</f>
        <v/>
      </c>
      <c r="I714" s="109" t="str">
        <f t="shared" si="22"/>
        <v/>
      </c>
      <c r="J714" s="110" t="str">
        <f t="shared" si="23"/>
        <v/>
      </c>
    </row>
    <row r="715" spans="2:10" x14ac:dyDescent="0.25">
      <c r="B715" s="106">
        <v>706</v>
      </c>
      <c r="C715" s="108" t="str">
        <f>IF(Katalog!C715="","",Katalog!C715)</f>
        <v/>
      </c>
      <c r="D715" s="108" t="str">
        <f>IF(Katalog!D715="","",Katalog!D715)</f>
        <v/>
      </c>
      <c r="E715" s="108" t="str">
        <f>IF(Katalog!E715="","",Katalog!E715)</f>
        <v/>
      </c>
      <c r="F715" s="108" t="str">
        <f>IF(Katalog!I715="","",Katalog!I715)</f>
        <v/>
      </c>
      <c r="G715" s="109" t="str">
        <f>IF(F715="","",SUMIF(Peminjaman!$F$10:$F$509,C715,Peminjaman!$H$10:$H$509))</f>
        <v/>
      </c>
      <c r="H715" s="109" t="str">
        <f>IF(F715="","",SUMIF(Pengembalian!$H$10:$H$509,C715,Pengembalian!$J$10:$J$509))</f>
        <v/>
      </c>
      <c r="I715" s="109" t="str">
        <f t="shared" si="22"/>
        <v/>
      </c>
      <c r="J715" s="110" t="str">
        <f t="shared" si="23"/>
        <v/>
      </c>
    </row>
    <row r="716" spans="2:10" x14ac:dyDescent="0.25">
      <c r="B716" s="105">
        <v>707</v>
      </c>
      <c r="C716" s="108" t="str">
        <f>IF(Katalog!C716="","",Katalog!C716)</f>
        <v/>
      </c>
      <c r="D716" s="108" t="str">
        <f>IF(Katalog!D716="","",Katalog!D716)</f>
        <v/>
      </c>
      <c r="E716" s="108" t="str">
        <f>IF(Katalog!E716="","",Katalog!E716)</f>
        <v/>
      </c>
      <c r="F716" s="108" t="str">
        <f>IF(Katalog!I716="","",Katalog!I716)</f>
        <v/>
      </c>
      <c r="G716" s="109" t="str">
        <f>IF(F716="","",SUMIF(Peminjaman!$F$10:$F$509,C716,Peminjaman!$H$10:$H$509))</f>
        <v/>
      </c>
      <c r="H716" s="109" t="str">
        <f>IF(F716="","",SUMIF(Pengembalian!$H$10:$H$509,C716,Pengembalian!$J$10:$J$509))</f>
        <v/>
      </c>
      <c r="I716" s="109" t="str">
        <f t="shared" si="22"/>
        <v/>
      </c>
      <c r="J716" s="110" t="str">
        <f t="shared" si="23"/>
        <v/>
      </c>
    </row>
    <row r="717" spans="2:10" x14ac:dyDescent="0.25">
      <c r="B717" s="106">
        <v>708</v>
      </c>
      <c r="C717" s="108" t="str">
        <f>IF(Katalog!C717="","",Katalog!C717)</f>
        <v/>
      </c>
      <c r="D717" s="108" t="str">
        <f>IF(Katalog!D717="","",Katalog!D717)</f>
        <v/>
      </c>
      <c r="E717" s="108" t="str">
        <f>IF(Katalog!E717="","",Katalog!E717)</f>
        <v/>
      </c>
      <c r="F717" s="108" t="str">
        <f>IF(Katalog!I717="","",Katalog!I717)</f>
        <v/>
      </c>
      <c r="G717" s="109" t="str">
        <f>IF(F717="","",SUMIF(Peminjaman!$F$10:$F$509,C717,Peminjaman!$H$10:$H$509))</f>
        <v/>
      </c>
      <c r="H717" s="109" t="str">
        <f>IF(F717="","",SUMIF(Pengembalian!$H$10:$H$509,C717,Pengembalian!$J$10:$J$509))</f>
        <v/>
      </c>
      <c r="I717" s="109" t="str">
        <f t="shared" si="22"/>
        <v/>
      </c>
      <c r="J717" s="110" t="str">
        <f t="shared" si="23"/>
        <v/>
      </c>
    </row>
    <row r="718" spans="2:10" x14ac:dyDescent="0.25">
      <c r="B718" s="105">
        <v>709</v>
      </c>
      <c r="C718" s="108" t="str">
        <f>IF(Katalog!C718="","",Katalog!C718)</f>
        <v/>
      </c>
      <c r="D718" s="108" t="str">
        <f>IF(Katalog!D718="","",Katalog!D718)</f>
        <v/>
      </c>
      <c r="E718" s="108" t="str">
        <f>IF(Katalog!E718="","",Katalog!E718)</f>
        <v/>
      </c>
      <c r="F718" s="108" t="str">
        <f>IF(Katalog!I718="","",Katalog!I718)</f>
        <v/>
      </c>
      <c r="G718" s="109" t="str">
        <f>IF(F718="","",SUMIF(Peminjaman!$F$10:$F$509,C718,Peminjaman!$H$10:$H$509))</f>
        <v/>
      </c>
      <c r="H718" s="109" t="str">
        <f>IF(F718="","",SUMIF(Pengembalian!$H$10:$H$509,C718,Pengembalian!$J$10:$J$509))</f>
        <v/>
      </c>
      <c r="I718" s="109" t="str">
        <f t="shared" si="22"/>
        <v/>
      </c>
      <c r="J718" s="110" t="str">
        <f t="shared" si="23"/>
        <v/>
      </c>
    </row>
    <row r="719" spans="2:10" x14ac:dyDescent="0.25">
      <c r="B719" s="106">
        <v>710</v>
      </c>
      <c r="C719" s="108" t="str">
        <f>IF(Katalog!C719="","",Katalog!C719)</f>
        <v/>
      </c>
      <c r="D719" s="108" t="str">
        <f>IF(Katalog!D719="","",Katalog!D719)</f>
        <v/>
      </c>
      <c r="E719" s="108" t="str">
        <f>IF(Katalog!E719="","",Katalog!E719)</f>
        <v/>
      </c>
      <c r="F719" s="108" t="str">
        <f>IF(Katalog!I719="","",Katalog!I719)</f>
        <v/>
      </c>
      <c r="G719" s="109" t="str">
        <f>IF(F719="","",SUMIF(Peminjaman!$F$10:$F$509,C719,Peminjaman!$H$10:$H$509))</f>
        <v/>
      </c>
      <c r="H719" s="109" t="str">
        <f>IF(F719="","",SUMIF(Pengembalian!$H$10:$H$509,C719,Pengembalian!$J$10:$J$509))</f>
        <v/>
      </c>
      <c r="I719" s="109" t="str">
        <f t="shared" si="22"/>
        <v/>
      </c>
      <c r="J719" s="110" t="str">
        <f t="shared" si="23"/>
        <v/>
      </c>
    </row>
    <row r="720" spans="2:10" x14ac:dyDescent="0.25">
      <c r="B720" s="105">
        <v>711</v>
      </c>
      <c r="C720" s="108" t="str">
        <f>IF(Katalog!C720="","",Katalog!C720)</f>
        <v/>
      </c>
      <c r="D720" s="108" t="str">
        <f>IF(Katalog!D720="","",Katalog!D720)</f>
        <v/>
      </c>
      <c r="E720" s="108" t="str">
        <f>IF(Katalog!E720="","",Katalog!E720)</f>
        <v/>
      </c>
      <c r="F720" s="108" t="str">
        <f>IF(Katalog!I720="","",Katalog!I720)</f>
        <v/>
      </c>
      <c r="G720" s="109" t="str">
        <f>IF(F720="","",SUMIF(Peminjaman!$F$10:$F$509,C720,Peminjaman!$H$10:$H$509))</f>
        <v/>
      </c>
      <c r="H720" s="109" t="str">
        <f>IF(F720="","",SUMIF(Pengembalian!$H$10:$H$509,C720,Pengembalian!$J$10:$J$509))</f>
        <v/>
      </c>
      <c r="I720" s="109" t="str">
        <f t="shared" si="22"/>
        <v/>
      </c>
      <c r="J720" s="110" t="str">
        <f t="shared" si="23"/>
        <v/>
      </c>
    </row>
    <row r="721" spans="2:10" x14ac:dyDescent="0.25">
      <c r="B721" s="106">
        <v>712</v>
      </c>
      <c r="C721" s="108" t="str">
        <f>IF(Katalog!C721="","",Katalog!C721)</f>
        <v/>
      </c>
      <c r="D721" s="108" t="str">
        <f>IF(Katalog!D721="","",Katalog!D721)</f>
        <v/>
      </c>
      <c r="E721" s="108" t="str">
        <f>IF(Katalog!E721="","",Katalog!E721)</f>
        <v/>
      </c>
      <c r="F721" s="108" t="str">
        <f>IF(Katalog!I721="","",Katalog!I721)</f>
        <v/>
      </c>
      <c r="G721" s="109" t="str">
        <f>IF(F721="","",SUMIF(Peminjaman!$F$10:$F$509,C721,Peminjaman!$H$10:$H$509))</f>
        <v/>
      </c>
      <c r="H721" s="109" t="str">
        <f>IF(F721="","",SUMIF(Pengembalian!$H$10:$H$509,C721,Pengembalian!$J$10:$J$509))</f>
        <v/>
      </c>
      <c r="I721" s="109" t="str">
        <f t="shared" si="22"/>
        <v/>
      </c>
      <c r="J721" s="110" t="str">
        <f t="shared" si="23"/>
        <v/>
      </c>
    </row>
    <row r="722" spans="2:10" x14ac:dyDescent="0.25">
      <c r="B722" s="105">
        <v>713</v>
      </c>
      <c r="C722" s="108" t="str">
        <f>IF(Katalog!C722="","",Katalog!C722)</f>
        <v/>
      </c>
      <c r="D722" s="108" t="str">
        <f>IF(Katalog!D722="","",Katalog!D722)</f>
        <v/>
      </c>
      <c r="E722" s="108" t="str">
        <f>IF(Katalog!E722="","",Katalog!E722)</f>
        <v/>
      </c>
      <c r="F722" s="108" t="str">
        <f>IF(Katalog!I722="","",Katalog!I722)</f>
        <v/>
      </c>
      <c r="G722" s="109" t="str">
        <f>IF(F722="","",SUMIF(Peminjaman!$F$10:$F$509,C722,Peminjaman!$H$10:$H$509))</f>
        <v/>
      </c>
      <c r="H722" s="109" t="str">
        <f>IF(F722="","",SUMIF(Pengembalian!$H$10:$H$509,C722,Pengembalian!$J$10:$J$509))</f>
        <v/>
      </c>
      <c r="I722" s="109" t="str">
        <f t="shared" si="22"/>
        <v/>
      </c>
      <c r="J722" s="110" t="str">
        <f t="shared" si="23"/>
        <v/>
      </c>
    </row>
    <row r="723" spans="2:10" x14ac:dyDescent="0.25">
      <c r="B723" s="106">
        <v>714</v>
      </c>
      <c r="C723" s="108" t="str">
        <f>IF(Katalog!C723="","",Katalog!C723)</f>
        <v/>
      </c>
      <c r="D723" s="108" t="str">
        <f>IF(Katalog!D723="","",Katalog!D723)</f>
        <v/>
      </c>
      <c r="E723" s="108" t="str">
        <f>IF(Katalog!E723="","",Katalog!E723)</f>
        <v/>
      </c>
      <c r="F723" s="108" t="str">
        <f>IF(Katalog!I723="","",Katalog!I723)</f>
        <v/>
      </c>
      <c r="G723" s="109" t="str">
        <f>IF(F723="","",SUMIF(Peminjaman!$F$10:$F$509,C723,Peminjaman!$H$10:$H$509))</f>
        <v/>
      </c>
      <c r="H723" s="109" t="str">
        <f>IF(F723="","",SUMIF(Pengembalian!$H$10:$H$509,C723,Pengembalian!$J$10:$J$509))</f>
        <v/>
      </c>
      <c r="I723" s="109" t="str">
        <f t="shared" si="22"/>
        <v/>
      </c>
      <c r="J723" s="110" t="str">
        <f t="shared" si="23"/>
        <v/>
      </c>
    </row>
    <row r="724" spans="2:10" x14ac:dyDescent="0.25">
      <c r="B724" s="105">
        <v>715</v>
      </c>
      <c r="C724" s="108" t="str">
        <f>IF(Katalog!C724="","",Katalog!C724)</f>
        <v/>
      </c>
      <c r="D724" s="108" t="str">
        <f>IF(Katalog!D724="","",Katalog!D724)</f>
        <v/>
      </c>
      <c r="E724" s="108" t="str">
        <f>IF(Katalog!E724="","",Katalog!E724)</f>
        <v/>
      </c>
      <c r="F724" s="108" t="str">
        <f>IF(Katalog!I724="","",Katalog!I724)</f>
        <v/>
      </c>
      <c r="G724" s="109" t="str">
        <f>IF(F724="","",SUMIF(Peminjaman!$F$10:$F$509,C724,Peminjaman!$H$10:$H$509))</f>
        <v/>
      </c>
      <c r="H724" s="109" t="str">
        <f>IF(F724="","",SUMIF(Pengembalian!$H$10:$H$509,C724,Pengembalian!$J$10:$J$509))</f>
        <v/>
      </c>
      <c r="I724" s="109" t="str">
        <f t="shared" ref="I724:I787" si="24">IF(F724="","",F724-G724+H724)</f>
        <v/>
      </c>
      <c r="J724" s="110" t="str">
        <f t="shared" ref="J724:J787" si="25">IF(F724="","",IF(I724=0,"Kosong","Ada"))</f>
        <v/>
      </c>
    </row>
    <row r="725" spans="2:10" x14ac:dyDescent="0.25">
      <c r="B725" s="106">
        <v>716</v>
      </c>
      <c r="C725" s="108" t="str">
        <f>IF(Katalog!C725="","",Katalog!C725)</f>
        <v/>
      </c>
      <c r="D725" s="108" t="str">
        <f>IF(Katalog!D725="","",Katalog!D725)</f>
        <v/>
      </c>
      <c r="E725" s="108" t="str">
        <f>IF(Katalog!E725="","",Katalog!E725)</f>
        <v/>
      </c>
      <c r="F725" s="108" t="str">
        <f>IF(Katalog!I725="","",Katalog!I725)</f>
        <v/>
      </c>
      <c r="G725" s="109" t="str">
        <f>IF(F725="","",SUMIF(Peminjaman!$F$10:$F$509,C725,Peminjaman!$H$10:$H$509))</f>
        <v/>
      </c>
      <c r="H725" s="109" t="str">
        <f>IF(F725="","",SUMIF(Pengembalian!$H$10:$H$509,C725,Pengembalian!$J$10:$J$509))</f>
        <v/>
      </c>
      <c r="I725" s="109" t="str">
        <f t="shared" si="24"/>
        <v/>
      </c>
      <c r="J725" s="110" t="str">
        <f t="shared" si="25"/>
        <v/>
      </c>
    </row>
    <row r="726" spans="2:10" x14ac:dyDescent="0.25">
      <c r="B726" s="105">
        <v>717</v>
      </c>
      <c r="C726" s="108" t="str">
        <f>IF(Katalog!C726="","",Katalog!C726)</f>
        <v/>
      </c>
      <c r="D726" s="108" t="str">
        <f>IF(Katalog!D726="","",Katalog!D726)</f>
        <v/>
      </c>
      <c r="E726" s="108" t="str">
        <f>IF(Katalog!E726="","",Katalog!E726)</f>
        <v/>
      </c>
      <c r="F726" s="108" t="str">
        <f>IF(Katalog!I726="","",Katalog!I726)</f>
        <v/>
      </c>
      <c r="G726" s="109" t="str">
        <f>IF(F726="","",SUMIF(Peminjaman!$F$10:$F$509,C726,Peminjaman!$H$10:$H$509))</f>
        <v/>
      </c>
      <c r="H726" s="109" t="str">
        <f>IF(F726="","",SUMIF(Pengembalian!$H$10:$H$509,C726,Pengembalian!$J$10:$J$509))</f>
        <v/>
      </c>
      <c r="I726" s="109" t="str">
        <f t="shared" si="24"/>
        <v/>
      </c>
      <c r="J726" s="110" t="str">
        <f t="shared" si="25"/>
        <v/>
      </c>
    </row>
    <row r="727" spans="2:10" x14ac:dyDescent="0.25">
      <c r="B727" s="106">
        <v>718</v>
      </c>
      <c r="C727" s="108" t="str">
        <f>IF(Katalog!C727="","",Katalog!C727)</f>
        <v/>
      </c>
      <c r="D727" s="108" t="str">
        <f>IF(Katalog!D727="","",Katalog!D727)</f>
        <v/>
      </c>
      <c r="E727" s="108" t="str">
        <f>IF(Katalog!E727="","",Katalog!E727)</f>
        <v/>
      </c>
      <c r="F727" s="108" t="str">
        <f>IF(Katalog!I727="","",Katalog!I727)</f>
        <v/>
      </c>
      <c r="G727" s="109" t="str">
        <f>IF(F727="","",SUMIF(Peminjaman!$F$10:$F$509,C727,Peminjaman!$H$10:$H$509))</f>
        <v/>
      </c>
      <c r="H727" s="109" t="str">
        <f>IF(F727="","",SUMIF(Pengembalian!$H$10:$H$509,C727,Pengembalian!$J$10:$J$509))</f>
        <v/>
      </c>
      <c r="I727" s="109" t="str">
        <f t="shared" si="24"/>
        <v/>
      </c>
      <c r="J727" s="110" t="str">
        <f t="shared" si="25"/>
        <v/>
      </c>
    </row>
    <row r="728" spans="2:10" x14ac:dyDescent="0.25">
      <c r="B728" s="105">
        <v>719</v>
      </c>
      <c r="C728" s="108" t="str">
        <f>IF(Katalog!C728="","",Katalog!C728)</f>
        <v/>
      </c>
      <c r="D728" s="108" t="str">
        <f>IF(Katalog!D728="","",Katalog!D728)</f>
        <v/>
      </c>
      <c r="E728" s="108" t="str">
        <f>IF(Katalog!E728="","",Katalog!E728)</f>
        <v/>
      </c>
      <c r="F728" s="108" t="str">
        <f>IF(Katalog!I728="","",Katalog!I728)</f>
        <v/>
      </c>
      <c r="G728" s="109" t="str">
        <f>IF(F728="","",SUMIF(Peminjaman!$F$10:$F$509,C728,Peminjaman!$H$10:$H$509))</f>
        <v/>
      </c>
      <c r="H728" s="109" t="str">
        <f>IF(F728="","",SUMIF(Pengembalian!$H$10:$H$509,C728,Pengembalian!$J$10:$J$509))</f>
        <v/>
      </c>
      <c r="I728" s="109" t="str">
        <f t="shared" si="24"/>
        <v/>
      </c>
      <c r="J728" s="110" t="str">
        <f t="shared" si="25"/>
        <v/>
      </c>
    </row>
    <row r="729" spans="2:10" x14ac:dyDescent="0.25">
      <c r="B729" s="106">
        <v>720</v>
      </c>
      <c r="C729" s="108" t="str">
        <f>IF(Katalog!C729="","",Katalog!C729)</f>
        <v/>
      </c>
      <c r="D729" s="108" t="str">
        <f>IF(Katalog!D729="","",Katalog!D729)</f>
        <v/>
      </c>
      <c r="E729" s="108" t="str">
        <f>IF(Katalog!E729="","",Katalog!E729)</f>
        <v/>
      </c>
      <c r="F729" s="108" t="str">
        <f>IF(Katalog!I729="","",Katalog!I729)</f>
        <v/>
      </c>
      <c r="G729" s="109" t="str">
        <f>IF(F729="","",SUMIF(Peminjaman!$F$10:$F$509,C729,Peminjaman!$H$10:$H$509))</f>
        <v/>
      </c>
      <c r="H729" s="109" t="str">
        <f>IF(F729="","",SUMIF(Pengembalian!$H$10:$H$509,C729,Pengembalian!$J$10:$J$509))</f>
        <v/>
      </c>
      <c r="I729" s="109" t="str">
        <f t="shared" si="24"/>
        <v/>
      </c>
      <c r="J729" s="110" t="str">
        <f t="shared" si="25"/>
        <v/>
      </c>
    </row>
    <row r="730" spans="2:10" x14ac:dyDescent="0.25">
      <c r="B730" s="105">
        <v>721</v>
      </c>
      <c r="C730" s="108" t="str">
        <f>IF(Katalog!C730="","",Katalog!C730)</f>
        <v/>
      </c>
      <c r="D730" s="108" t="str">
        <f>IF(Katalog!D730="","",Katalog!D730)</f>
        <v/>
      </c>
      <c r="E730" s="108" t="str">
        <f>IF(Katalog!E730="","",Katalog!E730)</f>
        <v/>
      </c>
      <c r="F730" s="108" t="str">
        <f>IF(Katalog!I730="","",Katalog!I730)</f>
        <v/>
      </c>
      <c r="G730" s="109" t="str">
        <f>IF(F730="","",SUMIF(Peminjaman!$F$10:$F$509,C730,Peminjaman!$H$10:$H$509))</f>
        <v/>
      </c>
      <c r="H730" s="109" t="str">
        <f>IF(F730="","",SUMIF(Pengembalian!$H$10:$H$509,C730,Pengembalian!$J$10:$J$509))</f>
        <v/>
      </c>
      <c r="I730" s="109" t="str">
        <f t="shared" si="24"/>
        <v/>
      </c>
      <c r="J730" s="110" t="str">
        <f t="shared" si="25"/>
        <v/>
      </c>
    </row>
    <row r="731" spans="2:10" x14ac:dyDescent="0.25">
      <c r="B731" s="106">
        <v>722</v>
      </c>
      <c r="C731" s="108" t="str">
        <f>IF(Katalog!C731="","",Katalog!C731)</f>
        <v/>
      </c>
      <c r="D731" s="108" t="str">
        <f>IF(Katalog!D731="","",Katalog!D731)</f>
        <v/>
      </c>
      <c r="E731" s="108" t="str">
        <f>IF(Katalog!E731="","",Katalog!E731)</f>
        <v/>
      </c>
      <c r="F731" s="108" t="str">
        <f>IF(Katalog!I731="","",Katalog!I731)</f>
        <v/>
      </c>
      <c r="G731" s="109" t="str">
        <f>IF(F731="","",SUMIF(Peminjaman!$F$10:$F$509,C731,Peminjaman!$H$10:$H$509))</f>
        <v/>
      </c>
      <c r="H731" s="109" t="str">
        <f>IF(F731="","",SUMIF(Pengembalian!$H$10:$H$509,C731,Pengembalian!$J$10:$J$509))</f>
        <v/>
      </c>
      <c r="I731" s="109" t="str">
        <f t="shared" si="24"/>
        <v/>
      </c>
      <c r="J731" s="110" t="str">
        <f t="shared" si="25"/>
        <v/>
      </c>
    </row>
    <row r="732" spans="2:10" x14ac:dyDescent="0.25">
      <c r="B732" s="105">
        <v>723</v>
      </c>
      <c r="C732" s="108" t="str">
        <f>IF(Katalog!C732="","",Katalog!C732)</f>
        <v/>
      </c>
      <c r="D732" s="108" t="str">
        <f>IF(Katalog!D732="","",Katalog!D732)</f>
        <v/>
      </c>
      <c r="E732" s="108" t="str">
        <f>IF(Katalog!E732="","",Katalog!E732)</f>
        <v/>
      </c>
      <c r="F732" s="108" t="str">
        <f>IF(Katalog!I732="","",Katalog!I732)</f>
        <v/>
      </c>
      <c r="G732" s="109" t="str">
        <f>IF(F732="","",SUMIF(Peminjaman!$F$10:$F$509,C732,Peminjaman!$H$10:$H$509))</f>
        <v/>
      </c>
      <c r="H732" s="109" t="str">
        <f>IF(F732="","",SUMIF(Pengembalian!$H$10:$H$509,C732,Pengembalian!$J$10:$J$509))</f>
        <v/>
      </c>
      <c r="I732" s="109" t="str">
        <f t="shared" si="24"/>
        <v/>
      </c>
      <c r="J732" s="110" t="str">
        <f t="shared" si="25"/>
        <v/>
      </c>
    </row>
    <row r="733" spans="2:10" x14ac:dyDescent="0.25">
      <c r="B733" s="106">
        <v>724</v>
      </c>
      <c r="C733" s="108" t="str">
        <f>IF(Katalog!C733="","",Katalog!C733)</f>
        <v/>
      </c>
      <c r="D733" s="108" t="str">
        <f>IF(Katalog!D733="","",Katalog!D733)</f>
        <v/>
      </c>
      <c r="E733" s="108" t="str">
        <f>IF(Katalog!E733="","",Katalog!E733)</f>
        <v/>
      </c>
      <c r="F733" s="108" t="str">
        <f>IF(Katalog!I733="","",Katalog!I733)</f>
        <v/>
      </c>
      <c r="G733" s="109" t="str">
        <f>IF(F733="","",SUMIF(Peminjaman!$F$10:$F$509,C733,Peminjaman!$H$10:$H$509))</f>
        <v/>
      </c>
      <c r="H733" s="109" t="str">
        <f>IF(F733="","",SUMIF(Pengembalian!$H$10:$H$509,C733,Pengembalian!$J$10:$J$509))</f>
        <v/>
      </c>
      <c r="I733" s="109" t="str">
        <f t="shared" si="24"/>
        <v/>
      </c>
      <c r="J733" s="110" t="str">
        <f t="shared" si="25"/>
        <v/>
      </c>
    </row>
    <row r="734" spans="2:10" x14ac:dyDescent="0.25">
      <c r="B734" s="105">
        <v>725</v>
      </c>
      <c r="C734" s="108" t="str">
        <f>IF(Katalog!C734="","",Katalog!C734)</f>
        <v/>
      </c>
      <c r="D734" s="108" t="str">
        <f>IF(Katalog!D734="","",Katalog!D734)</f>
        <v/>
      </c>
      <c r="E734" s="108" t="str">
        <f>IF(Katalog!E734="","",Katalog!E734)</f>
        <v/>
      </c>
      <c r="F734" s="108" t="str">
        <f>IF(Katalog!I734="","",Katalog!I734)</f>
        <v/>
      </c>
      <c r="G734" s="109" t="str">
        <f>IF(F734="","",SUMIF(Peminjaman!$F$10:$F$509,C734,Peminjaman!$H$10:$H$509))</f>
        <v/>
      </c>
      <c r="H734" s="109" t="str">
        <f>IF(F734="","",SUMIF(Pengembalian!$H$10:$H$509,C734,Pengembalian!$J$10:$J$509))</f>
        <v/>
      </c>
      <c r="I734" s="109" t="str">
        <f t="shared" si="24"/>
        <v/>
      </c>
      <c r="J734" s="110" t="str">
        <f t="shared" si="25"/>
        <v/>
      </c>
    </row>
    <row r="735" spans="2:10" x14ac:dyDescent="0.25">
      <c r="B735" s="106">
        <v>726</v>
      </c>
      <c r="C735" s="108" t="str">
        <f>IF(Katalog!C735="","",Katalog!C735)</f>
        <v/>
      </c>
      <c r="D735" s="108" t="str">
        <f>IF(Katalog!D735="","",Katalog!D735)</f>
        <v/>
      </c>
      <c r="E735" s="108" t="str">
        <f>IF(Katalog!E735="","",Katalog!E735)</f>
        <v/>
      </c>
      <c r="F735" s="108" t="str">
        <f>IF(Katalog!I735="","",Katalog!I735)</f>
        <v/>
      </c>
      <c r="G735" s="109" t="str">
        <f>IF(F735="","",SUMIF(Peminjaman!$F$10:$F$509,C735,Peminjaman!$H$10:$H$509))</f>
        <v/>
      </c>
      <c r="H735" s="109" t="str">
        <f>IF(F735="","",SUMIF(Pengembalian!$H$10:$H$509,C735,Pengembalian!$J$10:$J$509))</f>
        <v/>
      </c>
      <c r="I735" s="109" t="str">
        <f t="shared" si="24"/>
        <v/>
      </c>
      <c r="J735" s="110" t="str">
        <f t="shared" si="25"/>
        <v/>
      </c>
    </row>
    <row r="736" spans="2:10" x14ac:dyDescent="0.25">
      <c r="B736" s="105">
        <v>727</v>
      </c>
      <c r="C736" s="108" t="str">
        <f>IF(Katalog!C736="","",Katalog!C736)</f>
        <v/>
      </c>
      <c r="D736" s="108" t="str">
        <f>IF(Katalog!D736="","",Katalog!D736)</f>
        <v/>
      </c>
      <c r="E736" s="108" t="str">
        <f>IF(Katalog!E736="","",Katalog!E736)</f>
        <v/>
      </c>
      <c r="F736" s="108" t="str">
        <f>IF(Katalog!I736="","",Katalog!I736)</f>
        <v/>
      </c>
      <c r="G736" s="109" t="str">
        <f>IF(F736="","",SUMIF(Peminjaman!$F$10:$F$509,C736,Peminjaman!$H$10:$H$509))</f>
        <v/>
      </c>
      <c r="H736" s="109" t="str">
        <f>IF(F736="","",SUMIF(Pengembalian!$H$10:$H$509,C736,Pengembalian!$J$10:$J$509))</f>
        <v/>
      </c>
      <c r="I736" s="109" t="str">
        <f t="shared" si="24"/>
        <v/>
      </c>
      <c r="J736" s="110" t="str">
        <f t="shared" si="25"/>
        <v/>
      </c>
    </row>
    <row r="737" spans="2:10" x14ac:dyDescent="0.25">
      <c r="B737" s="106">
        <v>728</v>
      </c>
      <c r="C737" s="108" t="str">
        <f>IF(Katalog!C737="","",Katalog!C737)</f>
        <v/>
      </c>
      <c r="D737" s="108" t="str">
        <f>IF(Katalog!D737="","",Katalog!D737)</f>
        <v/>
      </c>
      <c r="E737" s="108" t="str">
        <f>IF(Katalog!E737="","",Katalog!E737)</f>
        <v/>
      </c>
      <c r="F737" s="108" t="str">
        <f>IF(Katalog!I737="","",Katalog!I737)</f>
        <v/>
      </c>
      <c r="G737" s="109" t="str">
        <f>IF(F737="","",SUMIF(Peminjaman!$F$10:$F$509,C737,Peminjaman!$H$10:$H$509))</f>
        <v/>
      </c>
      <c r="H737" s="109" t="str">
        <f>IF(F737="","",SUMIF(Pengembalian!$H$10:$H$509,C737,Pengembalian!$J$10:$J$509))</f>
        <v/>
      </c>
      <c r="I737" s="109" t="str">
        <f t="shared" si="24"/>
        <v/>
      </c>
      <c r="J737" s="110" t="str">
        <f t="shared" si="25"/>
        <v/>
      </c>
    </row>
    <row r="738" spans="2:10" x14ac:dyDescent="0.25">
      <c r="B738" s="105">
        <v>729</v>
      </c>
      <c r="C738" s="108" t="str">
        <f>IF(Katalog!C738="","",Katalog!C738)</f>
        <v/>
      </c>
      <c r="D738" s="108" t="str">
        <f>IF(Katalog!D738="","",Katalog!D738)</f>
        <v/>
      </c>
      <c r="E738" s="108" t="str">
        <f>IF(Katalog!E738="","",Katalog!E738)</f>
        <v/>
      </c>
      <c r="F738" s="108" t="str">
        <f>IF(Katalog!I738="","",Katalog!I738)</f>
        <v/>
      </c>
      <c r="G738" s="109" t="str">
        <f>IF(F738="","",SUMIF(Peminjaman!$F$10:$F$509,C738,Peminjaman!$H$10:$H$509))</f>
        <v/>
      </c>
      <c r="H738" s="109" t="str">
        <f>IF(F738="","",SUMIF(Pengembalian!$H$10:$H$509,C738,Pengembalian!$J$10:$J$509))</f>
        <v/>
      </c>
      <c r="I738" s="109" t="str">
        <f t="shared" si="24"/>
        <v/>
      </c>
      <c r="J738" s="110" t="str">
        <f t="shared" si="25"/>
        <v/>
      </c>
    </row>
    <row r="739" spans="2:10" x14ac:dyDescent="0.25">
      <c r="B739" s="106">
        <v>730</v>
      </c>
      <c r="C739" s="108" t="str">
        <f>IF(Katalog!C739="","",Katalog!C739)</f>
        <v/>
      </c>
      <c r="D739" s="108" t="str">
        <f>IF(Katalog!D739="","",Katalog!D739)</f>
        <v/>
      </c>
      <c r="E739" s="108" t="str">
        <f>IF(Katalog!E739="","",Katalog!E739)</f>
        <v/>
      </c>
      <c r="F739" s="108" t="str">
        <f>IF(Katalog!I739="","",Katalog!I739)</f>
        <v/>
      </c>
      <c r="G739" s="109" t="str">
        <f>IF(F739="","",SUMIF(Peminjaman!$F$10:$F$509,C739,Peminjaman!$H$10:$H$509))</f>
        <v/>
      </c>
      <c r="H739" s="109" t="str">
        <f>IF(F739="","",SUMIF(Pengembalian!$H$10:$H$509,C739,Pengembalian!$J$10:$J$509))</f>
        <v/>
      </c>
      <c r="I739" s="109" t="str">
        <f t="shared" si="24"/>
        <v/>
      </c>
      <c r="J739" s="110" t="str">
        <f t="shared" si="25"/>
        <v/>
      </c>
    </row>
    <row r="740" spans="2:10" x14ac:dyDescent="0.25">
      <c r="B740" s="105">
        <v>731</v>
      </c>
      <c r="C740" s="108" t="str">
        <f>IF(Katalog!C740="","",Katalog!C740)</f>
        <v/>
      </c>
      <c r="D740" s="108" t="str">
        <f>IF(Katalog!D740="","",Katalog!D740)</f>
        <v/>
      </c>
      <c r="E740" s="108" t="str">
        <f>IF(Katalog!E740="","",Katalog!E740)</f>
        <v/>
      </c>
      <c r="F740" s="108" t="str">
        <f>IF(Katalog!I740="","",Katalog!I740)</f>
        <v/>
      </c>
      <c r="G740" s="109" t="str">
        <f>IF(F740="","",SUMIF(Peminjaman!$F$10:$F$509,C740,Peminjaman!$H$10:$H$509))</f>
        <v/>
      </c>
      <c r="H740" s="109" t="str">
        <f>IF(F740="","",SUMIF(Pengembalian!$H$10:$H$509,C740,Pengembalian!$J$10:$J$509))</f>
        <v/>
      </c>
      <c r="I740" s="109" t="str">
        <f t="shared" si="24"/>
        <v/>
      </c>
      <c r="J740" s="110" t="str">
        <f t="shared" si="25"/>
        <v/>
      </c>
    </row>
    <row r="741" spans="2:10" x14ac:dyDescent="0.25">
      <c r="B741" s="106">
        <v>732</v>
      </c>
      <c r="C741" s="108" t="str">
        <f>IF(Katalog!C741="","",Katalog!C741)</f>
        <v/>
      </c>
      <c r="D741" s="108" t="str">
        <f>IF(Katalog!D741="","",Katalog!D741)</f>
        <v/>
      </c>
      <c r="E741" s="108" t="str">
        <f>IF(Katalog!E741="","",Katalog!E741)</f>
        <v/>
      </c>
      <c r="F741" s="108" t="str">
        <f>IF(Katalog!I741="","",Katalog!I741)</f>
        <v/>
      </c>
      <c r="G741" s="109" t="str">
        <f>IF(F741="","",SUMIF(Peminjaman!$F$10:$F$509,C741,Peminjaman!$H$10:$H$509))</f>
        <v/>
      </c>
      <c r="H741" s="109" t="str">
        <f>IF(F741="","",SUMIF(Pengembalian!$H$10:$H$509,C741,Pengembalian!$J$10:$J$509))</f>
        <v/>
      </c>
      <c r="I741" s="109" t="str">
        <f t="shared" si="24"/>
        <v/>
      </c>
      <c r="J741" s="110" t="str">
        <f t="shared" si="25"/>
        <v/>
      </c>
    </row>
    <row r="742" spans="2:10" x14ac:dyDescent="0.25">
      <c r="B742" s="105">
        <v>733</v>
      </c>
      <c r="C742" s="108" t="str">
        <f>IF(Katalog!C742="","",Katalog!C742)</f>
        <v/>
      </c>
      <c r="D742" s="108" t="str">
        <f>IF(Katalog!D742="","",Katalog!D742)</f>
        <v/>
      </c>
      <c r="E742" s="108" t="str">
        <f>IF(Katalog!E742="","",Katalog!E742)</f>
        <v/>
      </c>
      <c r="F742" s="108" t="str">
        <f>IF(Katalog!I742="","",Katalog!I742)</f>
        <v/>
      </c>
      <c r="G742" s="109" t="str">
        <f>IF(F742="","",SUMIF(Peminjaman!$F$10:$F$509,C742,Peminjaman!$H$10:$H$509))</f>
        <v/>
      </c>
      <c r="H742" s="109" t="str">
        <f>IF(F742="","",SUMIF(Pengembalian!$H$10:$H$509,C742,Pengembalian!$J$10:$J$509))</f>
        <v/>
      </c>
      <c r="I742" s="109" t="str">
        <f t="shared" si="24"/>
        <v/>
      </c>
      <c r="J742" s="110" t="str">
        <f t="shared" si="25"/>
        <v/>
      </c>
    </row>
    <row r="743" spans="2:10" x14ac:dyDescent="0.25">
      <c r="B743" s="106">
        <v>734</v>
      </c>
      <c r="C743" s="108" t="str">
        <f>IF(Katalog!C743="","",Katalog!C743)</f>
        <v/>
      </c>
      <c r="D743" s="108" t="str">
        <f>IF(Katalog!D743="","",Katalog!D743)</f>
        <v/>
      </c>
      <c r="E743" s="108" t="str">
        <f>IF(Katalog!E743="","",Katalog!E743)</f>
        <v/>
      </c>
      <c r="F743" s="108" t="str">
        <f>IF(Katalog!I743="","",Katalog!I743)</f>
        <v/>
      </c>
      <c r="G743" s="109" t="str">
        <f>IF(F743="","",SUMIF(Peminjaman!$F$10:$F$509,C743,Peminjaman!$H$10:$H$509))</f>
        <v/>
      </c>
      <c r="H743" s="109" t="str">
        <f>IF(F743="","",SUMIF(Pengembalian!$H$10:$H$509,C743,Pengembalian!$J$10:$J$509))</f>
        <v/>
      </c>
      <c r="I743" s="109" t="str">
        <f t="shared" si="24"/>
        <v/>
      </c>
      <c r="J743" s="110" t="str">
        <f t="shared" si="25"/>
        <v/>
      </c>
    </row>
    <row r="744" spans="2:10" x14ac:dyDescent="0.25">
      <c r="B744" s="105">
        <v>735</v>
      </c>
      <c r="C744" s="108" t="str">
        <f>IF(Katalog!C744="","",Katalog!C744)</f>
        <v/>
      </c>
      <c r="D744" s="108" t="str">
        <f>IF(Katalog!D744="","",Katalog!D744)</f>
        <v/>
      </c>
      <c r="E744" s="108" t="str">
        <f>IF(Katalog!E744="","",Katalog!E744)</f>
        <v/>
      </c>
      <c r="F744" s="108" t="str">
        <f>IF(Katalog!I744="","",Katalog!I744)</f>
        <v/>
      </c>
      <c r="G744" s="109" t="str">
        <f>IF(F744="","",SUMIF(Peminjaman!$F$10:$F$509,C744,Peminjaman!$H$10:$H$509))</f>
        <v/>
      </c>
      <c r="H744" s="109" t="str">
        <f>IF(F744="","",SUMIF(Pengembalian!$H$10:$H$509,C744,Pengembalian!$J$10:$J$509))</f>
        <v/>
      </c>
      <c r="I744" s="109" t="str">
        <f t="shared" si="24"/>
        <v/>
      </c>
      <c r="J744" s="110" t="str">
        <f t="shared" si="25"/>
        <v/>
      </c>
    </row>
    <row r="745" spans="2:10" x14ac:dyDescent="0.25">
      <c r="B745" s="106">
        <v>736</v>
      </c>
      <c r="C745" s="108" t="str">
        <f>IF(Katalog!C745="","",Katalog!C745)</f>
        <v/>
      </c>
      <c r="D745" s="108" t="str">
        <f>IF(Katalog!D745="","",Katalog!D745)</f>
        <v/>
      </c>
      <c r="E745" s="108" t="str">
        <f>IF(Katalog!E745="","",Katalog!E745)</f>
        <v/>
      </c>
      <c r="F745" s="108" t="str">
        <f>IF(Katalog!I745="","",Katalog!I745)</f>
        <v/>
      </c>
      <c r="G745" s="109" t="str">
        <f>IF(F745="","",SUMIF(Peminjaman!$F$10:$F$509,C745,Peminjaman!$H$10:$H$509))</f>
        <v/>
      </c>
      <c r="H745" s="109" t="str">
        <f>IF(F745="","",SUMIF(Pengembalian!$H$10:$H$509,C745,Pengembalian!$J$10:$J$509))</f>
        <v/>
      </c>
      <c r="I745" s="109" t="str">
        <f t="shared" si="24"/>
        <v/>
      </c>
      <c r="J745" s="110" t="str">
        <f t="shared" si="25"/>
        <v/>
      </c>
    </row>
    <row r="746" spans="2:10" x14ac:dyDescent="0.25">
      <c r="B746" s="105">
        <v>737</v>
      </c>
      <c r="C746" s="108" t="str">
        <f>IF(Katalog!C746="","",Katalog!C746)</f>
        <v/>
      </c>
      <c r="D746" s="108" t="str">
        <f>IF(Katalog!D746="","",Katalog!D746)</f>
        <v/>
      </c>
      <c r="E746" s="108" t="str">
        <f>IF(Katalog!E746="","",Katalog!E746)</f>
        <v/>
      </c>
      <c r="F746" s="108" t="str">
        <f>IF(Katalog!I746="","",Katalog!I746)</f>
        <v/>
      </c>
      <c r="G746" s="109" t="str">
        <f>IF(F746="","",SUMIF(Peminjaman!$F$10:$F$509,C746,Peminjaman!$H$10:$H$509))</f>
        <v/>
      </c>
      <c r="H746" s="109" t="str">
        <f>IF(F746="","",SUMIF(Pengembalian!$H$10:$H$509,C746,Pengembalian!$J$10:$J$509))</f>
        <v/>
      </c>
      <c r="I746" s="109" t="str">
        <f t="shared" si="24"/>
        <v/>
      </c>
      <c r="J746" s="110" t="str">
        <f t="shared" si="25"/>
        <v/>
      </c>
    </row>
    <row r="747" spans="2:10" x14ac:dyDescent="0.25">
      <c r="B747" s="106">
        <v>738</v>
      </c>
      <c r="C747" s="108" t="str">
        <f>IF(Katalog!C747="","",Katalog!C747)</f>
        <v/>
      </c>
      <c r="D747" s="108" t="str">
        <f>IF(Katalog!D747="","",Katalog!D747)</f>
        <v/>
      </c>
      <c r="E747" s="108" t="str">
        <f>IF(Katalog!E747="","",Katalog!E747)</f>
        <v/>
      </c>
      <c r="F747" s="108" t="str">
        <f>IF(Katalog!I747="","",Katalog!I747)</f>
        <v/>
      </c>
      <c r="G747" s="109" t="str">
        <f>IF(F747="","",SUMIF(Peminjaman!$F$10:$F$509,C747,Peminjaman!$H$10:$H$509))</f>
        <v/>
      </c>
      <c r="H747" s="109" t="str">
        <f>IF(F747="","",SUMIF(Pengembalian!$H$10:$H$509,C747,Pengembalian!$J$10:$J$509))</f>
        <v/>
      </c>
      <c r="I747" s="109" t="str">
        <f t="shared" si="24"/>
        <v/>
      </c>
      <c r="J747" s="110" t="str">
        <f t="shared" si="25"/>
        <v/>
      </c>
    </row>
    <row r="748" spans="2:10" x14ac:dyDescent="0.25">
      <c r="B748" s="105">
        <v>739</v>
      </c>
      <c r="C748" s="108" t="str">
        <f>IF(Katalog!C748="","",Katalog!C748)</f>
        <v/>
      </c>
      <c r="D748" s="108" t="str">
        <f>IF(Katalog!D748="","",Katalog!D748)</f>
        <v/>
      </c>
      <c r="E748" s="108" t="str">
        <f>IF(Katalog!E748="","",Katalog!E748)</f>
        <v/>
      </c>
      <c r="F748" s="108" t="str">
        <f>IF(Katalog!I748="","",Katalog!I748)</f>
        <v/>
      </c>
      <c r="G748" s="109" t="str">
        <f>IF(F748="","",SUMIF(Peminjaman!$F$10:$F$509,C748,Peminjaman!$H$10:$H$509))</f>
        <v/>
      </c>
      <c r="H748" s="109" t="str">
        <f>IF(F748="","",SUMIF(Pengembalian!$H$10:$H$509,C748,Pengembalian!$J$10:$J$509))</f>
        <v/>
      </c>
      <c r="I748" s="109" t="str">
        <f t="shared" si="24"/>
        <v/>
      </c>
      <c r="J748" s="110" t="str">
        <f t="shared" si="25"/>
        <v/>
      </c>
    </row>
    <row r="749" spans="2:10" x14ac:dyDescent="0.25">
      <c r="B749" s="106">
        <v>740</v>
      </c>
      <c r="C749" s="108" t="str">
        <f>IF(Katalog!C749="","",Katalog!C749)</f>
        <v/>
      </c>
      <c r="D749" s="108" t="str">
        <f>IF(Katalog!D749="","",Katalog!D749)</f>
        <v/>
      </c>
      <c r="E749" s="108" t="str">
        <f>IF(Katalog!E749="","",Katalog!E749)</f>
        <v/>
      </c>
      <c r="F749" s="108" t="str">
        <f>IF(Katalog!I749="","",Katalog!I749)</f>
        <v/>
      </c>
      <c r="G749" s="109" t="str">
        <f>IF(F749="","",SUMIF(Peminjaman!$F$10:$F$509,C749,Peminjaman!$H$10:$H$509))</f>
        <v/>
      </c>
      <c r="H749" s="109" t="str">
        <f>IF(F749="","",SUMIF(Pengembalian!$H$10:$H$509,C749,Pengembalian!$J$10:$J$509))</f>
        <v/>
      </c>
      <c r="I749" s="109" t="str">
        <f t="shared" si="24"/>
        <v/>
      </c>
      <c r="J749" s="110" t="str">
        <f t="shared" si="25"/>
        <v/>
      </c>
    </row>
    <row r="750" spans="2:10" x14ac:dyDescent="0.25">
      <c r="B750" s="105">
        <v>741</v>
      </c>
      <c r="C750" s="108" t="str">
        <f>IF(Katalog!C750="","",Katalog!C750)</f>
        <v/>
      </c>
      <c r="D750" s="108" t="str">
        <f>IF(Katalog!D750="","",Katalog!D750)</f>
        <v/>
      </c>
      <c r="E750" s="108" t="str">
        <f>IF(Katalog!E750="","",Katalog!E750)</f>
        <v/>
      </c>
      <c r="F750" s="108" t="str">
        <f>IF(Katalog!I750="","",Katalog!I750)</f>
        <v/>
      </c>
      <c r="G750" s="109" t="str">
        <f>IF(F750="","",SUMIF(Peminjaman!$F$10:$F$509,C750,Peminjaman!$H$10:$H$509))</f>
        <v/>
      </c>
      <c r="H750" s="109" t="str">
        <f>IF(F750="","",SUMIF(Pengembalian!$H$10:$H$509,C750,Pengembalian!$J$10:$J$509))</f>
        <v/>
      </c>
      <c r="I750" s="109" t="str">
        <f t="shared" si="24"/>
        <v/>
      </c>
      <c r="J750" s="110" t="str">
        <f t="shared" si="25"/>
        <v/>
      </c>
    </row>
    <row r="751" spans="2:10" x14ac:dyDescent="0.25">
      <c r="B751" s="106">
        <v>742</v>
      </c>
      <c r="C751" s="108" t="str">
        <f>IF(Katalog!C751="","",Katalog!C751)</f>
        <v/>
      </c>
      <c r="D751" s="108" t="str">
        <f>IF(Katalog!D751="","",Katalog!D751)</f>
        <v/>
      </c>
      <c r="E751" s="108" t="str">
        <f>IF(Katalog!E751="","",Katalog!E751)</f>
        <v/>
      </c>
      <c r="F751" s="108" t="str">
        <f>IF(Katalog!I751="","",Katalog!I751)</f>
        <v/>
      </c>
      <c r="G751" s="109" t="str">
        <f>IF(F751="","",SUMIF(Peminjaman!$F$10:$F$509,C751,Peminjaman!$H$10:$H$509))</f>
        <v/>
      </c>
      <c r="H751" s="109" t="str">
        <f>IF(F751="","",SUMIF(Pengembalian!$H$10:$H$509,C751,Pengembalian!$J$10:$J$509))</f>
        <v/>
      </c>
      <c r="I751" s="109" t="str">
        <f t="shared" si="24"/>
        <v/>
      </c>
      <c r="J751" s="110" t="str">
        <f t="shared" si="25"/>
        <v/>
      </c>
    </row>
    <row r="752" spans="2:10" x14ac:dyDescent="0.25">
      <c r="B752" s="105">
        <v>743</v>
      </c>
      <c r="C752" s="108" t="str">
        <f>IF(Katalog!C752="","",Katalog!C752)</f>
        <v/>
      </c>
      <c r="D752" s="108" t="str">
        <f>IF(Katalog!D752="","",Katalog!D752)</f>
        <v/>
      </c>
      <c r="E752" s="108" t="str">
        <f>IF(Katalog!E752="","",Katalog!E752)</f>
        <v/>
      </c>
      <c r="F752" s="108" t="str">
        <f>IF(Katalog!I752="","",Katalog!I752)</f>
        <v/>
      </c>
      <c r="G752" s="109" t="str">
        <f>IF(F752="","",SUMIF(Peminjaman!$F$10:$F$509,C752,Peminjaman!$H$10:$H$509))</f>
        <v/>
      </c>
      <c r="H752" s="109" t="str">
        <f>IF(F752="","",SUMIF(Pengembalian!$H$10:$H$509,C752,Pengembalian!$J$10:$J$509))</f>
        <v/>
      </c>
      <c r="I752" s="109" t="str">
        <f t="shared" si="24"/>
        <v/>
      </c>
      <c r="J752" s="110" t="str">
        <f t="shared" si="25"/>
        <v/>
      </c>
    </row>
    <row r="753" spans="2:10" x14ac:dyDescent="0.25">
      <c r="B753" s="106">
        <v>744</v>
      </c>
      <c r="C753" s="108" t="str">
        <f>IF(Katalog!C753="","",Katalog!C753)</f>
        <v/>
      </c>
      <c r="D753" s="108" t="str">
        <f>IF(Katalog!D753="","",Katalog!D753)</f>
        <v/>
      </c>
      <c r="E753" s="108" t="str">
        <f>IF(Katalog!E753="","",Katalog!E753)</f>
        <v/>
      </c>
      <c r="F753" s="108" t="str">
        <f>IF(Katalog!I753="","",Katalog!I753)</f>
        <v/>
      </c>
      <c r="G753" s="109" t="str">
        <f>IF(F753="","",SUMIF(Peminjaman!$F$10:$F$509,C753,Peminjaman!$H$10:$H$509))</f>
        <v/>
      </c>
      <c r="H753" s="109" t="str">
        <f>IF(F753="","",SUMIF(Pengembalian!$H$10:$H$509,C753,Pengembalian!$J$10:$J$509))</f>
        <v/>
      </c>
      <c r="I753" s="109" t="str">
        <f t="shared" si="24"/>
        <v/>
      </c>
      <c r="J753" s="110" t="str">
        <f t="shared" si="25"/>
        <v/>
      </c>
    </row>
    <row r="754" spans="2:10" x14ac:dyDescent="0.25">
      <c r="B754" s="105">
        <v>745</v>
      </c>
      <c r="C754" s="108" t="str">
        <f>IF(Katalog!C754="","",Katalog!C754)</f>
        <v/>
      </c>
      <c r="D754" s="108" t="str">
        <f>IF(Katalog!D754="","",Katalog!D754)</f>
        <v/>
      </c>
      <c r="E754" s="108" t="str">
        <f>IF(Katalog!E754="","",Katalog!E754)</f>
        <v/>
      </c>
      <c r="F754" s="108" t="str">
        <f>IF(Katalog!I754="","",Katalog!I754)</f>
        <v/>
      </c>
      <c r="G754" s="109" t="str">
        <f>IF(F754="","",SUMIF(Peminjaman!$F$10:$F$509,C754,Peminjaman!$H$10:$H$509))</f>
        <v/>
      </c>
      <c r="H754" s="109" t="str">
        <f>IF(F754="","",SUMIF(Pengembalian!$H$10:$H$509,C754,Pengembalian!$J$10:$J$509))</f>
        <v/>
      </c>
      <c r="I754" s="109" t="str">
        <f t="shared" si="24"/>
        <v/>
      </c>
      <c r="J754" s="110" t="str">
        <f t="shared" si="25"/>
        <v/>
      </c>
    </row>
    <row r="755" spans="2:10" x14ac:dyDescent="0.25">
      <c r="B755" s="106">
        <v>746</v>
      </c>
      <c r="C755" s="108" t="str">
        <f>IF(Katalog!C755="","",Katalog!C755)</f>
        <v/>
      </c>
      <c r="D755" s="108" t="str">
        <f>IF(Katalog!D755="","",Katalog!D755)</f>
        <v/>
      </c>
      <c r="E755" s="108" t="str">
        <f>IF(Katalog!E755="","",Katalog!E755)</f>
        <v/>
      </c>
      <c r="F755" s="108" t="str">
        <f>IF(Katalog!I755="","",Katalog!I755)</f>
        <v/>
      </c>
      <c r="G755" s="109" t="str">
        <f>IF(F755="","",SUMIF(Peminjaman!$F$10:$F$509,C755,Peminjaman!$H$10:$H$509))</f>
        <v/>
      </c>
      <c r="H755" s="109" t="str">
        <f>IF(F755="","",SUMIF(Pengembalian!$H$10:$H$509,C755,Pengembalian!$J$10:$J$509))</f>
        <v/>
      </c>
      <c r="I755" s="109" t="str">
        <f t="shared" si="24"/>
        <v/>
      </c>
      <c r="J755" s="110" t="str">
        <f t="shared" si="25"/>
        <v/>
      </c>
    </row>
    <row r="756" spans="2:10" x14ac:dyDescent="0.25">
      <c r="B756" s="105">
        <v>747</v>
      </c>
      <c r="C756" s="108" t="str">
        <f>IF(Katalog!C756="","",Katalog!C756)</f>
        <v/>
      </c>
      <c r="D756" s="108" t="str">
        <f>IF(Katalog!D756="","",Katalog!D756)</f>
        <v/>
      </c>
      <c r="E756" s="108" t="str">
        <f>IF(Katalog!E756="","",Katalog!E756)</f>
        <v/>
      </c>
      <c r="F756" s="108" t="str">
        <f>IF(Katalog!I756="","",Katalog!I756)</f>
        <v/>
      </c>
      <c r="G756" s="109" t="str">
        <f>IF(F756="","",SUMIF(Peminjaman!$F$10:$F$509,C756,Peminjaman!$H$10:$H$509))</f>
        <v/>
      </c>
      <c r="H756" s="109" t="str">
        <f>IF(F756="","",SUMIF(Pengembalian!$H$10:$H$509,C756,Pengembalian!$J$10:$J$509))</f>
        <v/>
      </c>
      <c r="I756" s="109" t="str">
        <f t="shared" si="24"/>
        <v/>
      </c>
      <c r="J756" s="110" t="str">
        <f t="shared" si="25"/>
        <v/>
      </c>
    </row>
    <row r="757" spans="2:10" x14ac:dyDescent="0.25">
      <c r="B757" s="106">
        <v>748</v>
      </c>
      <c r="C757" s="108" t="str">
        <f>IF(Katalog!C757="","",Katalog!C757)</f>
        <v/>
      </c>
      <c r="D757" s="108" t="str">
        <f>IF(Katalog!D757="","",Katalog!D757)</f>
        <v/>
      </c>
      <c r="E757" s="108" t="str">
        <f>IF(Katalog!E757="","",Katalog!E757)</f>
        <v/>
      </c>
      <c r="F757" s="108" t="str">
        <f>IF(Katalog!I757="","",Katalog!I757)</f>
        <v/>
      </c>
      <c r="G757" s="109" t="str">
        <f>IF(F757="","",SUMIF(Peminjaman!$F$10:$F$509,C757,Peminjaman!$H$10:$H$509))</f>
        <v/>
      </c>
      <c r="H757" s="109" t="str">
        <f>IF(F757="","",SUMIF(Pengembalian!$H$10:$H$509,C757,Pengembalian!$J$10:$J$509))</f>
        <v/>
      </c>
      <c r="I757" s="109" t="str">
        <f t="shared" si="24"/>
        <v/>
      </c>
      <c r="J757" s="110" t="str">
        <f t="shared" si="25"/>
        <v/>
      </c>
    </row>
    <row r="758" spans="2:10" x14ac:dyDescent="0.25">
      <c r="B758" s="105">
        <v>749</v>
      </c>
      <c r="C758" s="108" t="str">
        <f>IF(Katalog!C758="","",Katalog!C758)</f>
        <v/>
      </c>
      <c r="D758" s="108" t="str">
        <f>IF(Katalog!D758="","",Katalog!D758)</f>
        <v/>
      </c>
      <c r="E758" s="108" t="str">
        <f>IF(Katalog!E758="","",Katalog!E758)</f>
        <v/>
      </c>
      <c r="F758" s="108" t="str">
        <f>IF(Katalog!I758="","",Katalog!I758)</f>
        <v/>
      </c>
      <c r="G758" s="109" t="str">
        <f>IF(F758="","",SUMIF(Peminjaman!$F$10:$F$509,C758,Peminjaman!$H$10:$H$509))</f>
        <v/>
      </c>
      <c r="H758" s="109" t="str">
        <f>IF(F758="","",SUMIF(Pengembalian!$H$10:$H$509,C758,Pengembalian!$J$10:$J$509))</f>
        <v/>
      </c>
      <c r="I758" s="109" t="str">
        <f t="shared" si="24"/>
        <v/>
      </c>
      <c r="J758" s="110" t="str">
        <f t="shared" si="25"/>
        <v/>
      </c>
    </row>
    <row r="759" spans="2:10" x14ac:dyDescent="0.25">
      <c r="B759" s="106">
        <v>750</v>
      </c>
      <c r="C759" s="108" t="str">
        <f>IF(Katalog!C759="","",Katalog!C759)</f>
        <v/>
      </c>
      <c r="D759" s="108" t="str">
        <f>IF(Katalog!D759="","",Katalog!D759)</f>
        <v/>
      </c>
      <c r="E759" s="108" t="str">
        <f>IF(Katalog!E759="","",Katalog!E759)</f>
        <v/>
      </c>
      <c r="F759" s="108" t="str">
        <f>IF(Katalog!I759="","",Katalog!I759)</f>
        <v/>
      </c>
      <c r="G759" s="109" t="str">
        <f>IF(F759="","",SUMIF(Peminjaman!$F$10:$F$509,C759,Peminjaman!$H$10:$H$509))</f>
        <v/>
      </c>
      <c r="H759" s="109" t="str">
        <f>IF(F759="","",SUMIF(Pengembalian!$H$10:$H$509,C759,Pengembalian!$J$10:$J$509))</f>
        <v/>
      </c>
      <c r="I759" s="109" t="str">
        <f t="shared" si="24"/>
        <v/>
      </c>
      <c r="J759" s="110" t="str">
        <f t="shared" si="25"/>
        <v/>
      </c>
    </row>
    <row r="760" spans="2:10" x14ac:dyDescent="0.25">
      <c r="B760" s="105">
        <v>751</v>
      </c>
      <c r="C760" s="108" t="str">
        <f>IF(Katalog!C760="","",Katalog!C760)</f>
        <v/>
      </c>
      <c r="D760" s="108" t="str">
        <f>IF(Katalog!D760="","",Katalog!D760)</f>
        <v/>
      </c>
      <c r="E760" s="108" t="str">
        <f>IF(Katalog!E760="","",Katalog!E760)</f>
        <v/>
      </c>
      <c r="F760" s="108" t="str">
        <f>IF(Katalog!I760="","",Katalog!I760)</f>
        <v/>
      </c>
      <c r="G760" s="109" t="str">
        <f>IF(F760="","",SUMIF(Peminjaman!$F$10:$F$509,C760,Peminjaman!$H$10:$H$509))</f>
        <v/>
      </c>
      <c r="H760" s="109" t="str">
        <f>IF(F760="","",SUMIF(Pengembalian!$H$10:$H$509,C760,Pengembalian!$J$10:$J$509))</f>
        <v/>
      </c>
      <c r="I760" s="109" t="str">
        <f t="shared" si="24"/>
        <v/>
      </c>
      <c r="J760" s="110" t="str">
        <f t="shared" si="25"/>
        <v/>
      </c>
    </row>
    <row r="761" spans="2:10" x14ac:dyDescent="0.25">
      <c r="B761" s="106">
        <v>752</v>
      </c>
      <c r="C761" s="108" t="str">
        <f>IF(Katalog!C761="","",Katalog!C761)</f>
        <v/>
      </c>
      <c r="D761" s="108" t="str">
        <f>IF(Katalog!D761="","",Katalog!D761)</f>
        <v/>
      </c>
      <c r="E761" s="108" t="str">
        <f>IF(Katalog!E761="","",Katalog!E761)</f>
        <v/>
      </c>
      <c r="F761" s="108" t="str">
        <f>IF(Katalog!I761="","",Katalog!I761)</f>
        <v/>
      </c>
      <c r="G761" s="109" t="str">
        <f>IF(F761="","",SUMIF(Peminjaman!$F$10:$F$509,C761,Peminjaman!$H$10:$H$509))</f>
        <v/>
      </c>
      <c r="H761" s="109" t="str">
        <f>IF(F761="","",SUMIF(Pengembalian!$H$10:$H$509,C761,Pengembalian!$J$10:$J$509))</f>
        <v/>
      </c>
      <c r="I761" s="109" t="str">
        <f t="shared" si="24"/>
        <v/>
      </c>
      <c r="J761" s="110" t="str">
        <f t="shared" si="25"/>
        <v/>
      </c>
    </row>
    <row r="762" spans="2:10" x14ac:dyDescent="0.25">
      <c r="B762" s="105">
        <v>753</v>
      </c>
      <c r="C762" s="108" t="str">
        <f>IF(Katalog!C762="","",Katalog!C762)</f>
        <v/>
      </c>
      <c r="D762" s="108" t="str">
        <f>IF(Katalog!D762="","",Katalog!D762)</f>
        <v/>
      </c>
      <c r="E762" s="108" t="str">
        <f>IF(Katalog!E762="","",Katalog!E762)</f>
        <v/>
      </c>
      <c r="F762" s="108" t="str">
        <f>IF(Katalog!I762="","",Katalog!I762)</f>
        <v/>
      </c>
      <c r="G762" s="109" t="str">
        <f>IF(F762="","",SUMIF(Peminjaman!$F$10:$F$509,C762,Peminjaman!$H$10:$H$509))</f>
        <v/>
      </c>
      <c r="H762" s="109" t="str">
        <f>IF(F762="","",SUMIF(Pengembalian!$H$10:$H$509,C762,Pengembalian!$J$10:$J$509))</f>
        <v/>
      </c>
      <c r="I762" s="109" t="str">
        <f t="shared" si="24"/>
        <v/>
      </c>
      <c r="J762" s="110" t="str">
        <f t="shared" si="25"/>
        <v/>
      </c>
    </row>
    <row r="763" spans="2:10" x14ac:dyDescent="0.25">
      <c r="B763" s="106">
        <v>754</v>
      </c>
      <c r="C763" s="108" t="str">
        <f>IF(Katalog!C763="","",Katalog!C763)</f>
        <v/>
      </c>
      <c r="D763" s="108" t="str">
        <f>IF(Katalog!D763="","",Katalog!D763)</f>
        <v/>
      </c>
      <c r="E763" s="108" t="str">
        <f>IF(Katalog!E763="","",Katalog!E763)</f>
        <v/>
      </c>
      <c r="F763" s="108" t="str">
        <f>IF(Katalog!I763="","",Katalog!I763)</f>
        <v/>
      </c>
      <c r="G763" s="109" t="str">
        <f>IF(F763="","",SUMIF(Peminjaman!$F$10:$F$509,C763,Peminjaman!$H$10:$H$509))</f>
        <v/>
      </c>
      <c r="H763" s="109" t="str">
        <f>IF(F763="","",SUMIF(Pengembalian!$H$10:$H$509,C763,Pengembalian!$J$10:$J$509))</f>
        <v/>
      </c>
      <c r="I763" s="109" t="str">
        <f t="shared" si="24"/>
        <v/>
      </c>
      <c r="J763" s="110" t="str">
        <f t="shared" si="25"/>
        <v/>
      </c>
    </row>
    <row r="764" spans="2:10" x14ac:dyDescent="0.25">
      <c r="B764" s="105">
        <v>755</v>
      </c>
      <c r="C764" s="108" t="str">
        <f>IF(Katalog!C764="","",Katalog!C764)</f>
        <v/>
      </c>
      <c r="D764" s="108" t="str">
        <f>IF(Katalog!D764="","",Katalog!D764)</f>
        <v/>
      </c>
      <c r="E764" s="108" t="str">
        <f>IF(Katalog!E764="","",Katalog!E764)</f>
        <v/>
      </c>
      <c r="F764" s="108" t="str">
        <f>IF(Katalog!I764="","",Katalog!I764)</f>
        <v/>
      </c>
      <c r="G764" s="109" t="str">
        <f>IF(F764="","",SUMIF(Peminjaman!$F$10:$F$509,C764,Peminjaman!$H$10:$H$509))</f>
        <v/>
      </c>
      <c r="H764" s="109" t="str">
        <f>IF(F764="","",SUMIF(Pengembalian!$H$10:$H$509,C764,Pengembalian!$J$10:$J$509))</f>
        <v/>
      </c>
      <c r="I764" s="109" t="str">
        <f t="shared" si="24"/>
        <v/>
      </c>
      <c r="J764" s="110" t="str">
        <f t="shared" si="25"/>
        <v/>
      </c>
    </row>
    <row r="765" spans="2:10" x14ac:dyDescent="0.25">
      <c r="B765" s="106">
        <v>756</v>
      </c>
      <c r="C765" s="108" t="str">
        <f>IF(Katalog!C765="","",Katalog!C765)</f>
        <v/>
      </c>
      <c r="D765" s="108" t="str">
        <f>IF(Katalog!D765="","",Katalog!D765)</f>
        <v/>
      </c>
      <c r="E765" s="108" t="str">
        <f>IF(Katalog!E765="","",Katalog!E765)</f>
        <v/>
      </c>
      <c r="F765" s="108" t="str">
        <f>IF(Katalog!I765="","",Katalog!I765)</f>
        <v/>
      </c>
      <c r="G765" s="109" t="str">
        <f>IF(F765="","",SUMIF(Peminjaman!$F$10:$F$509,C765,Peminjaman!$H$10:$H$509))</f>
        <v/>
      </c>
      <c r="H765" s="109" t="str">
        <f>IF(F765="","",SUMIF(Pengembalian!$H$10:$H$509,C765,Pengembalian!$J$10:$J$509))</f>
        <v/>
      </c>
      <c r="I765" s="109" t="str">
        <f t="shared" si="24"/>
        <v/>
      </c>
      <c r="J765" s="110" t="str">
        <f t="shared" si="25"/>
        <v/>
      </c>
    </row>
    <row r="766" spans="2:10" x14ac:dyDescent="0.25">
      <c r="B766" s="105">
        <v>757</v>
      </c>
      <c r="C766" s="108" t="str">
        <f>IF(Katalog!C766="","",Katalog!C766)</f>
        <v/>
      </c>
      <c r="D766" s="108" t="str">
        <f>IF(Katalog!D766="","",Katalog!D766)</f>
        <v/>
      </c>
      <c r="E766" s="108" t="str">
        <f>IF(Katalog!E766="","",Katalog!E766)</f>
        <v/>
      </c>
      <c r="F766" s="108" t="str">
        <f>IF(Katalog!I766="","",Katalog!I766)</f>
        <v/>
      </c>
      <c r="G766" s="109" t="str">
        <f>IF(F766="","",SUMIF(Peminjaman!$F$10:$F$509,C766,Peminjaman!$H$10:$H$509))</f>
        <v/>
      </c>
      <c r="H766" s="109" t="str">
        <f>IF(F766="","",SUMIF(Pengembalian!$H$10:$H$509,C766,Pengembalian!$J$10:$J$509))</f>
        <v/>
      </c>
      <c r="I766" s="109" t="str">
        <f t="shared" si="24"/>
        <v/>
      </c>
      <c r="J766" s="110" t="str">
        <f t="shared" si="25"/>
        <v/>
      </c>
    </row>
    <row r="767" spans="2:10" x14ac:dyDescent="0.25">
      <c r="B767" s="106">
        <v>758</v>
      </c>
      <c r="C767" s="108" t="str">
        <f>IF(Katalog!C767="","",Katalog!C767)</f>
        <v/>
      </c>
      <c r="D767" s="108" t="str">
        <f>IF(Katalog!D767="","",Katalog!D767)</f>
        <v/>
      </c>
      <c r="E767" s="108" t="str">
        <f>IF(Katalog!E767="","",Katalog!E767)</f>
        <v/>
      </c>
      <c r="F767" s="108" t="str">
        <f>IF(Katalog!I767="","",Katalog!I767)</f>
        <v/>
      </c>
      <c r="G767" s="109" t="str">
        <f>IF(F767="","",SUMIF(Peminjaman!$F$10:$F$509,C767,Peminjaman!$H$10:$H$509))</f>
        <v/>
      </c>
      <c r="H767" s="109" t="str">
        <f>IF(F767="","",SUMIF(Pengembalian!$H$10:$H$509,C767,Pengembalian!$J$10:$J$509))</f>
        <v/>
      </c>
      <c r="I767" s="109" t="str">
        <f t="shared" si="24"/>
        <v/>
      </c>
      <c r="J767" s="110" t="str">
        <f t="shared" si="25"/>
        <v/>
      </c>
    </row>
    <row r="768" spans="2:10" x14ac:dyDescent="0.25">
      <c r="B768" s="105">
        <v>759</v>
      </c>
      <c r="C768" s="108" t="str">
        <f>IF(Katalog!C768="","",Katalog!C768)</f>
        <v/>
      </c>
      <c r="D768" s="108" t="str">
        <f>IF(Katalog!D768="","",Katalog!D768)</f>
        <v/>
      </c>
      <c r="E768" s="108" t="str">
        <f>IF(Katalog!E768="","",Katalog!E768)</f>
        <v/>
      </c>
      <c r="F768" s="108" t="str">
        <f>IF(Katalog!I768="","",Katalog!I768)</f>
        <v/>
      </c>
      <c r="G768" s="109" t="str">
        <f>IF(F768="","",SUMIF(Peminjaman!$F$10:$F$509,C768,Peminjaman!$H$10:$H$509))</f>
        <v/>
      </c>
      <c r="H768" s="109" t="str">
        <f>IF(F768="","",SUMIF(Pengembalian!$H$10:$H$509,C768,Pengembalian!$J$10:$J$509))</f>
        <v/>
      </c>
      <c r="I768" s="109" t="str">
        <f t="shared" si="24"/>
        <v/>
      </c>
      <c r="J768" s="110" t="str">
        <f t="shared" si="25"/>
        <v/>
      </c>
    </row>
    <row r="769" spans="2:10" x14ac:dyDescent="0.25">
      <c r="B769" s="106">
        <v>760</v>
      </c>
      <c r="C769" s="108" t="str">
        <f>IF(Katalog!C769="","",Katalog!C769)</f>
        <v/>
      </c>
      <c r="D769" s="108" t="str">
        <f>IF(Katalog!D769="","",Katalog!D769)</f>
        <v/>
      </c>
      <c r="E769" s="108" t="str">
        <f>IF(Katalog!E769="","",Katalog!E769)</f>
        <v/>
      </c>
      <c r="F769" s="108" t="str">
        <f>IF(Katalog!I769="","",Katalog!I769)</f>
        <v/>
      </c>
      <c r="G769" s="109" t="str">
        <f>IF(F769="","",SUMIF(Peminjaman!$F$10:$F$509,C769,Peminjaman!$H$10:$H$509))</f>
        <v/>
      </c>
      <c r="H769" s="109" t="str">
        <f>IF(F769="","",SUMIF(Pengembalian!$H$10:$H$509,C769,Pengembalian!$J$10:$J$509))</f>
        <v/>
      </c>
      <c r="I769" s="109" t="str">
        <f t="shared" si="24"/>
        <v/>
      </c>
      <c r="J769" s="110" t="str">
        <f t="shared" si="25"/>
        <v/>
      </c>
    </row>
    <row r="770" spans="2:10" x14ac:dyDescent="0.25">
      <c r="B770" s="105">
        <v>761</v>
      </c>
      <c r="C770" s="108" t="str">
        <f>IF(Katalog!C770="","",Katalog!C770)</f>
        <v/>
      </c>
      <c r="D770" s="108" t="str">
        <f>IF(Katalog!D770="","",Katalog!D770)</f>
        <v/>
      </c>
      <c r="E770" s="108" t="str">
        <f>IF(Katalog!E770="","",Katalog!E770)</f>
        <v/>
      </c>
      <c r="F770" s="108" t="str">
        <f>IF(Katalog!I770="","",Katalog!I770)</f>
        <v/>
      </c>
      <c r="G770" s="109" t="str">
        <f>IF(F770="","",SUMIF(Peminjaman!$F$10:$F$509,C770,Peminjaman!$H$10:$H$509))</f>
        <v/>
      </c>
      <c r="H770" s="109" t="str">
        <f>IF(F770="","",SUMIF(Pengembalian!$H$10:$H$509,C770,Pengembalian!$J$10:$J$509))</f>
        <v/>
      </c>
      <c r="I770" s="109" t="str">
        <f t="shared" si="24"/>
        <v/>
      </c>
      <c r="J770" s="110" t="str">
        <f t="shared" si="25"/>
        <v/>
      </c>
    </row>
    <row r="771" spans="2:10" x14ac:dyDescent="0.25">
      <c r="B771" s="106">
        <v>762</v>
      </c>
      <c r="C771" s="108" t="str">
        <f>IF(Katalog!C771="","",Katalog!C771)</f>
        <v/>
      </c>
      <c r="D771" s="108" t="str">
        <f>IF(Katalog!D771="","",Katalog!D771)</f>
        <v/>
      </c>
      <c r="E771" s="108" t="str">
        <f>IF(Katalog!E771="","",Katalog!E771)</f>
        <v/>
      </c>
      <c r="F771" s="108" t="str">
        <f>IF(Katalog!I771="","",Katalog!I771)</f>
        <v/>
      </c>
      <c r="G771" s="109" t="str">
        <f>IF(F771="","",SUMIF(Peminjaman!$F$10:$F$509,C771,Peminjaman!$H$10:$H$509))</f>
        <v/>
      </c>
      <c r="H771" s="109" t="str">
        <f>IF(F771="","",SUMIF(Pengembalian!$H$10:$H$509,C771,Pengembalian!$J$10:$J$509))</f>
        <v/>
      </c>
      <c r="I771" s="109" t="str">
        <f t="shared" si="24"/>
        <v/>
      </c>
      <c r="J771" s="110" t="str">
        <f t="shared" si="25"/>
        <v/>
      </c>
    </row>
    <row r="772" spans="2:10" x14ac:dyDescent="0.25">
      <c r="B772" s="105">
        <v>763</v>
      </c>
      <c r="C772" s="108" t="str">
        <f>IF(Katalog!C772="","",Katalog!C772)</f>
        <v/>
      </c>
      <c r="D772" s="108" t="str">
        <f>IF(Katalog!D772="","",Katalog!D772)</f>
        <v/>
      </c>
      <c r="E772" s="108" t="str">
        <f>IF(Katalog!E772="","",Katalog!E772)</f>
        <v/>
      </c>
      <c r="F772" s="108" t="str">
        <f>IF(Katalog!I772="","",Katalog!I772)</f>
        <v/>
      </c>
      <c r="G772" s="109" t="str">
        <f>IF(F772="","",SUMIF(Peminjaman!$F$10:$F$509,C772,Peminjaman!$H$10:$H$509))</f>
        <v/>
      </c>
      <c r="H772" s="109" t="str">
        <f>IF(F772="","",SUMIF(Pengembalian!$H$10:$H$509,C772,Pengembalian!$J$10:$J$509))</f>
        <v/>
      </c>
      <c r="I772" s="109" t="str">
        <f t="shared" si="24"/>
        <v/>
      </c>
      <c r="J772" s="110" t="str">
        <f t="shared" si="25"/>
        <v/>
      </c>
    </row>
    <row r="773" spans="2:10" x14ac:dyDescent="0.25">
      <c r="B773" s="106">
        <v>764</v>
      </c>
      <c r="C773" s="108" t="str">
        <f>IF(Katalog!C773="","",Katalog!C773)</f>
        <v/>
      </c>
      <c r="D773" s="108" t="str">
        <f>IF(Katalog!D773="","",Katalog!D773)</f>
        <v/>
      </c>
      <c r="E773" s="108" t="str">
        <f>IF(Katalog!E773="","",Katalog!E773)</f>
        <v/>
      </c>
      <c r="F773" s="108" t="str">
        <f>IF(Katalog!I773="","",Katalog!I773)</f>
        <v/>
      </c>
      <c r="G773" s="109" t="str">
        <f>IF(F773="","",SUMIF(Peminjaman!$F$10:$F$509,C773,Peminjaman!$H$10:$H$509))</f>
        <v/>
      </c>
      <c r="H773" s="109" t="str">
        <f>IF(F773="","",SUMIF(Pengembalian!$H$10:$H$509,C773,Pengembalian!$J$10:$J$509))</f>
        <v/>
      </c>
      <c r="I773" s="109" t="str">
        <f t="shared" si="24"/>
        <v/>
      </c>
      <c r="J773" s="110" t="str">
        <f t="shared" si="25"/>
        <v/>
      </c>
    </row>
    <row r="774" spans="2:10" x14ac:dyDescent="0.25">
      <c r="B774" s="105">
        <v>765</v>
      </c>
      <c r="C774" s="108" t="str">
        <f>IF(Katalog!C774="","",Katalog!C774)</f>
        <v/>
      </c>
      <c r="D774" s="108" t="str">
        <f>IF(Katalog!D774="","",Katalog!D774)</f>
        <v/>
      </c>
      <c r="E774" s="108" t="str">
        <f>IF(Katalog!E774="","",Katalog!E774)</f>
        <v/>
      </c>
      <c r="F774" s="108" t="str">
        <f>IF(Katalog!I774="","",Katalog!I774)</f>
        <v/>
      </c>
      <c r="G774" s="109" t="str">
        <f>IF(F774="","",SUMIF(Peminjaman!$F$10:$F$509,C774,Peminjaman!$H$10:$H$509))</f>
        <v/>
      </c>
      <c r="H774" s="109" t="str">
        <f>IF(F774="","",SUMIF(Pengembalian!$H$10:$H$509,C774,Pengembalian!$J$10:$J$509))</f>
        <v/>
      </c>
      <c r="I774" s="109" t="str">
        <f t="shared" si="24"/>
        <v/>
      </c>
      <c r="J774" s="110" t="str">
        <f t="shared" si="25"/>
        <v/>
      </c>
    </row>
    <row r="775" spans="2:10" x14ac:dyDescent="0.25">
      <c r="B775" s="106">
        <v>766</v>
      </c>
      <c r="C775" s="108" t="str">
        <f>IF(Katalog!C775="","",Katalog!C775)</f>
        <v/>
      </c>
      <c r="D775" s="108" t="str">
        <f>IF(Katalog!D775="","",Katalog!D775)</f>
        <v/>
      </c>
      <c r="E775" s="108" t="str">
        <f>IF(Katalog!E775="","",Katalog!E775)</f>
        <v/>
      </c>
      <c r="F775" s="108" t="str">
        <f>IF(Katalog!I775="","",Katalog!I775)</f>
        <v/>
      </c>
      <c r="G775" s="109" t="str">
        <f>IF(F775="","",SUMIF(Peminjaman!$F$10:$F$509,C775,Peminjaman!$H$10:$H$509))</f>
        <v/>
      </c>
      <c r="H775" s="109" t="str">
        <f>IF(F775="","",SUMIF(Pengembalian!$H$10:$H$509,C775,Pengembalian!$J$10:$J$509))</f>
        <v/>
      </c>
      <c r="I775" s="109" t="str">
        <f t="shared" si="24"/>
        <v/>
      </c>
      <c r="J775" s="110" t="str">
        <f t="shared" si="25"/>
        <v/>
      </c>
    </row>
    <row r="776" spans="2:10" x14ac:dyDescent="0.25">
      <c r="B776" s="105">
        <v>767</v>
      </c>
      <c r="C776" s="108" t="str">
        <f>IF(Katalog!C776="","",Katalog!C776)</f>
        <v/>
      </c>
      <c r="D776" s="108" t="str">
        <f>IF(Katalog!D776="","",Katalog!D776)</f>
        <v/>
      </c>
      <c r="E776" s="108" t="str">
        <f>IF(Katalog!E776="","",Katalog!E776)</f>
        <v/>
      </c>
      <c r="F776" s="108" t="str">
        <f>IF(Katalog!I776="","",Katalog!I776)</f>
        <v/>
      </c>
      <c r="G776" s="109" t="str">
        <f>IF(F776="","",SUMIF(Peminjaman!$F$10:$F$509,C776,Peminjaman!$H$10:$H$509))</f>
        <v/>
      </c>
      <c r="H776" s="109" t="str">
        <f>IF(F776="","",SUMIF(Pengembalian!$H$10:$H$509,C776,Pengembalian!$J$10:$J$509))</f>
        <v/>
      </c>
      <c r="I776" s="109" t="str">
        <f t="shared" si="24"/>
        <v/>
      </c>
      <c r="J776" s="110" t="str">
        <f t="shared" si="25"/>
        <v/>
      </c>
    </row>
    <row r="777" spans="2:10" x14ac:dyDescent="0.25">
      <c r="B777" s="106">
        <v>768</v>
      </c>
      <c r="C777" s="108" t="str">
        <f>IF(Katalog!C777="","",Katalog!C777)</f>
        <v/>
      </c>
      <c r="D777" s="108" t="str">
        <f>IF(Katalog!D777="","",Katalog!D777)</f>
        <v/>
      </c>
      <c r="E777" s="108" t="str">
        <f>IF(Katalog!E777="","",Katalog!E777)</f>
        <v/>
      </c>
      <c r="F777" s="108" t="str">
        <f>IF(Katalog!I777="","",Katalog!I777)</f>
        <v/>
      </c>
      <c r="G777" s="109" t="str">
        <f>IF(F777="","",SUMIF(Peminjaman!$F$10:$F$509,C777,Peminjaman!$H$10:$H$509))</f>
        <v/>
      </c>
      <c r="H777" s="109" t="str">
        <f>IF(F777="","",SUMIF(Pengembalian!$H$10:$H$509,C777,Pengembalian!$J$10:$J$509))</f>
        <v/>
      </c>
      <c r="I777" s="109" t="str">
        <f t="shared" si="24"/>
        <v/>
      </c>
      <c r="J777" s="110" t="str">
        <f t="shared" si="25"/>
        <v/>
      </c>
    </row>
    <row r="778" spans="2:10" x14ac:dyDescent="0.25">
      <c r="B778" s="105">
        <v>769</v>
      </c>
      <c r="C778" s="108" t="str">
        <f>IF(Katalog!C778="","",Katalog!C778)</f>
        <v/>
      </c>
      <c r="D778" s="108" t="str">
        <f>IF(Katalog!D778="","",Katalog!D778)</f>
        <v/>
      </c>
      <c r="E778" s="108" t="str">
        <f>IF(Katalog!E778="","",Katalog!E778)</f>
        <v/>
      </c>
      <c r="F778" s="108" t="str">
        <f>IF(Katalog!I778="","",Katalog!I778)</f>
        <v/>
      </c>
      <c r="G778" s="109" t="str">
        <f>IF(F778="","",SUMIF(Peminjaman!$F$10:$F$509,C778,Peminjaman!$H$10:$H$509))</f>
        <v/>
      </c>
      <c r="H778" s="109" t="str">
        <f>IF(F778="","",SUMIF(Pengembalian!$H$10:$H$509,C778,Pengembalian!$J$10:$J$509))</f>
        <v/>
      </c>
      <c r="I778" s="109" t="str">
        <f t="shared" si="24"/>
        <v/>
      </c>
      <c r="J778" s="110" t="str">
        <f t="shared" si="25"/>
        <v/>
      </c>
    </row>
    <row r="779" spans="2:10" x14ac:dyDescent="0.25">
      <c r="B779" s="106">
        <v>770</v>
      </c>
      <c r="C779" s="108" t="str">
        <f>IF(Katalog!C779="","",Katalog!C779)</f>
        <v/>
      </c>
      <c r="D779" s="108" t="str">
        <f>IF(Katalog!D779="","",Katalog!D779)</f>
        <v/>
      </c>
      <c r="E779" s="108" t="str">
        <f>IF(Katalog!E779="","",Katalog!E779)</f>
        <v/>
      </c>
      <c r="F779" s="108" t="str">
        <f>IF(Katalog!I779="","",Katalog!I779)</f>
        <v/>
      </c>
      <c r="G779" s="109" t="str">
        <f>IF(F779="","",SUMIF(Peminjaman!$F$10:$F$509,C779,Peminjaman!$H$10:$H$509))</f>
        <v/>
      </c>
      <c r="H779" s="109" t="str">
        <f>IF(F779="","",SUMIF(Pengembalian!$H$10:$H$509,C779,Pengembalian!$J$10:$J$509))</f>
        <v/>
      </c>
      <c r="I779" s="109" t="str">
        <f t="shared" si="24"/>
        <v/>
      </c>
      <c r="J779" s="110" t="str">
        <f t="shared" si="25"/>
        <v/>
      </c>
    </row>
    <row r="780" spans="2:10" x14ac:dyDescent="0.25">
      <c r="B780" s="105">
        <v>771</v>
      </c>
      <c r="C780" s="108" t="str">
        <f>IF(Katalog!C780="","",Katalog!C780)</f>
        <v/>
      </c>
      <c r="D780" s="108" t="str">
        <f>IF(Katalog!D780="","",Katalog!D780)</f>
        <v/>
      </c>
      <c r="E780" s="108" t="str">
        <f>IF(Katalog!E780="","",Katalog!E780)</f>
        <v/>
      </c>
      <c r="F780" s="108" t="str">
        <f>IF(Katalog!I780="","",Katalog!I780)</f>
        <v/>
      </c>
      <c r="G780" s="109" t="str">
        <f>IF(F780="","",SUMIF(Peminjaman!$F$10:$F$509,C780,Peminjaman!$H$10:$H$509))</f>
        <v/>
      </c>
      <c r="H780" s="109" t="str">
        <f>IF(F780="","",SUMIF(Pengembalian!$H$10:$H$509,C780,Pengembalian!$J$10:$J$509))</f>
        <v/>
      </c>
      <c r="I780" s="109" t="str">
        <f t="shared" si="24"/>
        <v/>
      </c>
      <c r="J780" s="110" t="str">
        <f t="shared" si="25"/>
        <v/>
      </c>
    </row>
    <row r="781" spans="2:10" x14ac:dyDescent="0.25">
      <c r="B781" s="106">
        <v>772</v>
      </c>
      <c r="C781" s="108" t="str">
        <f>IF(Katalog!C781="","",Katalog!C781)</f>
        <v/>
      </c>
      <c r="D781" s="108" t="str">
        <f>IF(Katalog!D781="","",Katalog!D781)</f>
        <v/>
      </c>
      <c r="E781" s="108" t="str">
        <f>IF(Katalog!E781="","",Katalog!E781)</f>
        <v/>
      </c>
      <c r="F781" s="108" t="str">
        <f>IF(Katalog!I781="","",Katalog!I781)</f>
        <v/>
      </c>
      <c r="G781" s="109" t="str">
        <f>IF(F781="","",SUMIF(Peminjaman!$F$10:$F$509,C781,Peminjaman!$H$10:$H$509))</f>
        <v/>
      </c>
      <c r="H781" s="109" t="str">
        <f>IF(F781="","",SUMIF(Pengembalian!$H$10:$H$509,C781,Pengembalian!$J$10:$J$509))</f>
        <v/>
      </c>
      <c r="I781" s="109" t="str">
        <f t="shared" si="24"/>
        <v/>
      </c>
      <c r="J781" s="110" t="str">
        <f t="shared" si="25"/>
        <v/>
      </c>
    </row>
    <row r="782" spans="2:10" x14ac:dyDescent="0.25">
      <c r="B782" s="105">
        <v>773</v>
      </c>
      <c r="C782" s="108" t="str">
        <f>IF(Katalog!C782="","",Katalog!C782)</f>
        <v/>
      </c>
      <c r="D782" s="108" t="str">
        <f>IF(Katalog!D782="","",Katalog!D782)</f>
        <v/>
      </c>
      <c r="E782" s="108" t="str">
        <f>IF(Katalog!E782="","",Katalog!E782)</f>
        <v/>
      </c>
      <c r="F782" s="108" t="str">
        <f>IF(Katalog!I782="","",Katalog!I782)</f>
        <v/>
      </c>
      <c r="G782" s="109" t="str">
        <f>IF(F782="","",SUMIF(Peminjaman!$F$10:$F$509,C782,Peminjaman!$H$10:$H$509))</f>
        <v/>
      </c>
      <c r="H782" s="109" t="str">
        <f>IF(F782="","",SUMIF(Pengembalian!$H$10:$H$509,C782,Pengembalian!$J$10:$J$509))</f>
        <v/>
      </c>
      <c r="I782" s="109" t="str">
        <f t="shared" si="24"/>
        <v/>
      </c>
      <c r="J782" s="110" t="str">
        <f t="shared" si="25"/>
        <v/>
      </c>
    </row>
    <row r="783" spans="2:10" x14ac:dyDescent="0.25">
      <c r="B783" s="106">
        <v>774</v>
      </c>
      <c r="C783" s="108" t="str">
        <f>IF(Katalog!C783="","",Katalog!C783)</f>
        <v/>
      </c>
      <c r="D783" s="108" t="str">
        <f>IF(Katalog!D783="","",Katalog!D783)</f>
        <v/>
      </c>
      <c r="E783" s="108" t="str">
        <f>IF(Katalog!E783="","",Katalog!E783)</f>
        <v/>
      </c>
      <c r="F783" s="108" t="str">
        <f>IF(Katalog!I783="","",Katalog!I783)</f>
        <v/>
      </c>
      <c r="G783" s="109" t="str">
        <f>IF(F783="","",SUMIF(Peminjaman!$F$10:$F$509,C783,Peminjaman!$H$10:$H$509))</f>
        <v/>
      </c>
      <c r="H783" s="109" t="str">
        <f>IF(F783="","",SUMIF(Pengembalian!$H$10:$H$509,C783,Pengembalian!$J$10:$J$509))</f>
        <v/>
      </c>
      <c r="I783" s="109" t="str">
        <f t="shared" si="24"/>
        <v/>
      </c>
      <c r="J783" s="110" t="str">
        <f t="shared" si="25"/>
        <v/>
      </c>
    </row>
    <row r="784" spans="2:10" x14ac:dyDescent="0.25">
      <c r="B784" s="105">
        <v>775</v>
      </c>
      <c r="C784" s="108" t="str">
        <f>IF(Katalog!C784="","",Katalog!C784)</f>
        <v/>
      </c>
      <c r="D784" s="108" t="str">
        <f>IF(Katalog!D784="","",Katalog!D784)</f>
        <v/>
      </c>
      <c r="E784" s="108" t="str">
        <f>IF(Katalog!E784="","",Katalog!E784)</f>
        <v/>
      </c>
      <c r="F784" s="108" t="str">
        <f>IF(Katalog!I784="","",Katalog!I784)</f>
        <v/>
      </c>
      <c r="G784" s="109" t="str">
        <f>IF(F784="","",SUMIF(Peminjaman!$F$10:$F$509,C784,Peminjaman!$H$10:$H$509))</f>
        <v/>
      </c>
      <c r="H784" s="109" t="str">
        <f>IF(F784="","",SUMIF(Pengembalian!$H$10:$H$509,C784,Pengembalian!$J$10:$J$509))</f>
        <v/>
      </c>
      <c r="I784" s="109" t="str">
        <f t="shared" si="24"/>
        <v/>
      </c>
      <c r="J784" s="110" t="str">
        <f t="shared" si="25"/>
        <v/>
      </c>
    </row>
    <row r="785" spans="2:10" x14ac:dyDescent="0.25">
      <c r="B785" s="106">
        <v>776</v>
      </c>
      <c r="C785" s="108" t="str">
        <f>IF(Katalog!C785="","",Katalog!C785)</f>
        <v/>
      </c>
      <c r="D785" s="108" t="str">
        <f>IF(Katalog!D785="","",Katalog!D785)</f>
        <v/>
      </c>
      <c r="E785" s="108" t="str">
        <f>IF(Katalog!E785="","",Katalog!E785)</f>
        <v/>
      </c>
      <c r="F785" s="108" t="str">
        <f>IF(Katalog!I785="","",Katalog!I785)</f>
        <v/>
      </c>
      <c r="G785" s="109" t="str">
        <f>IF(F785="","",SUMIF(Peminjaman!$F$10:$F$509,C785,Peminjaman!$H$10:$H$509))</f>
        <v/>
      </c>
      <c r="H785" s="109" t="str">
        <f>IF(F785="","",SUMIF(Pengembalian!$H$10:$H$509,C785,Pengembalian!$J$10:$J$509))</f>
        <v/>
      </c>
      <c r="I785" s="109" t="str">
        <f t="shared" si="24"/>
        <v/>
      </c>
      <c r="J785" s="110" t="str">
        <f t="shared" si="25"/>
        <v/>
      </c>
    </row>
    <row r="786" spans="2:10" x14ac:dyDescent="0.25">
      <c r="B786" s="105">
        <v>777</v>
      </c>
      <c r="C786" s="108" t="str">
        <f>IF(Katalog!C786="","",Katalog!C786)</f>
        <v/>
      </c>
      <c r="D786" s="108" t="str">
        <f>IF(Katalog!D786="","",Katalog!D786)</f>
        <v/>
      </c>
      <c r="E786" s="108" t="str">
        <f>IF(Katalog!E786="","",Katalog!E786)</f>
        <v/>
      </c>
      <c r="F786" s="108" t="str">
        <f>IF(Katalog!I786="","",Katalog!I786)</f>
        <v/>
      </c>
      <c r="G786" s="109" t="str">
        <f>IF(F786="","",SUMIF(Peminjaman!$F$10:$F$509,C786,Peminjaman!$H$10:$H$509))</f>
        <v/>
      </c>
      <c r="H786" s="109" t="str">
        <f>IF(F786="","",SUMIF(Pengembalian!$H$10:$H$509,C786,Pengembalian!$J$10:$J$509))</f>
        <v/>
      </c>
      <c r="I786" s="109" t="str">
        <f t="shared" si="24"/>
        <v/>
      </c>
      <c r="J786" s="110" t="str">
        <f t="shared" si="25"/>
        <v/>
      </c>
    </row>
    <row r="787" spans="2:10" x14ac:dyDescent="0.25">
      <c r="B787" s="106">
        <v>778</v>
      </c>
      <c r="C787" s="108" t="str">
        <f>IF(Katalog!C787="","",Katalog!C787)</f>
        <v/>
      </c>
      <c r="D787" s="108" t="str">
        <f>IF(Katalog!D787="","",Katalog!D787)</f>
        <v/>
      </c>
      <c r="E787" s="108" t="str">
        <f>IF(Katalog!E787="","",Katalog!E787)</f>
        <v/>
      </c>
      <c r="F787" s="108" t="str">
        <f>IF(Katalog!I787="","",Katalog!I787)</f>
        <v/>
      </c>
      <c r="G787" s="109" t="str">
        <f>IF(F787="","",SUMIF(Peminjaman!$F$10:$F$509,C787,Peminjaman!$H$10:$H$509))</f>
        <v/>
      </c>
      <c r="H787" s="109" t="str">
        <f>IF(F787="","",SUMIF(Pengembalian!$H$10:$H$509,C787,Pengembalian!$J$10:$J$509))</f>
        <v/>
      </c>
      <c r="I787" s="109" t="str">
        <f t="shared" si="24"/>
        <v/>
      </c>
      <c r="J787" s="110" t="str">
        <f t="shared" si="25"/>
        <v/>
      </c>
    </row>
    <row r="788" spans="2:10" x14ac:dyDescent="0.25">
      <c r="B788" s="105">
        <v>779</v>
      </c>
      <c r="C788" s="108" t="str">
        <f>IF(Katalog!C788="","",Katalog!C788)</f>
        <v/>
      </c>
      <c r="D788" s="108" t="str">
        <f>IF(Katalog!D788="","",Katalog!D788)</f>
        <v/>
      </c>
      <c r="E788" s="108" t="str">
        <f>IF(Katalog!E788="","",Katalog!E788)</f>
        <v/>
      </c>
      <c r="F788" s="108" t="str">
        <f>IF(Katalog!I788="","",Katalog!I788)</f>
        <v/>
      </c>
      <c r="G788" s="109" t="str">
        <f>IF(F788="","",SUMIF(Peminjaman!$F$10:$F$509,C788,Peminjaman!$H$10:$H$509))</f>
        <v/>
      </c>
      <c r="H788" s="109" t="str">
        <f>IF(F788="","",SUMIF(Pengembalian!$H$10:$H$509,C788,Pengembalian!$J$10:$J$509))</f>
        <v/>
      </c>
      <c r="I788" s="109" t="str">
        <f t="shared" ref="I788:I851" si="26">IF(F788="","",F788-G788+H788)</f>
        <v/>
      </c>
      <c r="J788" s="110" t="str">
        <f t="shared" ref="J788:J851" si="27">IF(F788="","",IF(I788=0,"Kosong","Ada"))</f>
        <v/>
      </c>
    </row>
    <row r="789" spans="2:10" x14ac:dyDescent="0.25">
      <c r="B789" s="106">
        <v>780</v>
      </c>
      <c r="C789" s="108" t="str">
        <f>IF(Katalog!C789="","",Katalog!C789)</f>
        <v/>
      </c>
      <c r="D789" s="108" t="str">
        <f>IF(Katalog!D789="","",Katalog!D789)</f>
        <v/>
      </c>
      <c r="E789" s="108" t="str">
        <f>IF(Katalog!E789="","",Katalog!E789)</f>
        <v/>
      </c>
      <c r="F789" s="108" t="str">
        <f>IF(Katalog!I789="","",Katalog!I789)</f>
        <v/>
      </c>
      <c r="G789" s="109" t="str">
        <f>IF(F789="","",SUMIF(Peminjaman!$F$10:$F$509,C789,Peminjaman!$H$10:$H$509))</f>
        <v/>
      </c>
      <c r="H789" s="109" t="str">
        <f>IF(F789="","",SUMIF(Pengembalian!$H$10:$H$509,C789,Pengembalian!$J$10:$J$509))</f>
        <v/>
      </c>
      <c r="I789" s="109" t="str">
        <f t="shared" si="26"/>
        <v/>
      </c>
      <c r="J789" s="110" t="str">
        <f t="shared" si="27"/>
        <v/>
      </c>
    </row>
    <row r="790" spans="2:10" x14ac:dyDescent="0.25">
      <c r="B790" s="105">
        <v>781</v>
      </c>
      <c r="C790" s="108" t="str">
        <f>IF(Katalog!C790="","",Katalog!C790)</f>
        <v/>
      </c>
      <c r="D790" s="108" t="str">
        <f>IF(Katalog!D790="","",Katalog!D790)</f>
        <v/>
      </c>
      <c r="E790" s="108" t="str">
        <f>IF(Katalog!E790="","",Katalog!E790)</f>
        <v/>
      </c>
      <c r="F790" s="108" t="str">
        <f>IF(Katalog!I790="","",Katalog!I790)</f>
        <v/>
      </c>
      <c r="G790" s="109" t="str">
        <f>IF(F790="","",SUMIF(Peminjaman!$F$10:$F$509,C790,Peminjaman!$H$10:$H$509))</f>
        <v/>
      </c>
      <c r="H790" s="109" t="str">
        <f>IF(F790="","",SUMIF(Pengembalian!$H$10:$H$509,C790,Pengembalian!$J$10:$J$509))</f>
        <v/>
      </c>
      <c r="I790" s="109" t="str">
        <f t="shared" si="26"/>
        <v/>
      </c>
      <c r="J790" s="110" t="str">
        <f t="shared" si="27"/>
        <v/>
      </c>
    </row>
    <row r="791" spans="2:10" x14ac:dyDescent="0.25">
      <c r="B791" s="106">
        <v>782</v>
      </c>
      <c r="C791" s="108" t="str">
        <f>IF(Katalog!C791="","",Katalog!C791)</f>
        <v/>
      </c>
      <c r="D791" s="108" t="str">
        <f>IF(Katalog!D791="","",Katalog!D791)</f>
        <v/>
      </c>
      <c r="E791" s="108" t="str">
        <f>IF(Katalog!E791="","",Katalog!E791)</f>
        <v/>
      </c>
      <c r="F791" s="108" t="str">
        <f>IF(Katalog!I791="","",Katalog!I791)</f>
        <v/>
      </c>
      <c r="G791" s="109" t="str">
        <f>IF(F791="","",SUMIF(Peminjaman!$F$10:$F$509,C791,Peminjaman!$H$10:$H$509))</f>
        <v/>
      </c>
      <c r="H791" s="109" t="str">
        <f>IF(F791="","",SUMIF(Pengembalian!$H$10:$H$509,C791,Pengembalian!$J$10:$J$509))</f>
        <v/>
      </c>
      <c r="I791" s="109" t="str">
        <f t="shared" si="26"/>
        <v/>
      </c>
      <c r="J791" s="110" t="str">
        <f t="shared" si="27"/>
        <v/>
      </c>
    </row>
    <row r="792" spans="2:10" x14ac:dyDescent="0.25">
      <c r="B792" s="105">
        <v>783</v>
      </c>
      <c r="C792" s="108" t="str">
        <f>IF(Katalog!C792="","",Katalog!C792)</f>
        <v/>
      </c>
      <c r="D792" s="108" t="str">
        <f>IF(Katalog!D792="","",Katalog!D792)</f>
        <v/>
      </c>
      <c r="E792" s="108" t="str">
        <f>IF(Katalog!E792="","",Katalog!E792)</f>
        <v/>
      </c>
      <c r="F792" s="108" t="str">
        <f>IF(Katalog!I792="","",Katalog!I792)</f>
        <v/>
      </c>
      <c r="G792" s="109" t="str">
        <f>IF(F792="","",SUMIF(Peminjaman!$F$10:$F$509,C792,Peminjaman!$H$10:$H$509))</f>
        <v/>
      </c>
      <c r="H792" s="109" t="str">
        <f>IF(F792="","",SUMIF(Pengembalian!$H$10:$H$509,C792,Pengembalian!$J$10:$J$509))</f>
        <v/>
      </c>
      <c r="I792" s="109" t="str">
        <f t="shared" si="26"/>
        <v/>
      </c>
      <c r="J792" s="110" t="str">
        <f t="shared" si="27"/>
        <v/>
      </c>
    </row>
    <row r="793" spans="2:10" x14ac:dyDescent="0.25">
      <c r="B793" s="106">
        <v>784</v>
      </c>
      <c r="C793" s="108" t="str">
        <f>IF(Katalog!C793="","",Katalog!C793)</f>
        <v/>
      </c>
      <c r="D793" s="108" t="str">
        <f>IF(Katalog!D793="","",Katalog!D793)</f>
        <v/>
      </c>
      <c r="E793" s="108" t="str">
        <f>IF(Katalog!E793="","",Katalog!E793)</f>
        <v/>
      </c>
      <c r="F793" s="108" t="str">
        <f>IF(Katalog!I793="","",Katalog!I793)</f>
        <v/>
      </c>
      <c r="G793" s="109" t="str">
        <f>IF(F793="","",SUMIF(Peminjaman!$F$10:$F$509,C793,Peminjaman!$H$10:$H$509))</f>
        <v/>
      </c>
      <c r="H793" s="109" t="str">
        <f>IF(F793="","",SUMIF(Pengembalian!$H$10:$H$509,C793,Pengembalian!$J$10:$J$509))</f>
        <v/>
      </c>
      <c r="I793" s="109" t="str">
        <f t="shared" si="26"/>
        <v/>
      </c>
      <c r="J793" s="110" t="str">
        <f t="shared" si="27"/>
        <v/>
      </c>
    </row>
    <row r="794" spans="2:10" x14ac:dyDescent="0.25">
      <c r="B794" s="105">
        <v>785</v>
      </c>
      <c r="C794" s="108" t="str">
        <f>IF(Katalog!C794="","",Katalog!C794)</f>
        <v/>
      </c>
      <c r="D794" s="108" t="str">
        <f>IF(Katalog!D794="","",Katalog!D794)</f>
        <v/>
      </c>
      <c r="E794" s="108" t="str">
        <f>IF(Katalog!E794="","",Katalog!E794)</f>
        <v/>
      </c>
      <c r="F794" s="108" t="str">
        <f>IF(Katalog!I794="","",Katalog!I794)</f>
        <v/>
      </c>
      <c r="G794" s="109" t="str">
        <f>IF(F794="","",SUMIF(Peminjaman!$F$10:$F$509,C794,Peminjaman!$H$10:$H$509))</f>
        <v/>
      </c>
      <c r="H794" s="109" t="str">
        <f>IF(F794="","",SUMIF(Pengembalian!$H$10:$H$509,C794,Pengembalian!$J$10:$J$509))</f>
        <v/>
      </c>
      <c r="I794" s="109" t="str">
        <f t="shared" si="26"/>
        <v/>
      </c>
      <c r="J794" s="110" t="str">
        <f t="shared" si="27"/>
        <v/>
      </c>
    </row>
    <row r="795" spans="2:10" x14ac:dyDescent="0.25">
      <c r="B795" s="106">
        <v>786</v>
      </c>
      <c r="C795" s="108" t="str">
        <f>IF(Katalog!C795="","",Katalog!C795)</f>
        <v/>
      </c>
      <c r="D795" s="108" t="str">
        <f>IF(Katalog!D795="","",Katalog!D795)</f>
        <v/>
      </c>
      <c r="E795" s="108" t="str">
        <f>IF(Katalog!E795="","",Katalog!E795)</f>
        <v/>
      </c>
      <c r="F795" s="108" t="str">
        <f>IF(Katalog!I795="","",Katalog!I795)</f>
        <v/>
      </c>
      <c r="G795" s="109" t="str">
        <f>IF(F795="","",SUMIF(Peminjaman!$F$10:$F$509,C795,Peminjaman!$H$10:$H$509))</f>
        <v/>
      </c>
      <c r="H795" s="109" t="str">
        <f>IF(F795="","",SUMIF(Pengembalian!$H$10:$H$509,C795,Pengembalian!$J$10:$J$509))</f>
        <v/>
      </c>
      <c r="I795" s="109" t="str">
        <f t="shared" si="26"/>
        <v/>
      </c>
      <c r="J795" s="110" t="str">
        <f t="shared" si="27"/>
        <v/>
      </c>
    </row>
    <row r="796" spans="2:10" x14ac:dyDescent="0.25">
      <c r="B796" s="105">
        <v>787</v>
      </c>
      <c r="C796" s="108" t="str">
        <f>IF(Katalog!C796="","",Katalog!C796)</f>
        <v/>
      </c>
      <c r="D796" s="108" t="str">
        <f>IF(Katalog!D796="","",Katalog!D796)</f>
        <v/>
      </c>
      <c r="E796" s="108" t="str">
        <f>IF(Katalog!E796="","",Katalog!E796)</f>
        <v/>
      </c>
      <c r="F796" s="108" t="str">
        <f>IF(Katalog!I796="","",Katalog!I796)</f>
        <v/>
      </c>
      <c r="G796" s="109" t="str">
        <f>IF(F796="","",SUMIF(Peminjaman!$F$10:$F$509,C796,Peminjaman!$H$10:$H$509))</f>
        <v/>
      </c>
      <c r="H796" s="109" t="str">
        <f>IF(F796="","",SUMIF(Pengembalian!$H$10:$H$509,C796,Pengembalian!$J$10:$J$509))</f>
        <v/>
      </c>
      <c r="I796" s="109" t="str">
        <f t="shared" si="26"/>
        <v/>
      </c>
      <c r="J796" s="110" t="str">
        <f t="shared" si="27"/>
        <v/>
      </c>
    </row>
    <row r="797" spans="2:10" x14ac:dyDescent="0.25">
      <c r="B797" s="106">
        <v>788</v>
      </c>
      <c r="C797" s="108" t="str">
        <f>IF(Katalog!C797="","",Katalog!C797)</f>
        <v/>
      </c>
      <c r="D797" s="108" t="str">
        <f>IF(Katalog!D797="","",Katalog!D797)</f>
        <v/>
      </c>
      <c r="E797" s="108" t="str">
        <f>IF(Katalog!E797="","",Katalog!E797)</f>
        <v/>
      </c>
      <c r="F797" s="108" t="str">
        <f>IF(Katalog!I797="","",Katalog!I797)</f>
        <v/>
      </c>
      <c r="G797" s="109" t="str">
        <f>IF(F797="","",SUMIF(Peminjaman!$F$10:$F$509,C797,Peminjaman!$H$10:$H$509))</f>
        <v/>
      </c>
      <c r="H797" s="109" t="str">
        <f>IF(F797="","",SUMIF(Pengembalian!$H$10:$H$509,C797,Pengembalian!$J$10:$J$509))</f>
        <v/>
      </c>
      <c r="I797" s="109" t="str">
        <f t="shared" si="26"/>
        <v/>
      </c>
      <c r="J797" s="110" t="str">
        <f t="shared" si="27"/>
        <v/>
      </c>
    </row>
    <row r="798" spans="2:10" x14ac:dyDescent="0.25">
      <c r="B798" s="105">
        <v>789</v>
      </c>
      <c r="C798" s="108" t="str">
        <f>IF(Katalog!C798="","",Katalog!C798)</f>
        <v/>
      </c>
      <c r="D798" s="108" t="str">
        <f>IF(Katalog!D798="","",Katalog!D798)</f>
        <v/>
      </c>
      <c r="E798" s="108" t="str">
        <f>IF(Katalog!E798="","",Katalog!E798)</f>
        <v/>
      </c>
      <c r="F798" s="108" t="str">
        <f>IF(Katalog!I798="","",Katalog!I798)</f>
        <v/>
      </c>
      <c r="G798" s="109" t="str">
        <f>IF(F798="","",SUMIF(Peminjaman!$F$10:$F$509,C798,Peminjaman!$H$10:$H$509))</f>
        <v/>
      </c>
      <c r="H798" s="109" t="str">
        <f>IF(F798="","",SUMIF(Pengembalian!$H$10:$H$509,C798,Pengembalian!$J$10:$J$509))</f>
        <v/>
      </c>
      <c r="I798" s="109" t="str">
        <f t="shared" si="26"/>
        <v/>
      </c>
      <c r="J798" s="110" t="str">
        <f t="shared" si="27"/>
        <v/>
      </c>
    </row>
    <row r="799" spans="2:10" x14ac:dyDescent="0.25">
      <c r="B799" s="106">
        <v>790</v>
      </c>
      <c r="C799" s="108" t="str">
        <f>IF(Katalog!C799="","",Katalog!C799)</f>
        <v/>
      </c>
      <c r="D799" s="108" t="str">
        <f>IF(Katalog!D799="","",Katalog!D799)</f>
        <v/>
      </c>
      <c r="E799" s="108" t="str">
        <f>IF(Katalog!E799="","",Katalog!E799)</f>
        <v/>
      </c>
      <c r="F799" s="108" t="str">
        <f>IF(Katalog!I799="","",Katalog!I799)</f>
        <v/>
      </c>
      <c r="G799" s="109" t="str">
        <f>IF(F799="","",SUMIF(Peminjaman!$F$10:$F$509,C799,Peminjaman!$H$10:$H$509))</f>
        <v/>
      </c>
      <c r="H799" s="109" t="str">
        <f>IF(F799="","",SUMIF(Pengembalian!$H$10:$H$509,C799,Pengembalian!$J$10:$J$509))</f>
        <v/>
      </c>
      <c r="I799" s="109" t="str">
        <f t="shared" si="26"/>
        <v/>
      </c>
      <c r="J799" s="110" t="str">
        <f t="shared" si="27"/>
        <v/>
      </c>
    </row>
    <row r="800" spans="2:10" x14ac:dyDescent="0.25">
      <c r="B800" s="105">
        <v>791</v>
      </c>
      <c r="C800" s="108" t="str">
        <f>IF(Katalog!C800="","",Katalog!C800)</f>
        <v/>
      </c>
      <c r="D800" s="108" t="str">
        <f>IF(Katalog!D800="","",Katalog!D800)</f>
        <v/>
      </c>
      <c r="E800" s="108" t="str">
        <f>IF(Katalog!E800="","",Katalog!E800)</f>
        <v/>
      </c>
      <c r="F800" s="108" t="str">
        <f>IF(Katalog!I800="","",Katalog!I800)</f>
        <v/>
      </c>
      <c r="G800" s="109" t="str">
        <f>IF(F800="","",SUMIF(Peminjaman!$F$10:$F$509,C800,Peminjaman!$H$10:$H$509))</f>
        <v/>
      </c>
      <c r="H800" s="109" t="str">
        <f>IF(F800="","",SUMIF(Pengembalian!$H$10:$H$509,C800,Pengembalian!$J$10:$J$509))</f>
        <v/>
      </c>
      <c r="I800" s="109" t="str">
        <f t="shared" si="26"/>
        <v/>
      </c>
      <c r="J800" s="110" t="str">
        <f t="shared" si="27"/>
        <v/>
      </c>
    </row>
    <row r="801" spans="2:10" x14ac:dyDescent="0.25">
      <c r="B801" s="106">
        <v>792</v>
      </c>
      <c r="C801" s="108" t="str">
        <f>IF(Katalog!C801="","",Katalog!C801)</f>
        <v/>
      </c>
      <c r="D801" s="108" t="str">
        <f>IF(Katalog!D801="","",Katalog!D801)</f>
        <v/>
      </c>
      <c r="E801" s="108" t="str">
        <f>IF(Katalog!E801="","",Katalog!E801)</f>
        <v/>
      </c>
      <c r="F801" s="108" t="str">
        <f>IF(Katalog!I801="","",Katalog!I801)</f>
        <v/>
      </c>
      <c r="G801" s="109" t="str">
        <f>IF(F801="","",SUMIF(Peminjaman!$F$10:$F$509,C801,Peminjaman!$H$10:$H$509))</f>
        <v/>
      </c>
      <c r="H801" s="109" t="str">
        <f>IF(F801="","",SUMIF(Pengembalian!$H$10:$H$509,C801,Pengembalian!$J$10:$J$509))</f>
        <v/>
      </c>
      <c r="I801" s="109" t="str">
        <f t="shared" si="26"/>
        <v/>
      </c>
      <c r="J801" s="110" t="str">
        <f t="shared" si="27"/>
        <v/>
      </c>
    </row>
    <row r="802" spans="2:10" x14ac:dyDescent="0.25">
      <c r="B802" s="105">
        <v>793</v>
      </c>
      <c r="C802" s="108" t="str">
        <f>IF(Katalog!C802="","",Katalog!C802)</f>
        <v/>
      </c>
      <c r="D802" s="108" t="str">
        <f>IF(Katalog!D802="","",Katalog!D802)</f>
        <v/>
      </c>
      <c r="E802" s="108" t="str">
        <f>IF(Katalog!E802="","",Katalog!E802)</f>
        <v/>
      </c>
      <c r="F802" s="108" t="str">
        <f>IF(Katalog!I802="","",Katalog!I802)</f>
        <v/>
      </c>
      <c r="G802" s="109" t="str">
        <f>IF(F802="","",SUMIF(Peminjaman!$F$10:$F$509,C802,Peminjaman!$H$10:$H$509))</f>
        <v/>
      </c>
      <c r="H802" s="109" t="str">
        <f>IF(F802="","",SUMIF(Pengembalian!$H$10:$H$509,C802,Pengembalian!$J$10:$J$509))</f>
        <v/>
      </c>
      <c r="I802" s="109" t="str">
        <f t="shared" si="26"/>
        <v/>
      </c>
      <c r="J802" s="110" t="str">
        <f t="shared" si="27"/>
        <v/>
      </c>
    </row>
    <row r="803" spans="2:10" x14ac:dyDescent="0.25">
      <c r="B803" s="106">
        <v>794</v>
      </c>
      <c r="C803" s="108" t="str">
        <f>IF(Katalog!C803="","",Katalog!C803)</f>
        <v/>
      </c>
      <c r="D803" s="108" t="str">
        <f>IF(Katalog!D803="","",Katalog!D803)</f>
        <v/>
      </c>
      <c r="E803" s="108" t="str">
        <f>IF(Katalog!E803="","",Katalog!E803)</f>
        <v/>
      </c>
      <c r="F803" s="108" t="str">
        <f>IF(Katalog!I803="","",Katalog!I803)</f>
        <v/>
      </c>
      <c r="G803" s="109" t="str">
        <f>IF(F803="","",SUMIF(Peminjaman!$F$10:$F$509,C803,Peminjaman!$H$10:$H$509))</f>
        <v/>
      </c>
      <c r="H803" s="109" t="str">
        <f>IF(F803="","",SUMIF(Pengembalian!$H$10:$H$509,C803,Pengembalian!$J$10:$J$509))</f>
        <v/>
      </c>
      <c r="I803" s="109" t="str">
        <f t="shared" si="26"/>
        <v/>
      </c>
      <c r="J803" s="110" t="str">
        <f t="shared" si="27"/>
        <v/>
      </c>
    </row>
    <row r="804" spans="2:10" x14ac:dyDescent="0.25">
      <c r="B804" s="105">
        <v>795</v>
      </c>
      <c r="C804" s="108" t="str">
        <f>IF(Katalog!C804="","",Katalog!C804)</f>
        <v/>
      </c>
      <c r="D804" s="108" t="str">
        <f>IF(Katalog!D804="","",Katalog!D804)</f>
        <v/>
      </c>
      <c r="E804" s="108" t="str">
        <f>IF(Katalog!E804="","",Katalog!E804)</f>
        <v/>
      </c>
      <c r="F804" s="108" t="str">
        <f>IF(Katalog!I804="","",Katalog!I804)</f>
        <v/>
      </c>
      <c r="G804" s="109" t="str">
        <f>IF(F804="","",SUMIF(Peminjaman!$F$10:$F$509,C804,Peminjaman!$H$10:$H$509))</f>
        <v/>
      </c>
      <c r="H804" s="109" t="str">
        <f>IF(F804="","",SUMIF(Pengembalian!$H$10:$H$509,C804,Pengembalian!$J$10:$J$509))</f>
        <v/>
      </c>
      <c r="I804" s="109" t="str">
        <f t="shared" si="26"/>
        <v/>
      </c>
      <c r="J804" s="110" t="str">
        <f t="shared" si="27"/>
        <v/>
      </c>
    </row>
    <row r="805" spans="2:10" x14ac:dyDescent="0.25">
      <c r="B805" s="106">
        <v>796</v>
      </c>
      <c r="C805" s="108" t="str">
        <f>IF(Katalog!C805="","",Katalog!C805)</f>
        <v/>
      </c>
      <c r="D805" s="108" t="str">
        <f>IF(Katalog!D805="","",Katalog!D805)</f>
        <v/>
      </c>
      <c r="E805" s="108" t="str">
        <f>IF(Katalog!E805="","",Katalog!E805)</f>
        <v/>
      </c>
      <c r="F805" s="108" t="str">
        <f>IF(Katalog!I805="","",Katalog!I805)</f>
        <v/>
      </c>
      <c r="G805" s="109" t="str">
        <f>IF(F805="","",SUMIF(Peminjaman!$F$10:$F$509,C805,Peminjaman!$H$10:$H$509))</f>
        <v/>
      </c>
      <c r="H805" s="109" t="str">
        <f>IF(F805="","",SUMIF(Pengembalian!$H$10:$H$509,C805,Pengembalian!$J$10:$J$509))</f>
        <v/>
      </c>
      <c r="I805" s="109" t="str">
        <f t="shared" si="26"/>
        <v/>
      </c>
      <c r="J805" s="110" t="str">
        <f t="shared" si="27"/>
        <v/>
      </c>
    </row>
    <row r="806" spans="2:10" x14ac:dyDescent="0.25">
      <c r="B806" s="105">
        <v>797</v>
      </c>
      <c r="C806" s="108" t="str">
        <f>IF(Katalog!C806="","",Katalog!C806)</f>
        <v/>
      </c>
      <c r="D806" s="108" t="str">
        <f>IF(Katalog!D806="","",Katalog!D806)</f>
        <v/>
      </c>
      <c r="E806" s="108" t="str">
        <f>IF(Katalog!E806="","",Katalog!E806)</f>
        <v/>
      </c>
      <c r="F806" s="108" t="str">
        <f>IF(Katalog!I806="","",Katalog!I806)</f>
        <v/>
      </c>
      <c r="G806" s="109" t="str">
        <f>IF(F806="","",SUMIF(Peminjaman!$F$10:$F$509,C806,Peminjaman!$H$10:$H$509))</f>
        <v/>
      </c>
      <c r="H806" s="109" t="str">
        <f>IF(F806="","",SUMIF(Pengembalian!$H$10:$H$509,C806,Pengembalian!$J$10:$J$509))</f>
        <v/>
      </c>
      <c r="I806" s="109" t="str">
        <f t="shared" si="26"/>
        <v/>
      </c>
      <c r="J806" s="110" t="str">
        <f t="shared" si="27"/>
        <v/>
      </c>
    </row>
    <row r="807" spans="2:10" x14ac:dyDescent="0.25">
      <c r="B807" s="106">
        <v>798</v>
      </c>
      <c r="C807" s="108" t="str">
        <f>IF(Katalog!C807="","",Katalog!C807)</f>
        <v/>
      </c>
      <c r="D807" s="108" t="str">
        <f>IF(Katalog!D807="","",Katalog!D807)</f>
        <v/>
      </c>
      <c r="E807" s="108" t="str">
        <f>IF(Katalog!E807="","",Katalog!E807)</f>
        <v/>
      </c>
      <c r="F807" s="108" t="str">
        <f>IF(Katalog!I807="","",Katalog!I807)</f>
        <v/>
      </c>
      <c r="G807" s="109" t="str">
        <f>IF(F807="","",SUMIF(Peminjaman!$F$10:$F$509,C807,Peminjaman!$H$10:$H$509))</f>
        <v/>
      </c>
      <c r="H807" s="109" t="str">
        <f>IF(F807="","",SUMIF(Pengembalian!$H$10:$H$509,C807,Pengembalian!$J$10:$J$509))</f>
        <v/>
      </c>
      <c r="I807" s="109" t="str">
        <f t="shared" si="26"/>
        <v/>
      </c>
      <c r="J807" s="110" t="str">
        <f t="shared" si="27"/>
        <v/>
      </c>
    </row>
    <row r="808" spans="2:10" x14ac:dyDescent="0.25">
      <c r="B808" s="105">
        <v>799</v>
      </c>
      <c r="C808" s="108" t="str">
        <f>IF(Katalog!C808="","",Katalog!C808)</f>
        <v/>
      </c>
      <c r="D808" s="108" t="str">
        <f>IF(Katalog!D808="","",Katalog!D808)</f>
        <v/>
      </c>
      <c r="E808" s="108" t="str">
        <f>IF(Katalog!E808="","",Katalog!E808)</f>
        <v/>
      </c>
      <c r="F808" s="108" t="str">
        <f>IF(Katalog!I808="","",Katalog!I808)</f>
        <v/>
      </c>
      <c r="G808" s="109" t="str">
        <f>IF(F808="","",SUMIF(Peminjaman!$F$10:$F$509,C808,Peminjaman!$H$10:$H$509))</f>
        <v/>
      </c>
      <c r="H808" s="109" t="str">
        <f>IF(F808="","",SUMIF(Pengembalian!$H$10:$H$509,C808,Pengembalian!$J$10:$J$509))</f>
        <v/>
      </c>
      <c r="I808" s="109" t="str">
        <f t="shared" si="26"/>
        <v/>
      </c>
      <c r="J808" s="110" t="str">
        <f t="shared" si="27"/>
        <v/>
      </c>
    </row>
    <row r="809" spans="2:10" x14ac:dyDescent="0.25">
      <c r="B809" s="106">
        <v>800</v>
      </c>
      <c r="C809" s="108" t="str">
        <f>IF(Katalog!C809="","",Katalog!C809)</f>
        <v/>
      </c>
      <c r="D809" s="108" t="str">
        <f>IF(Katalog!D809="","",Katalog!D809)</f>
        <v/>
      </c>
      <c r="E809" s="108" t="str">
        <f>IF(Katalog!E809="","",Katalog!E809)</f>
        <v/>
      </c>
      <c r="F809" s="108" t="str">
        <f>IF(Katalog!I809="","",Katalog!I809)</f>
        <v/>
      </c>
      <c r="G809" s="109" t="str">
        <f>IF(F809="","",SUMIF(Peminjaman!$F$10:$F$509,C809,Peminjaman!$H$10:$H$509))</f>
        <v/>
      </c>
      <c r="H809" s="109" t="str">
        <f>IF(F809="","",SUMIF(Pengembalian!$H$10:$H$509,C809,Pengembalian!$J$10:$J$509))</f>
        <v/>
      </c>
      <c r="I809" s="109" t="str">
        <f t="shared" si="26"/>
        <v/>
      </c>
      <c r="J809" s="110" t="str">
        <f t="shared" si="27"/>
        <v/>
      </c>
    </row>
    <row r="810" spans="2:10" x14ac:dyDescent="0.25">
      <c r="B810" s="105">
        <v>801</v>
      </c>
      <c r="C810" s="108" t="str">
        <f>IF(Katalog!C810="","",Katalog!C810)</f>
        <v/>
      </c>
      <c r="D810" s="108" t="str">
        <f>IF(Katalog!D810="","",Katalog!D810)</f>
        <v/>
      </c>
      <c r="E810" s="108" t="str">
        <f>IF(Katalog!E810="","",Katalog!E810)</f>
        <v/>
      </c>
      <c r="F810" s="108" t="str">
        <f>IF(Katalog!I810="","",Katalog!I810)</f>
        <v/>
      </c>
      <c r="G810" s="109" t="str">
        <f>IF(F810="","",SUMIF(Peminjaman!$F$10:$F$509,C810,Peminjaman!$H$10:$H$509))</f>
        <v/>
      </c>
      <c r="H810" s="109" t="str">
        <f>IF(F810="","",SUMIF(Pengembalian!$H$10:$H$509,C810,Pengembalian!$J$10:$J$509))</f>
        <v/>
      </c>
      <c r="I810" s="109" t="str">
        <f t="shared" si="26"/>
        <v/>
      </c>
      <c r="J810" s="110" t="str">
        <f t="shared" si="27"/>
        <v/>
      </c>
    </row>
    <row r="811" spans="2:10" x14ac:dyDescent="0.25">
      <c r="B811" s="106">
        <v>802</v>
      </c>
      <c r="C811" s="108" t="str">
        <f>IF(Katalog!C811="","",Katalog!C811)</f>
        <v/>
      </c>
      <c r="D811" s="108" t="str">
        <f>IF(Katalog!D811="","",Katalog!D811)</f>
        <v/>
      </c>
      <c r="E811" s="108" t="str">
        <f>IF(Katalog!E811="","",Katalog!E811)</f>
        <v/>
      </c>
      <c r="F811" s="108" t="str">
        <f>IF(Katalog!I811="","",Katalog!I811)</f>
        <v/>
      </c>
      <c r="G811" s="109" t="str">
        <f>IF(F811="","",SUMIF(Peminjaman!$F$10:$F$509,C811,Peminjaman!$H$10:$H$509))</f>
        <v/>
      </c>
      <c r="H811" s="109" t="str">
        <f>IF(F811="","",SUMIF(Pengembalian!$H$10:$H$509,C811,Pengembalian!$J$10:$J$509))</f>
        <v/>
      </c>
      <c r="I811" s="109" t="str">
        <f t="shared" si="26"/>
        <v/>
      </c>
      <c r="J811" s="110" t="str">
        <f t="shared" si="27"/>
        <v/>
      </c>
    </row>
    <row r="812" spans="2:10" x14ac:dyDescent="0.25">
      <c r="B812" s="105">
        <v>803</v>
      </c>
      <c r="C812" s="108" t="str">
        <f>IF(Katalog!C812="","",Katalog!C812)</f>
        <v/>
      </c>
      <c r="D812" s="108" t="str">
        <f>IF(Katalog!D812="","",Katalog!D812)</f>
        <v/>
      </c>
      <c r="E812" s="108" t="str">
        <f>IF(Katalog!E812="","",Katalog!E812)</f>
        <v/>
      </c>
      <c r="F812" s="108" t="str">
        <f>IF(Katalog!I812="","",Katalog!I812)</f>
        <v/>
      </c>
      <c r="G812" s="109" t="str">
        <f>IF(F812="","",SUMIF(Peminjaman!$F$10:$F$509,C812,Peminjaman!$H$10:$H$509))</f>
        <v/>
      </c>
      <c r="H812" s="109" t="str">
        <f>IF(F812="","",SUMIF(Pengembalian!$H$10:$H$509,C812,Pengembalian!$J$10:$J$509))</f>
        <v/>
      </c>
      <c r="I812" s="109" t="str">
        <f t="shared" si="26"/>
        <v/>
      </c>
      <c r="J812" s="110" t="str">
        <f t="shared" si="27"/>
        <v/>
      </c>
    </row>
    <row r="813" spans="2:10" x14ac:dyDescent="0.25">
      <c r="B813" s="106">
        <v>804</v>
      </c>
      <c r="C813" s="108" t="str">
        <f>IF(Katalog!C813="","",Katalog!C813)</f>
        <v/>
      </c>
      <c r="D813" s="108" t="str">
        <f>IF(Katalog!D813="","",Katalog!D813)</f>
        <v/>
      </c>
      <c r="E813" s="108" t="str">
        <f>IF(Katalog!E813="","",Katalog!E813)</f>
        <v/>
      </c>
      <c r="F813" s="108" t="str">
        <f>IF(Katalog!I813="","",Katalog!I813)</f>
        <v/>
      </c>
      <c r="G813" s="109" t="str">
        <f>IF(F813="","",SUMIF(Peminjaman!$F$10:$F$509,C813,Peminjaman!$H$10:$H$509))</f>
        <v/>
      </c>
      <c r="H813" s="109" t="str">
        <f>IF(F813="","",SUMIF(Pengembalian!$H$10:$H$509,C813,Pengembalian!$J$10:$J$509))</f>
        <v/>
      </c>
      <c r="I813" s="109" t="str">
        <f t="shared" si="26"/>
        <v/>
      </c>
      <c r="J813" s="110" t="str">
        <f t="shared" si="27"/>
        <v/>
      </c>
    </row>
    <row r="814" spans="2:10" x14ac:dyDescent="0.25">
      <c r="B814" s="105">
        <v>805</v>
      </c>
      <c r="C814" s="108" t="str">
        <f>IF(Katalog!C814="","",Katalog!C814)</f>
        <v/>
      </c>
      <c r="D814" s="108" t="str">
        <f>IF(Katalog!D814="","",Katalog!D814)</f>
        <v/>
      </c>
      <c r="E814" s="108" t="str">
        <f>IF(Katalog!E814="","",Katalog!E814)</f>
        <v/>
      </c>
      <c r="F814" s="108" t="str">
        <f>IF(Katalog!I814="","",Katalog!I814)</f>
        <v/>
      </c>
      <c r="G814" s="109" t="str">
        <f>IF(F814="","",SUMIF(Peminjaman!$F$10:$F$509,C814,Peminjaman!$H$10:$H$509))</f>
        <v/>
      </c>
      <c r="H814" s="109" t="str">
        <f>IF(F814="","",SUMIF(Pengembalian!$H$10:$H$509,C814,Pengembalian!$J$10:$J$509))</f>
        <v/>
      </c>
      <c r="I814" s="109" t="str">
        <f t="shared" si="26"/>
        <v/>
      </c>
      <c r="J814" s="110" t="str">
        <f t="shared" si="27"/>
        <v/>
      </c>
    </row>
    <row r="815" spans="2:10" x14ac:dyDescent="0.25">
      <c r="B815" s="106">
        <v>806</v>
      </c>
      <c r="C815" s="108" t="str">
        <f>IF(Katalog!C815="","",Katalog!C815)</f>
        <v/>
      </c>
      <c r="D815" s="108" t="str">
        <f>IF(Katalog!D815="","",Katalog!D815)</f>
        <v/>
      </c>
      <c r="E815" s="108" t="str">
        <f>IF(Katalog!E815="","",Katalog!E815)</f>
        <v/>
      </c>
      <c r="F815" s="108" t="str">
        <f>IF(Katalog!I815="","",Katalog!I815)</f>
        <v/>
      </c>
      <c r="G815" s="109" t="str">
        <f>IF(F815="","",SUMIF(Peminjaman!$F$10:$F$509,C815,Peminjaman!$H$10:$H$509))</f>
        <v/>
      </c>
      <c r="H815" s="109" t="str">
        <f>IF(F815="","",SUMIF(Pengembalian!$H$10:$H$509,C815,Pengembalian!$J$10:$J$509))</f>
        <v/>
      </c>
      <c r="I815" s="109" t="str">
        <f t="shared" si="26"/>
        <v/>
      </c>
      <c r="J815" s="110" t="str">
        <f t="shared" si="27"/>
        <v/>
      </c>
    </row>
    <row r="816" spans="2:10" x14ac:dyDescent="0.25">
      <c r="B816" s="105">
        <v>807</v>
      </c>
      <c r="C816" s="108" t="str">
        <f>IF(Katalog!C816="","",Katalog!C816)</f>
        <v/>
      </c>
      <c r="D816" s="108" t="str">
        <f>IF(Katalog!D816="","",Katalog!D816)</f>
        <v/>
      </c>
      <c r="E816" s="108" t="str">
        <f>IF(Katalog!E816="","",Katalog!E816)</f>
        <v/>
      </c>
      <c r="F816" s="108" t="str">
        <f>IF(Katalog!I816="","",Katalog!I816)</f>
        <v/>
      </c>
      <c r="G816" s="109" t="str">
        <f>IF(F816="","",SUMIF(Peminjaman!$F$10:$F$509,C816,Peminjaman!$H$10:$H$509))</f>
        <v/>
      </c>
      <c r="H816" s="109" t="str">
        <f>IF(F816="","",SUMIF(Pengembalian!$H$10:$H$509,C816,Pengembalian!$J$10:$J$509))</f>
        <v/>
      </c>
      <c r="I816" s="109" t="str">
        <f t="shared" si="26"/>
        <v/>
      </c>
      <c r="J816" s="110" t="str">
        <f t="shared" si="27"/>
        <v/>
      </c>
    </row>
    <row r="817" spans="2:10" x14ac:dyDescent="0.25">
      <c r="B817" s="106">
        <v>808</v>
      </c>
      <c r="C817" s="108" t="str">
        <f>IF(Katalog!C817="","",Katalog!C817)</f>
        <v/>
      </c>
      <c r="D817" s="108" t="str">
        <f>IF(Katalog!D817="","",Katalog!D817)</f>
        <v/>
      </c>
      <c r="E817" s="108" t="str">
        <f>IF(Katalog!E817="","",Katalog!E817)</f>
        <v/>
      </c>
      <c r="F817" s="108" t="str">
        <f>IF(Katalog!I817="","",Katalog!I817)</f>
        <v/>
      </c>
      <c r="G817" s="109" t="str">
        <f>IF(F817="","",SUMIF(Peminjaman!$F$10:$F$509,C817,Peminjaman!$H$10:$H$509))</f>
        <v/>
      </c>
      <c r="H817" s="109" t="str">
        <f>IF(F817="","",SUMIF(Pengembalian!$H$10:$H$509,C817,Pengembalian!$J$10:$J$509))</f>
        <v/>
      </c>
      <c r="I817" s="109" t="str">
        <f t="shared" si="26"/>
        <v/>
      </c>
      <c r="J817" s="110" t="str">
        <f t="shared" si="27"/>
        <v/>
      </c>
    </row>
    <row r="818" spans="2:10" x14ac:dyDescent="0.25">
      <c r="B818" s="105">
        <v>809</v>
      </c>
      <c r="C818" s="108" t="str">
        <f>IF(Katalog!C818="","",Katalog!C818)</f>
        <v/>
      </c>
      <c r="D818" s="108" t="str">
        <f>IF(Katalog!D818="","",Katalog!D818)</f>
        <v/>
      </c>
      <c r="E818" s="108" t="str">
        <f>IF(Katalog!E818="","",Katalog!E818)</f>
        <v/>
      </c>
      <c r="F818" s="108" t="str">
        <f>IF(Katalog!I818="","",Katalog!I818)</f>
        <v/>
      </c>
      <c r="G818" s="109" t="str">
        <f>IF(F818="","",SUMIF(Peminjaman!$F$10:$F$509,C818,Peminjaman!$H$10:$H$509))</f>
        <v/>
      </c>
      <c r="H818" s="109" t="str">
        <f>IF(F818="","",SUMIF(Pengembalian!$H$10:$H$509,C818,Pengembalian!$J$10:$J$509))</f>
        <v/>
      </c>
      <c r="I818" s="109" t="str">
        <f t="shared" si="26"/>
        <v/>
      </c>
      <c r="J818" s="110" t="str">
        <f t="shared" si="27"/>
        <v/>
      </c>
    </row>
    <row r="819" spans="2:10" x14ac:dyDescent="0.25">
      <c r="B819" s="106">
        <v>810</v>
      </c>
      <c r="C819" s="108" t="str">
        <f>IF(Katalog!C819="","",Katalog!C819)</f>
        <v/>
      </c>
      <c r="D819" s="108" t="str">
        <f>IF(Katalog!D819="","",Katalog!D819)</f>
        <v/>
      </c>
      <c r="E819" s="108" t="str">
        <f>IF(Katalog!E819="","",Katalog!E819)</f>
        <v/>
      </c>
      <c r="F819" s="108" t="str">
        <f>IF(Katalog!I819="","",Katalog!I819)</f>
        <v/>
      </c>
      <c r="G819" s="109" t="str">
        <f>IF(F819="","",SUMIF(Peminjaman!$F$10:$F$509,C819,Peminjaman!$H$10:$H$509))</f>
        <v/>
      </c>
      <c r="H819" s="109" t="str">
        <f>IF(F819="","",SUMIF(Pengembalian!$H$10:$H$509,C819,Pengembalian!$J$10:$J$509))</f>
        <v/>
      </c>
      <c r="I819" s="109" t="str">
        <f t="shared" si="26"/>
        <v/>
      </c>
      <c r="J819" s="110" t="str">
        <f t="shared" si="27"/>
        <v/>
      </c>
    </row>
    <row r="820" spans="2:10" x14ac:dyDescent="0.25">
      <c r="B820" s="105">
        <v>811</v>
      </c>
      <c r="C820" s="108" t="str">
        <f>IF(Katalog!C820="","",Katalog!C820)</f>
        <v/>
      </c>
      <c r="D820" s="108" t="str">
        <f>IF(Katalog!D820="","",Katalog!D820)</f>
        <v/>
      </c>
      <c r="E820" s="108" t="str">
        <f>IF(Katalog!E820="","",Katalog!E820)</f>
        <v/>
      </c>
      <c r="F820" s="108" t="str">
        <f>IF(Katalog!I820="","",Katalog!I820)</f>
        <v/>
      </c>
      <c r="G820" s="109" t="str">
        <f>IF(F820="","",SUMIF(Peminjaman!$F$10:$F$509,C820,Peminjaman!$H$10:$H$509))</f>
        <v/>
      </c>
      <c r="H820" s="109" t="str">
        <f>IF(F820="","",SUMIF(Pengembalian!$H$10:$H$509,C820,Pengembalian!$J$10:$J$509))</f>
        <v/>
      </c>
      <c r="I820" s="109" t="str">
        <f t="shared" si="26"/>
        <v/>
      </c>
      <c r="J820" s="110" t="str">
        <f t="shared" si="27"/>
        <v/>
      </c>
    </row>
    <row r="821" spans="2:10" x14ac:dyDescent="0.25">
      <c r="B821" s="106">
        <v>812</v>
      </c>
      <c r="C821" s="108" t="str">
        <f>IF(Katalog!C821="","",Katalog!C821)</f>
        <v/>
      </c>
      <c r="D821" s="108" t="str">
        <f>IF(Katalog!D821="","",Katalog!D821)</f>
        <v/>
      </c>
      <c r="E821" s="108" t="str">
        <f>IF(Katalog!E821="","",Katalog!E821)</f>
        <v/>
      </c>
      <c r="F821" s="108" t="str">
        <f>IF(Katalog!I821="","",Katalog!I821)</f>
        <v/>
      </c>
      <c r="G821" s="109" t="str">
        <f>IF(F821="","",SUMIF(Peminjaman!$F$10:$F$509,C821,Peminjaman!$H$10:$H$509))</f>
        <v/>
      </c>
      <c r="H821" s="109" t="str">
        <f>IF(F821="","",SUMIF(Pengembalian!$H$10:$H$509,C821,Pengembalian!$J$10:$J$509))</f>
        <v/>
      </c>
      <c r="I821" s="109" t="str">
        <f t="shared" si="26"/>
        <v/>
      </c>
      <c r="J821" s="110" t="str">
        <f t="shared" si="27"/>
        <v/>
      </c>
    </row>
    <row r="822" spans="2:10" x14ac:dyDescent="0.25">
      <c r="B822" s="105">
        <v>813</v>
      </c>
      <c r="C822" s="108" t="str">
        <f>IF(Katalog!C822="","",Katalog!C822)</f>
        <v/>
      </c>
      <c r="D822" s="108" t="str">
        <f>IF(Katalog!D822="","",Katalog!D822)</f>
        <v/>
      </c>
      <c r="E822" s="108" t="str">
        <f>IF(Katalog!E822="","",Katalog!E822)</f>
        <v/>
      </c>
      <c r="F822" s="108" t="str">
        <f>IF(Katalog!I822="","",Katalog!I822)</f>
        <v/>
      </c>
      <c r="G822" s="109" t="str">
        <f>IF(F822="","",SUMIF(Peminjaman!$F$10:$F$509,C822,Peminjaman!$H$10:$H$509))</f>
        <v/>
      </c>
      <c r="H822" s="109" t="str">
        <f>IF(F822="","",SUMIF(Pengembalian!$H$10:$H$509,C822,Pengembalian!$J$10:$J$509))</f>
        <v/>
      </c>
      <c r="I822" s="109" t="str">
        <f t="shared" si="26"/>
        <v/>
      </c>
      <c r="J822" s="110" t="str">
        <f t="shared" si="27"/>
        <v/>
      </c>
    </row>
    <row r="823" spans="2:10" x14ac:dyDescent="0.25">
      <c r="B823" s="106">
        <v>814</v>
      </c>
      <c r="C823" s="108" t="str">
        <f>IF(Katalog!C823="","",Katalog!C823)</f>
        <v/>
      </c>
      <c r="D823" s="108" t="str">
        <f>IF(Katalog!D823="","",Katalog!D823)</f>
        <v/>
      </c>
      <c r="E823" s="108" t="str">
        <f>IF(Katalog!E823="","",Katalog!E823)</f>
        <v/>
      </c>
      <c r="F823" s="108" t="str">
        <f>IF(Katalog!I823="","",Katalog!I823)</f>
        <v/>
      </c>
      <c r="G823" s="109" t="str">
        <f>IF(F823="","",SUMIF(Peminjaman!$F$10:$F$509,C823,Peminjaman!$H$10:$H$509))</f>
        <v/>
      </c>
      <c r="H823" s="109" t="str">
        <f>IF(F823="","",SUMIF(Pengembalian!$H$10:$H$509,C823,Pengembalian!$J$10:$J$509))</f>
        <v/>
      </c>
      <c r="I823" s="109" t="str">
        <f t="shared" si="26"/>
        <v/>
      </c>
      <c r="J823" s="110" t="str">
        <f t="shared" si="27"/>
        <v/>
      </c>
    </row>
    <row r="824" spans="2:10" x14ac:dyDescent="0.25">
      <c r="B824" s="105">
        <v>815</v>
      </c>
      <c r="C824" s="108" t="str">
        <f>IF(Katalog!C824="","",Katalog!C824)</f>
        <v/>
      </c>
      <c r="D824" s="108" t="str">
        <f>IF(Katalog!D824="","",Katalog!D824)</f>
        <v/>
      </c>
      <c r="E824" s="108" t="str">
        <f>IF(Katalog!E824="","",Katalog!E824)</f>
        <v/>
      </c>
      <c r="F824" s="108" t="str">
        <f>IF(Katalog!I824="","",Katalog!I824)</f>
        <v/>
      </c>
      <c r="G824" s="109" t="str">
        <f>IF(F824="","",SUMIF(Peminjaman!$F$10:$F$509,C824,Peminjaman!$H$10:$H$509))</f>
        <v/>
      </c>
      <c r="H824" s="109" t="str">
        <f>IF(F824="","",SUMIF(Pengembalian!$H$10:$H$509,C824,Pengembalian!$J$10:$J$509))</f>
        <v/>
      </c>
      <c r="I824" s="109" t="str">
        <f t="shared" si="26"/>
        <v/>
      </c>
      <c r="J824" s="110" t="str">
        <f t="shared" si="27"/>
        <v/>
      </c>
    </row>
    <row r="825" spans="2:10" x14ac:dyDescent="0.25">
      <c r="B825" s="106">
        <v>816</v>
      </c>
      <c r="C825" s="108" t="str">
        <f>IF(Katalog!C825="","",Katalog!C825)</f>
        <v/>
      </c>
      <c r="D825" s="108" t="str">
        <f>IF(Katalog!D825="","",Katalog!D825)</f>
        <v/>
      </c>
      <c r="E825" s="108" t="str">
        <f>IF(Katalog!E825="","",Katalog!E825)</f>
        <v/>
      </c>
      <c r="F825" s="108" t="str">
        <f>IF(Katalog!I825="","",Katalog!I825)</f>
        <v/>
      </c>
      <c r="G825" s="109" t="str">
        <f>IF(F825="","",SUMIF(Peminjaman!$F$10:$F$509,C825,Peminjaman!$H$10:$H$509))</f>
        <v/>
      </c>
      <c r="H825" s="109" t="str">
        <f>IF(F825="","",SUMIF(Pengembalian!$H$10:$H$509,C825,Pengembalian!$J$10:$J$509))</f>
        <v/>
      </c>
      <c r="I825" s="109" t="str">
        <f t="shared" si="26"/>
        <v/>
      </c>
      <c r="J825" s="110" t="str">
        <f t="shared" si="27"/>
        <v/>
      </c>
    </row>
    <row r="826" spans="2:10" x14ac:dyDescent="0.25">
      <c r="B826" s="105">
        <v>817</v>
      </c>
      <c r="C826" s="108" t="str">
        <f>IF(Katalog!C826="","",Katalog!C826)</f>
        <v/>
      </c>
      <c r="D826" s="108" t="str">
        <f>IF(Katalog!D826="","",Katalog!D826)</f>
        <v/>
      </c>
      <c r="E826" s="108" t="str">
        <f>IF(Katalog!E826="","",Katalog!E826)</f>
        <v/>
      </c>
      <c r="F826" s="108" t="str">
        <f>IF(Katalog!I826="","",Katalog!I826)</f>
        <v/>
      </c>
      <c r="G826" s="109" t="str">
        <f>IF(F826="","",SUMIF(Peminjaman!$F$10:$F$509,C826,Peminjaman!$H$10:$H$509))</f>
        <v/>
      </c>
      <c r="H826" s="109" t="str">
        <f>IF(F826="","",SUMIF(Pengembalian!$H$10:$H$509,C826,Pengembalian!$J$10:$J$509))</f>
        <v/>
      </c>
      <c r="I826" s="109" t="str">
        <f t="shared" si="26"/>
        <v/>
      </c>
      <c r="J826" s="110" t="str">
        <f t="shared" si="27"/>
        <v/>
      </c>
    </row>
    <row r="827" spans="2:10" x14ac:dyDescent="0.25">
      <c r="B827" s="106">
        <v>818</v>
      </c>
      <c r="C827" s="108" t="str">
        <f>IF(Katalog!C827="","",Katalog!C827)</f>
        <v/>
      </c>
      <c r="D827" s="108" t="str">
        <f>IF(Katalog!D827="","",Katalog!D827)</f>
        <v/>
      </c>
      <c r="E827" s="108" t="str">
        <f>IF(Katalog!E827="","",Katalog!E827)</f>
        <v/>
      </c>
      <c r="F827" s="108" t="str">
        <f>IF(Katalog!I827="","",Katalog!I827)</f>
        <v/>
      </c>
      <c r="G827" s="109" t="str">
        <f>IF(F827="","",SUMIF(Peminjaman!$F$10:$F$509,C827,Peminjaman!$H$10:$H$509))</f>
        <v/>
      </c>
      <c r="H827" s="109" t="str">
        <f>IF(F827="","",SUMIF(Pengembalian!$H$10:$H$509,C827,Pengembalian!$J$10:$J$509))</f>
        <v/>
      </c>
      <c r="I827" s="109" t="str">
        <f t="shared" si="26"/>
        <v/>
      </c>
      <c r="J827" s="110" t="str">
        <f t="shared" si="27"/>
        <v/>
      </c>
    </row>
    <row r="828" spans="2:10" x14ac:dyDescent="0.25">
      <c r="B828" s="105">
        <v>819</v>
      </c>
      <c r="C828" s="108" t="str">
        <f>IF(Katalog!C828="","",Katalog!C828)</f>
        <v/>
      </c>
      <c r="D828" s="108" t="str">
        <f>IF(Katalog!D828="","",Katalog!D828)</f>
        <v/>
      </c>
      <c r="E828" s="108" t="str">
        <f>IF(Katalog!E828="","",Katalog!E828)</f>
        <v/>
      </c>
      <c r="F828" s="108" t="str">
        <f>IF(Katalog!I828="","",Katalog!I828)</f>
        <v/>
      </c>
      <c r="G828" s="109" t="str">
        <f>IF(F828="","",SUMIF(Peminjaman!$F$10:$F$509,C828,Peminjaman!$H$10:$H$509))</f>
        <v/>
      </c>
      <c r="H828" s="109" t="str">
        <f>IF(F828="","",SUMIF(Pengembalian!$H$10:$H$509,C828,Pengembalian!$J$10:$J$509))</f>
        <v/>
      </c>
      <c r="I828" s="109" t="str">
        <f t="shared" si="26"/>
        <v/>
      </c>
      <c r="J828" s="110" t="str">
        <f t="shared" si="27"/>
        <v/>
      </c>
    </row>
    <row r="829" spans="2:10" x14ac:dyDescent="0.25">
      <c r="B829" s="106">
        <v>820</v>
      </c>
      <c r="C829" s="108" t="str">
        <f>IF(Katalog!C829="","",Katalog!C829)</f>
        <v/>
      </c>
      <c r="D829" s="108" t="str">
        <f>IF(Katalog!D829="","",Katalog!D829)</f>
        <v/>
      </c>
      <c r="E829" s="108" t="str">
        <f>IF(Katalog!E829="","",Katalog!E829)</f>
        <v/>
      </c>
      <c r="F829" s="108" t="str">
        <f>IF(Katalog!I829="","",Katalog!I829)</f>
        <v/>
      </c>
      <c r="G829" s="109" t="str">
        <f>IF(F829="","",SUMIF(Peminjaman!$F$10:$F$509,C829,Peminjaman!$H$10:$H$509))</f>
        <v/>
      </c>
      <c r="H829" s="109" t="str">
        <f>IF(F829="","",SUMIF(Pengembalian!$H$10:$H$509,C829,Pengembalian!$J$10:$J$509))</f>
        <v/>
      </c>
      <c r="I829" s="109" t="str">
        <f t="shared" si="26"/>
        <v/>
      </c>
      <c r="J829" s="110" t="str">
        <f t="shared" si="27"/>
        <v/>
      </c>
    </row>
    <row r="830" spans="2:10" x14ac:dyDescent="0.25">
      <c r="B830" s="105">
        <v>821</v>
      </c>
      <c r="C830" s="108" t="str">
        <f>IF(Katalog!C830="","",Katalog!C830)</f>
        <v/>
      </c>
      <c r="D830" s="108" t="str">
        <f>IF(Katalog!D830="","",Katalog!D830)</f>
        <v/>
      </c>
      <c r="E830" s="108" t="str">
        <f>IF(Katalog!E830="","",Katalog!E830)</f>
        <v/>
      </c>
      <c r="F830" s="108" t="str">
        <f>IF(Katalog!I830="","",Katalog!I830)</f>
        <v/>
      </c>
      <c r="G830" s="109" t="str">
        <f>IF(F830="","",SUMIF(Peminjaman!$F$10:$F$509,C830,Peminjaman!$H$10:$H$509))</f>
        <v/>
      </c>
      <c r="H830" s="109" t="str">
        <f>IF(F830="","",SUMIF(Pengembalian!$H$10:$H$509,C830,Pengembalian!$J$10:$J$509))</f>
        <v/>
      </c>
      <c r="I830" s="109" t="str">
        <f t="shared" si="26"/>
        <v/>
      </c>
      <c r="J830" s="110" t="str">
        <f t="shared" si="27"/>
        <v/>
      </c>
    </row>
    <row r="831" spans="2:10" x14ac:dyDescent="0.25">
      <c r="B831" s="106">
        <v>822</v>
      </c>
      <c r="C831" s="108" t="str">
        <f>IF(Katalog!C831="","",Katalog!C831)</f>
        <v/>
      </c>
      <c r="D831" s="108" t="str">
        <f>IF(Katalog!D831="","",Katalog!D831)</f>
        <v/>
      </c>
      <c r="E831" s="108" t="str">
        <f>IF(Katalog!E831="","",Katalog!E831)</f>
        <v/>
      </c>
      <c r="F831" s="108" t="str">
        <f>IF(Katalog!I831="","",Katalog!I831)</f>
        <v/>
      </c>
      <c r="G831" s="109" t="str">
        <f>IF(F831="","",SUMIF(Peminjaman!$F$10:$F$509,C831,Peminjaman!$H$10:$H$509))</f>
        <v/>
      </c>
      <c r="H831" s="109" t="str">
        <f>IF(F831="","",SUMIF(Pengembalian!$H$10:$H$509,C831,Pengembalian!$J$10:$J$509))</f>
        <v/>
      </c>
      <c r="I831" s="109" t="str">
        <f t="shared" si="26"/>
        <v/>
      </c>
      <c r="J831" s="110" t="str">
        <f t="shared" si="27"/>
        <v/>
      </c>
    </row>
    <row r="832" spans="2:10" x14ac:dyDescent="0.25">
      <c r="B832" s="105">
        <v>823</v>
      </c>
      <c r="C832" s="108" t="str">
        <f>IF(Katalog!C832="","",Katalog!C832)</f>
        <v/>
      </c>
      <c r="D832" s="108" t="str">
        <f>IF(Katalog!D832="","",Katalog!D832)</f>
        <v/>
      </c>
      <c r="E832" s="108" t="str">
        <f>IF(Katalog!E832="","",Katalog!E832)</f>
        <v/>
      </c>
      <c r="F832" s="108" t="str">
        <f>IF(Katalog!I832="","",Katalog!I832)</f>
        <v/>
      </c>
      <c r="G832" s="109" t="str">
        <f>IF(F832="","",SUMIF(Peminjaman!$F$10:$F$509,C832,Peminjaman!$H$10:$H$509))</f>
        <v/>
      </c>
      <c r="H832" s="109" t="str">
        <f>IF(F832="","",SUMIF(Pengembalian!$H$10:$H$509,C832,Pengembalian!$J$10:$J$509))</f>
        <v/>
      </c>
      <c r="I832" s="109" t="str">
        <f t="shared" si="26"/>
        <v/>
      </c>
      <c r="J832" s="110" t="str">
        <f t="shared" si="27"/>
        <v/>
      </c>
    </row>
    <row r="833" spans="2:10" x14ac:dyDescent="0.25">
      <c r="B833" s="106">
        <v>824</v>
      </c>
      <c r="C833" s="108" t="str">
        <f>IF(Katalog!C833="","",Katalog!C833)</f>
        <v/>
      </c>
      <c r="D833" s="108" t="str">
        <f>IF(Katalog!D833="","",Katalog!D833)</f>
        <v/>
      </c>
      <c r="E833" s="108" t="str">
        <f>IF(Katalog!E833="","",Katalog!E833)</f>
        <v/>
      </c>
      <c r="F833" s="108" t="str">
        <f>IF(Katalog!I833="","",Katalog!I833)</f>
        <v/>
      </c>
      <c r="G833" s="109" t="str">
        <f>IF(F833="","",SUMIF(Peminjaman!$F$10:$F$509,C833,Peminjaman!$H$10:$H$509))</f>
        <v/>
      </c>
      <c r="H833" s="109" t="str">
        <f>IF(F833="","",SUMIF(Pengembalian!$H$10:$H$509,C833,Pengembalian!$J$10:$J$509))</f>
        <v/>
      </c>
      <c r="I833" s="109" t="str">
        <f t="shared" si="26"/>
        <v/>
      </c>
      <c r="J833" s="110" t="str">
        <f t="shared" si="27"/>
        <v/>
      </c>
    </row>
    <row r="834" spans="2:10" x14ac:dyDescent="0.25">
      <c r="B834" s="105">
        <v>825</v>
      </c>
      <c r="C834" s="108" t="str">
        <f>IF(Katalog!C834="","",Katalog!C834)</f>
        <v/>
      </c>
      <c r="D834" s="108" t="str">
        <f>IF(Katalog!D834="","",Katalog!D834)</f>
        <v/>
      </c>
      <c r="E834" s="108" t="str">
        <f>IF(Katalog!E834="","",Katalog!E834)</f>
        <v/>
      </c>
      <c r="F834" s="108" t="str">
        <f>IF(Katalog!I834="","",Katalog!I834)</f>
        <v/>
      </c>
      <c r="G834" s="109" t="str">
        <f>IF(F834="","",SUMIF(Peminjaman!$F$10:$F$509,C834,Peminjaman!$H$10:$H$509))</f>
        <v/>
      </c>
      <c r="H834" s="109" t="str">
        <f>IF(F834="","",SUMIF(Pengembalian!$H$10:$H$509,C834,Pengembalian!$J$10:$J$509))</f>
        <v/>
      </c>
      <c r="I834" s="109" t="str">
        <f t="shared" si="26"/>
        <v/>
      </c>
      <c r="J834" s="110" t="str">
        <f t="shared" si="27"/>
        <v/>
      </c>
    </row>
    <row r="835" spans="2:10" x14ac:dyDescent="0.25">
      <c r="B835" s="106">
        <v>826</v>
      </c>
      <c r="C835" s="108" t="str">
        <f>IF(Katalog!C835="","",Katalog!C835)</f>
        <v/>
      </c>
      <c r="D835" s="108" t="str">
        <f>IF(Katalog!D835="","",Katalog!D835)</f>
        <v/>
      </c>
      <c r="E835" s="108" t="str">
        <f>IF(Katalog!E835="","",Katalog!E835)</f>
        <v/>
      </c>
      <c r="F835" s="108" t="str">
        <f>IF(Katalog!I835="","",Katalog!I835)</f>
        <v/>
      </c>
      <c r="G835" s="109" t="str">
        <f>IF(F835="","",SUMIF(Peminjaman!$F$10:$F$509,C835,Peminjaman!$H$10:$H$509))</f>
        <v/>
      </c>
      <c r="H835" s="109" t="str">
        <f>IF(F835="","",SUMIF(Pengembalian!$H$10:$H$509,C835,Pengembalian!$J$10:$J$509))</f>
        <v/>
      </c>
      <c r="I835" s="109" t="str">
        <f t="shared" si="26"/>
        <v/>
      </c>
      <c r="J835" s="110" t="str">
        <f t="shared" si="27"/>
        <v/>
      </c>
    </row>
    <row r="836" spans="2:10" x14ac:dyDescent="0.25">
      <c r="B836" s="105">
        <v>827</v>
      </c>
      <c r="C836" s="108" t="str">
        <f>IF(Katalog!C836="","",Katalog!C836)</f>
        <v/>
      </c>
      <c r="D836" s="108" t="str">
        <f>IF(Katalog!D836="","",Katalog!D836)</f>
        <v/>
      </c>
      <c r="E836" s="108" t="str">
        <f>IF(Katalog!E836="","",Katalog!E836)</f>
        <v/>
      </c>
      <c r="F836" s="108" t="str">
        <f>IF(Katalog!I836="","",Katalog!I836)</f>
        <v/>
      </c>
      <c r="G836" s="109" t="str">
        <f>IF(F836="","",SUMIF(Peminjaman!$F$10:$F$509,C836,Peminjaman!$H$10:$H$509))</f>
        <v/>
      </c>
      <c r="H836" s="109" t="str">
        <f>IF(F836="","",SUMIF(Pengembalian!$H$10:$H$509,C836,Pengembalian!$J$10:$J$509))</f>
        <v/>
      </c>
      <c r="I836" s="109" t="str">
        <f t="shared" si="26"/>
        <v/>
      </c>
      <c r="J836" s="110" t="str">
        <f t="shared" si="27"/>
        <v/>
      </c>
    </row>
    <row r="837" spans="2:10" x14ac:dyDescent="0.25">
      <c r="B837" s="106">
        <v>828</v>
      </c>
      <c r="C837" s="108" t="str">
        <f>IF(Katalog!C837="","",Katalog!C837)</f>
        <v/>
      </c>
      <c r="D837" s="108" t="str">
        <f>IF(Katalog!D837="","",Katalog!D837)</f>
        <v/>
      </c>
      <c r="E837" s="108" t="str">
        <f>IF(Katalog!E837="","",Katalog!E837)</f>
        <v/>
      </c>
      <c r="F837" s="108" t="str">
        <f>IF(Katalog!I837="","",Katalog!I837)</f>
        <v/>
      </c>
      <c r="G837" s="109" t="str">
        <f>IF(F837="","",SUMIF(Peminjaman!$F$10:$F$509,C837,Peminjaman!$H$10:$H$509))</f>
        <v/>
      </c>
      <c r="H837" s="109" t="str">
        <f>IF(F837="","",SUMIF(Pengembalian!$H$10:$H$509,C837,Pengembalian!$J$10:$J$509))</f>
        <v/>
      </c>
      <c r="I837" s="109" t="str">
        <f t="shared" si="26"/>
        <v/>
      </c>
      <c r="J837" s="110" t="str">
        <f t="shared" si="27"/>
        <v/>
      </c>
    </row>
    <row r="838" spans="2:10" x14ac:dyDescent="0.25">
      <c r="B838" s="105">
        <v>829</v>
      </c>
      <c r="C838" s="108" t="str">
        <f>IF(Katalog!C838="","",Katalog!C838)</f>
        <v/>
      </c>
      <c r="D838" s="108" t="str">
        <f>IF(Katalog!D838="","",Katalog!D838)</f>
        <v/>
      </c>
      <c r="E838" s="108" t="str">
        <f>IF(Katalog!E838="","",Katalog!E838)</f>
        <v/>
      </c>
      <c r="F838" s="108" t="str">
        <f>IF(Katalog!I838="","",Katalog!I838)</f>
        <v/>
      </c>
      <c r="G838" s="109" t="str">
        <f>IF(F838="","",SUMIF(Peminjaman!$F$10:$F$509,C838,Peminjaman!$H$10:$H$509))</f>
        <v/>
      </c>
      <c r="H838" s="109" t="str">
        <f>IF(F838="","",SUMIF(Pengembalian!$H$10:$H$509,C838,Pengembalian!$J$10:$J$509))</f>
        <v/>
      </c>
      <c r="I838" s="109" t="str">
        <f t="shared" si="26"/>
        <v/>
      </c>
      <c r="J838" s="110" t="str">
        <f t="shared" si="27"/>
        <v/>
      </c>
    </row>
    <row r="839" spans="2:10" x14ac:dyDescent="0.25">
      <c r="B839" s="106">
        <v>830</v>
      </c>
      <c r="C839" s="108" t="str">
        <f>IF(Katalog!C839="","",Katalog!C839)</f>
        <v/>
      </c>
      <c r="D839" s="108" t="str">
        <f>IF(Katalog!D839="","",Katalog!D839)</f>
        <v/>
      </c>
      <c r="E839" s="108" t="str">
        <f>IF(Katalog!E839="","",Katalog!E839)</f>
        <v/>
      </c>
      <c r="F839" s="108" t="str">
        <f>IF(Katalog!I839="","",Katalog!I839)</f>
        <v/>
      </c>
      <c r="G839" s="109" t="str">
        <f>IF(F839="","",SUMIF(Peminjaman!$F$10:$F$509,C839,Peminjaman!$H$10:$H$509))</f>
        <v/>
      </c>
      <c r="H839" s="109" t="str">
        <f>IF(F839="","",SUMIF(Pengembalian!$H$10:$H$509,C839,Pengembalian!$J$10:$J$509))</f>
        <v/>
      </c>
      <c r="I839" s="109" t="str">
        <f t="shared" si="26"/>
        <v/>
      </c>
      <c r="J839" s="110" t="str">
        <f t="shared" si="27"/>
        <v/>
      </c>
    </row>
    <row r="840" spans="2:10" x14ac:dyDescent="0.25">
      <c r="B840" s="105">
        <v>831</v>
      </c>
      <c r="C840" s="108" t="str">
        <f>IF(Katalog!C840="","",Katalog!C840)</f>
        <v/>
      </c>
      <c r="D840" s="108" t="str">
        <f>IF(Katalog!D840="","",Katalog!D840)</f>
        <v/>
      </c>
      <c r="E840" s="108" t="str">
        <f>IF(Katalog!E840="","",Katalog!E840)</f>
        <v/>
      </c>
      <c r="F840" s="108" t="str">
        <f>IF(Katalog!I840="","",Katalog!I840)</f>
        <v/>
      </c>
      <c r="G840" s="109" t="str">
        <f>IF(F840="","",SUMIF(Peminjaman!$F$10:$F$509,C840,Peminjaman!$H$10:$H$509))</f>
        <v/>
      </c>
      <c r="H840" s="109" t="str">
        <f>IF(F840="","",SUMIF(Pengembalian!$H$10:$H$509,C840,Pengembalian!$J$10:$J$509))</f>
        <v/>
      </c>
      <c r="I840" s="109" t="str">
        <f t="shared" si="26"/>
        <v/>
      </c>
      <c r="J840" s="110" t="str">
        <f t="shared" si="27"/>
        <v/>
      </c>
    </row>
    <row r="841" spans="2:10" x14ac:dyDescent="0.25">
      <c r="B841" s="106">
        <v>832</v>
      </c>
      <c r="C841" s="108" t="str">
        <f>IF(Katalog!C841="","",Katalog!C841)</f>
        <v/>
      </c>
      <c r="D841" s="108" t="str">
        <f>IF(Katalog!D841="","",Katalog!D841)</f>
        <v/>
      </c>
      <c r="E841" s="108" t="str">
        <f>IF(Katalog!E841="","",Katalog!E841)</f>
        <v/>
      </c>
      <c r="F841" s="108" t="str">
        <f>IF(Katalog!I841="","",Katalog!I841)</f>
        <v/>
      </c>
      <c r="G841" s="109" t="str">
        <f>IF(F841="","",SUMIF(Peminjaman!$F$10:$F$509,C841,Peminjaman!$H$10:$H$509))</f>
        <v/>
      </c>
      <c r="H841" s="109" t="str">
        <f>IF(F841="","",SUMIF(Pengembalian!$H$10:$H$509,C841,Pengembalian!$J$10:$J$509))</f>
        <v/>
      </c>
      <c r="I841" s="109" t="str">
        <f t="shared" si="26"/>
        <v/>
      </c>
      <c r="J841" s="110" t="str">
        <f t="shared" si="27"/>
        <v/>
      </c>
    </row>
    <row r="842" spans="2:10" x14ac:dyDescent="0.25">
      <c r="B842" s="105">
        <v>833</v>
      </c>
      <c r="C842" s="108" t="str">
        <f>IF(Katalog!C842="","",Katalog!C842)</f>
        <v/>
      </c>
      <c r="D842" s="108" t="str">
        <f>IF(Katalog!D842="","",Katalog!D842)</f>
        <v/>
      </c>
      <c r="E842" s="108" t="str">
        <f>IF(Katalog!E842="","",Katalog!E842)</f>
        <v/>
      </c>
      <c r="F842" s="108" t="str">
        <f>IF(Katalog!I842="","",Katalog!I842)</f>
        <v/>
      </c>
      <c r="G842" s="109" t="str">
        <f>IF(F842="","",SUMIF(Peminjaman!$F$10:$F$509,C842,Peminjaman!$H$10:$H$509))</f>
        <v/>
      </c>
      <c r="H842" s="109" t="str">
        <f>IF(F842="","",SUMIF(Pengembalian!$H$10:$H$509,C842,Pengembalian!$J$10:$J$509))</f>
        <v/>
      </c>
      <c r="I842" s="109" t="str">
        <f t="shared" si="26"/>
        <v/>
      </c>
      <c r="J842" s="110" t="str">
        <f t="shared" si="27"/>
        <v/>
      </c>
    </row>
    <row r="843" spans="2:10" x14ac:dyDescent="0.25">
      <c r="B843" s="106">
        <v>834</v>
      </c>
      <c r="C843" s="108" t="str">
        <f>IF(Katalog!C843="","",Katalog!C843)</f>
        <v/>
      </c>
      <c r="D843" s="108" t="str">
        <f>IF(Katalog!D843="","",Katalog!D843)</f>
        <v/>
      </c>
      <c r="E843" s="108" t="str">
        <f>IF(Katalog!E843="","",Katalog!E843)</f>
        <v/>
      </c>
      <c r="F843" s="108" t="str">
        <f>IF(Katalog!I843="","",Katalog!I843)</f>
        <v/>
      </c>
      <c r="G843" s="109" t="str">
        <f>IF(F843="","",SUMIF(Peminjaman!$F$10:$F$509,C843,Peminjaman!$H$10:$H$509))</f>
        <v/>
      </c>
      <c r="H843" s="109" t="str">
        <f>IF(F843="","",SUMIF(Pengembalian!$H$10:$H$509,C843,Pengembalian!$J$10:$J$509))</f>
        <v/>
      </c>
      <c r="I843" s="109" t="str">
        <f t="shared" si="26"/>
        <v/>
      </c>
      <c r="J843" s="110" t="str">
        <f t="shared" si="27"/>
        <v/>
      </c>
    </row>
    <row r="844" spans="2:10" x14ac:dyDescent="0.25">
      <c r="B844" s="105">
        <v>835</v>
      </c>
      <c r="C844" s="108" t="str">
        <f>IF(Katalog!C844="","",Katalog!C844)</f>
        <v/>
      </c>
      <c r="D844" s="108" t="str">
        <f>IF(Katalog!D844="","",Katalog!D844)</f>
        <v/>
      </c>
      <c r="E844" s="108" t="str">
        <f>IF(Katalog!E844="","",Katalog!E844)</f>
        <v/>
      </c>
      <c r="F844" s="108" t="str">
        <f>IF(Katalog!I844="","",Katalog!I844)</f>
        <v/>
      </c>
      <c r="G844" s="109" t="str">
        <f>IF(F844="","",SUMIF(Peminjaman!$F$10:$F$509,C844,Peminjaman!$H$10:$H$509))</f>
        <v/>
      </c>
      <c r="H844" s="109" t="str">
        <f>IF(F844="","",SUMIF(Pengembalian!$H$10:$H$509,C844,Pengembalian!$J$10:$J$509))</f>
        <v/>
      </c>
      <c r="I844" s="109" t="str">
        <f t="shared" si="26"/>
        <v/>
      </c>
      <c r="J844" s="110" t="str">
        <f t="shared" si="27"/>
        <v/>
      </c>
    </row>
    <row r="845" spans="2:10" x14ac:dyDescent="0.25">
      <c r="B845" s="106">
        <v>836</v>
      </c>
      <c r="C845" s="108" t="str">
        <f>IF(Katalog!C845="","",Katalog!C845)</f>
        <v/>
      </c>
      <c r="D845" s="108" t="str">
        <f>IF(Katalog!D845="","",Katalog!D845)</f>
        <v/>
      </c>
      <c r="E845" s="108" t="str">
        <f>IF(Katalog!E845="","",Katalog!E845)</f>
        <v/>
      </c>
      <c r="F845" s="108" t="str">
        <f>IF(Katalog!I845="","",Katalog!I845)</f>
        <v/>
      </c>
      <c r="G845" s="109" t="str">
        <f>IF(F845="","",SUMIF(Peminjaman!$F$10:$F$509,C845,Peminjaman!$H$10:$H$509))</f>
        <v/>
      </c>
      <c r="H845" s="109" t="str">
        <f>IF(F845="","",SUMIF(Pengembalian!$H$10:$H$509,C845,Pengembalian!$J$10:$J$509))</f>
        <v/>
      </c>
      <c r="I845" s="109" t="str">
        <f t="shared" si="26"/>
        <v/>
      </c>
      <c r="J845" s="110" t="str">
        <f t="shared" si="27"/>
        <v/>
      </c>
    </row>
    <row r="846" spans="2:10" x14ac:dyDescent="0.25">
      <c r="B846" s="105">
        <v>837</v>
      </c>
      <c r="C846" s="108" t="str">
        <f>IF(Katalog!C846="","",Katalog!C846)</f>
        <v/>
      </c>
      <c r="D846" s="108" t="str">
        <f>IF(Katalog!D846="","",Katalog!D846)</f>
        <v/>
      </c>
      <c r="E846" s="108" t="str">
        <f>IF(Katalog!E846="","",Katalog!E846)</f>
        <v/>
      </c>
      <c r="F846" s="108" t="str">
        <f>IF(Katalog!I846="","",Katalog!I846)</f>
        <v/>
      </c>
      <c r="G846" s="109" t="str">
        <f>IF(F846="","",SUMIF(Peminjaman!$F$10:$F$509,C846,Peminjaman!$H$10:$H$509))</f>
        <v/>
      </c>
      <c r="H846" s="109" t="str">
        <f>IF(F846="","",SUMIF(Pengembalian!$H$10:$H$509,C846,Pengembalian!$J$10:$J$509))</f>
        <v/>
      </c>
      <c r="I846" s="109" t="str">
        <f t="shared" si="26"/>
        <v/>
      </c>
      <c r="J846" s="110" t="str">
        <f t="shared" si="27"/>
        <v/>
      </c>
    </row>
    <row r="847" spans="2:10" x14ac:dyDescent="0.25">
      <c r="B847" s="106">
        <v>838</v>
      </c>
      <c r="C847" s="108" t="str">
        <f>IF(Katalog!C847="","",Katalog!C847)</f>
        <v/>
      </c>
      <c r="D847" s="108" t="str">
        <f>IF(Katalog!D847="","",Katalog!D847)</f>
        <v/>
      </c>
      <c r="E847" s="108" t="str">
        <f>IF(Katalog!E847="","",Katalog!E847)</f>
        <v/>
      </c>
      <c r="F847" s="108" t="str">
        <f>IF(Katalog!I847="","",Katalog!I847)</f>
        <v/>
      </c>
      <c r="G847" s="109" t="str">
        <f>IF(F847="","",SUMIF(Peminjaman!$F$10:$F$509,C847,Peminjaman!$H$10:$H$509))</f>
        <v/>
      </c>
      <c r="H847" s="109" t="str">
        <f>IF(F847="","",SUMIF(Pengembalian!$H$10:$H$509,C847,Pengembalian!$J$10:$J$509))</f>
        <v/>
      </c>
      <c r="I847" s="109" t="str">
        <f t="shared" si="26"/>
        <v/>
      </c>
      <c r="J847" s="110" t="str">
        <f t="shared" si="27"/>
        <v/>
      </c>
    </row>
    <row r="848" spans="2:10" x14ac:dyDescent="0.25">
      <c r="B848" s="105">
        <v>839</v>
      </c>
      <c r="C848" s="108" t="str">
        <f>IF(Katalog!C848="","",Katalog!C848)</f>
        <v/>
      </c>
      <c r="D848" s="108" t="str">
        <f>IF(Katalog!D848="","",Katalog!D848)</f>
        <v/>
      </c>
      <c r="E848" s="108" t="str">
        <f>IF(Katalog!E848="","",Katalog!E848)</f>
        <v/>
      </c>
      <c r="F848" s="108" t="str">
        <f>IF(Katalog!I848="","",Katalog!I848)</f>
        <v/>
      </c>
      <c r="G848" s="109" t="str">
        <f>IF(F848="","",SUMIF(Peminjaman!$F$10:$F$509,C848,Peminjaman!$H$10:$H$509))</f>
        <v/>
      </c>
      <c r="H848" s="109" t="str">
        <f>IF(F848="","",SUMIF(Pengembalian!$H$10:$H$509,C848,Pengembalian!$J$10:$J$509))</f>
        <v/>
      </c>
      <c r="I848" s="109" t="str">
        <f t="shared" si="26"/>
        <v/>
      </c>
      <c r="J848" s="110" t="str">
        <f t="shared" si="27"/>
        <v/>
      </c>
    </row>
    <row r="849" spans="2:10" x14ac:dyDescent="0.25">
      <c r="B849" s="106">
        <v>840</v>
      </c>
      <c r="C849" s="108" t="str">
        <f>IF(Katalog!C849="","",Katalog!C849)</f>
        <v/>
      </c>
      <c r="D849" s="108" t="str">
        <f>IF(Katalog!D849="","",Katalog!D849)</f>
        <v/>
      </c>
      <c r="E849" s="108" t="str">
        <f>IF(Katalog!E849="","",Katalog!E849)</f>
        <v/>
      </c>
      <c r="F849" s="108" t="str">
        <f>IF(Katalog!I849="","",Katalog!I849)</f>
        <v/>
      </c>
      <c r="G849" s="109" t="str">
        <f>IF(F849="","",SUMIF(Peminjaman!$F$10:$F$509,C849,Peminjaman!$H$10:$H$509))</f>
        <v/>
      </c>
      <c r="H849" s="109" t="str">
        <f>IF(F849="","",SUMIF(Pengembalian!$H$10:$H$509,C849,Pengembalian!$J$10:$J$509))</f>
        <v/>
      </c>
      <c r="I849" s="109" t="str">
        <f t="shared" si="26"/>
        <v/>
      </c>
      <c r="J849" s="110" t="str">
        <f t="shared" si="27"/>
        <v/>
      </c>
    </row>
    <row r="850" spans="2:10" x14ac:dyDescent="0.25">
      <c r="B850" s="105">
        <v>841</v>
      </c>
      <c r="C850" s="108" t="str">
        <f>IF(Katalog!C850="","",Katalog!C850)</f>
        <v/>
      </c>
      <c r="D850" s="108" t="str">
        <f>IF(Katalog!D850="","",Katalog!D850)</f>
        <v/>
      </c>
      <c r="E850" s="108" t="str">
        <f>IF(Katalog!E850="","",Katalog!E850)</f>
        <v/>
      </c>
      <c r="F850" s="108" t="str">
        <f>IF(Katalog!I850="","",Katalog!I850)</f>
        <v/>
      </c>
      <c r="G850" s="109" t="str">
        <f>IF(F850="","",SUMIF(Peminjaman!$F$10:$F$509,C850,Peminjaman!$H$10:$H$509))</f>
        <v/>
      </c>
      <c r="H850" s="109" t="str">
        <f>IF(F850="","",SUMIF(Pengembalian!$H$10:$H$509,C850,Pengembalian!$J$10:$J$509))</f>
        <v/>
      </c>
      <c r="I850" s="109" t="str">
        <f t="shared" si="26"/>
        <v/>
      </c>
      <c r="J850" s="110" t="str">
        <f t="shared" si="27"/>
        <v/>
      </c>
    </row>
    <row r="851" spans="2:10" x14ac:dyDescent="0.25">
      <c r="B851" s="106">
        <v>842</v>
      </c>
      <c r="C851" s="108" t="str">
        <f>IF(Katalog!C851="","",Katalog!C851)</f>
        <v/>
      </c>
      <c r="D851" s="108" t="str">
        <f>IF(Katalog!D851="","",Katalog!D851)</f>
        <v/>
      </c>
      <c r="E851" s="108" t="str">
        <f>IF(Katalog!E851="","",Katalog!E851)</f>
        <v/>
      </c>
      <c r="F851" s="108" t="str">
        <f>IF(Katalog!I851="","",Katalog!I851)</f>
        <v/>
      </c>
      <c r="G851" s="109" t="str">
        <f>IF(F851="","",SUMIF(Peminjaman!$F$10:$F$509,C851,Peminjaman!$H$10:$H$509))</f>
        <v/>
      </c>
      <c r="H851" s="109" t="str">
        <f>IF(F851="","",SUMIF(Pengembalian!$H$10:$H$509,C851,Pengembalian!$J$10:$J$509))</f>
        <v/>
      </c>
      <c r="I851" s="109" t="str">
        <f t="shared" si="26"/>
        <v/>
      </c>
      <c r="J851" s="110" t="str">
        <f t="shared" si="27"/>
        <v/>
      </c>
    </row>
    <row r="852" spans="2:10" x14ac:dyDescent="0.25">
      <c r="B852" s="105">
        <v>843</v>
      </c>
      <c r="C852" s="108" t="str">
        <f>IF(Katalog!C852="","",Katalog!C852)</f>
        <v/>
      </c>
      <c r="D852" s="108" t="str">
        <f>IF(Katalog!D852="","",Katalog!D852)</f>
        <v/>
      </c>
      <c r="E852" s="108" t="str">
        <f>IF(Katalog!E852="","",Katalog!E852)</f>
        <v/>
      </c>
      <c r="F852" s="108" t="str">
        <f>IF(Katalog!I852="","",Katalog!I852)</f>
        <v/>
      </c>
      <c r="G852" s="109" t="str">
        <f>IF(F852="","",SUMIF(Peminjaman!$F$10:$F$509,C852,Peminjaman!$H$10:$H$509))</f>
        <v/>
      </c>
      <c r="H852" s="109" t="str">
        <f>IF(F852="","",SUMIF(Pengembalian!$H$10:$H$509,C852,Pengembalian!$J$10:$J$509))</f>
        <v/>
      </c>
      <c r="I852" s="109" t="str">
        <f t="shared" ref="I852:I915" si="28">IF(F852="","",F852-G852+H852)</f>
        <v/>
      </c>
      <c r="J852" s="110" t="str">
        <f t="shared" ref="J852:J915" si="29">IF(F852="","",IF(I852=0,"Kosong","Ada"))</f>
        <v/>
      </c>
    </row>
    <row r="853" spans="2:10" x14ac:dyDescent="0.25">
      <c r="B853" s="106">
        <v>844</v>
      </c>
      <c r="C853" s="108" t="str">
        <f>IF(Katalog!C853="","",Katalog!C853)</f>
        <v/>
      </c>
      <c r="D853" s="108" t="str">
        <f>IF(Katalog!D853="","",Katalog!D853)</f>
        <v/>
      </c>
      <c r="E853" s="108" t="str">
        <f>IF(Katalog!E853="","",Katalog!E853)</f>
        <v/>
      </c>
      <c r="F853" s="108" t="str">
        <f>IF(Katalog!I853="","",Katalog!I853)</f>
        <v/>
      </c>
      <c r="G853" s="109" t="str">
        <f>IF(F853="","",SUMIF(Peminjaman!$F$10:$F$509,C853,Peminjaman!$H$10:$H$509))</f>
        <v/>
      </c>
      <c r="H853" s="109" t="str">
        <f>IF(F853="","",SUMIF(Pengembalian!$H$10:$H$509,C853,Pengembalian!$J$10:$J$509))</f>
        <v/>
      </c>
      <c r="I853" s="109" t="str">
        <f t="shared" si="28"/>
        <v/>
      </c>
      <c r="J853" s="110" t="str">
        <f t="shared" si="29"/>
        <v/>
      </c>
    </row>
    <row r="854" spans="2:10" x14ac:dyDescent="0.25">
      <c r="B854" s="105">
        <v>845</v>
      </c>
      <c r="C854" s="108" t="str">
        <f>IF(Katalog!C854="","",Katalog!C854)</f>
        <v/>
      </c>
      <c r="D854" s="108" t="str">
        <f>IF(Katalog!D854="","",Katalog!D854)</f>
        <v/>
      </c>
      <c r="E854" s="108" t="str">
        <f>IF(Katalog!E854="","",Katalog!E854)</f>
        <v/>
      </c>
      <c r="F854" s="108" t="str">
        <f>IF(Katalog!I854="","",Katalog!I854)</f>
        <v/>
      </c>
      <c r="G854" s="109" t="str">
        <f>IF(F854="","",SUMIF(Peminjaman!$F$10:$F$509,C854,Peminjaman!$H$10:$H$509))</f>
        <v/>
      </c>
      <c r="H854" s="109" t="str">
        <f>IF(F854="","",SUMIF(Pengembalian!$H$10:$H$509,C854,Pengembalian!$J$10:$J$509))</f>
        <v/>
      </c>
      <c r="I854" s="109" t="str">
        <f t="shared" si="28"/>
        <v/>
      </c>
      <c r="J854" s="110" t="str">
        <f t="shared" si="29"/>
        <v/>
      </c>
    </row>
    <row r="855" spans="2:10" x14ac:dyDescent="0.25">
      <c r="B855" s="106">
        <v>846</v>
      </c>
      <c r="C855" s="108" t="str">
        <f>IF(Katalog!C855="","",Katalog!C855)</f>
        <v/>
      </c>
      <c r="D855" s="108" t="str">
        <f>IF(Katalog!D855="","",Katalog!D855)</f>
        <v/>
      </c>
      <c r="E855" s="108" t="str">
        <f>IF(Katalog!E855="","",Katalog!E855)</f>
        <v/>
      </c>
      <c r="F855" s="108" t="str">
        <f>IF(Katalog!I855="","",Katalog!I855)</f>
        <v/>
      </c>
      <c r="G855" s="109" t="str">
        <f>IF(F855="","",SUMIF(Peminjaman!$F$10:$F$509,C855,Peminjaman!$H$10:$H$509))</f>
        <v/>
      </c>
      <c r="H855" s="109" t="str">
        <f>IF(F855="","",SUMIF(Pengembalian!$H$10:$H$509,C855,Pengembalian!$J$10:$J$509))</f>
        <v/>
      </c>
      <c r="I855" s="109" t="str">
        <f t="shared" si="28"/>
        <v/>
      </c>
      <c r="J855" s="110" t="str">
        <f t="shared" si="29"/>
        <v/>
      </c>
    </row>
    <row r="856" spans="2:10" x14ac:dyDescent="0.25">
      <c r="B856" s="105">
        <v>847</v>
      </c>
      <c r="C856" s="108" t="str">
        <f>IF(Katalog!C856="","",Katalog!C856)</f>
        <v/>
      </c>
      <c r="D856" s="108" t="str">
        <f>IF(Katalog!D856="","",Katalog!D856)</f>
        <v/>
      </c>
      <c r="E856" s="108" t="str">
        <f>IF(Katalog!E856="","",Katalog!E856)</f>
        <v/>
      </c>
      <c r="F856" s="108" t="str">
        <f>IF(Katalog!I856="","",Katalog!I856)</f>
        <v/>
      </c>
      <c r="G856" s="109" t="str">
        <f>IF(F856="","",SUMIF(Peminjaman!$F$10:$F$509,C856,Peminjaman!$H$10:$H$509))</f>
        <v/>
      </c>
      <c r="H856" s="109" t="str">
        <f>IF(F856="","",SUMIF(Pengembalian!$H$10:$H$509,C856,Pengembalian!$J$10:$J$509))</f>
        <v/>
      </c>
      <c r="I856" s="109" t="str">
        <f t="shared" si="28"/>
        <v/>
      </c>
      <c r="J856" s="110" t="str">
        <f t="shared" si="29"/>
        <v/>
      </c>
    </row>
    <row r="857" spans="2:10" x14ac:dyDescent="0.25">
      <c r="B857" s="106">
        <v>848</v>
      </c>
      <c r="C857" s="108" t="str">
        <f>IF(Katalog!C857="","",Katalog!C857)</f>
        <v/>
      </c>
      <c r="D857" s="108" t="str">
        <f>IF(Katalog!D857="","",Katalog!D857)</f>
        <v/>
      </c>
      <c r="E857" s="108" t="str">
        <f>IF(Katalog!E857="","",Katalog!E857)</f>
        <v/>
      </c>
      <c r="F857" s="108" t="str">
        <f>IF(Katalog!I857="","",Katalog!I857)</f>
        <v/>
      </c>
      <c r="G857" s="109" t="str">
        <f>IF(F857="","",SUMIF(Peminjaman!$F$10:$F$509,C857,Peminjaman!$H$10:$H$509))</f>
        <v/>
      </c>
      <c r="H857" s="109" t="str">
        <f>IF(F857="","",SUMIF(Pengembalian!$H$10:$H$509,C857,Pengembalian!$J$10:$J$509))</f>
        <v/>
      </c>
      <c r="I857" s="109" t="str">
        <f t="shared" si="28"/>
        <v/>
      </c>
      <c r="J857" s="110" t="str">
        <f t="shared" si="29"/>
        <v/>
      </c>
    </row>
    <row r="858" spans="2:10" x14ac:dyDescent="0.25">
      <c r="B858" s="105">
        <v>849</v>
      </c>
      <c r="C858" s="108" t="str">
        <f>IF(Katalog!C858="","",Katalog!C858)</f>
        <v/>
      </c>
      <c r="D858" s="108" t="str">
        <f>IF(Katalog!D858="","",Katalog!D858)</f>
        <v/>
      </c>
      <c r="E858" s="108" t="str">
        <f>IF(Katalog!E858="","",Katalog!E858)</f>
        <v/>
      </c>
      <c r="F858" s="108" t="str">
        <f>IF(Katalog!I858="","",Katalog!I858)</f>
        <v/>
      </c>
      <c r="G858" s="109" t="str">
        <f>IF(F858="","",SUMIF(Peminjaman!$F$10:$F$509,C858,Peminjaman!$H$10:$H$509))</f>
        <v/>
      </c>
      <c r="H858" s="109" t="str">
        <f>IF(F858="","",SUMIF(Pengembalian!$H$10:$H$509,C858,Pengembalian!$J$10:$J$509))</f>
        <v/>
      </c>
      <c r="I858" s="109" t="str">
        <f t="shared" si="28"/>
        <v/>
      </c>
      <c r="J858" s="110" t="str">
        <f t="shared" si="29"/>
        <v/>
      </c>
    </row>
    <row r="859" spans="2:10" x14ac:dyDescent="0.25">
      <c r="B859" s="106">
        <v>850</v>
      </c>
      <c r="C859" s="108" t="str">
        <f>IF(Katalog!C859="","",Katalog!C859)</f>
        <v/>
      </c>
      <c r="D859" s="108" t="str">
        <f>IF(Katalog!D859="","",Katalog!D859)</f>
        <v/>
      </c>
      <c r="E859" s="108" t="str">
        <f>IF(Katalog!E859="","",Katalog!E859)</f>
        <v/>
      </c>
      <c r="F859" s="108" t="str">
        <f>IF(Katalog!I859="","",Katalog!I859)</f>
        <v/>
      </c>
      <c r="G859" s="109" t="str">
        <f>IF(F859="","",SUMIF(Peminjaman!$F$10:$F$509,C859,Peminjaman!$H$10:$H$509))</f>
        <v/>
      </c>
      <c r="H859" s="109" t="str">
        <f>IF(F859="","",SUMIF(Pengembalian!$H$10:$H$509,C859,Pengembalian!$J$10:$J$509))</f>
        <v/>
      </c>
      <c r="I859" s="109" t="str">
        <f t="shared" si="28"/>
        <v/>
      </c>
      <c r="J859" s="110" t="str">
        <f t="shared" si="29"/>
        <v/>
      </c>
    </row>
    <row r="860" spans="2:10" x14ac:dyDescent="0.25">
      <c r="B860" s="105">
        <v>851</v>
      </c>
      <c r="C860" s="108" t="str">
        <f>IF(Katalog!C860="","",Katalog!C860)</f>
        <v/>
      </c>
      <c r="D860" s="108" t="str">
        <f>IF(Katalog!D860="","",Katalog!D860)</f>
        <v/>
      </c>
      <c r="E860" s="108" t="str">
        <f>IF(Katalog!E860="","",Katalog!E860)</f>
        <v/>
      </c>
      <c r="F860" s="108" t="str">
        <f>IF(Katalog!I860="","",Katalog!I860)</f>
        <v/>
      </c>
      <c r="G860" s="109" t="str">
        <f>IF(F860="","",SUMIF(Peminjaman!$F$10:$F$509,C860,Peminjaman!$H$10:$H$509))</f>
        <v/>
      </c>
      <c r="H860" s="109" t="str">
        <f>IF(F860="","",SUMIF(Pengembalian!$H$10:$H$509,C860,Pengembalian!$J$10:$J$509))</f>
        <v/>
      </c>
      <c r="I860" s="109" t="str">
        <f t="shared" si="28"/>
        <v/>
      </c>
      <c r="J860" s="110" t="str">
        <f t="shared" si="29"/>
        <v/>
      </c>
    </row>
    <row r="861" spans="2:10" x14ac:dyDescent="0.25">
      <c r="B861" s="106">
        <v>852</v>
      </c>
      <c r="C861" s="108" t="str">
        <f>IF(Katalog!C861="","",Katalog!C861)</f>
        <v/>
      </c>
      <c r="D861" s="108" t="str">
        <f>IF(Katalog!D861="","",Katalog!D861)</f>
        <v/>
      </c>
      <c r="E861" s="108" t="str">
        <f>IF(Katalog!E861="","",Katalog!E861)</f>
        <v/>
      </c>
      <c r="F861" s="108" t="str">
        <f>IF(Katalog!I861="","",Katalog!I861)</f>
        <v/>
      </c>
      <c r="G861" s="109" t="str">
        <f>IF(F861="","",SUMIF(Peminjaman!$F$10:$F$509,C861,Peminjaman!$H$10:$H$509))</f>
        <v/>
      </c>
      <c r="H861" s="109" t="str">
        <f>IF(F861="","",SUMIF(Pengembalian!$H$10:$H$509,C861,Pengembalian!$J$10:$J$509))</f>
        <v/>
      </c>
      <c r="I861" s="109" t="str">
        <f t="shared" si="28"/>
        <v/>
      </c>
      <c r="J861" s="110" t="str">
        <f t="shared" si="29"/>
        <v/>
      </c>
    </row>
    <row r="862" spans="2:10" x14ac:dyDescent="0.25">
      <c r="B862" s="105">
        <v>853</v>
      </c>
      <c r="C862" s="108" t="str">
        <f>IF(Katalog!C862="","",Katalog!C862)</f>
        <v/>
      </c>
      <c r="D862" s="108" t="str">
        <f>IF(Katalog!D862="","",Katalog!D862)</f>
        <v/>
      </c>
      <c r="E862" s="108" t="str">
        <f>IF(Katalog!E862="","",Katalog!E862)</f>
        <v/>
      </c>
      <c r="F862" s="108" t="str">
        <f>IF(Katalog!I862="","",Katalog!I862)</f>
        <v/>
      </c>
      <c r="G862" s="109" t="str">
        <f>IF(F862="","",SUMIF(Peminjaman!$F$10:$F$509,C862,Peminjaman!$H$10:$H$509))</f>
        <v/>
      </c>
      <c r="H862" s="109" t="str">
        <f>IF(F862="","",SUMIF(Pengembalian!$H$10:$H$509,C862,Pengembalian!$J$10:$J$509))</f>
        <v/>
      </c>
      <c r="I862" s="109" t="str">
        <f t="shared" si="28"/>
        <v/>
      </c>
      <c r="J862" s="110" t="str">
        <f t="shared" si="29"/>
        <v/>
      </c>
    </row>
    <row r="863" spans="2:10" x14ac:dyDescent="0.25">
      <c r="B863" s="106">
        <v>854</v>
      </c>
      <c r="C863" s="108" t="str">
        <f>IF(Katalog!C863="","",Katalog!C863)</f>
        <v/>
      </c>
      <c r="D863" s="108" t="str">
        <f>IF(Katalog!D863="","",Katalog!D863)</f>
        <v/>
      </c>
      <c r="E863" s="108" t="str">
        <f>IF(Katalog!E863="","",Katalog!E863)</f>
        <v/>
      </c>
      <c r="F863" s="108" t="str">
        <f>IF(Katalog!I863="","",Katalog!I863)</f>
        <v/>
      </c>
      <c r="G863" s="109" t="str">
        <f>IF(F863="","",SUMIF(Peminjaman!$F$10:$F$509,C863,Peminjaman!$H$10:$H$509))</f>
        <v/>
      </c>
      <c r="H863" s="109" t="str">
        <f>IF(F863="","",SUMIF(Pengembalian!$H$10:$H$509,C863,Pengembalian!$J$10:$J$509))</f>
        <v/>
      </c>
      <c r="I863" s="109" t="str">
        <f t="shared" si="28"/>
        <v/>
      </c>
      <c r="J863" s="110" t="str">
        <f t="shared" si="29"/>
        <v/>
      </c>
    </row>
    <row r="864" spans="2:10" x14ac:dyDescent="0.25">
      <c r="B864" s="105">
        <v>855</v>
      </c>
      <c r="C864" s="108" t="str">
        <f>IF(Katalog!C864="","",Katalog!C864)</f>
        <v/>
      </c>
      <c r="D864" s="108" t="str">
        <f>IF(Katalog!D864="","",Katalog!D864)</f>
        <v/>
      </c>
      <c r="E864" s="108" t="str">
        <f>IF(Katalog!E864="","",Katalog!E864)</f>
        <v/>
      </c>
      <c r="F864" s="108" t="str">
        <f>IF(Katalog!I864="","",Katalog!I864)</f>
        <v/>
      </c>
      <c r="G864" s="109" t="str">
        <f>IF(F864="","",SUMIF(Peminjaman!$F$10:$F$509,C864,Peminjaman!$H$10:$H$509))</f>
        <v/>
      </c>
      <c r="H864" s="109" t="str">
        <f>IF(F864="","",SUMIF(Pengembalian!$H$10:$H$509,C864,Pengembalian!$J$10:$J$509))</f>
        <v/>
      </c>
      <c r="I864" s="109" t="str">
        <f t="shared" si="28"/>
        <v/>
      </c>
      <c r="J864" s="110" t="str">
        <f t="shared" si="29"/>
        <v/>
      </c>
    </row>
    <row r="865" spans="2:10" x14ac:dyDescent="0.25">
      <c r="B865" s="106">
        <v>856</v>
      </c>
      <c r="C865" s="108" t="str">
        <f>IF(Katalog!C865="","",Katalog!C865)</f>
        <v/>
      </c>
      <c r="D865" s="108" t="str">
        <f>IF(Katalog!D865="","",Katalog!D865)</f>
        <v/>
      </c>
      <c r="E865" s="108" t="str">
        <f>IF(Katalog!E865="","",Katalog!E865)</f>
        <v/>
      </c>
      <c r="F865" s="108" t="str">
        <f>IF(Katalog!I865="","",Katalog!I865)</f>
        <v/>
      </c>
      <c r="G865" s="109" t="str">
        <f>IF(F865="","",SUMIF(Peminjaman!$F$10:$F$509,C865,Peminjaman!$H$10:$H$509))</f>
        <v/>
      </c>
      <c r="H865" s="109" t="str">
        <f>IF(F865="","",SUMIF(Pengembalian!$H$10:$H$509,C865,Pengembalian!$J$10:$J$509))</f>
        <v/>
      </c>
      <c r="I865" s="109" t="str">
        <f t="shared" si="28"/>
        <v/>
      </c>
      <c r="J865" s="110" t="str">
        <f t="shared" si="29"/>
        <v/>
      </c>
    </row>
    <row r="866" spans="2:10" x14ac:dyDescent="0.25">
      <c r="B866" s="105">
        <v>857</v>
      </c>
      <c r="C866" s="108" t="str">
        <f>IF(Katalog!C866="","",Katalog!C866)</f>
        <v/>
      </c>
      <c r="D866" s="108" t="str">
        <f>IF(Katalog!D866="","",Katalog!D866)</f>
        <v/>
      </c>
      <c r="E866" s="108" t="str">
        <f>IF(Katalog!E866="","",Katalog!E866)</f>
        <v/>
      </c>
      <c r="F866" s="108" t="str">
        <f>IF(Katalog!I866="","",Katalog!I866)</f>
        <v/>
      </c>
      <c r="G866" s="109" t="str">
        <f>IF(F866="","",SUMIF(Peminjaman!$F$10:$F$509,C866,Peminjaman!$H$10:$H$509))</f>
        <v/>
      </c>
      <c r="H866" s="109" t="str">
        <f>IF(F866="","",SUMIF(Pengembalian!$H$10:$H$509,C866,Pengembalian!$J$10:$J$509))</f>
        <v/>
      </c>
      <c r="I866" s="109" t="str">
        <f t="shared" si="28"/>
        <v/>
      </c>
      <c r="J866" s="110" t="str">
        <f t="shared" si="29"/>
        <v/>
      </c>
    </row>
    <row r="867" spans="2:10" x14ac:dyDescent="0.25">
      <c r="B867" s="106">
        <v>858</v>
      </c>
      <c r="C867" s="108" t="str">
        <f>IF(Katalog!C867="","",Katalog!C867)</f>
        <v/>
      </c>
      <c r="D867" s="108" t="str">
        <f>IF(Katalog!D867="","",Katalog!D867)</f>
        <v/>
      </c>
      <c r="E867" s="108" t="str">
        <f>IF(Katalog!E867="","",Katalog!E867)</f>
        <v/>
      </c>
      <c r="F867" s="108" t="str">
        <f>IF(Katalog!I867="","",Katalog!I867)</f>
        <v/>
      </c>
      <c r="G867" s="109" t="str">
        <f>IF(F867="","",SUMIF(Peminjaman!$F$10:$F$509,C867,Peminjaman!$H$10:$H$509))</f>
        <v/>
      </c>
      <c r="H867" s="109" t="str">
        <f>IF(F867="","",SUMIF(Pengembalian!$H$10:$H$509,C867,Pengembalian!$J$10:$J$509))</f>
        <v/>
      </c>
      <c r="I867" s="109" t="str">
        <f t="shared" si="28"/>
        <v/>
      </c>
      <c r="J867" s="110" t="str">
        <f t="shared" si="29"/>
        <v/>
      </c>
    </row>
    <row r="868" spans="2:10" x14ac:dyDescent="0.25">
      <c r="B868" s="105">
        <v>859</v>
      </c>
      <c r="C868" s="108" t="str">
        <f>IF(Katalog!C868="","",Katalog!C868)</f>
        <v/>
      </c>
      <c r="D868" s="108" t="str">
        <f>IF(Katalog!D868="","",Katalog!D868)</f>
        <v/>
      </c>
      <c r="E868" s="108" t="str">
        <f>IF(Katalog!E868="","",Katalog!E868)</f>
        <v/>
      </c>
      <c r="F868" s="108" t="str">
        <f>IF(Katalog!I868="","",Katalog!I868)</f>
        <v/>
      </c>
      <c r="G868" s="109" t="str">
        <f>IF(F868="","",SUMIF(Peminjaman!$F$10:$F$509,C868,Peminjaman!$H$10:$H$509))</f>
        <v/>
      </c>
      <c r="H868" s="109" t="str">
        <f>IF(F868="","",SUMIF(Pengembalian!$H$10:$H$509,C868,Pengembalian!$J$10:$J$509))</f>
        <v/>
      </c>
      <c r="I868" s="109" t="str">
        <f t="shared" si="28"/>
        <v/>
      </c>
      <c r="J868" s="110" t="str">
        <f t="shared" si="29"/>
        <v/>
      </c>
    </row>
    <row r="869" spans="2:10" x14ac:dyDescent="0.25">
      <c r="B869" s="106">
        <v>860</v>
      </c>
      <c r="C869" s="108" t="str">
        <f>IF(Katalog!C869="","",Katalog!C869)</f>
        <v/>
      </c>
      <c r="D869" s="108" t="str">
        <f>IF(Katalog!D869="","",Katalog!D869)</f>
        <v/>
      </c>
      <c r="E869" s="108" t="str">
        <f>IF(Katalog!E869="","",Katalog!E869)</f>
        <v/>
      </c>
      <c r="F869" s="108" t="str">
        <f>IF(Katalog!I869="","",Katalog!I869)</f>
        <v/>
      </c>
      <c r="G869" s="109" t="str">
        <f>IF(F869="","",SUMIF(Peminjaman!$F$10:$F$509,C869,Peminjaman!$H$10:$H$509))</f>
        <v/>
      </c>
      <c r="H869" s="109" t="str">
        <f>IF(F869="","",SUMIF(Pengembalian!$H$10:$H$509,C869,Pengembalian!$J$10:$J$509))</f>
        <v/>
      </c>
      <c r="I869" s="109" t="str">
        <f t="shared" si="28"/>
        <v/>
      </c>
      <c r="J869" s="110" t="str">
        <f t="shared" si="29"/>
        <v/>
      </c>
    </row>
    <row r="870" spans="2:10" x14ac:dyDescent="0.25">
      <c r="B870" s="105">
        <v>861</v>
      </c>
      <c r="C870" s="108" t="str">
        <f>IF(Katalog!C870="","",Katalog!C870)</f>
        <v/>
      </c>
      <c r="D870" s="108" t="str">
        <f>IF(Katalog!D870="","",Katalog!D870)</f>
        <v/>
      </c>
      <c r="E870" s="108" t="str">
        <f>IF(Katalog!E870="","",Katalog!E870)</f>
        <v/>
      </c>
      <c r="F870" s="108" t="str">
        <f>IF(Katalog!I870="","",Katalog!I870)</f>
        <v/>
      </c>
      <c r="G870" s="109" t="str">
        <f>IF(F870="","",SUMIF(Peminjaman!$F$10:$F$509,C870,Peminjaman!$H$10:$H$509))</f>
        <v/>
      </c>
      <c r="H870" s="109" t="str">
        <f>IF(F870="","",SUMIF(Pengembalian!$H$10:$H$509,C870,Pengembalian!$J$10:$J$509))</f>
        <v/>
      </c>
      <c r="I870" s="109" t="str">
        <f t="shared" si="28"/>
        <v/>
      </c>
      <c r="J870" s="110" t="str">
        <f t="shared" si="29"/>
        <v/>
      </c>
    </row>
    <row r="871" spans="2:10" x14ac:dyDescent="0.25">
      <c r="B871" s="106">
        <v>862</v>
      </c>
      <c r="C871" s="108" t="str">
        <f>IF(Katalog!C871="","",Katalog!C871)</f>
        <v/>
      </c>
      <c r="D871" s="108" t="str">
        <f>IF(Katalog!D871="","",Katalog!D871)</f>
        <v/>
      </c>
      <c r="E871" s="108" t="str">
        <f>IF(Katalog!E871="","",Katalog!E871)</f>
        <v/>
      </c>
      <c r="F871" s="108" t="str">
        <f>IF(Katalog!I871="","",Katalog!I871)</f>
        <v/>
      </c>
      <c r="G871" s="109" t="str">
        <f>IF(F871="","",SUMIF(Peminjaman!$F$10:$F$509,C871,Peminjaman!$H$10:$H$509))</f>
        <v/>
      </c>
      <c r="H871" s="109" t="str">
        <f>IF(F871="","",SUMIF(Pengembalian!$H$10:$H$509,C871,Pengembalian!$J$10:$J$509))</f>
        <v/>
      </c>
      <c r="I871" s="109" t="str">
        <f t="shared" si="28"/>
        <v/>
      </c>
      <c r="J871" s="110" t="str">
        <f t="shared" si="29"/>
        <v/>
      </c>
    </row>
    <row r="872" spans="2:10" x14ac:dyDescent="0.25">
      <c r="B872" s="105">
        <v>863</v>
      </c>
      <c r="C872" s="108" t="str">
        <f>IF(Katalog!C872="","",Katalog!C872)</f>
        <v/>
      </c>
      <c r="D872" s="108" t="str">
        <f>IF(Katalog!D872="","",Katalog!D872)</f>
        <v/>
      </c>
      <c r="E872" s="108" t="str">
        <f>IF(Katalog!E872="","",Katalog!E872)</f>
        <v/>
      </c>
      <c r="F872" s="108" t="str">
        <f>IF(Katalog!I872="","",Katalog!I872)</f>
        <v/>
      </c>
      <c r="G872" s="109" t="str">
        <f>IF(F872="","",SUMIF(Peminjaman!$F$10:$F$509,C872,Peminjaman!$H$10:$H$509))</f>
        <v/>
      </c>
      <c r="H872" s="109" t="str">
        <f>IF(F872="","",SUMIF(Pengembalian!$H$10:$H$509,C872,Pengembalian!$J$10:$J$509))</f>
        <v/>
      </c>
      <c r="I872" s="109" t="str">
        <f t="shared" si="28"/>
        <v/>
      </c>
      <c r="J872" s="110" t="str">
        <f t="shared" si="29"/>
        <v/>
      </c>
    </row>
    <row r="873" spans="2:10" x14ac:dyDescent="0.25">
      <c r="B873" s="106">
        <v>864</v>
      </c>
      <c r="C873" s="108" t="str">
        <f>IF(Katalog!C873="","",Katalog!C873)</f>
        <v/>
      </c>
      <c r="D873" s="108" t="str">
        <f>IF(Katalog!D873="","",Katalog!D873)</f>
        <v/>
      </c>
      <c r="E873" s="108" t="str">
        <f>IF(Katalog!E873="","",Katalog!E873)</f>
        <v/>
      </c>
      <c r="F873" s="108" t="str">
        <f>IF(Katalog!I873="","",Katalog!I873)</f>
        <v/>
      </c>
      <c r="G873" s="109" t="str">
        <f>IF(F873="","",SUMIF(Peminjaman!$F$10:$F$509,C873,Peminjaman!$H$10:$H$509))</f>
        <v/>
      </c>
      <c r="H873" s="109" t="str">
        <f>IF(F873="","",SUMIF(Pengembalian!$H$10:$H$509,C873,Pengembalian!$J$10:$J$509))</f>
        <v/>
      </c>
      <c r="I873" s="109" t="str">
        <f t="shared" si="28"/>
        <v/>
      </c>
      <c r="J873" s="110" t="str">
        <f t="shared" si="29"/>
        <v/>
      </c>
    </row>
    <row r="874" spans="2:10" x14ac:dyDescent="0.25">
      <c r="B874" s="105">
        <v>865</v>
      </c>
      <c r="C874" s="108" t="str">
        <f>IF(Katalog!C874="","",Katalog!C874)</f>
        <v/>
      </c>
      <c r="D874" s="108" t="str">
        <f>IF(Katalog!D874="","",Katalog!D874)</f>
        <v/>
      </c>
      <c r="E874" s="108" t="str">
        <f>IF(Katalog!E874="","",Katalog!E874)</f>
        <v/>
      </c>
      <c r="F874" s="108" t="str">
        <f>IF(Katalog!I874="","",Katalog!I874)</f>
        <v/>
      </c>
      <c r="G874" s="109" t="str">
        <f>IF(F874="","",SUMIF(Peminjaman!$F$10:$F$509,C874,Peminjaman!$H$10:$H$509))</f>
        <v/>
      </c>
      <c r="H874" s="109" t="str">
        <f>IF(F874="","",SUMIF(Pengembalian!$H$10:$H$509,C874,Pengembalian!$J$10:$J$509))</f>
        <v/>
      </c>
      <c r="I874" s="109" t="str">
        <f t="shared" si="28"/>
        <v/>
      </c>
      <c r="J874" s="110" t="str">
        <f t="shared" si="29"/>
        <v/>
      </c>
    </row>
    <row r="875" spans="2:10" x14ac:dyDescent="0.25">
      <c r="B875" s="106">
        <v>866</v>
      </c>
      <c r="C875" s="108" t="str">
        <f>IF(Katalog!C875="","",Katalog!C875)</f>
        <v/>
      </c>
      <c r="D875" s="108" t="str">
        <f>IF(Katalog!D875="","",Katalog!D875)</f>
        <v/>
      </c>
      <c r="E875" s="108" t="str">
        <f>IF(Katalog!E875="","",Katalog!E875)</f>
        <v/>
      </c>
      <c r="F875" s="108" t="str">
        <f>IF(Katalog!I875="","",Katalog!I875)</f>
        <v/>
      </c>
      <c r="G875" s="109" t="str">
        <f>IF(F875="","",SUMIF(Peminjaman!$F$10:$F$509,C875,Peminjaman!$H$10:$H$509))</f>
        <v/>
      </c>
      <c r="H875" s="109" t="str">
        <f>IF(F875="","",SUMIF(Pengembalian!$H$10:$H$509,C875,Pengembalian!$J$10:$J$509))</f>
        <v/>
      </c>
      <c r="I875" s="109" t="str">
        <f t="shared" si="28"/>
        <v/>
      </c>
      <c r="J875" s="110" t="str">
        <f t="shared" si="29"/>
        <v/>
      </c>
    </row>
    <row r="876" spans="2:10" x14ac:dyDescent="0.25">
      <c r="B876" s="105">
        <v>867</v>
      </c>
      <c r="C876" s="108" t="str">
        <f>IF(Katalog!C876="","",Katalog!C876)</f>
        <v/>
      </c>
      <c r="D876" s="108" t="str">
        <f>IF(Katalog!D876="","",Katalog!D876)</f>
        <v/>
      </c>
      <c r="E876" s="108" t="str">
        <f>IF(Katalog!E876="","",Katalog!E876)</f>
        <v/>
      </c>
      <c r="F876" s="108" t="str">
        <f>IF(Katalog!I876="","",Katalog!I876)</f>
        <v/>
      </c>
      <c r="G876" s="109" t="str">
        <f>IF(F876="","",SUMIF(Peminjaman!$F$10:$F$509,C876,Peminjaman!$H$10:$H$509))</f>
        <v/>
      </c>
      <c r="H876" s="109" t="str">
        <f>IF(F876="","",SUMIF(Pengembalian!$H$10:$H$509,C876,Pengembalian!$J$10:$J$509))</f>
        <v/>
      </c>
      <c r="I876" s="109" t="str">
        <f t="shared" si="28"/>
        <v/>
      </c>
      <c r="J876" s="110" t="str">
        <f t="shared" si="29"/>
        <v/>
      </c>
    </row>
    <row r="877" spans="2:10" x14ac:dyDescent="0.25">
      <c r="B877" s="106">
        <v>868</v>
      </c>
      <c r="C877" s="108" t="str">
        <f>IF(Katalog!C877="","",Katalog!C877)</f>
        <v/>
      </c>
      <c r="D877" s="108" t="str">
        <f>IF(Katalog!D877="","",Katalog!D877)</f>
        <v/>
      </c>
      <c r="E877" s="108" t="str">
        <f>IF(Katalog!E877="","",Katalog!E877)</f>
        <v/>
      </c>
      <c r="F877" s="108" t="str">
        <f>IF(Katalog!I877="","",Katalog!I877)</f>
        <v/>
      </c>
      <c r="G877" s="109" t="str">
        <f>IF(F877="","",SUMIF(Peminjaman!$F$10:$F$509,C877,Peminjaman!$H$10:$H$509))</f>
        <v/>
      </c>
      <c r="H877" s="109" t="str">
        <f>IF(F877="","",SUMIF(Pengembalian!$H$10:$H$509,C877,Pengembalian!$J$10:$J$509))</f>
        <v/>
      </c>
      <c r="I877" s="109" t="str">
        <f t="shared" si="28"/>
        <v/>
      </c>
      <c r="J877" s="110" t="str">
        <f t="shared" si="29"/>
        <v/>
      </c>
    </row>
    <row r="878" spans="2:10" x14ac:dyDescent="0.25">
      <c r="B878" s="105">
        <v>869</v>
      </c>
      <c r="C878" s="108" t="str">
        <f>IF(Katalog!C878="","",Katalog!C878)</f>
        <v/>
      </c>
      <c r="D878" s="108" t="str">
        <f>IF(Katalog!D878="","",Katalog!D878)</f>
        <v/>
      </c>
      <c r="E878" s="108" t="str">
        <f>IF(Katalog!E878="","",Katalog!E878)</f>
        <v/>
      </c>
      <c r="F878" s="108" t="str">
        <f>IF(Katalog!I878="","",Katalog!I878)</f>
        <v/>
      </c>
      <c r="G878" s="109" t="str">
        <f>IF(F878="","",SUMIF(Peminjaman!$F$10:$F$509,C878,Peminjaman!$H$10:$H$509))</f>
        <v/>
      </c>
      <c r="H878" s="109" t="str">
        <f>IF(F878="","",SUMIF(Pengembalian!$H$10:$H$509,C878,Pengembalian!$J$10:$J$509))</f>
        <v/>
      </c>
      <c r="I878" s="109" t="str">
        <f t="shared" si="28"/>
        <v/>
      </c>
      <c r="J878" s="110" t="str">
        <f t="shared" si="29"/>
        <v/>
      </c>
    </row>
    <row r="879" spans="2:10" x14ac:dyDescent="0.25">
      <c r="B879" s="106">
        <v>870</v>
      </c>
      <c r="C879" s="108" t="str">
        <f>IF(Katalog!C879="","",Katalog!C879)</f>
        <v/>
      </c>
      <c r="D879" s="108" t="str">
        <f>IF(Katalog!D879="","",Katalog!D879)</f>
        <v/>
      </c>
      <c r="E879" s="108" t="str">
        <f>IF(Katalog!E879="","",Katalog!E879)</f>
        <v/>
      </c>
      <c r="F879" s="108" t="str">
        <f>IF(Katalog!I879="","",Katalog!I879)</f>
        <v/>
      </c>
      <c r="G879" s="109" t="str">
        <f>IF(F879="","",SUMIF(Peminjaman!$F$10:$F$509,C879,Peminjaman!$H$10:$H$509))</f>
        <v/>
      </c>
      <c r="H879" s="109" t="str">
        <f>IF(F879="","",SUMIF(Pengembalian!$H$10:$H$509,C879,Pengembalian!$J$10:$J$509))</f>
        <v/>
      </c>
      <c r="I879" s="109" t="str">
        <f t="shared" si="28"/>
        <v/>
      </c>
      <c r="J879" s="110" t="str">
        <f t="shared" si="29"/>
        <v/>
      </c>
    </row>
    <row r="880" spans="2:10" x14ac:dyDescent="0.25">
      <c r="B880" s="105">
        <v>871</v>
      </c>
      <c r="C880" s="108" t="str">
        <f>IF(Katalog!C880="","",Katalog!C880)</f>
        <v/>
      </c>
      <c r="D880" s="108" t="str">
        <f>IF(Katalog!D880="","",Katalog!D880)</f>
        <v/>
      </c>
      <c r="E880" s="108" t="str">
        <f>IF(Katalog!E880="","",Katalog!E880)</f>
        <v/>
      </c>
      <c r="F880" s="108" t="str">
        <f>IF(Katalog!I880="","",Katalog!I880)</f>
        <v/>
      </c>
      <c r="G880" s="109" t="str">
        <f>IF(F880="","",SUMIF(Peminjaman!$F$10:$F$509,C880,Peminjaman!$H$10:$H$509))</f>
        <v/>
      </c>
      <c r="H880" s="109" t="str">
        <f>IF(F880="","",SUMIF(Pengembalian!$H$10:$H$509,C880,Pengembalian!$J$10:$J$509))</f>
        <v/>
      </c>
      <c r="I880" s="109" t="str">
        <f t="shared" si="28"/>
        <v/>
      </c>
      <c r="J880" s="110" t="str">
        <f t="shared" si="29"/>
        <v/>
      </c>
    </row>
    <row r="881" spans="2:10" x14ac:dyDescent="0.25">
      <c r="B881" s="106">
        <v>872</v>
      </c>
      <c r="C881" s="108" t="str">
        <f>IF(Katalog!C881="","",Katalog!C881)</f>
        <v/>
      </c>
      <c r="D881" s="108" t="str">
        <f>IF(Katalog!D881="","",Katalog!D881)</f>
        <v/>
      </c>
      <c r="E881" s="108" t="str">
        <f>IF(Katalog!E881="","",Katalog!E881)</f>
        <v/>
      </c>
      <c r="F881" s="108" t="str">
        <f>IF(Katalog!I881="","",Katalog!I881)</f>
        <v/>
      </c>
      <c r="G881" s="109" t="str">
        <f>IF(F881="","",SUMIF(Peminjaman!$F$10:$F$509,C881,Peminjaman!$H$10:$H$509))</f>
        <v/>
      </c>
      <c r="H881" s="109" t="str">
        <f>IF(F881="","",SUMIF(Pengembalian!$H$10:$H$509,C881,Pengembalian!$J$10:$J$509))</f>
        <v/>
      </c>
      <c r="I881" s="109" t="str">
        <f t="shared" si="28"/>
        <v/>
      </c>
      <c r="J881" s="110" t="str">
        <f t="shared" si="29"/>
        <v/>
      </c>
    </row>
    <row r="882" spans="2:10" x14ac:dyDescent="0.25">
      <c r="B882" s="105">
        <v>873</v>
      </c>
      <c r="C882" s="108" t="str">
        <f>IF(Katalog!C882="","",Katalog!C882)</f>
        <v/>
      </c>
      <c r="D882" s="108" t="str">
        <f>IF(Katalog!D882="","",Katalog!D882)</f>
        <v/>
      </c>
      <c r="E882" s="108" t="str">
        <f>IF(Katalog!E882="","",Katalog!E882)</f>
        <v/>
      </c>
      <c r="F882" s="108" t="str">
        <f>IF(Katalog!I882="","",Katalog!I882)</f>
        <v/>
      </c>
      <c r="G882" s="109" t="str">
        <f>IF(F882="","",SUMIF(Peminjaman!$F$10:$F$509,C882,Peminjaman!$H$10:$H$509))</f>
        <v/>
      </c>
      <c r="H882" s="109" t="str">
        <f>IF(F882="","",SUMIF(Pengembalian!$H$10:$H$509,C882,Pengembalian!$J$10:$J$509))</f>
        <v/>
      </c>
      <c r="I882" s="109" t="str">
        <f t="shared" si="28"/>
        <v/>
      </c>
      <c r="J882" s="110" t="str">
        <f t="shared" si="29"/>
        <v/>
      </c>
    </row>
    <row r="883" spans="2:10" x14ac:dyDescent="0.25">
      <c r="B883" s="106">
        <v>874</v>
      </c>
      <c r="C883" s="108" t="str">
        <f>IF(Katalog!C883="","",Katalog!C883)</f>
        <v/>
      </c>
      <c r="D883" s="108" t="str">
        <f>IF(Katalog!D883="","",Katalog!D883)</f>
        <v/>
      </c>
      <c r="E883" s="108" t="str">
        <f>IF(Katalog!E883="","",Katalog!E883)</f>
        <v/>
      </c>
      <c r="F883" s="108" t="str">
        <f>IF(Katalog!I883="","",Katalog!I883)</f>
        <v/>
      </c>
      <c r="G883" s="109" t="str">
        <f>IF(F883="","",SUMIF(Peminjaman!$F$10:$F$509,C883,Peminjaman!$H$10:$H$509))</f>
        <v/>
      </c>
      <c r="H883" s="109" t="str">
        <f>IF(F883="","",SUMIF(Pengembalian!$H$10:$H$509,C883,Pengembalian!$J$10:$J$509))</f>
        <v/>
      </c>
      <c r="I883" s="109" t="str">
        <f t="shared" si="28"/>
        <v/>
      </c>
      <c r="J883" s="110" t="str">
        <f t="shared" si="29"/>
        <v/>
      </c>
    </row>
    <row r="884" spans="2:10" x14ac:dyDescent="0.25">
      <c r="B884" s="105">
        <v>875</v>
      </c>
      <c r="C884" s="108" t="str">
        <f>IF(Katalog!C884="","",Katalog!C884)</f>
        <v/>
      </c>
      <c r="D884" s="108" t="str">
        <f>IF(Katalog!D884="","",Katalog!D884)</f>
        <v/>
      </c>
      <c r="E884" s="108" t="str">
        <f>IF(Katalog!E884="","",Katalog!E884)</f>
        <v/>
      </c>
      <c r="F884" s="108" t="str">
        <f>IF(Katalog!I884="","",Katalog!I884)</f>
        <v/>
      </c>
      <c r="G884" s="109" t="str">
        <f>IF(F884="","",SUMIF(Peminjaman!$F$10:$F$509,C884,Peminjaman!$H$10:$H$509))</f>
        <v/>
      </c>
      <c r="H884" s="109" t="str">
        <f>IF(F884="","",SUMIF(Pengembalian!$H$10:$H$509,C884,Pengembalian!$J$10:$J$509))</f>
        <v/>
      </c>
      <c r="I884" s="109" t="str">
        <f t="shared" si="28"/>
        <v/>
      </c>
      <c r="J884" s="110" t="str">
        <f t="shared" si="29"/>
        <v/>
      </c>
    </row>
    <row r="885" spans="2:10" x14ac:dyDescent="0.25">
      <c r="B885" s="106">
        <v>876</v>
      </c>
      <c r="C885" s="108" t="str">
        <f>IF(Katalog!C885="","",Katalog!C885)</f>
        <v/>
      </c>
      <c r="D885" s="108" t="str">
        <f>IF(Katalog!D885="","",Katalog!D885)</f>
        <v/>
      </c>
      <c r="E885" s="108" t="str">
        <f>IF(Katalog!E885="","",Katalog!E885)</f>
        <v/>
      </c>
      <c r="F885" s="108" t="str">
        <f>IF(Katalog!I885="","",Katalog!I885)</f>
        <v/>
      </c>
      <c r="G885" s="109" t="str">
        <f>IF(F885="","",SUMIF(Peminjaman!$F$10:$F$509,C885,Peminjaman!$H$10:$H$509))</f>
        <v/>
      </c>
      <c r="H885" s="109" t="str">
        <f>IF(F885="","",SUMIF(Pengembalian!$H$10:$H$509,C885,Pengembalian!$J$10:$J$509))</f>
        <v/>
      </c>
      <c r="I885" s="109" t="str">
        <f t="shared" si="28"/>
        <v/>
      </c>
      <c r="J885" s="110" t="str">
        <f t="shared" si="29"/>
        <v/>
      </c>
    </row>
    <row r="886" spans="2:10" x14ac:dyDescent="0.25">
      <c r="B886" s="105">
        <v>877</v>
      </c>
      <c r="C886" s="108" t="str">
        <f>IF(Katalog!C886="","",Katalog!C886)</f>
        <v/>
      </c>
      <c r="D886" s="108" t="str">
        <f>IF(Katalog!D886="","",Katalog!D886)</f>
        <v/>
      </c>
      <c r="E886" s="108" t="str">
        <f>IF(Katalog!E886="","",Katalog!E886)</f>
        <v/>
      </c>
      <c r="F886" s="108" t="str">
        <f>IF(Katalog!I886="","",Katalog!I886)</f>
        <v/>
      </c>
      <c r="G886" s="109" t="str">
        <f>IF(F886="","",SUMIF(Peminjaman!$F$10:$F$509,C886,Peminjaman!$H$10:$H$509))</f>
        <v/>
      </c>
      <c r="H886" s="109" t="str">
        <f>IF(F886="","",SUMIF(Pengembalian!$H$10:$H$509,C886,Pengembalian!$J$10:$J$509))</f>
        <v/>
      </c>
      <c r="I886" s="109" t="str">
        <f t="shared" si="28"/>
        <v/>
      </c>
      <c r="J886" s="110" t="str">
        <f t="shared" si="29"/>
        <v/>
      </c>
    </row>
    <row r="887" spans="2:10" x14ac:dyDescent="0.25">
      <c r="B887" s="106">
        <v>878</v>
      </c>
      <c r="C887" s="108" t="str">
        <f>IF(Katalog!C887="","",Katalog!C887)</f>
        <v/>
      </c>
      <c r="D887" s="108" t="str">
        <f>IF(Katalog!D887="","",Katalog!D887)</f>
        <v/>
      </c>
      <c r="E887" s="108" t="str">
        <f>IF(Katalog!E887="","",Katalog!E887)</f>
        <v/>
      </c>
      <c r="F887" s="108" t="str">
        <f>IF(Katalog!I887="","",Katalog!I887)</f>
        <v/>
      </c>
      <c r="G887" s="109" t="str">
        <f>IF(F887="","",SUMIF(Peminjaman!$F$10:$F$509,C887,Peminjaman!$H$10:$H$509))</f>
        <v/>
      </c>
      <c r="H887" s="109" t="str">
        <f>IF(F887="","",SUMIF(Pengembalian!$H$10:$H$509,C887,Pengembalian!$J$10:$J$509))</f>
        <v/>
      </c>
      <c r="I887" s="109" t="str">
        <f t="shared" si="28"/>
        <v/>
      </c>
      <c r="J887" s="110" t="str">
        <f t="shared" si="29"/>
        <v/>
      </c>
    </row>
    <row r="888" spans="2:10" x14ac:dyDescent="0.25">
      <c r="B888" s="105">
        <v>879</v>
      </c>
      <c r="C888" s="108" t="str">
        <f>IF(Katalog!C888="","",Katalog!C888)</f>
        <v/>
      </c>
      <c r="D888" s="108" t="str">
        <f>IF(Katalog!D888="","",Katalog!D888)</f>
        <v/>
      </c>
      <c r="E888" s="108" t="str">
        <f>IF(Katalog!E888="","",Katalog!E888)</f>
        <v/>
      </c>
      <c r="F888" s="108" t="str">
        <f>IF(Katalog!I888="","",Katalog!I888)</f>
        <v/>
      </c>
      <c r="G888" s="109" t="str">
        <f>IF(F888="","",SUMIF(Peminjaman!$F$10:$F$509,C888,Peminjaman!$H$10:$H$509))</f>
        <v/>
      </c>
      <c r="H888" s="109" t="str">
        <f>IF(F888="","",SUMIF(Pengembalian!$H$10:$H$509,C888,Pengembalian!$J$10:$J$509))</f>
        <v/>
      </c>
      <c r="I888" s="109" t="str">
        <f t="shared" si="28"/>
        <v/>
      </c>
      <c r="J888" s="110" t="str">
        <f t="shared" si="29"/>
        <v/>
      </c>
    </row>
    <row r="889" spans="2:10" x14ac:dyDescent="0.25">
      <c r="B889" s="106">
        <v>880</v>
      </c>
      <c r="C889" s="108" t="str">
        <f>IF(Katalog!C889="","",Katalog!C889)</f>
        <v/>
      </c>
      <c r="D889" s="108" t="str">
        <f>IF(Katalog!D889="","",Katalog!D889)</f>
        <v/>
      </c>
      <c r="E889" s="108" t="str">
        <f>IF(Katalog!E889="","",Katalog!E889)</f>
        <v/>
      </c>
      <c r="F889" s="108" t="str">
        <f>IF(Katalog!I889="","",Katalog!I889)</f>
        <v/>
      </c>
      <c r="G889" s="109" t="str">
        <f>IF(F889="","",SUMIF(Peminjaman!$F$10:$F$509,C889,Peminjaman!$H$10:$H$509))</f>
        <v/>
      </c>
      <c r="H889" s="109" t="str">
        <f>IF(F889="","",SUMIF(Pengembalian!$H$10:$H$509,C889,Pengembalian!$J$10:$J$509))</f>
        <v/>
      </c>
      <c r="I889" s="109" t="str">
        <f t="shared" si="28"/>
        <v/>
      </c>
      <c r="J889" s="110" t="str">
        <f t="shared" si="29"/>
        <v/>
      </c>
    </row>
    <row r="890" spans="2:10" x14ac:dyDescent="0.25">
      <c r="B890" s="105">
        <v>881</v>
      </c>
      <c r="C890" s="108" t="str">
        <f>IF(Katalog!C890="","",Katalog!C890)</f>
        <v/>
      </c>
      <c r="D890" s="108" t="str">
        <f>IF(Katalog!D890="","",Katalog!D890)</f>
        <v/>
      </c>
      <c r="E890" s="108" t="str">
        <f>IF(Katalog!E890="","",Katalog!E890)</f>
        <v/>
      </c>
      <c r="F890" s="108" t="str">
        <f>IF(Katalog!I890="","",Katalog!I890)</f>
        <v/>
      </c>
      <c r="G890" s="109" t="str">
        <f>IF(F890="","",SUMIF(Peminjaman!$F$10:$F$509,C890,Peminjaman!$H$10:$H$509))</f>
        <v/>
      </c>
      <c r="H890" s="109" t="str">
        <f>IF(F890="","",SUMIF(Pengembalian!$H$10:$H$509,C890,Pengembalian!$J$10:$J$509))</f>
        <v/>
      </c>
      <c r="I890" s="109" t="str">
        <f t="shared" si="28"/>
        <v/>
      </c>
      <c r="J890" s="110" t="str">
        <f t="shared" si="29"/>
        <v/>
      </c>
    </row>
    <row r="891" spans="2:10" x14ac:dyDescent="0.25">
      <c r="B891" s="106">
        <v>882</v>
      </c>
      <c r="C891" s="108" t="str">
        <f>IF(Katalog!C891="","",Katalog!C891)</f>
        <v/>
      </c>
      <c r="D891" s="108" t="str">
        <f>IF(Katalog!D891="","",Katalog!D891)</f>
        <v/>
      </c>
      <c r="E891" s="108" t="str">
        <f>IF(Katalog!E891="","",Katalog!E891)</f>
        <v/>
      </c>
      <c r="F891" s="108" t="str">
        <f>IF(Katalog!I891="","",Katalog!I891)</f>
        <v/>
      </c>
      <c r="G891" s="109" t="str">
        <f>IF(F891="","",SUMIF(Peminjaman!$F$10:$F$509,C891,Peminjaman!$H$10:$H$509))</f>
        <v/>
      </c>
      <c r="H891" s="109" t="str">
        <f>IF(F891="","",SUMIF(Pengembalian!$H$10:$H$509,C891,Pengembalian!$J$10:$J$509))</f>
        <v/>
      </c>
      <c r="I891" s="109" t="str">
        <f t="shared" si="28"/>
        <v/>
      </c>
      <c r="J891" s="110" t="str">
        <f t="shared" si="29"/>
        <v/>
      </c>
    </row>
    <row r="892" spans="2:10" x14ac:dyDescent="0.25">
      <c r="B892" s="105">
        <v>883</v>
      </c>
      <c r="C892" s="108" t="str">
        <f>IF(Katalog!C892="","",Katalog!C892)</f>
        <v/>
      </c>
      <c r="D892" s="108" t="str">
        <f>IF(Katalog!D892="","",Katalog!D892)</f>
        <v/>
      </c>
      <c r="E892" s="108" t="str">
        <f>IF(Katalog!E892="","",Katalog!E892)</f>
        <v/>
      </c>
      <c r="F892" s="108" t="str">
        <f>IF(Katalog!I892="","",Katalog!I892)</f>
        <v/>
      </c>
      <c r="G892" s="109" t="str">
        <f>IF(F892="","",SUMIF(Peminjaman!$F$10:$F$509,C892,Peminjaman!$H$10:$H$509))</f>
        <v/>
      </c>
      <c r="H892" s="109" t="str">
        <f>IF(F892="","",SUMIF(Pengembalian!$H$10:$H$509,C892,Pengembalian!$J$10:$J$509))</f>
        <v/>
      </c>
      <c r="I892" s="109" t="str">
        <f t="shared" si="28"/>
        <v/>
      </c>
      <c r="J892" s="110" t="str">
        <f t="shared" si="29"/>
        <v/>
      </c>
    </row>
    <row r="893" spans="2:10" x14ac:dyDescent="0.25">
      <c r="B893" s="106">
        <v>884</v>
      </c>
      <c r="C893" s="108" t="str">
        <f>IF(Katalog!C893="","",Katalog!C893)</f>
        <v/>
      </c>
      <c r="D893" s="108" t="str">
        <f>IF(Katalog!D893="","",Katalog!D893)</f>
        <v/>
      </c>
      <c r="E893" s="108" t="str">
        <f>IF(Katalog!E893="","",Katalog!E893)</f>
        <v/>
      </c>
      <c r="F893" s="108" t="str">
        <f>IF(Katalog!I893="","",Katalog!I893)</f>
        <v/>
      </c>
      <c r="G893" s="109" t="str">
        <f>IF(F893="","",SUMIF(Peminjaman!$F$10:$F$509,C893,Peminjaman!$H$10:$H$509))</f>
        <v/>
      </c>
      <c r="H893" s="109" t="str">
        <f>IF(F893="","",SUMIF(Pengembalian!$H$10:$H$509,C893,Pengembalian!$J$10:$J$509))</f>
        <v/>
      </c>
      <c r="I893" s="109" t="str">
        <f t="shared" si="28"/>
        <v/>
      </c>
      <c r="J893" s="110" t="str">
        <f t="shared" si="29"/>
        <v/>
      </c>
    </row>
    <row r="894" spans="2:10" x14ac:dyDescent="0.25">
      <c r="B894" s="105">
        <v>885</v>
      </c>
      <c r="C894" s="108" t="str">
        <f>IF(Katalog!C894="","",Katalog!C894)</f>
        <v/>
      </c>
      <c r="D894" s="108" t="str">
        <f>IF(Katalog!D894="","",Katalog!D894)</f>
        <v/>
      </c>
      <c r="E894" s="108" t="str">
        <f>IF(Katalog!E894="","",Katalog!E894)</f>
        <v/>
      </c>
      <c r="F894" s="108" t="str">
        <f>IF(Katalog!I894="","",Katalog!I894)</f>
        <v/>
      </c>
      <c r="G894" s="109" t="str">
        <f>IF(F894="","",SUMIF(Peminjaman!$F$10:$F$509,C894,Peminjaman!$H$10:$H$509))</f>
        <v/>
      </c>
      <c r="H894" s="109" t="str">
        <f>IF(F894="","",SUMIF(Pengembalian!$H$10:$H$509,C894,Pengembalian!$J$10:$J$509))</f>
        <v/>
      </c>
      <c r="I894" s="109" t="str">
        <f t="shared" si="28"/>
        <v/>
      </c>
      <c r="J894" s="110" t="str">
        <f t="shared" si="29"/>
        <v/>
      </c>
    </row>
    <row r="895" spans="2:10" x14ac:dyDescent="0.25">
      <c r="B895" s="106">
        <v>886</v>
      </c>
      <c r="C895" s="108" t="str">
        <f>IF(Katalog!C895="","",Katalog!C895)</f>
        <v/>
      </c>
      <c r="D895" s="108" t="str">
        <f>IF(Katalog!D895="","",Katalog!D895)</f>
        <v/>
      </c>
      <c r="E895" s="108" t="str">
        <f>IF(Katalog!E895="","",Katalog!E895)</f>
        <v/>
      </c>
      <c r="F895" s="108" t="str">
        <f>IF(Katalog!I895="","",Katalog!I895)</f>
        <v/>
      </c>
      <c r="G895" s="109" t="str">
        <f>IF(F895="","",SUMIF(Peminjaman!$F$10:$F$509,C895,Peminjaman!$H$10:$H$509))</f>
        <v/>
      </c>
      <c r="H895" s="109" t="str">
        <f>IF(F895="","",SUMIF(Pengembalian!$H$10:$H$509,C895,Pengembalian!$J$10:$J$509))</f>
        <v/>
      </c>
      <c r="I895" s="109" t="str">
        <f t="shared" si="28"/>
        <v/>
      </c>
      <c r="J895" s="110" t="str">
        <f t="shared" si="29"/>
        <v/>
      </c>
    </row>
    <row r="896" spans="2:10" x14ac:dyDescent="0.25">
      <c r="B896" s="105">
        <v>887</v>
      </c>
      <c r="C896" s="108" t="str">
        <f>IF(Katalog!C896="","",Katalog!C896)</f>
        <v/>
      </c>
      <c r="D896" s="108" t="str">
        <f>IF(Katalog!D896="","",Katalog!D896)</f>
        <v/>
      </c>
      <c r="E896" s="108" t="str">
        <f>IF(Katalog!E896="","",Katalog!E896)</f>
        <v/>
      </c>
      <c r="F896" s="108" t="str">
        <f>IF(Katalog!I896="","",Katalog!I896)</f>
        <v/>
      </c>
      <c r="G896" s="109" t="str">
        <f>IF(F896="","",SUMIF(Peminjaman!$F$10:$F$509,C896,Peminjaman!$H$10:$H$509))</f>
        <v/>
      </c>
      <c r="H896" s="109" t="str">
        <f>IF(F896="","",SUMIF(Pengembalian!$H$10:$H$509,C896,Pengembalian!$J$10:$J$509))</f>
        <v/>
      </c>
      <c r="I896" s="109" t="str">
        <f t="shared" si="28"/>
        <v/>
      </c>
      <c r="J896" s="110" t="str">
        <f t="shared" si="29"/>
        <v/>
      </c>
    </row>
    <row r="897" spans="2:10" x14ac:dyDescent="0.25">
      <c r="B897" s="106">
        <v>888</v>
      </c>
      <c r="C897" s="108" t="str">
        <f>IF(Katalog!C897="","",Katalog!C897)</f>
        <v/>
      </c>
      <c r="D897" s="108" t="str">
        <f>IF(Katalog!D897="","",Katalog!D897)</f>
        <v/>
      </c>
      <c r="E897" s="108" t="str">
        <f>IF(Katalog!E897="","",Katalog!E897)</f>
        <v/>
      </c>
      <c r="F897" s="108" t="str">
        <f>IF(Katalog!I897="","",Katalog!I897)</f>
        <v/>
      </c>
      <c r="G897" s="109" t="str">
        <f>IF(F897="","",SUMIF(Peminjaman!$F$10:$F$509,C897,Peminjaman!$H$10:$H$509))</f>
        <v/>
      </c>
      <c r="H897" s="109" t="str">
        <f>IF(F897="","",SUMIF(Pengembalian!$H$10:$H$509,C897,Pengembalian!$J$10:$J$509))</f>
        <v/>
      </c>
      <c r="I897" s="109" t="str">
        <f t="shared" si="28"/>
        <v/>
      </c>
      <c r="J897" s="110" t="str">
        <f t="shared" si="29"/>
        <v/>
      </c>
    </row>
    <row r="898" spans="2:10" x14ac:dyDescent="0.25">
      <c r="B898" s="105">
        <v>889</v>
      </c>
      <c r="C898" s="108" t="str">
        <f>IF(Katalog!C898="","",Katalog!C898)</f>
        <v/>
      </c>
      <c r="D898" s="108" t="str">
        <f>IF(Katalog!D898="","",Katalog!D898)</f>
        <v/>
      </c>
      <c r="E898" s="108" t="str">
        <f>IF(Katalog!E898="","",Katalog!E898)</f>
        <v/>
      </c>
      <c r="F898" s="108" t="str">
        <f>IF(Katalog!I898="","",Katalog!I898)</f>
        <v/>
      </c>
      <c r="G898" s="109" t="str">
        <f>IF(F898="","",SUMIF(Peminjaman!$F$10:$F$509,C898,Peminjaman!$H$10:$H$509))</f>
        <v/>
      </c>
      <c r="H898" s="109" t="str">
        <f>IF(F898="","",SUMIF(Pengembalian!$H$10:$H$509,C898,Pengembalian!$J$10:$J$509))</f>
        <v/>
      </c>
      <c r="I898" s="109" t="str">
        <f t="shared" si="28"/>
        <v/>
      </c>
      <c r="J898" s="110" t="str">
        <f t="shared" si="29"/>
        <v/>
      </c>
    </row>
    <row r="899" spans="2:10" x14ac:dyDescent="0.25">
      <c r="B899" s="106">
        <v>890</v>
      </c>
      <c r="C899" s="108" t="str">
        <f>IF(Katalog!C899="","",Katalog!C899)</f>
        <v/>
      </c>
      <c r="D899" s="108" t="str">
        <f>IF(Katalog!D899="","",Katalog!D899)</f>
        <v/>
      </c>
      <c r="E899" s="108" t="str">
        <f>IF(Katalog!E899="","",Katalog!E899)</f>
        <v/>
      </c>
      <c r="F899" s="108" t="str">
        <f>IF(Katalog!I899="","",Katalog!I899)</f>
        <v/>
      </c>
      <c r="G899" s="109" t="str">
        <f>IF(F899="","",SUMIF(Peminjaman!$F$10:$F$509,C899,Peminjaman!$H$10:$H$509))</f>
        <v/>
      </c>
      <c r="H899" s="109" t="str">
        <f>IF(F899="","",SUMIF(Pengembalian!$H$10:$H$509,C899,Pengembalian!$J$10:$J$509))</f>
        <v/>
      </c>
      <c r="I899" s="109" t="str">
        <f t="shared" si="28"/>
        <v/>
      </c>
      <c r="J899" s="110" t="str">
        <f t="shared" si="29"/>
        <v/>
      </c>
    </row>
    <row r="900" spans="2:10" x14ac:dyDescent="0.25">
      <c r="B900" s="105">
        <v>891</v>
      </c>
      <c r="C900" s="108" t="str">
        <f>IF(Katalog!C900="","",Katalog!C900)</f>
        <v/>
      </c>
      <c r="D900" s="108" t="str">
        <f>IF(Katalog!D900="","",Katalog!D900)</f>
        <v/>
      </c>
      <c r="E900" s="108" t="str">
        <f>IF(Katalog!E900="","",Katalog!E900)</f>
        <v/>
      </c>
      <c r="F900" s="108" t="str">
        <f>IF(Katalog!I900="","",Katalog!I900)</f>
        <v/>
      </c>
      <c r="G900" s="109" t="str">
        <f>IF(F900="","",SUMIF(Peminjaman!$F$10:$F$509,C900,Peminjaman!$H$10:$H$509))</f>
        <v/>
      </c>
      <c r="H900" s="109" t="str">
        <f>IF(F900="","",SUMIF(Pengembalian!$H$10:$H$509,C900,Pengembalian!$J$10:$J$509))</f>
        <v/>
      </c>
      <c r="I900" s="109" t="str">
        <f t="shared" si="28"/>
        <v/>
      </c>
      <c r="J900" s="110" t="str">
        <f t="shared" si="29"/>
        <v/>
      </c>
    </row>
    <row r="901" spans="2:10" x14ac:dyDescent="0.25">
      <c r="B901" s="106">
        <v>892</v>
      </c>
      <c r="C901" s="108" t="str">
        <f>IF(Katalog!C901="","",Katalog!C901)</f>
        <v/>
      </c>
      <c r="D901" s="108" t="str">
        <f>IF(Katalog!D901="","",Katalog!D901)</f>
        <v/>
      </c>
      <c r="E901" s="108" t="str">
        <f>IF(Katalog!E901="","",Katalog!E901)</f>
        <v/>
      </c>
      <c r="F901" s="108" t="str">
        <f>IF(Katalog!I901="","",Katalog!I901)</f>
        <v/>
      </c>
      <c r="G901" s="109" t="str">
        <f>IF(F901="","",SUMIF(Peminjaman!$F$10:$F$509,C901,Peminjaman!$H$10:$H$509))</f>
        <v/>
      </c>
      <c r="H901" s="109" t="str">
        <f>IF(F901="","",SUMIF(Pengembalian!$H$10:$H$509,C901,Pengembalian!$J$10:$J$509))</f>
        <v/>
      </c>
      <c r="I901" s="109" t="str">
        <f t="shared" si="28"/>
        <v/>
      </c>
      <c r="J901" s="110" t="str">
        <f t="shared" si="29"/>
        <v/>
      </c>
    </row>
    <row r="902" spans="2:10" x14ac:dyDescent="0.25">
      <c r="B902" s="105">
        <v>893</v>
      </c>
      <c r="C902" s="108" t="str">
        <f>IF(Katalog!C902="","",Katalog!C902)</f>
        <v/>
      </c>
      <c r="D902" s="108" t="str">
        <f>IF(Katalog!D902="","",Katalog!D902)</f>
        <v/>
      </c>
      <c r="E902" s="108" t="str">
        <f>IF(Katalog!E902="","",Katalog!E902)</f>
        <v/>
      </c>
      <c r="F902" s="108" t="str">
        <f>IF(Katalog!I902="","",Katalog!I902)</f>
        <v/>
      </c>
      <c r="G902" s="109" t="str">
        <f>IF(F902="","",SUMIF(Peminjaman!$F$10:$F$509,C902,Peminjaman!$H$10:$H$509))</f>
        <v/>
      </c>
      <c r="H902" s="109" t="str">
        <f>IF(F902="","",SUMIF(Pengembalian!$H$10:$H$509,C902,Pengembalian!$J$10:$J$509))</f>
        <v/>
      </c>
      <c r="I902" s="109" t="str">
        <f t="shared" si="28"/>
        <v/>
      </c>
      <c r="J902" s="110" t="str">
        <f t="shared" si="29"/>
        <v/>
      </c>
    </row>
    <row r="903" spans="2:10" x14ac:dyDescent="0.25">
      <c r="B903" s="106">
        <v>894</v>
      </c>
      <c r="C903" s="108" t="str">
        <f>IF(Katalog!C903="","",Katalog!C903)</f>
        <v/>
      </c>
      <c r="D903" s="108" t="str">
        <f>IF(Katalog!D903="","",Katalog!D903)</f>
        <v/>
      </c>
      <c r="E903" s="108" t="str">
        <f>IF(Katalog!E903="","",Katalog!E903)</f>
        <v/>
      </c>
      <c r="F903" s="108" t="str">
        <f>IF(Katalog!I903="","",Katalog!I903)</f>
        <v/>
      </c>
      <c r="G903" s="109" t="str">
        <f>IF(F903="","",SUMIF(Peminjaman!$F$10:$F$509,C903,Peminjaman!$H$10:$H$509))</f>
        <v/>
      </c>
      <c r="H903" s="109" t="str">
        <f>IF(F903="","",SUMIF(Pengembalian!$H$10:$H$509,C903,Pengembalian!$J$10:$J$509))</f>
        <v/>
      </c>
      <c r="I903" s="109" t="str">
        <f t="shared" si="28"/>
        <v/>
      </c>
      <c r="J903" s="110" t="str">
        <f t="shared" si="29"/>
        <v/>
      </c>
    </row>
    <row r="904" spans="2:10" x14ac:dyDescent="0.25">
      <c r="B904" s="105">
        <v>895</v>
      </c>
      <c r="C904" s="108" t="str">
        <f>IF(Katalog!C904="","",Katalog!C904)</f>
        <v/>
      </c>
      <c r="D904" s="108" t="str">
        <f>IF(Katalog!D904="","",Katalog!D904)</f>
        <v/>
      </c>
      <c r="E904" s="108" t="str">
        <f>IF(Katalog!E904="","",Katalog!E904)</f>
        <v/>
      </c>
      <c r="F904" s="108" t="str">
        <f>IF(Katalog!I904="","",Katalog!I904)</f>
        <v/>
      </c>
      <c r="G904" s="109" t="str">
        <f>IF(F904="","",SUMIF(Peminjaman!$F$10:$F$509,C904,Peminjaman!$H$10:$H$509))</f>
        <v/>
      </c>
      <c r="H904" s="109" t="str">
        <f>IF(F904="","",SUMIF(Pengembalian!$H$10:$H$509,C904,Pengembalian!$J$10:$J$509))</f>
        <v/>
      </c>
      <c r="I904" s="109" t="str">
        <f t="shared" si="28"/>
        <v/>
      </c>
      <c r="J904" s="110" t="str">
        <f t="shared" si="29"/>
        <v/>
      </c>
    </row>
    <row r="905" spans="2:10" x14ac:dyDescent="0.25">
      <c r="B905" s="106">
        <v>896</v>
      </c>
      <c r="C905" s="108" t="str">
        <f>IF(Katalog!C905="","",Katalog!C905)</f>
        <v/>
      </c>
      <c r="D905" s="108" t="str">
        <f>IF(Katalog!D905="","",Katalog!D905)</f>
        <v/>
      </c>
      <c r="E905" s="108" t="str">
        <f>IF(Katalog!E905="","",Katalog!E905)</f>
        <v/>
      </c>
      <c r="F905" s="108" t="str">
        <f>IF(Katalog!I905="","",Katalog!I905)</f>
        <v/>
      </c>
      <c r="G905" s="109" t="str">
        <f>IF(F905="","",SUMIF(Peminjaman!$F$10:$F$509,C905,Peminjaman!$H$10:$H$509))</f>
        <v/>
      </c>
      <c r="H905" s="109" t="str">
        <f>IF(F905="","",SUMIF(Pengembalian!$H$10:$H$509,C905,Pengembalian!$J$10:$J$509))</f>
        <v/>
      </c>
      <c r="I905" s="109" t="str">
        <f t="shared" si="28"/>
        <v/>
      </c>
      <c r="J905" s="110" t="str">
        <f t="shared" si="29"/>
        <v/>
      </c>
    </row>
    <row r="906" spans="2:10" x14ac:dyDescent="0.25">
      <c r="B906" s="105">
        <v>897</v>
      </c>
      <c r="C906" s="108" t="str">
        <f>IF(Katalog!C906="","",Katalog!C906)</f>
        <v/>
      </c>
      <c r="D906" s="108" t="str">
        <f>IF(Katalog!D906="","",Katalog!D906)</f>
        <v/>
      </c>
      <c r="E906" s="108" t="str">
        <f>IF(Katalog!E906="","",Katalog!E906)</f>
        <v/>
      </c>
      <c r="F906" s="108" t="str">
        <f>IF(Katalog!I906="","",Katalog!I906)</f>
        <v/>
      </c>
      <c r="G906" s="109" t="str">
        <f>IF(F906="","",SUMIF(Peminjaman!$F$10:$F$509,C906,Peminjaman!$H$10:$H$509))</f>
        <v/>
      </c>
      <c r="H906" s="109" t="str">
        <f>IF(F906="","",SUMIF(Pengembalian!$H$10:$H$509,C906,Pengembalian!$J$10:$J$509))</f>
        <v/>
      </c>
      <c r="I906" s="109" t="str">
        <f t="shared" si="28"/>
        <v/>
      </c>
      <c r="J906" s="110" t="str">
        <f t="shared" si="29"/>
        <v/>
      </c>
    </row>
    <row r="907" spans="2:10" x14ac:dyDescent="0.25">
      <c r="B907" s="106">
        <v>898</v>
      </c>
      <c r="C907" s="108" t="str">
        <f>IF(Katalog!C907="","",Katalog!C907)</f>
        <v/>
      </c>
      <c r="D907" s="108" t="str">
        <f>IF(Katalog!D907="","",Katalog!D907)</f>
        <v/>
      </c>
      <c r="E907" s="108" t="str">
        <f>IF(Katalog!E907="","",Katalog!E907)</f>
        <v/>
      </c>
      <c r="F907" s="108" t="str">
        <f>IF(Katalog!I907="","",Katalog!I907)</f>
        <v/>
      </c>
      <c r="G907" s="109" t="str">
        <f>IF(F907="","",SUMIF(Peminjaman!$F$10:$F$509,C907,Peminjaman!$H$10:$H$509))</f>
        <v/>
      </c>
      <c r="H907" s="109" t="str">
        <f>IF(F907="","",SUMIF(Pengembalian!$H$10:$H$509,C907,Pengembalian!$J$10:$J$509))</f>
        <v/>
      </c>
      <c r="I907" s="109" t="str">
        <f t="shared" si="28"/>
        <v/>
      </c>
      <c r="J907" s="110" t="str">
        <f t="shared" si="29"/>
        <v/>
      </c>
    </row>
    <row r="908" spans="2:10" x14ac:dyDescent="0.25">
      <c r="B908" s="105">
        <v>899</v>
      </c>
      <c r="C908" s="108" t="str">
        <f>IF(Katalog!C908="","",Katalog!C908)</f>
        <v/>
      </c>
      <c r="D908" s="108" t="str">
        <f>IF(Katalog!D908="","",Katalog!D908)</f>
        <v/>
      </c>
      <c r="E908" s="108" t="str">
        <f>IF(Katalog!E908="","",Katalog!E908)</f>
        <v/>
      </c>
      <c r="F908" s="108" t="str">
        <f>IF(Katalog!I908="","",Katalog!I908)</f>
        <v/>
      </c>
      <c r="G908" s="109" t="str">
        <f>IF(F908="","",SUMIF(Peminjaman!$F$10:$F$509,C908,Peminjaman!$H$10:$H$509))</f>
        <v/>
      </c>
      <c r="H908" s="109" t="str">
        <f>IF(F908="","",SUMIF(Pengembalian!$H$10:$H$509,C908,Pengembalian!$J$10:$J$509))</f>
        <v/>
      </c>
      <c r="I908" s="109" t="str">
        <f t="shared" si="28"/>
        <v/>
      </c>
      <c r="J908" s="110" t="str">
        <f t="shared" si="29"/>
        <v/>
      </c>
    </row>
    <row r="909" spans="2:10" x14ac:dyDescent="0.25">
      <c r="B909" s="106">
        <v>900</v>
      </c>
      <c r="C909" s="108" t="str">
        <f>IF(Katalog!C909="","",Katalog!C909)</f>
        <v/>
      </c>
      <c r="D909" s="108" t="str">
        <f>IF(Katalog!D909="","",Katalog!D909)</f>
        <v/>
      </c>
      <c r="E909" s="108" t="str">
        <f>IF(Katalog!E909="","",Katalog!E909)</f>
        <v/>
      </c>
      <c r="F909" s="108" t="str">
        <f>IF(Katalog!I909="","",Katalog!I909)</f>
        <v/>
      </c>
      <c r="G909" s="109" t="str">
        <f>IF(F909="","",SUMIF(Peminjaman!$F$10:$F$509,C909,Peminjaman!$H$10:$H$509))</f>
        <v/>
      </c>
      <c r="H909" s="109" t="str">
        <f>IF(F909="","",SUMIF(Pengembalian!$H$10:$H$509,C909,Pengembalian!$J$10:$J$509))</f>
        <v/>
      </c>
      <c r="I909" s="109" t="str">
        <f t="shared" si="28"/>
        <v/>
      </c>
      <c r="J909" s="110" t="str">
        <f t="shared" si="29"/>
        <v/>
      </c>
    </row>
    <row r="910" spans="2:10" x14ac:dyDescent="0.25">
      <c r="B910" s="105">
        <v>901</v>
      </c>
      <c r="C910" s="108" t="str">
        <f>IF(Katalog!C910="","",Katalog!C910)</f>
        <v/>
      </c>
      <c r="D910" s="108" t="str">
        <f>IF(Katalog!D910="","",Katalog!D910)</f>
        <v/>
      </c>
      <c r="E910" s="108" t="str">
        <f>IF(Katalog!E910="","",Katalog!E910)</f>
        <v/>
      </c>
      <c r="F910" s="108" t="str">
        <f>IF(Katalog!I910="","",Katalog!I910)</f>
        <v/>
      </c>
      <c r="G910" s="109" t="str">
        <f>IF(F910="","",SUMIF(Peminjaman!$F$10:$F$509,C910,Peminjaman!$H$10:$H$509))</f>
        <v/>
      </c>
      <c r="H910" s="109" t="str">
        <f>IF(F910="","",SUMIF(Pengembalian!$H$10:$H$509,C910,Pengembalian!$J$10:$J$509))</f>
        <v/>
      </c>
      <c r="I910" s="109" t="str">
        <f t="shared" si="28"/>
        <v/>
      </c>
      <c r="J910" s="110" t="str">
        <f t="shared" si="29"/>
        <v/>
      </c>
    </row>
    <row r="911" spans="2:10" x14ac:dyDescent="0.25">
      <c r="B911" s="106">
        <v>902</v>
      </c>
      <c r="C911" s="108" t="str">
        <f>IF(Katalog!C911="","",Katalog!C911)</f>
        <v/>
      </c>
      <c r="D911" s="108" t="str">
        <f>IF(Katalog!D911="","",Katalog!D911)</f>
        <v/>
      </c>
      <c r="E911" s="108" t="str">
        <f>IF(Katalog!E911="","",Katalog!E911)</f>
        <v/>
      </c>
      <c r="F911" s="108" t="str">
        <f>IF(Katalog!I911="","",Katalog!I911)</f>
        <v/>
      </c>
      <c r="G911" s="109" t="str">
        <f>IF(F911="","",SUMIF(Peminjaman!$F$10:$F$509,C911,Peminjaman!$H$10:$H$509))</f>
        <v/>
      </c>
      <c r="H911" s="109" t="str">
        <f>IF(F911="","",SUMIF(Pengembalian!$H$10:$H$509,C911,Pengembalian!$J$10:$J$509))</f>
        <v/>
      </c>
      <c r="I911" s="109" t="str">
        <f t="shared" si="28"/>
        <v/>
      </c>
      <c r="J911" s="110" t="str">
        <f t="shared" si="29"/>
        <v/>
      </c>
    </row>
    <row r="912" spans="2:10" x14ac:dyDescent="0.25">
      <c r="B912" s="105">
        <v>903</v>
      </c>
      <c r="C912" s="108" t="str">
        <f>IF(Katalog!C912="","",Katalog!C912)</f>
        <v/>
      </c>
      <c r="D912" s="108" t="str">
        <f>IF(Katalog!D912="","",Katalog!D912)</f>
        <v/>
      </c>
      <c r="E912" s="108" t="str">
        <f>IF(Katalog!E912="","",Katalog!E912)</f>
        <v/>
      </c>
      <c r="F912" s="108" t="str">
        <f>IF(Katalog!I912="","",Katalog!I912)</f>
        <v/>
      </c>
      <c r="G912" s="109" t="str">
        <f>IF(F912="","",SUMIF(Peminjaman!$F$10:$F$509,C912,Peminjaman!$H$10:$H$509))</f>
        <v/>
      </c>
      <c r="H912" s="109" t="str">
        <f>IF(F912="","",SUMIF(Pengembalian!$H$10:$H$509,C912,Pengembalian!$J$10:$J$509))</f>
        <v/>
      </c>
      <c r="I912" s="109" t="str">
        <f t="shared" si="28"/>
        <v/>
      </c>
      <c r="J912" s="110" t="str">
        <f t="shared" si="29"/>
        <v/>
      </c>
    </row>
    <row r="913" spans="2:10" x14ac:dyDescent="0.25">
      <c r="B913" s="106">
        <v>904</v>
      </c>
      <c r="C913" s="108" t="str">
        <f>IF(Katalog!C913="","",Katalog!C913)</f>
        <v/>
      </c>
      <c r="D913" s="108" t="str">
        <f>IF(Katalog!D913="","",Katalog!D913)</f>
        <v/>
      </c>
      <c r="E913" s="108" t="str">
        <f>IF(Katalog!E913="","",Katalog!E913)</f>
        <v/>
      </c>
      <c r="F913" s="108" t="str">
        <f>IF(Katalog!I913="","",Katalog!I913)</f>
        <v/>
      </c>
      <c r="G913" s="109" t="str">
        <f>IF(F913="","",SUMIF(Peminjaman!$F$10:$F$509,C913,Peminjaman!$H$10:$H$509))</f>
        <v/>
      </c>
      <c r="H913" s="109" t="str">
        <f>IF(F913="","",SUMIF(Pengembalian!$H$10:$H$509,C913,Pengembalian!$J$10:$J$509))</f>
        <v/>
      </c>
      <c r="I913" s="109" t="str">
        <f t="shared" si="28"/>
        <v/>
      </c>
      <c r="J913" s="110" t="str">
        <f t="shared" si="29"/>
        <v/>
      </c>
    </row>
    <row r="914" spans="2:10" x14ac:dyDescent="0.25">
      <c r="B914" s="105">
        <v>905</v>
      </c>
      <c r="C914" s="108" t="str">
        <f>IF(Katalog!C914="","",Katalog!C914)</f>
        <v/>
      </c>
      <c r="D914" s="108" t="str">
        <f>IF(Katalog!D914="","",Katalog!D914)</f>
        <v/>
      </c>
      <c r="E914" s="108" t="str">
        <f>IF(Katalog!E914="","",Katalog!E914)</f>
        <v/>
      </c>
      <c r="F914" s="108" t="str">
        <f>IF(Katalog!I914="","",Katalog!I914)</f>
        <v/>
      </c>
      <c r="G914" s="109" t="str">
        <f>IF(F914="","",SUMIF(Peminjaman!$F$10:$F$509,C914,Peminjaman!$H$10:$H$509))</f>
        <v/>
      </c>
      <c r="H914" s="109" t="str">
        <f>IF(F914="","",SUMIF(Pengembalian!$H$10:$H$509,C914,Pengembalian!$J$10:$J$509))</f>
        <v/>
      </c>
      <c r="I914" s="109" t="str">
        <f t="shared" si="28"/>
        <v/>
      </c>
      <c r="J914" s="110" t="str">
        <f t="shared" si="29"/>
        <v/>
      </c>
    </row>
    <row r="915" spans="2:10" x14ac:dyDescent="0.25">
      <c r="B915" s="106">
        <v>906</v>
      </c>
      <c r="C915" s="108" t="str">
        <f>IF(Katalog!C915="","",Katalog!C915)</f>
        <v/>
      </c>
      <c r="D915" s="108" t="str">
        <f>IF(Katalog!D915="","",Katalog!D915)</f>
        <v/>
      </c>
      <c r="E915" s="108" t="str">
        <f>IF(Katalog!E915="","",Katalog!E915)</f>
        <v/>
      </c>
      <c r="F915" s="108" t="str">
        <f>IF(Katalog!I915="","",Katalog!I915)</f>
        <v/>
      </c>
      <c r="G915" s="109" t="str">
        <f>IF(F915="","",SUMIF(Peminjaman!$F$10:$F$509,C915,Peminjaman!$H$10:$H$509))</f>
        <v/>
      </c>
      <c r="H915" s="109" t="str">
        <f>IF(F915="","",SUMIF(Pengembalian!$H$10:$H$509,C915,Pengembalian!$J$10:$J$509))</f>
        <v/>
      </c>
      <c r="I915" s="109" t="str">
        <f t="shared" si="28"/>
        <v/>
      </c>
      <c r="J915" s="110" t="str">
        <f t="shared" si="29"/>
        <v/>
      </c>
    </row>
    <row r="916" spans="2:10" x14ac:dyDescent="0.25">
      <c r="B916" s="105">
        <v>907</v>
      </c>
      <c r="C916" s="108" t="str">
        <f>IF(Katalog!C916="","",Katalog!C916)</f>
        <v/>
      </c>
      <c r="D916" s="108" t="str">
        <f>IF(Katalog!D916="","",Katalog!D916)</f>
        <v/>
      </c>
      <c r="E916" s="108" t="str">
        <f>IF(Katalog!E916="","",Katalog!E916)</f>
        <v/>
      </c>
      <c r="F916" s="108" t="str">
        <f>IF(Katalog!I916="","",Katalog!I916)</f>
        <v/>
      </c>
      <c r="G916" s="109" t="str">
        <f>IF(F916="","",SUMIF(Peminjaman!$F$10:$F$509,C916,Peminjaman!$H$10:$H$509))</f>
        <v/>
      </c>
      <c r="H916" s="109" t="str">
        <f>IF(F916="","",SUMIF(Pengembalian!$H$10:$H$509,C916,Pengembalian!$J$10:$J$509))</f>
        <v/>
      </c>
      <c r="I916" s="109" t="str">
        <f t="shared" ref="I916:I979" si="30">IF(F916="","",F916-G916+H916)</f>
        <v/>
      </c>
      <c r="J916" s="110" t="str">
        <f t="shared" ref="J916:J979" si="31">IF(F916="","",IF(I916=0,"Kosong","Ada"))</f>
        <v/>
      </c>
    </row>
    <row r="917" spans="2:10" x14ac:dyDescent="0.25">
      <c r="B917" s="106">
        <v>908</v>
      </c>
      <c r="C917" s="108" t="str">
        <f>IF(Katalog!C917="","",Katalog!C917)</f>
        <v/>
      </c>
      <c r="D917" s="108" t="str">
        <f>IF(Katalog!D917="","",Katalog!D917)</f>
        <v/>
      </c>
      <c r="E917" s="108" t="str">
        <f>IF(Katalog!E917="","",Katalog!E917)</f>
        <v/>
      </c>
      <c r="F917" s="108" t="str">
        <f>IF(Katalog!I917="","",Katalog!I917)</f>
        <v/>
      </c>
      <c r="G917" s="109" t="str">
        <f>IF(F917="","",SUMIF(Peminjaman!$F$10:$F$509,C917,Peminjaman!$H$10:$H$509))</f>
        <v/>
      </c>
      <c r="H917" s="109" t="str">
        <f>IF(F917="","",SUMIF(Pengembalian!$H$10:$H$509,C917,Pengembalian!$J$10:$J$509))</f>
        <v/>
      </c>
      <c r="I917" s="109" t="str">
        <f t="shared" si="30"/>
        <v/>
      </c>
      <c r="J917" s="110" t="str">
        <f t="shared" si="31"/>
        <v/>
      </c>
    </row>
    <row r="918" spans="2:10" x14ac:dyDescent="0.25">
      <c r="B918" s="105">
        <v>909</v>
      </c>
      <c r="C918" s="108" t="str">
        <f>IF(Katalog!C918="","",Katalog!C918)</f>
        <v/>
      </c>
      <c r="D918" s="108" t="str">
        <f>IF(Katalog!D918="","",Katalog!D918)</f>
        <v/>
      </c>
      <c r="E918" s="108" t="str">
        <f>IF(Katalog!E918="","",Katalog!E918)</f>
        <v/>
      </c>
      <c r="F918" s="108" t="str">
        <f>IF(Katalog!I918="","",Katalog!I918)</f>
        <v/>
      </c>
      <c r="G918" s="109" t="str">
        <f>IF(F918="","",SUMIF(Peminjaman!$F$10:$F$509,C918,Peminjaman!$H$10:$H$509))</f>
        <v/>
      </c>
      <c r="H918" s="109" t="str">
        <f>IF(F918="","",SUMIF(Pengembalian!$H$10:$H$509,C918,Pengembalian!$J$10:$J$509))</f>
        <v/>
      </c>
      <c r="I918" s="109" t="str">
        <f t="shared" si="30"/>
        <v/>
      </c>
      <c r="J918" s="110" t="str">
        <f t="shared" si="31"/>
        <v/>
      </c>
    </row>
    <row r="919" spans="2:10" x14ac:dyDescent="0.25">
      <c r="B919" s="106">
        <v>910</v>
      </c>
      <c r="C919" s="108" t="str">
        <f>IF(Katalog!C919="","",Katalog!C919)</f>
        <v/>
      </c>
      <c r="D919" s="108" t="str">
        <f>IF(Katalog!D919="","",Katalog!D919)</f>
        <v/>
      </c>
      <c r="E919" s="108" t="str">
        <f>IF(Katalog!E919="","",Katalog!E919)</f>
        <v/>
      </c>
      <c r="F919" s="108" t="str">
        <f>IF(Katalog!I919="","",Katalog!I919)</f>
        <v/>
      </c>
      <c r="G919" s="109" t="str">
        <f>IF(F919="","",SUMIF(Peminjaman!$F$10:$F$509,C919,Peminjaman!$H$10:$H$509))</f>
        <v/>
      </c>
      <c r="H919" s="109" t="str">
        <f>IF(F919="","",SUMIF(Pengembalian!$H$10:$H$509,C919,Pengembalian!$J$10:$J$509))</f>
        <v/>
      </c>
      <c r="I919" s="109" t="str">
        <f t="shared" si="30"/>
        <v/>
      </c>
      <c r="J919" s="110" t="str">
        <f t="shared" si="31"/>
        <v/>
      </c>
    </row>
    <row r="920" spans="2:10" x14ac:dyDescent="0.25">
      <c r="B920" s="105">
        <v>911</v>
      </c>
      <c r="C920" s="108" t="str">
        <f>IF(Katalog!C920="","",Katalog!C920)</f>
        <v/>
      </c>
      <c r="D920" s="108" t="str">
        <f>IF(Katalog!D920="","",Katalog!D920)</f>
        <v/>
      </c>
      <c r="E920" s="108" t="str">
        <f>IF(Katalog!E920="","",Katalog!E920)</f>
        <v/>
      </c>
      <c r="F920" s="108" t="str">
        <f>IF(Katalog!I920="","",Katalog!I920)</f>
        <v/>
      </c>
      <c r="G920" s="109" t="str">
        <f>IF(F920="","",SUMIF(Peminjaman!$F$10:$F$509,C920,Peminjaman!$H$10:$H$509))</f>
        <v/>
      </c>
      <c r="H920" s="109" t="str">
        <f>IF(F920="","",SUMIF(Pengembalian!$H$10:$H$509,C920,Pengembalian!$J$10:$J$509))</f>
        <v/>
      </c>
      <c r="I920" s="109" t="str">
        <f t="shared" si="30"/>
        <v/>
      </c>
      <c r="J920" s="110" t="str">
        <f t="shared" si="31"/>
        <v/>
      </c>
    </row>
    <row r="921" spans="2:10" x14ac:dyDescent="0.25">
      <c r="B921" s="106">
        <v>912</v>
      </c>
      <c r="C921" s="108" t="str">
        <f>IF(Katalog!C921="","",Katalog!C921)</f>
        <v/>
      </c>
      <c r="D921" s="108" t="str">
        <f>IF(Katalog!D921="","",Katalog!D921)</f>
        <v/>
      </c>
      <c r="E921" s="108" t="str">
        <f>IF(Katalog!E921="","",Katalog!E921)</f>
        <v/>
      </c>
      <c r="F921" s="108" t="str">
        <f>IF(Katalog!I921="","",Katalog!I921)</f>
        <v/>
      </c>
      <c r="G921" s="109" t="str">
        <f>IF(F921="","",SUMIF(Peminjaman!$F$10:$F$509,C921,Peminjaman!$H$10:$H$509))</f>
        <v/>
      </c>
      <c r="H921" s="109" t="str">
        <f>IF(F921="","",SUMIF(Pengembalian!$H$10:$H$509,C921,Pengembalian!$J$10:$J$509))</f>
        <v/>
      </c>
      <c r="I921" s="109" t="str">
        <f t="shared" si="30"/>
        <v/>
      </c>
      <c r="J921" s="110" t="str">
        <f t="shared" si="31"/>
        <v/>
      </c>
    </row>
    <row r="922" spans="2:10" x14ac:dyDescent="0.25">
      <c r="B922" s="105">
        <v>913</v>
      </c>
      <c r="C922" s="108" t="str">
        <f>IF(Katalog!C922="","",Katalog!C922)</f>
        <v/>
      </c>
      <c r="D922" s="108" t="str">
        <f>IF(Katalog!D922="","",Katalog!D922)</f>
        <v/>
      </c>
      <c r="E922" s="108" t="str">
        <f>IF(Katalog!E922="","",Katalog!E922)</f>
        <v/>
      </c>
      <c r="F922" s="108" t="str">
        <f>IF(Katalog!I922="","",Katalog!I922)</f>
        <v/>
      </c>
      <c r="G922" s="109" t="str">
        <f>IF(F922="","",SUMIF(Peminjaman!$F$10:$F$509,C922,Peminjaman!$H$10:$H$509))</f>
        <v/>
      </c>
      <c r="H922" s="109" t="str">
        <f>IF(F922="","",SUMIF(Pengembalian!$H$10:$H$509,C922,Pengembalian!$J$10:$J$509))</f>
        <v/>
      </c>
      <c r="I922" s="109" t="str">
        <f t="shared" si="30"/>
        <v/>
      </c>
      <c r="J922" s="110" t="str">
        <f t="shared" si="31"/>
        <v/>
      </c>
    </row>
    <row r="923" spans="2:10" x14ac:dyDescent="0.25">
      <c r="B923" s="106">
        <v>914</v>
      </c>
      <c r="C923" s="108" t="str">
        <f>IF(Katalog!C923="","",Katalog!C923)</f>
        <v/>
      </c>
      <c r="D923" s="108" t="str">
        <f>IF(Katalog!D923="","",Katalog!D923)</f>
        <v/>
      </c>
      <c r="E923" s="108" t="str">
        <f>IF(Katalog!E923="","",Katalog!E923)</f>
        <v/>
      </c>
      <c r="F923" s="108" t="str">
        <f>IF(Katalog!I923="","",Katalog!I923)</f>
        <v/>
      </c>
      <c r="G923" s="109" t="str">
        <f>IF(F923="","",SUMIF(Peminjaman!$F$10:$F$509,C923,Peminjaman!$H$10:$H$509))</f>
        <v/>
      </c>
      <c r="H923" s="109" t="str">
        <f>IF(F923="","",SUMIF(Pengembalian!$H$10:$H$509,C923,Pengembalian!$J$10:$J$509))</f>
        <v/>
      </c>
      <c r="I923" s="109" t="str">
        <f t="shared" si="30"/>
        <v/>
      </c>
      <c r="J923" s="110" t="str">
        <f t="shared" si="31"/>
        <v/>
      </c>
    </row>
    <row r="924" spans="2:10" x14ac:dyDescent="0.25">
      <c r="B924" s="105">
        <v>915</v>
      </c>
      <c r="C924" s="108" t="str">
        <f>IF(Katalog!C924="","",Katalog!C924)</f>
        <v/>
      </c>
      <c r="D924" s="108" t="str">
        <f>IF(Katalog!D924="","",Katalog!D924)</f>
        <v/>
      </c>
      <c r="E924" s="108" t="str">
        <f>IF(Katalog!E924="","",Katalog!E924)</f>
        <v/>
      </c>
      <c r="F924" s="108" t="str">
        <f>IF(Katalog!I924="","",Katalog!I924)</f>
        <v/>
      </c>
      <c r="G924" s="109" t="str">
        <f>IF(F924="","",SUMIF(Peminjaman!$F$10:$F$509,C924,Peminjaman!$H$10:$H$509))</f>
        <v/>
      </c>
      <c r="H924" s="109" t="str">
        <f>IF(F924="","",SUMIF(Pengembalian!$H$10:$H$509,C924,Pengembalian!$J$10:$J$509))</f>
        <v/>
      </c>
      <c r="I924" s="109" t="str">
        <f t="shared" si="30"/>
        <v/>
      </c>
      <c r="J924" s="110" t="str">
        <f t="shared" si="31"/>
        <v/>
      </c>
    </row>
    <row r="925" spans="2:10" x14ac:dyDescent="0.25">
      <c r="B925" s="106">
        <v>916</v>
      </c>
      <c r="C925" s="108" t="str">
        <f>IF(Katalog!C925="","",Katalog!C925)</f>
        <v/>
      </c>
      <c r="D925" s="108" t="str">
        <f>IF(Katalog!D925="","",Katalog!D925)</f>
        <v/>
      </c>
      <c r="E925" s="108" t="str">
        <f>IF(Katalog!E925="","",Katalog!E925)</f>
        <v/>
      </c>
      <c r="F925" s="108" t="str">
        <f>IF(Katalog!I925="","",Katalog!I925)</f>
        <v/>
      </c>
      <c r="G925" s="109" t="str">
        <f>IF(F925="","",SUMIF(Peminjaman!$F$10:$F$509,C925,Peminjaman!$H$10:$H$509))</f>
        <v/>
      </c>
      <c r="H925" s="109" t="str">
        <f>IF(F925="","",SUMIF(Pengembalian!$H$10:$H$509,C925,Pengembalian!$J$10:$J$509))</f>
        <v/>
      </c>
      <c r="I925" s="109" t="str">
        <f t="shared" si="30"/>
        <v/>
      </c>
      <c r="J925" s="110" t="str">
        <f t="shared" si="31"/>
        <v/>
      </c>
    </row>
    <row r="926" spans="2:10" x14ac:dyDescent="0.25">
      <c r="B926" s="105">
        <v>917</v>
      </c>
      <c r="C926" s="108" t="str">
        <f>IF(Katalog!C926="","",Katalog!C926)</f>
        <v/>
      </c>
      <c r="D926" s="108" t="str">
        <f>IF(Katalog!D926="","",Katalog!D926)</f>
        <v/>
      </c>
      <c r="E926" s="108" t="str">
        <f>IF(Katalog!E926="","",Katalog!E926)</f>
        <v/>
      </c>
      <c r="F926" s="108" t="str">
        <f>IF(Katalog!I926="","",Katalog!I926)</f>
        <v/>
      </c>
      <c r="G926" s="109" t="str">
        <f>IF(F926="","",SUMIF(Peminjaman!$F$10:$F$509,C926,Peminjaman!$H$10:$H$509))</f>
        <v/>
      </c>
      <c r="H926" s="109" t="str">
        <f>IF(F926="","",SUMIF(Pengembalian!$H$10:$H$509,C926,Pengembalian!$J$10:$J$509))</f>
        <v/>
      </c>
      <c r="I926" s="109" t="str">
        <f t="shared" si="30"/>
        <v/>
      </c>
      <c r="J926" s="110" t="str">
        <f t="shared" si="31"/>
        <v/>
      </c>
    </row>
    <row r="927" spans="2:10" x14ac:dyDescent="0.25">
      <c r="B927" s="106">
        <v>918</v>
      </c>
      <c r="C927" s="108" t="str">
        <f>IF(Katalog!C927="","",Katalog!C927)</f>
        <v/>
      </c>
      <c r="D927" s="108" t="str">
        <f>IF(Katalog!D927="","",Katalog!D927)</f>
        <v/>
      </c>
      <c r="E927" s="108" t="str">
        <f>IF(Katalog!E927="","",Katalog!E927)</f>
        <v/>
      </c>
      <c r="F927" s="108" t="str">
        <f>IF(Katalog!I927="","",Katalog!I927)</f>
        <v/>
      </c>
      <c r="G927" s="109" t="str">
        <f>IF(F927="","",SUMIF(Peminjaman!$F$10:$F$509,C927,Peminjaman!$H$10:$H$509))</f>
        <v/>
      </c>
      <c r="H927" s="109" t="str">
        <f>IF(F927="","",SUMIF(Pengembalian!$H$10:$H$509,C927,Pengembalian!$J$10:$J$509))</f>
        <v/>
      </c>
      <c r="I927" s="109" t="str">
        <f t="shared" si="30"/>
        <v/>
      </c>
      <c r="J927" s="110" t="str">
        <f t="shared" si="31"/>
        <v/>
      </c>
    </row>
    <row r="928" spans="2:10" x14ac:dyDescent="0.25">
      <c r="B928" s="105">
        <v>919</v>
      </c>
      <c r="C928" s="108" t="str">
        <f>IF(Katalog!C928="","",Katalog!C928)</f>
        <v/>
      </c>
      <c r="D928" s="108" t="str">
        <f>IF(Katalog!D928="","",Katalog!D928)</f>
        <v/>
      </c>
      <c r="E928" s="108" t="str">
        <f>IF(Katalog!E928="","",Katalog!E928)</f>
        <v/>
      </c>
      <c r="F928" s="108" t="str">
        <f>IF(Katalog!I928="","",Katalog!I928)</f>
        <v/>
      </c>
      <c r="G928" s="109" t="str">
        <f>IF(F928="","",SUMIF(Peminjaman!$F$10:$F$509,C928,Peminjaman!$H$10:$H$509))</f>
        <v/>
      </c>
      <c r="H928" s="109" t="str">
        <f>IF(F928="","",SUMIF(Pengembalian!$H$10:$H$509,C928,Pengembalian!$J$10:$J$509))</f>
        <v/>
      </c>
      <c r="I928" s="109" t="str">
        <f t="shared" si="30"/>
        <v/>
      </c>
      <c r="J928" s="110" t="str">
        <f t="shared" si="31"/>
        <v/>
      </c>
    </row>
    <row r="929" spans="2:10" x14ac:dyDescent="0.25">
      <c r="B929" s="106">
        <v>920</v>
      </c>
      <c r="C929" s="108" t="str">
        <f>IF(Katalog!C929="","",Katalog!C929)</f>
        <v/>
      </c>
      <c r="D929" s="108" t="str">
        <f>IF(Katalog!D929="","",Katalog!D929)</f>
        <v/>
      </c>
      <c r="E929" s="108" t="str">
        <f>IF(Katalog!E929="","",Katalog!E929)</f>
        <v/>
      </c>
      <c r="F929" s="108" t="str">
        <f>IF(Katalog!I929="","",Katalog!I929)</f>
        <v/>
      </c>
      <c r="G929" s="109" t="str">
        <f>IF(F929="","",SUMIF(Peminjaman!$F$10:$F$509,C929,Peminjaman!$H$10:$H$509))</f>
        <v/>
      </c>
      <c r="H929" s="109" t="str">
        <f>IF(F929="","",SUMIF(Pengembalian!$H$10:$H$509,C929,Pengembalian!$J$10:$J$509))</f>
        <v/>
      </c>
      <c r="I929" s="109" t="str">
        <f t="shared" si="30"/>
        <v/>
      </c>
      <c r="J929" s="110" t="str">
        <f t="shared" si="31"/>
        <v/>
      </c>
    </row>
    <row r="930" spans="2:10" x14ac:dyDescent="0.25">
      <c r="B930" s="105">
        <v>921</v>
      </c>
      <c r="C930" s="108" t="str">
        <f>IF(Katalog!C930="","",Katalog!C930)</f>
        <v/>
      </c>
      <c r="D930" s="108" t="str">
        <f>IF(Katalog!D930="","",Katalog!D930)</f>
        <v/>
      </c>
      <c r="E930" s="108" t="str">
        <f>IF(Katalog!E930="","",Katalog!E930)</f>
        <v/>
      </c>
      <c r="F930" s="108" t="str">
        <f>IF(Katalog!I930="","",Katalog!I930)</f>
        <v/>
      </c>
      <c r="G930" s="109" t="str">
        <f>IF(F930="","",SUMIF(Peminjaman!$F$10:$F$509,C930,Peminjaman!$H$10:$H$509))</f>
        <v/>
      </c>
      <c r="H930" s="109" t="str">
        <f>IF(F930="","",SUMIF(Pengembalian!$H$10:$H$509,C930,Pengembalian!$J$10:$J$509))</f>
        <v/>
      </c>
      <c r="I930" s="109" t="str">
        <f t="shared" si="30"/>
        <v/>
      </c>
      <c r="J930" s="110" t="str">
        <f t="shared" si="31"/>
        <v/>
      </c>
    </row>
    <row r="931" spans="2:10" x14ac:dyDescent="0.25">
      <c r="B931" s="106">
        <v>922</v>
      </c>
      <c r="C931" s="108" t="str">
        <f>IF(Katalog!C931="","",Katalog!C931)</f>
        <v/>
      </c>
      <c r="D931" s="108" t="str">
        <f>IF(Katalog!D931="","",Katalog!D931)</f>
        <v/>
      </c>
      <c r="E931" s="108" t="str">
        <f>IF(Katalog!E931="","",Katalog!E931)</f>
        <v/>
      </c>
      <c r="F931" s="108" t="str">
        <f>IF(Katalog!I931="","",Katalog!I931)</f>
        <v/>
      </c>
      <c r="G931" s="109" t="str">
        <f>IF(F931="","",SUMIF(Peminjaman!$F$10:$F$509,C931,Peminjaman!$H$10:$H$509))</f>
        <v/>
      </c>
      <c r="H931" s="109" t="str">
        <f>IF(F931="","",SUMIF(Pengembalian!$H$10:$H$509,C931,Pengembalian!$J$10:$J$509))</f>
        <v/>
      </c>
      <c r="I931" s="109" t="str">
        <f t="shared" si="30"/>
        <v/>
      </c>
      <c r="J931" s="110" t="str">
        <f t="shared" si="31"/>
        <v/>
      </c>
    </row>
    <row r="932" spans="2:10" x14ac:dyDescent="0.25">
      <c r="B932" s="105">
        <v>923</v>
      </c>
      <c r="C932" s="108" t="str">
        <f>IF(Katalog!C932="","",Katalog!C932)</f>
        <v/>
      </c>
      <c r="D932" s="108" t="str">
        <f>IF(Katalog!D932="","",Katalog!D932)</f>
        <v/>
      </c>
      <c r="E932" s="108" t="str">
        <f>IF(Katalog!E932="","",Katalog!E932)</f>
        <v/>
      </c>
      <c r="F932" s="108" t="str">
        <f>IF(Katalog!I932="","",Katalog!I932)</f>
        <v/>
      </c>
      <c r="G932" s="109" t="str">
        <f>IF(F932="","",SUMIF(Peminjaman!$F$10:$F$509,C932,Peminjaman!$H$10:$H$509))</f>
        <v/>
      </c>
      <c r="H932" s="109" t="str">
        <f>IF(F932="","",SUMIF(Pengembalian!$H$10:$H$509,C932,Pengembalian!$J$10:$J$509))</f>
        <v/>
      </c>
      <c r="I932" s="109" t="str">
        <f t="shared" si="30"/>
        <v/>
      </c>
      <c r="J932" s="110" t="str">
        <f t="shared" si="31"/>
        <v/>
      </c>
    </row>
    <row r="933" spans="2:10" x14ac:dyDescent="0.25">
      <c r="B933" s="106">
        <v>924</v>
      </c>
      <c r="C933" s="108" t="str">
        <f>IF(Katalog!C933="","",Katalog!C933)</f>
        <v/>
      </c>
      <c r="D933" s="108" t="str">
        <f>IF(Katalog!D933="","",Katalog!D933)</f>
        <v/>
      </c>
      <c r="E933" s="108" t="str">
        <f>IF(Katalog!E933="","",Katalog!E933)</f>
        <v/>
      </c>
      <c r="F933" s="108" t="str">
        <f>IF(Katalog!I933="","",Katalog!I933)</f>
        <v/>
      </c>
      <c r="G933" s="109" t="str">
        <f>IF(F933="","",SUMIF(Peminjaman!$F$10:$F$509,C933,Peminjaman!$H$10:$H$509))</f>
        <v/>
      </c>
      <c r="H933" s="109" t="str">
        <f>IF(F933="","",SUMIF(Pengembalian!$H$10:$H$509,C933,Pengembalian!$J$10:$J$509))</f>
        <v/>
      </c>
      <c r="I933" s="109" t="str">
        <f t="shared" si="30"/>
        <v/>
      </c>
      <c r="J933" s="110" t="str">
        <f t="shared" si="31"/>
        <v/>
      </c>
    </row>
    <row r="934" spans="2:10" x14ac:dyDescent="0.25">
      <c r="B934" s="105">
        <v>925</v>
      </c>
      <c r="C934" s="108" t="str">
        <f>IF(Katalog!C934="","",Katalog!C934)</f>
        <v/>
      </c>
      <c r="D934" s="108" t="str">
        <f>IF(Katalog!D934="","",Katalog!D934)</f>
        <v/>
      </c>
      <c r="E934" s="108" t="str">
        <f>IF(Katalog!E934="","",Katalog!E934)</f>
        <v/>
      </c>
      <c r="F934" s="108" t="str">
        <f>IF(Katalog!I934="","",Katalog!I934)</f>
        <v/>
      </c>
      <c r="G934" s="109" t="str">
        <f>IF(F934="","",SUMIF(Peminjaman!$F$10:$F$509,C934,Peminjaman!$H$10:$H$509))</f>
        <v/>
      </c>
      <c r="H934" s="109" t="str">
        <f>IF(F934="","",SUMIF(Pengembalian!$H$10:$H$509,C934,Pengembalian!$J$10:$J$509))</f>
        <v/>
      </c>
      <c r="I934" s="109" t="str">
        <f t="shared" si="30"/>
        <v/>
      </c>
      <c r="J934" s="110" t="str">
        <f t="shared" si="31"/>
        <v/>
      </c>
    </row>
    <row r="935" spans="2:10" x14ac:dyDescent="0.25">
      <c r="B935" s="106">
        <v>926</v>
      </c>
      <c r="C935" s="108" t="str">
        <f>IF(Katalog!C935="","",Katalog!C935)</f>
        <v/>
      </c>
      <c r="D935" s="108" t="str">
        <f>IF(Katalog!D935="","",Katalog!D935)</f>
        <v/>
      </c>
      <c r="E935" s="108" t="str">
        <f>IF(Katalog!E935="","",Katalog!E935)</f>
        <v/>
      </c>
      <c r="F935" s="108" t="str">
        <f>IF(Katalog!I935="","",Katalog!I935)</f>
        <v/>
      </c>
      <c r="G935" s="109" t="str">
        <f>IF(F935="","",SUMIF(Peminjaman!$F$10:$F$509,C935,Peminjaman!$H$10:$H$509))</f>
        <v/>
      </c>
      <c r="H935" s="109" t="str">
        <f>IF(F935="","",SUMIF(Pengembalian!$H$10:$H$509,C935,Pengembalian!$J$10:$J$509))</f>
        <v/>
      </c>
      <c r="I935" s="109" t="str">
        <f t="shared" si="30"/>
        <v/>
      </c>
      <c r="J935" s="110" t="str">
        <f t="shared" si="31"/>
        <v/>
      </c>
    </row>
    <row r="936" spans="2:10" x14ac:dyDescent="0.25">
      <c r="B936" s="105">
        <v>927</v>
      </c>
      <c r="C936" s="108" t="str">
        <f>IF(Katalog!C936="","",Katalog!C936)</f>
        <v/>
      </c>
      <c r="D936" s="108" t="str">
        <f>IF(Katalog!D936="","",Katalog!D936)</f>
        <v/>
      </c>
      <c r="E936" s="108" t="str">
        <f>IF(Katalog!E936="","",Katalog!E936)</f>
        <v/>
      </c>
      <c r="F936" s="108" t="str">
        <f>IF(Katalog!I936="","",Katalog!I936)</f>
        <v/>
      </c>
      <c r="G936" s="109" t="str">
        <f>IF(F936="","",SUMIF(Peminjaman!$F$10:$F$509,C936,Peminjaman!$H$10:$H$509))</f>
        <v/>
      </c>
      <c r="H936" s="109" t="str">
        <f>IF(F936="","",SUMIF(Pengembalian!$H$10:$H$509,C936,Pengembalian!$J$10:$J$509))</f>
        <v/>
      </c>
      <c r="I936" s="109" t="str">
        <f t="shared" si="30"/>
        <v/>
      </c>
      <c r="J936" s="110" t="str">
        <f t="shared" si="31"/>
        <v/>
      </c>
    </row>
    <row r="937" spans="2:10" x14ac:dyDescent="0.25">
      <c r="B937" s="106">
        <v>928</v>
      </c>
      <c r="C937" s="108" t="str">
        <f>IF(Katalog!C937="","",Katalog!C937)</f>
        <v/>
      </c>
      <c r="D937" s="108" t="str">
        <f>IF(Katalog!D937="","",Katalog!D937)</f>
        <v/>
      </c>
      <c r="E937" s="108" t="str">
        <f>IF(Katalog!E937="","",Katalog!E937)</f>
        <v/>
      </c>
      <c r="F937" s="108" t="str">
        <f>IF(Katalog!I937="","",Katalog!I937)</f>
        <v/>
      </c>
      <c r="G937" s="109" t="str">
        <f>IF(F937="","",SUMIF(Peminjaman!$F$10:$F$509,C937,Peminjaman!$H$10:$H$509))</f>
        <v/>
      </c>
      <c r="H937" s="109" t="str">
        <f>IF(F937="","",SUMIF(Pengembalian!$H$10:$H$509,C937,Pengembalian!$J$10:$J$509))</f>
        <v/>
      </c>
      <c r="I937" s="109" t="str">
        <f t="shared" si="30"/>
        <v/>
      </c>
      <c r="J937" s="110" t="str">
        <f t="shared" si="31"/>
        <v/>
      </c>
    </row>
    <row r="938" spans="2:10" x14ac:dyDescent="0.25">
      <c r="B938" s="105">
        <v>929</v>
      </c>
      <c r="C938" s="108" t="str">
        <f>IF(Katalog!C938="","",Katalog!C938)</f>
        <v/>
      </c>
      <c r="D938" s="108" t="str">
        <f>IF(Katalog!D938="","",Katalog!D938)</f>
        <v/>
      </c>
      <c r="E938" s="108" t="str">
        <f>IF(Katalog!E938="","",Katalog!E938)</f>
        <v/>
      </c>
      <c r="F938" s="108" t="str">
        <f>IF(Katalog!I938="","",Katalog!I938)</f>
        <v/>
      </c>
      <c r="G938" s="109" t="str">
        <f>IF(F938="","",SUMIF(Peminjaman!$F$10:$F$509,C938,Peminjaman!$H$10:$H$509))</f>
        <v/>
      </c>
      <c r="H938" s="109" t="str">
        <f>IF(F938="","",SUMIF(Pengembalian!$H$10:$H$509,C938,Pengembalian!$J$10:$J$509))</f>
        <v/>
      </c>
      <c r="I938" s="109" t="str">
        <f t="shared" si="30"/>
        <v/>
      </c>
      <c r="J938" s="110" t="str">
        <f t="shared" si="31"/>
        <v/>
      </c>
    </row>
    <row r="939" spans="2:10" x14ac:dyDescent="0.25">
      <c r="B939" s="106">
        <v>930</v>
      </c>
      <c r="C939" s="108" t="str">
        <f>IF(Katalog!C939="","",Katalog!C939)</f>
        <v/>
      </c>
      <c r="D939" s="108" t="str">
        <f>IF(Katalog!D939="","",Katalog!D939)</f>
        <v/>
      </c>
      <c r="E939" s="108" t="str">
        <f>IF(Katalog!E939="","",Katalog!E939)</f>
        <v/>
      </c>
      <c r="F939" s="108" t="str">
        <f>IF(Katalog!I939="","",Katalog!I939)</f>
        <v/>
      </c>
      <c r="G939" s="109" t="str">
        <f>IF(F939="","",SUMIF(Peminjaman!$F$10:$F$509,C939,Peminjaman!$H$10:$H$509))</f>
        <v/>
      </c>
      <c r="H939" s="109" t="str">
        <f>IF(F939="","",SUMIF(Pengembalian!$H$10:$H$509,C939,Pengembalian!$J$10:$J$509))</f>
        <v/>
      </c>
      <c r="I939" s="109" t="str">
        <f t="shared" si="30"/>
        <v/>
      </c>
      <c r="J939" s="110" t="str">
        <f t="shared" si="31"/>
        <v/>
      </c>
    </row>
    <row r="940" spans="2:10" x14ac:dyDescent="0.25">
      <c r="B940" s="105">
        <v>931</v>
      </c>
      <c r="C940" s="108" t="str">
        <f>IF(Katalog!C940="","",Katalog!C940)</f>
        <v/>
      </c>
      <c r="D940" s="108" t="str">
        <f>IF(Katalog!D940="","",Katalog!D940)</f>
        <v/>
      </c>
      <c r="E940" s="108" t="str">
        <f>IF(Katalog!E940="","",Katalog!E940)</f>
        <v/>
      </c>
      <c r="F940" s="108" t="str">
        <f>IF(Katalog!I940="","",Katalog!I940)</f>
        <v/>
      </c>
      <c r="G940" s="109" t="str">
        <f>IF(F940="","",SUMIF(Peminjaman!$F$10:$F$509,C940,Peminjaman!$H$10:$H$509))</f>
        <v/>
      </c>
      <c r="H940" s="109" t="str">
        <f>IF(F940="","",SUMIF(Pengembalian!$H$10:$H$509,C940,Pengembalian!$J$10:$J$509))</f>
        <v/>
      </c>
      <c r="I940" s="109" t="str">
        <f t="shared" si="30"/>
        <v/>
      </c>
      <c r="J940" s="110" t="str">
        <f t="shared" si="31"/>
        <v/>
      </c>
    </row>
    <row r="941" spans="2:10" x14ac:dyDescent="0.25">
      <c r="B941" s="106">
        <v>932</v>
      </c>
      <c r="C941" s="108" t="str">
        <f>IF(Katalog!C941="","",Katalog!C941)</f>
        <v/>
      </c>
      <c r="D941" s="108" t="str">
        <f>IF(Katalog!D941="","",Katalog!D941)</f>
        <v/>
      </c>
      <c r="E941" s="108" t="str">
        <f>IF(Katalog!E941="","",Katalog!E941)</f>
        <v/>
      </c>
      <c r="F941" s="108" t="str">
        <f>IF(Katalog!I941="","",Katalog!I941)</f>
        <v/>
      </c>
      <c r="G941" s="109" t="str">
        <f>IF(F941="","",SUMIF(Peminjaman!$F$10:$F$509,C941,Peminjaman!$H$10:$H$509))</f>
        <v/>
      </c>
      <c r="H941" s="109" t="str">
        <f>IF(F941="","",SUMIF(Pengembalian!$H$10:$H$509,C941,Pengembalian!$J$10:$J$509))</f>
        <v/>
      </c>
      <c r="I941" s="109" t="str">
        <f t="shared" si="30"/>
        <v/>
      </c>
      <c r="J941" s="110" t="str">
        <f t="shared" si="31"/>
        <v/>
      </c>
    </row>
    <row r="942" spans="2:10" x14ac:dyDescent="0.25">
      <c r="B942" s="105">
        <v>933</v>
      </c>
      <c r="C942" s="108" t="str">
        <f>IF(Katalog!C942="","",Katalog!C942)</f>
        <v/>
      </c>
      <c r="D942" s="108" t="str">
        <f>IF(Katalog!D942="","",Katalog!D942)</f>
        <v/>
      </c>
      <c r="E942" s="108" t="str">
        <f>IF(Katalog!E942="","",Katalog!E942)</f>
        <v/>
      </c>
      <c r="F942" s="108" t="str">
        <f>IF(Katalog!I942="","",Katalog!I942)</f>
        <v/>
      </c>
      <c r="G942" s="109" t="str">
        <f>IF(F942="","",SUMIF(Peminjaman!$F$10:$F$509,C942,Peminjaman!$H$10:$H$509))</f>
        <v/>
      </c>
      <c r="H942" s="109" t="str">
        <f>IF(F942="","",SUMIF(Pengembalian!$H$10:$H$509,C942,Pengembalian!$J$10:$J$509))</f>
        <v/>
      </c>
      <c r="I942" s="109" t="str">
        <f t="shared" si="30"/>
        <v/>
      </c>
      <c r="J942" s="110" t="str">
        <f t="shared" si="31"/>
        <v/>
      </c>
    </row>
    <row r="943" spans="2:10" x14ac:dyDescent="0.25">
      <c r="B943" s="106">
        <v>934</v>
      </c>
      <c r="C943" s="108" t="str">
        <f>IF(Katalog!C943="","",Katalog!C943)</f>
        <v/>
      </c>
      <c r="D943" s="108" t="str">
        <f>IF(Katalog!D943="","",Katalog!D943)</f>
        <v/>
      </c>
      <c r="E943" s="108" t="str">
        <f>IF(Katalog!E943="","",Katalog!E943)</f>
        <v/>
      </c>
      <c r="F943" s="108" t="str">
        <f>IF(Katalog!I943="","",Katalog!I943)</f>
        <v/>
      </c>
      <c r="G943" s="109" t="str">
        <f>IF(F943="","",SUMIF(Peminjaman!$F$10:$F$509,C943,Peminjaman!$H$10:$H$509))</f>
        <v/>
      </c>
      <c r="H943" s="109" t="str">
        <f>IF(F943="","",SUMIF(Pengembalian!$H$10:$H$509,C943,Pengembalian!$J$10:$J$509))</f>
        <v/>
      </c>
      <c r="I943" s="109" t="str">
        <f t="shared" si="30"/>
        <v/>
      </c>
      <c r="J943" s="110" t="str">
        <f t="shared" si="31"/>
        <v/>
      </c>
    </row>
    <row r="944" spans="2:10" x14ac:dyDescent="0.25">
      <c r="B944" s="105">
        <v>935</v>
      </c>
      <c r="C944" s="108" t="str">
        <f>IF(Katalog!C944="","",Katalog!C944)</f>
        <v/>
      </c>
      <c r="D944" s="108" t="str">
        <f>IF(Katalog!D944="","",Katalog!D944)</f>
        <v/>
      </c>
      <c r="E944" s="108" t="str">
        <f>IF(Katalog!E944="","",Katalog!E944)</f>
        <v/>
      </c>
      <c r="F944" s="108" t="str">
        <f>IF(Katalog!I944="","",Katalog!I944)</f>
        <v/>
      </c>
      <c r="G944" s="109" t="str">
        <f>IF(F944="","",SUMIF(Peminjaman!$F$10:$F$509,C944,Peminjaman!$H$10:$H$509))</f>
        <v/>
      </c>
      <c r="H944" s="109" t="str">
        <f>IF(F944="","",SUMIF(Pengembalian!$H$10:$H$509,C944,Pengembalian!$J$10:$J$509))</f>
        <v/>
      </c>
      <c r="I944" s="109" t="str">
        <f t="shared" si="30"/>
        <v/>
      </c>
      <c r="J944" s="110" t="str">
        <f t="shared" si="31"/>
        <v/>
      </c>
    </row>
    <row r="945" spans="2:10" x14ac:dyDescent="0.25">
      <c r="B945" s="106">
        <v>936</v>
      </c>
      <c r="C945" s="108" t="str">
        <f>IF(Katalog!C945="","",Katalog!C945)</f>
        <v/>
      </c>
      <c r="D945" s="108" t="str">
        <f>IF(Katalog!D945="","",Katalog!D945)</f>
        <v/>
      </c>
      <c r="E945" s="108" t="str">
        <f>IF(Katalog!E945="","",Katalog!E945)</f>
        <v/>
      </c>
      <c r="F945" s="108" t="str">
        <f>IF(Katalog!I945="","",Katalog!I945)</f>
        <v/>
      </c>
      <c r="G945" s="109" t="str">
        <f>IF(F945="","",SUMIF(Peminjaman!$F$10:$F$509,C945,Peminjaman!$H$10:$H$509))</f>
        <v/>
      </c>
      <c r="H945" s="109" t="str">
        <f>IF(F945="","",SUMIF(Pengembalian!$H$10:$H$509,C945,Pengembalian!$J$10:$J$509))</f>
        <v/>
      </c>
      <c r="I945" s="109" t="str">
        <f t="shared" si="30"/>
        <v/>
      </c>
      <c r="J945" s="110" t="str">
        <f t="shared" si="31"/>
        <v/>
      </c>
    </row>
    <row r="946" spans="2:10" x14ac:dyDescent="0.25">
      <c r="B946" s="105">
        <v>937</v>
      </c>
      <c r="C946" s="108" t="str">
        <f>IF(Katalog!C946="","",Katalog!C946)</f>
        <v/>
      </c>
      <c r="D946" s="108" t="str">
        <f>IF(Katalog!D946="","",Katalog!D946)</f>
        <v/>
      </c>
      <c r="E946" s="108" t="str">
        <f>IF(Katalog!E946="","",Katalog!E946)</f>
        <v/>
      </c>
      <c r="F946" s="108" t="str">
        <f>IF(Katalog!I946="","",Katalog!I946)</f>
        <v/>
      </c>
      <c r="G946" s="109" t="str">
        <f>IF(F946="","",SUMIF(Peminjaman!$F$10:$F$509,C946,Peminjaman!$H$10:$H$509))</f>
        <v/>
      </c>
      <c r="H946" s="109" t="str">
        <f>IF(F946="","",SUMIF(Pengembalian!$H$10:$H$509,C946,Pengembalian!$J$10:$J$509))</f>
        <v/>
      </c>
      <c r="I946" s="109" t="str">
        <f t="shared" si="30"/>
        <v/>
      </c>
      <c r="J946" s="110" t="str">
        <f t="shared" si="31"/>
        <v/>
      </c>
    </row>
    <row r="947" spans="2:10" x14ac:dyDescent="0.25">
      <c r="B947" s="106">
        <v>938</v>
      </c>
      <c r="C947" s="108" t="str">
        <f>IF(Katalog!C947="","",Katalog!C947)</f>
        <v/>
      </c>
      <c r="D947" s="108" t="str">
        <f>IF(Katalog!D947="","",Katalog!D947)</f>
        <v/>
      </c>
      <c r="E947" s="108" t="str">
        <f>IF(Katalog!E947="","",Katalog!E947)</f>
        <v/>
      </c>
      <c r="F947" s="108" t="str">
        <f>IF(Katalog!I947="","",Katalog!I947)</f>
        <v/>
      </c>
      <c r="G947" s="109" t="str">
        <f>IF(F947="","",SUMIF(Peminjaman!$F$10:$F$509,C947,Peminjaman!$H$10:$H$509))</f>
        <v/>
      </c>
      <c r="H947" s="109" t="str">
        <f>IF(F947="","",SUMIF(Pengembalian!$H$10:$H$509,C947,Pengembalian!$J$10:$J$509))</f>
        <v/>
      </c>
      <c r="I947" s="109" t="str">
        <f t="shared" si="30"/>
        <v/>
      </c>
      <c r="J947" s="110" t="str">
        <f t="shared" si="31"/>
        <v/>
      </c>
    </row>
    <row r="948" spans="2:10" x14ac:dyDescent="0.25">
      <c r="B948" s="105">
        <v>939</v>
      </c>
      <c r="C948" s="108" t="str">
        <f>IF(Katalog!C948="","",Katalog!C948)</f>
        <v/>
      </c>
      <c r="D948" s="108" t="str">
        <f>IF(Katalog!D948="","",Katalog!D948)</f>
        <v/>
      </c>
      <c r="E948" s="108" t="str">
        <f>IF(Katalog!E948="","",Katalog!E948)</f>
        <v/>
      </c>
      <c r="F948" s="108" t="str">
        <f>IF(Katalog!I948="","",Katalog!I948)</f>
        <v/>
      </c>
      <c r="G948" s="109" t="str">
        <f>IF(F948="","",SUMIF(Peminjaman!$F$10:$F$509,C948,Peminjaman!$H$10:$H$509))</f>
        <v/>
      </c>
      <c r="H948" s="109" t="str">
        <f>IF(F948="","",SUMIF(Pengembalian!$H$10:$H$509,C948,Pengembalian!$J$10:$J$509))</f>
        <v/>
      </c>
      <c r="I948" s="109" t="str">
        <f t="shared" si="30"/>
        <v/>
      </c>
      <c r="J948" s="110" t="str">
        <f t="shared" si="31"/>
        <v/>
      </c>
    </row>
    <row r="949" spans="2:10" x14ac:dyDescent="0.25">
      <c r="B949" s="106">
        <v>940</v>
      </c>
      <c r="C949" s="108" t="str">
        <f>IF(Katalog!C949="","",Katalog!C949)</f>
        <v/>
      </c>
      <c r="D949" s="108" t="str">
        <f>IF(Katalog!D949="","",Katalog!D949)</f>
        <v/>
      </c>
      <c r="E949" s="108" t="str">
        <f>IF(Katalog!E949="","",Katalog!E949)</f>
        <v/>
      </c>
      <c r="F949" s="108" t="str">
        <f>IF(Katalog!I949="","",Katalog!I949)</f>
        <v/>
      </c>
      <c r="G949" s="109" t="str">
        <f>IF(F949="","",SUMIF(Peminjaman!$F$10:$F$509,C949,Peminjaman!$H$10:$H$509))</f>
        <v/>
      </c>
      <c r="H949" s="109" t="str">
        <f>IF(F949="","",SUMIF(Pengembalian!$H$10:$H$509,C949,Pengembalian!$J$10:$J$509))</f>
        <v/>
      </c>
      <c r="I949" s="109" t="str">
        <f t="shared" si="30"/>
        <v/>
      </c>
      <c r="J949" s="110" t="str">
        <f t="shared" si="31"/>
        <v/>
      </c>
    </row>
    <row r="950" spans="2:10" x14ac:dyDescent="0.25">
      <c r="B950" s="105">
        <v>941</v>
      </c>
      <c r="C950" s="108" t="str">
        <f>IF(Katalog!C950="","",Katalog!C950)</f>
        <v/>
      </c>
      <c r="D950" s="108" t="str">
        <f>IF(Katalog!D950="","",Katalog!D950)</f>
        <v/>
      </c>
      <c r="E950" s="108" t="str">
        <f>IF(Katalog!E950="","",Katalog!E950)</f>
        <v/>
      </c>
      <c r="F950" s="108" t="str">
        <f>IF(Katalog!I950="","",Katalog!I950)</f>
        <v/>
      </c>
      <c r="G950" s="109" t="str">
        <f>IF(F950="","",SUMIF(Peminjaman!$F$10:$F$509,C950,Peminjaman!$H$10:$H$509))</f>
        <v/>
      </c>
      <c r="H950" s="109" t="str">
        <f>IF(F950="","",SUMIF(Pengembalian!$H$10:$H$509,C950,Pengembalian!$J$10:$J$509))</f>
        <v/>
      </c>
      <c r="I950" s="109" t="str">
        <f t="shared" si="30"/>
        <v/>
      </c>
      <c r="J950" s="110" t="str">
        <f t="shared" si="31"/>
        <v/>
      </c>
    </row>
    <row r="951" spans="2:10" x14ac:dyDescent="0.25">
      <c r="B951" s="106">
        <v>942</v>
      </c>
      <c r="C951" s="108" t="str">
        <f>IF(Katalog!C951="","",Katalog!C951)</f>
        <v/>
      </c>
      <c r="D951" s="108" t="str">
        <f>IF(Katalog!D951="","",Katalog!D951)</f>
        <v/>
      </c>
      <c r="E951" s="108" t="str">
        <f>IF(Katalog!E951="","",Katalog!E951)</f>
        <v/>
      </c>
      <c r="F951" s="108" t="str">
        <f>IF(Katalog!I951="","",Katalog!I951)</f>
        <v/>
      </c>
      <c r="G951" s="109" t="str">
        <f>IF(F951="","",SUMIF(Peminjaman!$F$10:$F$509,C951,Peminjaman!$H$10:$H$509))</f>
        <v/>
      </c>
      <c r="H951" s="109" t="str">
        <f>IF(F951="","",SUMIF(Pengembalian!$H$10:$H$509,C951,Pengembalian!$J$10:$J$509))</f>
        <v/>
      </c>
      <c r="I951" s="109" t="str">
        <f t="shared" si="30"/>
        <v/>
      </c>
      <c r="J951" s="110" t="str">
        <f t="shared" si="31"/>
        <v/>
      </c>
    </row>
    <row r="952" spans="2:10" x14ac:dyDescent="0.25">
      <c r="B952" s="105">
        <v>943</v>
      </c>
      <c r="C952" s="108" t="str">
        <f>IF(Katalog!C952="","",Katalog!C952)</f>
        <v/>
      </c>
      <c r="D952" s="108" t="str">
        <f>IF(Katalog!D952="","",Katalog!D952)</f>
        <v/>
      </c>
      <c r="E952" s="108" t="str">
        <f>IF(Katalog!E952="","",Katalog!E952)</f>
        <v/>
      </c>
      <c r="F952" s="108" t="str">
        <f>IF(Katalog!I952="","",Katalog!I952)</f>
        <v/>
      </c>
      <c r="G952" s="109" t="str">
        <f>IF(F952="","",SUMIF(Peminjaman!$F$10:$F$509,C952,Peminjaman!$H$10:$H$509))</f>
        <v/>
      </c>
      <c r="H952" s="109" t="str">
        <f>IF(F952="","",SUMIF(Pengembalian!$H$10:$H$509,C952,Pengembalian!$J$10:$J$509))</f>
        <v/>
      </c>
      <c r="I952" s="109" t="str">
        <f t="shared" si="30"/>
        <v/>
      </c>
      <c r="J952" s="110" t="str">
        <f t="shared" si="31"/>
        <v/>
      </c>
    </row>
    <row r="953" spans="2:10" x14ac:dyDescent="0.25">
      <c r="B953" s="106">
        <v>944</v>
      </c>
      <c r="C953" s="108" t="str">
        <f>IF(Katalog!C953="","",Katalog!C953)</f>
        <v/>
      </c>
      <c r="D953" s="108" t="str">
        <f>IF(Katalog!D953="","",Katalog!D953)</f>
        <v/>
      </c>
      <c r="E953" s="108" t="str">
        <f>IF(Katalog!E953="","",Katalog!E953)</f>
        <v/>
      </c>
      <c r="F953" s="108" t="str">
        <f>IF(Katalog!I953="","",Katalog!I953)</f>
        <v/>
      </c>
      <c r="G953" s="109" t="str">
        <f>IF(F953="","",SUMIF(Peminjaman!$F$10:$F$509,C953,Peminjaman!$H$10:$H$509))</f>
        <v/>
      </c>
      <c r="H953" s="109" t="str">
        <f>IF(F953="","",SUMIF(Pengembalian!$H$10:$H$509,C953,Pengembalian!$J$10:$J$509))</f>
        <v/>
      </c>
      <c r="I953" s="109" t="str">
        <f t="shared" si="30"/>
        <v/>
      </c>
      <c r="J953" s="110" t="str">
        <f t="shared" si="31"/>
        <v/>
      </c>
    </row>
    <row r="954" spans="2:10" x14ac:dyDescent="0.25">
      <c r="B954" s="105">
        <v>945</v>
      </c>
      <c r="C954" s="108" t="str">
        <f>IF(Katalog!C954="","",Katalog!C954)</f>
        <v/>
      </c>
      <c r="D954" s="108" t="str">
        <f>IF(Katalog!D954="","",Katalog!D954)</f>
        <v/>
      </c>
      <c r="E954" s="108" t="str">
        <f>IF(Katalog!E954="","",Katalog!E954)</f>
        <v/>
      </c>
      <c r="F954" s="108" t="str">
        <f>IF(Katalog!I954="","",Katalog!I954)</f>
        <v/>
      </c>
      <c r="G954" s="109" t="str">
        <f>IF(F954="","",SUMIF(Peminjaman!$F$10:$F$509,C954,Peminjaman!$H$10:$H$509))</f>
        <v/>
      </c>
      <c r="H954" s="109" t="str">
        <f>IF(F954="","",SUMIF(Pengembalian!$H$10:$H$509,C954,Pengembalian!$J$10:$J$509))</f>
        <v/>
      </c>
      <c r="I954" s="109" t="str">
        <f t="shared" si="30"/>
        <v/>
      </c>
      <c r="J954" s="110" t="str">
        <f t="shared" si="31"/>
        <v/>
      </c>
    </row>
    <row r="955" spans="2:10" x14ac:dyDescent="0.25">
      <c r="B955" s="106">
        <v>946</v>
      </c>
      <c r="C955" s="108" t="str">
        <f>IF(Katalog!C955="","",Katalog!C955)</f>
        <v/>
      </c>
      <c r="D955" s="108" t="str">
        <f>IF(Katalog!D955="","",Katalog!D955)</f>
        <v/>
      </c>
      <c r="E955" s="108" t="str">
        <f>IF(Katalog!E955="","",Katalog!E955)</f>
        <v/>
      </c>
      <c r="F955" s="108" t="str">
        <f>IF(Katalog!I955="","",Katalog!I955)</f>
        <v/>
      </c>
      <c r="G955" s="109" t="str">
        <f>IF(F955="","",SUMIF(Peminjaman!$F$10:$F$509,C955,Peminjaman!$H$10:$H$509))</f>
        <v/>
      </c>
      <c r="H955" s="109" t="str">
        <f>IF(F955="","",SUMIF(Pengembalian!$H$10:$H$509,C955,Pengembalian!$J$10:$J$509))</f>
        <v/>
      </c>
      <c r="I955" s="109" t="str">
        <f t="shared" si="30"/>
        <v/>
      </c>
      <c r="J955" s="110" t="str">
        <f t="shared" si="31"/>
        <v/>
      </c>
    </row>
    <row r="956" spans="2:10" x14ac:dyDescent="0.25">
      <c r="B956" s="105">
        <v>947</v>
      </c>
      <c r="C956" s="108" t="str">
        <f>IF(Katalog!C956="","",Katalog!C956)</f>
        <v/>
      </c>
      <c r="D956" s="108" t="str">
        <f>IF(Katalog!D956="","",Katalog!D956)</f>
        <v/>
      </c>
      <c r="E956" s="108" t="str">
        <f>IF(Katalog!E956="","",Katalog!E956)</f>
        <v/>
      </c>
      <c r="F956" s="108" t="str">
        <f>IF(Katalog!I956="","",Katalog!I956)</f>
        <v/>
      </c>
      <c r="G956" s="109" t="str">
        <f>IF(F956="","",SUMIF(Peminjaman!$F$10:$F$509,C956,Peminjaman!$H$10:$H$509))</f>
        <v/>
      </c>
      <c r="H956" s="109" t="str">
        <f>IF(F956="","",SUMIF(Pengembalian!$H$10:$H$509,C956,Pengembalian!$J$10:$J$509))</f>
        <v/>
      </c>
      <c r="I956" s="109" t="str">
        <f t="shared" si="30"/>
        <v/>
      </c>
      <c r="J956" s="110" t="str">
        <f t="shared" si="31"/>
        <v/>
      </c>
    </row>
    <row r="957" spans="2:10" x14ac:dyDescent="0.25">
      <c r="B957" s="106">
        <v>948</v>
      </c>
      <c r="C957" s="108" t="str">
        <f>IF(Katalog!C957="","",Katalog!C957)</f>
        <v/>
      </c>
      <c r="D957" s="108" t="str">
        <f>IF(Katalog!D957="","",Katalog!D957)</f>
        <v/>
      </c>
      <c r="E957" s="108" t="str">
        <f>IF(Katalog!E957="","",Katalog!E957)</f>
        <v/>
      </c>
      <c r="F957" s="108" t="str">
        <f>IF(Katalog!I957="","",Katalog!I957)</f>
        <v/>
      </c>
      <c r="G957" s="109" t="str">
        <f>IF(F957="","",SUMIF(Peminjaman!$F$10:$F$509,C957,Peminjaman!$H$10:$H$509))</f>
        <v/>
      </c>
      <c r="H957" s="109" t="str">
        <f>IF(F957="","",SUMIF(Pengembalian!$H$10:$H$509,C957,Pengembalian!$J$10:$J$509))</f>
        <v/>
      </c>
      <c r="I957" s="109" t="str">
        <f t="shared" si="30"/>
        <v/>
      </c>
      <c r="J957" s="110" t="str">
        <f t="shared" si="31"/>
        <v/>
      </c>
    </row>
    <row r="958" spans="2:10" x14ac:dyDescent="0.25">
      <c r="B958" s="105">
        <v>949</v>
      </c>
      <c r="C958" s="108" t="str">
        <f>IF(Katalog!C958="","",Katalog!C958)</f>
        <v/>
      </c>
      <c r="D958" s="108" t="str">
        <f>IF(Katalog!D958="","",Katalog!D958)</f>
        <v/>
      </c>
      <c r="E958" s="108" t="str">
        <f>IF(Katalog!E958="","",Katalog!E958)</f>
        <v/>
      </c>
      <c r="F958" s="108" t="str">
        <f>IF(Katalog!I958="","",Katalog!I958)</f>
        <v/>
      </c>
      <c r="G958" s="109" t="str">
        <f>IF(F958="","",SUMIF(Peminjaman!$F$10:$F$509,C958,Peminjaman!$H$10:$H$509))</f>
        <v/>
      </c>
      <c r="H958" s="109" t="str">
        <f>IF(F958="","",SUMIF(Pengembalian!$H$10:$H$509,C958,Pengembalian!$J$10:$J$509))</f>
        <v/>
      </c>
      <c r="I958" s="109" t="str">
        <f t="shared" si="30"/>
        <v/>
      </c>
      <c r="J958" s="110" t="str">
        <f t="shared" si="31"/>
        <v/>
      </c>
    </row>
    <row r="959" spans="2:10" x14ac:dyDescent="0.25">
      <c r="B959" s="106">
        <v>950</v>
      </c>
      <c r="C959" s="108" t="str">
        <f>IF(Katalog!C959="","",Katalog!C959)</f>
        <v/>
      </c>
      <c r="D959" s="108" t="str">
        <f>IF(Katalog!D959="","",Katalog!D959)</f>
        <v/>
      </c>
      <c r="E959" s="108" t="str">
        <f>IF(Katalog!E959="","",Katalog!E959)</f>
        <v/>
      </c>
      <c r="F959" s="108" t="str">
        <f>IF(Katalog!I959="","",Katalog!I959)</f>
        <v/>
      </c>
      <c r="G959" s="109" t="str">
        <f>IF(F959="","",SUMIF(Peminjaman!$F$10:$F$509,C959,Peminjaman!$H$10:$H$509))</f>
        <v/>
      </c>
      <c r="H959" s="109" t="str">
        <f>IF(F959="","",SUMIF(Pengembalian!$H$10:$H$509,C959,Pengembalian!$J$10:$J$509))</f>
        <v/>
      </c>
      <c r="I959" s="109" t="str">
        <f t="shared" si="30"/>
        <v/>
      </c>
      <c r="J959" s="110" t="str">
        <f t="shared" si="31"/>
        <v/>
      </c>
    </row>
    <row r="960" spans="2:10" x14ac:dyDescent="0.25">
      <c r="B960" s="105">
        <v>951</v>
      </c>
      <c r="C960" s="108" t="str">
        <f>IF(Katalog!C960="","",Katalog!C960)</f>
        <v/>
      </c>
      <c r="D960" s="108" t="str">
        <f>IF(Katalog!D960="","",Katalog!D960)</f>
        <v/>
      </c>
      <c r="E960" s="108" t="str">
        <f>IF(Katalog!E960="","",Katalog!E960)</f>
        <v/>
      </c>
      <c r="F960" s="108" t="str">
        <f>IF(Katalog!I960="","",Katalog!I960)</f>
        <v/>
      </c>
      <c r="G960" s="109" t="str">
        <f>IF(F960="","",SUMIF(Peminjaman!$F$10:$F$509,C960,Peminjaman!$H$10:$H$509))</f>
        <v/>
      </c>
      <c r="H960" s="109" t="str">
        <f>IF(F960="","",SUMIF(Pengembalian!$H$10:$H$509,C960,Pengembalian!$J$10:$J$509))</f>
        <v/>
      </c>
      <c r="I960" s="109" t="str">
        <f t="shared" si="30"/>
        <v/>
      </c>
      <c r="J960" s="110" t="str">
        <f t="shared" si="31"/>
        <v/>
      </c>
    </row>
    <row r="961" spans="2:10" x14ac:dyDescent="0.25">
      <c r="B961" s="106">
        <v>952</v>
      </c>
      <c r="C961" s="108" t="str">
        <f>IF(Katalog!C961="","",Katalog!C961)</f>
        <v/>
      </c>
      <c r="D961" s="108" t="str">
        <f>IF(Katalog!D961="","",Katalog!D961)</f>
        <v/>
      </c>
      <c r="E961" s="108" t="str">
        <f>IF(Katalog!E961="","",Katalog!E961)</f>
        <v/>
      </c>
      <c r="F961" s="108" t="str">
        <f>IF(Katalog!I961="","",Katalog!I961)</f>
        <v/>
      </c>
      <c r="G961" s="109" t="str">
        <f>IF(F961="","",SUMIF(Peminjaman!$F$10:$F$509,C961,Peminjaman!$H$10:$H$509))</f>
        <v/>
      </c>
      <c r="H961" s="109" t="str">
        <f>IF(F961="","",SUMIF(Pengembalian!$H$10:$H$509,C961,Pengembalian!$J$10:$J$509))</f>
        <v/>
      </c>
      <c r="I961" s="109" t="str">
        <f t="shared" si="30"/>
        <v/>
      </c>
      <c r="J961" s="110" t="str">
        <f t="shared" si="31"/>
        <v/>
      </c>
    </row>
    <row r="962" spans="2:10" x14ac:dyDescent="0.25">
      <c r="B962" s="105">
        <v>953</v>
      </c>
      <c r="C962" s="108" t="str">
        <f>IF(Katalog!C962="","",Katalog!C962)</f>
        <v/>
      </c>
      <c r="D962" s="108" t="str">
        <f>IF(Katalog!D962="","",Katalog!D962)</f>
        <v/>
      </c>
      <c r="E962" s="108" t="str">
        <f>IF(Katalog!E962="","",Katalog!E962)</f>
        <v/>
      </c>
      <c r="F962" s="108" t="str">
        <f>IF(Katalog!I962="","",Katalog!I962)</f>
        <v/>
      </c>
      <c r="G962" s="109" t="str">
        <f>IF(F962="","",SUMIF(Peminjaman!$F$10:$F$509,C962,Peminjaman!$H$10:$H$509))</f>
        <v/>
      </c>
      <c r="H962" s="109" t="str">
        <f>IF(F962="","",SUMIF(Pengembalian!$H$10:$H$509,C962,Pengembalian!$J$10:$J$509))</f>
        <v/>
      </c>
      <c r="I962" s="109" t="str">
        <f t="shared" si="30"/>
        <v/>
      </c>
      <c r="J962" s="110" t="str">
        <f t="shared" si="31"/>
        <v/>
      </c>
    </row>
    <row r="963" spans="2:10" x14ac:dyDescent="0.25">
      <c r="B963" s="106">
        <v>954</v>
      </c>
      <c r="C963" s="108" t="str">
        <f>IF(Katalog!C963="","",Katalog!C963)</f>
        <v/>
      </c>
      <c r="D963" s="108" t="str">
        <f>IF(Katalog!D963="","",Katalog!D963)</f>
        <v/>
      </c>
      <c r="E963" s="108" t="str">
        <f>IF(Katalog!E963="","",Katalog!E963)</f>
        <v/>
      </c>
      <c r="F963" s="108" t="str">
        <f>IF(Katalog!I963="","",Katalog!I963)</f>
        <v/>
      </c>
      <c r="G963" s="109" t="str">
        <f>IF(F963="","",SUMIF(Peminjaman!$F$10:$F$509,C963,Peminjaman!$H$10:$H$509))</f>
        <v/>
      </c>
      <c r="H963" s="109" t="str">
        <f>IF(F963="","",SUMIF(Pengembalian!$H$10:$H$509,C963,Pengembalian!$J$10:$J$509))</f>
        <v/>
      </c>
      <c r="I963" s="109" t="str">
        <f t="shared" si="30"/>
        <v/>
      </c>
      <c r="J963" s="110" t="str">
        <f t="shared" si="31"/>
        <v/>
      </c>
    </row>
    <row r="964" spans="2:10" x14ac:dyDescent="0.25">
      <c r="B964" s="105">
        <v>955</v>
      </c>
      <c r="C964" s="108" t="str">
        <f>IF(Katalog!C964="","",Katalog!C964)</f>
        <v/>
      </c>
      <c r="D964" s="108" t="str">
        <f>IF(Katalog!D964="","",Katalog!D964)</f>
        <v/>
      </c>
      <c r="E964" s="108" t="str">
        <f>IF(Katalog!E964="","",Katalog!E964)</f>
        <v/>
      </c>
      <c r="F964" s="108" t="str">
        <f>IF(Katalog!I964="","",Katalog!I964)</f>
        <v/>
      </c>
      <c r="G964" s="109" t="str">
        <f>IF(F964="","",SUMIF(Peminjaman!$F$10:$F$509,C964,Peminjaman!$H$10:$H$509))</f>
        <v/>
      </c>
      <c r="H964" s="109" t="str">
        <f>IF(F964="","",SUMIF(Pengembalian!$H$10:$H$509,C964,Pengembalian!$J$10:$J$509))</f>
        <v/>
      </c>
      <c r="I964" s="109" t="str">
        <f t="shared" si="30"/>
        <v/>
      </c>
      <c r="J964" s="110" t="str">
        <f t="shared" si="31"/>
        <v/>
      </c>
    </row>
    <row r="965" spans="2:10" x14ac:dyDescent="0.25">
      <c r="B965" s="106">
        <v>956</v>
      </c>
      <c r="C965" s="108" t="str">
        <f>IF(Katalog!C965="","",Katalog!C965)</f>
        <v/>
      </c>
      <c r="D965" s="108" t="str">
        <f>IF(Katalog!D965="","",Katalog!D965)</f>
        <v/>
      </c>
      <c r="E965" s="108" t="str">
        <f>IF(Katalog!E965="","",Katalog!E965)</f>
        <v/>
      </c>
      <c r="F965" s="108" t="str">
        <f>IF(Katalog!I965="","",Katalog!I965)</f>
        <v/>
      </c>
      <c r="G965" s="109" t="str">
        <f>IF(F965="","",SUMIF(Peminjaman!$F$10:$F$509,C965,Peminjaman!$H$10:$H$509))</f>
        <v/>
      </c>
      <c r="H965" s="109" t="str">
        <f>IF(F965="","",SUMIF(Pengembalian!$H$10:$H$509,C965,Pengembalian!$J$10:$J$509))</f>
        <v/>
      </c>
      <c r="I965" s="109" t="str">
        <f t="shared" si="30"/>
        <v/>
      </c>
      <c r="J965" s="110" t="str">
        <f t="shared" si="31"/>
        <v/>
      </c>
    </row>
    <row r="966" spans="2:10" x14ac:dyDescent="0.25">
      <c r="B966" s="105">
        <v>957</v>
      </c>
      <c r="C966" s="108" t="str">
        <f>IF(Katalog!C966="","",Katalog!C966)</f>
        <v/>
      </c>
      <c r="D966" s="108" t="str">
        <f>IF(Katalog!D966="","",Katalog!D966)</f>
        <v/>
      </c>
      <c r="E966" s="108" t="str">
        <f>IF(Katalog!E966="","",Katalog!E966)</f>
        <v/>
      </c>
      <c r="F966" s="108" t="str">
        <f>IF(Katalog!I966="","",Katalog!I966)</f>
        <v/>
      </c>
      <c r="G966" s="109" t="str">
        <f>IF(F966="","",SUMIF(Peminjaman!$F$10:$F$509,C966,Peminjaman!$H$10:$H$509))</f>
        <v/>
      </c>
      <c r="H966" s="109" t="str">
        <f>IF(F966="","",SUMIF(Pengembalian!$H$10:$H$509,C966,Pengembalian!$J$10:$J$509))</f>
        <v/>
      </c>
      <c r="I966" s="109" t="str">
        <f t="shared" si="30"/>
        <v/>
      </c>
      <c r="J966" s="110" t="str">
        <f t="shared" si="31"/>
        <v/>
      </c>
    </row>
    <row r="967" spans="2:10" x14ac:dyDescent="0.25">
      <c r="B967" s="106">
        <v>958</v>
      </c>
      <c r="C967" s="108" t="str">
        <f>IF(Katalog!C967="","",Katalog!C967)</f>
        <v/>
      </c>
      <c r="D967" s="108" t="str">
        <f>IF(Katalog!D967="","",Katalog!D967)</f>
        <v/>
      </c>
      <c r="E967" s="108" t="str">
        <f>IF(Katalog!E967="","",Katalog!E967)</f>
        <v/>
      </c>
      <c r="F967" s="108" t="str">
        <f>IF(Katalog!I967="","",Katalog!I967)</f>
        <v/>
      </c>
      <c r="G967" s="109" t="str">
        <f>IF(F967="","",SUMIF(Peminjaman!$F$10:$F$509,C967,Peminjaman!$H$10:$H$509))</f>
        <v/>
      </c>
      <c r="H967" s="109" t="str">
        <f>IF(F967="","",SUMIF(Pengembalian!$H$10:$H$509,C967,Pengembalian!$J$10:$J$509))</f>
        <v/>
      </c>
      <c r="I967" s="109" t="str">
        <f t="shared" si="30"/>
        <v/>
      </c>
      <c r="J967" s="110" t="str">
        <f t="shared" si="31"/>
        <v/>
      </c>
    </row>
    <row r="968" spans="2:10" x14ac:dyDescent="0.25">
      <c r="B968" s="105">
        <v>959</v>
      </c>
      <c r="C968" s="108" t="str">
        <f>IF(Katalog!C968="","",Katalog!C968)</f>
        <v/>
      </c>
      <c r="D968" s="108" t="str">
        <f>IF(Katalog!D968="","",Katalog!D968)</f>
        <v/>
      </c>
      <c r="E968" s="108" t="str">
        <f>IF(Katalog!E968="","",Katalog!E968)</f>
        <v/>
      </c>
      <c r="F968" s="108" t="str">
        <f>IF(Katalog!I968="","",Katalog!I968)</f>
        <v/>
      </c>
      <c r="G968" s="109" t="str">
        <f>IF(F968="","",SUMIF(Peminjaman!$F$10:$F$509,C968,Peminjaman!$H$10:$H$509))</f>
        <v/>
      </c>
      <c r="H968" s="109" t="str">
        <f>IF(F968="","",SUMIF(Pengembalian!$H$10:$H$509,C968,Pengembalian!$J$10:$J$509))</f>
        <v/>
      </c>
      <c r="I968" s="109" t="str">
        <f t="shared" si="30"/>
        <v/>
      </c>
      <c r="J968" s="110" t="str">
        <f t="shared" si="31"/>
        <v/>
      </c>
    </row>
    <row r="969" spans="2:10" x14ac:dyDescent="0.25">
      <c r="B969" s="106">
        <v>960</v>
      </c>
      <c r="C969" s="108" t="str">
        <f>IF(Katalog!C969="","",Katalog!C969)</f>
        <v/>
      </c>
      <c r="D969" s="108" t="str">
        <f>IF(Katalog!D969="","",Katalog!D969)</f>
        <v/>
      </c>
      <c r="E969" s="108" t="str">
        <f>IF(Katalog!E969="","",Katalog!E969)</f>
        <v/>
      </c>
      <c r="F969" s="108" t="str">
        <f>IF(Katalog!I969="","",Katalog!I969)</f>
        <v/>
      </c>
      <c r="G969" s="109" t="str">
        <f>IF(F969="","",SUMIF(Peminjaman!$F$10:$F$509,C969,Peminjaman!$H$10:$H$509))</f>
        <v/>
      </c>
      <c r="H969" s="109" t="str">
        <f>IF(F969="","",SUMIF(Pengembalian!$H$10:$H$509,C969,Pengembalian!$J$10:$J$509))</f>
        <v/>
      </c>
      <c r="I969" s="109" t="str">
        <f t="shared" si="30"/>
        <v/>
      </c>
      <c r="J969" s="110" t="str">
        <f t="shared" si="31"/>
        <v/>
      </c>
    </row>
    <row r="970" spans="2:10" x14ac:dyDescent="0.25">
      <c r="B970" s="105">
        <v>961</v>
      </c>
      <c r="C970" s="108" t="str">
        <f>IF(Katalog!C970="","",Katalog!C970)</f>
        <v/>
      </c>
      <c r="D970" s="108" t="str">
        <f>IF(Katalog!D970="","",Katalog!D970)</f>
        <v/>
      </c>
      <c r="E970" s="108" t="str">
        <f>IF(Katalog!E970="","",Katalog!E970)</f>
        <v/>
      </c>
      <c r="F970" s="108" t="str">
        <f>IF(Katalog!I970="","",Katalog!I970)</f>
        <v/>
      </c>
      <c r="G970" s="109" t="str">
        <f>IF(F970="","",SUMIF(Peminjaman!$F$10:$F$509,C970,Peminjaman!$H$10:$H$509))</f>
        <v/>
      </c>
      <c r="H970" s="109" t="str">
        <f>IF(F970="","",SUMIF(Pengembalian!$H$10:$H$509,C970,Pengembalian!$J$10:$J$509))</f>
        <v/>
      </c>
      <c r="I970" s="109" t="str">
        <f t="shared" si="30"/>
        <v/>
      </c>
      <c r="J970" s="110" t="str">
        <f t="shared" si="31"/>
        <v/>
      </c>
    </row>
    <row r="971" spans="2:10" x14ac:dyDescent="0.25">
      <c r="B971" s="106">
        <v>962</v>
      </c>
      <c r="C971" s="108" t="str">
        <f>IF(Katalog!C971="","",Katalog!C971)</f>
        <v/>
      </c>
      <c r="D971" s="108" t="str">
        <f>IF(Katalog!D971="","",Katalog!D971)</f>
        <v/>
      </c>
      <c r="E971" s="108" t="str">
        <f>IF(Katalog!E971="","",Katalog!E971)</f>
        <v/>
      </c>
      <c r="F971" s="108" t="str">
        <f>IF(Katalog!I971="","",Katalog!I971)</f>
        <v/>
      </c>
      <c r="G971" s="109" t="str">
        <f>IF(F971="","",SUMIF(Peminjaman!$F$10:$F$509,C971,Peminjaman!$H$10:$H$509))</f>
        <v/>
      </c>
      <c r="H971" s="109" t="str">
        <f>IF(F971="","",SUMIF(Pengembalian!$H$10:$H$509,C971,Pengembalian!$J$10:$J$509))</f>
        <v/>
      </c>
      <c r="I971" s="109" t="str">
        <f t="shared" si="30"/>
        <v/>
      </c>
      <c r="J971" s="110" t="str">
        <f t="shared" si="31"/>
        <v/>
      </c>
    </row>
    <row r="972" spans="2:10" x14ac:dyDescent="0.25">
      <c r="B972" s="105">
        <v>963</v>
      </c>
      <c r="C972" s="108" t="str">
        <f>IF(Katalog!C972="","",Katalog!C972)</f>
        <v/>
      </c>
      <c r="D972" s="108" t="str">
        <f>IF(Katalog!D972="","",Katalog!D972)</f>
        <v/>
      </c>
      <c r="E972" s="108" t="str">
        <f>IF(Katalog!E972="","",Katalog!E972)</f>
        <v/>
      </c>
      <c r="F972" s="108" t="str">
        <f>IF(Katalog!I972="","",Katalog!I972)</f>
        <v/>
      </c>
      <c r="G972" s="109" t="str">
        <f>IF(F972="","",SUMIF(Peminjaman!$F$10:$F$509,C972,Peminjaman!$H$10:$H$509))</f>
        <v/>
      </c>
      <c r="H972" s="109" t="str">
        <f>IF(F972="","",SUMIF(Pengembalian!$H$10:$H$509,C972,Pengembalian!$J$10:$J$509))</f>
        <v/>
      </c>
      <c r="I972" s="109" t="str">
        <f t="shared" si="30"/>
        <v/>
      </c>
      <c r="J972" s="110" t="str">
        <f t="shared" si="31"/>
        <v/>
      </c>
    </row>
    <row r="973" spans="2:10" x14ac:dyDescent="0.25">
      <c r="B973" s="106">
        <v>964</v>
      </c>
      <c r="C973" s="108" t="str">
        <f>IF(Katalog!C973="","",Katalog!C973)</f>
        <v/>
      </c>
      <c r="D973" s="108" t="str">
        <f>IF(Katalog!D973="","",Katalog!D973)</f>
        <v/>
      </c>
      <c r="E973" s="108" t="str">
        <f>IF(Katalog!E973="","",Katalog!E973)</f>
        <v/>
      </c>
      <c r="F973" s="108" t="str">
        <f>IF(Katalog!I973="","",Katalog!I973)</f>
        <v/>
      </c>
      <c r="G973" s="109" t="str">
        <f>IF(F973="","",SUMIF(Peminjaman!$F$10:$F$509,C973,Peminjaman!$H$10:$H$509))</f>
        <v/>
      </c>
      <c r="H973" s="109" t="str">
        <f>IF(F973="","",SUMIF(Pengembalian!$H$10:$H$509,C973,Pengembalian!$J$10:$J$509))</f>
        <v/>
      </c>
      <c r="I973" s="109" t="str">
        <f t="shared" si="30"/>
        <v/>
      </c>
      <c r="J973" s="110" t="str">
        <f t="shared" si="31"/>
        <v/>
      </c>
    </row>
    <row r="974" spans="2:10" x14ac:dyDescent="0.25">
      <c r="B974" s="105">
        <v>965</v>
      </c>
      <c r="C974" s="108" t="str">
        <f>IF(Katalog!C974="","",Katalog!C974)</f>
        <v/>
      </c>
      <c r="D974" s="108" t="str">
        <f>IF(Katalog!D974="","",Katalog!D974)</f>
        <v/>
      </c>
      <c r="E974" s="108" t="str">
        <f>IF(Katalog!E974="","",Katalog!E974)</f>
        <v/>
      </c>
      <c r="F974" s="108" t="str">
        <f>IF(Katalog!I974="","",Katalog!I974)</f>
        <v/>
      </c>
      <c r="G974" s="109" t="str">
        <f>IF(F974="","",SUMIF(Peminjaman!$F$10:$F$509,C974,Peminjaman!$H$10:$H$509))</f>
        <v/>
      </c>
      <c r="H974" s="109" t="str">
        <f>IF(F974="","",SUMIF(Pengembalian!$H$10:$H$509,C974,Pengembalian!$J$10:$J$509))</f>
        <v/>
      </c>
      <c r="I974" s="109" t="str">
        <f t="shared" si="30"/>
        <v/>
      </c>
      <c r="J974" s="110" t="str">
        <f t="shared" si="31"/>
        <v/>
      </c>
    </row>
    <row r="975" spans="2:10" x14ac:dyDescent="0.25">
      <c r="B975" s="106">
        <v>966</v>
      </c>
      <c r="C975" s="108" t="str">
        <f>IF(Katalog!C975="","",Katalog!C975)</f>
        <v/>
      </c>
      <c r="D975" s="108" t="str">
        <f>IF(Katalog!D975="","",Katalog!D975)</f>
        <v/>
      </c>
      <c r="E975" s="108" t="str">
        <f>IF(Katalog!E975="","",Katalog!E975)</f>
        <v/>
      </c>
      <c r="F975" s="108" t="str">
        <f>IF(Katalog!I975="","",Katalog!I975)</f>
        <v/>
      </c>
      <c r="G975" s="109" t="str">
        <f>IF(F975="","",SUMIF(Peminjaman!$F$10:$F$509,C975,Peminjaman!$H$10:$H$509))</f>
        <v/>
      </c>
      <c r="H975" s="109" t="str">
        <f>IF(F975="","",SUMIF(Pengembalian!$H$10:$H$509,C975,Pengembalian!$J$10:$J$509))</f>
        <v/>
      </c>
      <c r="I975" s="109" t="str">
        <f t="shared" si="30"/>
        <v/>
      </c>
      <c r="J975" s="110" t="str">
        <f t="shared" si="31"/>
        <v/>
      </c>
    </row>
    <row r="976" spans="2:10" x14ac:dyDescent="0.25">
      <c r="B976" s="105">
        <v>967</v>
      </c>
      <c r="C976" s="108" t="str">
        <f>IF(Katalog!C976="","",Katalog!C976)</f>
        <v/>
      </c>
      <c r="D976" s="108" t="str">
        <f>IF(Katalog!D976="","",Katalog!D976)</f>
        <v/>
      </c>
      <c r="E976" s="108" t="str">
        <f>IF(Katalog!E976="","",Katalog!E976)</f>
        <v/>
      </c>
      <c r="F976" s="108" t="str">
        <f>IF(Katalog!I976="","",Katalog!I976)</f>
        <v/>
      </c>
      <c r="G976" s="109" t="str">
        <f>IF(F976="","",SUMIF(Peminjaman!$F$10:$F$509,C976,Peminjaman!$H$10:$H$509))</f>
        <v/>
      </c>
      <c r="H976" s="109" t="str">
        <f>IF(F976="","",SUMIF(Pengembalian!$H$10:$H$509,C976,Pengembalian!$J$10:$J$509))</f>
        <v/>
      </c>
      <c r="I976" s="109" t="str">
        <f t="shared" si="30"/>
        <v/>
      </c>
      <c r="J976" s="110" t="str">
        <f t="shared" si="31"/>
        <v/>
      </c>
    </row>
    <row r="977" spans="2:10" x14ac:dyDescent="0.25">
      <c r="B977" s="106">
        <v>968</v>
      </c>
      <c r="C977" s="108" t="str">
        <f>IF(Katalog!C977="","",Katalog!C977)</f>
        <v/>
      </c>
      <c r="D977" s="108" t="str">
        <f>IF(Katalog!D977="","",Katalog!D977)</f>
        <v/>
      </c>
      <c r="E977" s="108" t="str">
        <f>IF(Katalog!E977="","",Katalog!E977)</f>
        <v/>
      </c>
      <c r="F977" s="108" t="str">
        <f>IF(Katalog!I977="","",Katalog!I977)</f>
        <v/>
      </c>
      <c r="G977" s="109" t="str">
        <f>IF(F977="","",SUMIF(Peminjaman!$F$10:$F$509,C977,Peminjaman!$H$10:$H$509))</f>
        <v/>
      </c>
      <c r="H977" s="109" t="str">
        <f>IF(F977="","",SUMIF(Pengembalian!$H$10:$H$509,C977,Pengembalian!$J$10:$J$509))</f>
        <v/>
      </c>
      <c r="I977" s="109" t="str">
        <f t="shared" si="30"/>
        <v/>
      </c>
      <c r="J977" s="110" t="str">
        <f t="shared" si="31"/>
        <v/>
      </c>
    </row>
    <row r="978" spans="2:10" x14ac:dyDescent="0.25">
      <c r="B978" s="105">
        <v>969</v>
      </c>
      <c r="C978" s="108" t="str">
        <f>IF(Katalog!C978="","",Katalog!C978)</f>
        <v/>
      </c>
      <c r="D978" s="108" t="str">
        <f>IF(Katalog!D978="","",Katalog!D978)</f>
        <v/>
      </c>
      <c r="E978" s="108" t="str">
        <f>IF(Katalog!E978="","",Katalog!E978)</f>
        <v/>
      </c>
      <c r="F978" s="108" t="str">
        <f>IF(Katalog!I978="","",Katalog!I978)</f>
        <v/>
      </c>
      <c r="G978" s="109" t="str">
        <f>IF(F978="","",SUMIF(Peminjaman!$F$10:$F$509,C978,Peminjaman!$H$10:$H$509))</f>
        <v/>
      </c>
      <c r="H978" s="109" t="str">
        <f>IF(F978="","",SUMIF(Pengembalian!$H$10:$H$509,C978,Pengembalian!$J$10:$J$509))</f>
        <v/>
      </c>
      <c r="I978" s="109" t="str">
        <f t="shared" si="30"/>
        <v/>
      </c>
      <c r="J978" s="110" t="str">
        <f t="shared" si="31"/>
        <v/>
      </c>
    </row>
    <row r="979" spans="2:10" x14ac:dyDescent="0.25">
      <c r="B979" s="106">
        <v>970</v>
      </c>
      <c r="C979" s="108" t="str">
        <f>IF(Katalog!C979="","",Katalog!C979)</f>
        <v/>
      </c>
      <c r="D979" s="108" t="str">
        <f>IF(Katalog!D979="","",Katalog!D979)</f>
        <v/>
      </c>
      <c r="E979" s="108" t="str">
        <f>IF(Katalog!E979="","",Katalog!E979)</f>
        <v/>
      </c>
      <c r="F979" s="108" t="str">
        <f>IF(Katalog!I979="","",Katalog!I979)</f>
        <v/>
      </c>
      <c r="G979" s="109" t="str">
        <f>IF(F979="","",SUMIF(Peminjaman!$F$10:$F$509,C979,Peminjaman!$H$10:$H$509))</f>
        <v/>
      </c>
      <c r="H979" s="109" t="str">
        <f>IF(F979="","",SUMIF(Pengembalian!$H$10:$H$509,C979,Pengembalian!$J$10:$J$509))</f>
        <v/>
      </c>
      <c r="I979" s="109" t="str">
        <f t="shared" si="30"/>
        <v/>
      </c>
      <c r="J979" s="110" t="str">
        <f t="shared" si="31"/>
        <v/>
      </c>
    </row>
    <row r="980" spans="2:10" x14ac:dyDescent="0.25">
      <c r="B980" s="105">
        <v>971</v>
      </c>
      <c r="C980" s="108" t="str">
        <f>IF(Katalog!C980="","",Katalog!C980)</f>
        <v/>
      </c>
      <c r="D980" s="108" t="str">
        <f>IF(Katalog!D980="","",Katalog!D980)</f>
        <v/>
      </c>
      <c r="E980" s="108" t="str">
        <f>IF(Katalog!E980="","",Katalog!E980)</f>
        <v/>
      </c>
      <c r="F980" s="108" t="str">
        <f>IF(Katalog!I980="","",Katalog!I980)</f>
        <v/>
      </c>
      <c r="G980" s="109" t="str">
        <f>IF(F980="","",SUMIF(Peminjaman!$F$10:$F$509,C980,Peminjaman!$H$10:$H$509))</f>
        <v/>
      </c>
      <c r="H980" s="109" t="str">
        <f>IF(F980="","",SUMIF(Pengembalian!$H$10:$H$509,C980,Pengembalian!$J$10:$J$509))</f>
        <v/>
      </c>
      <c r="I980" s="109" t="str">
        <f t="shared" ref="I980:I1043" si="32">IF(F980="","",F980-G980+H980)</f>
        <v/>
      </c>
      <c r="J980" s="110" t="str">
        <f t="shared" ref="J980:J1043" si="33">IF(F980="","",IF(I980=0,"Kosong","Ada"))</f>
        <v/>
      </c>
    </row>
    <row r="981" spans="2:10" x14ac:dyDescent="0.25">
      <c r="B981" s="106">
        <v>972</v>
      </c>
      <c r="C981" s="108" t="str">
        <f>IF(Katalog!C981="","",Katalog!C981)</f>
        <v/>
      </c>
      <c r="D981" s="108" t="str">
        <f>IF(Katalog!D981="","",Katalog!D981)</f>
        <v/>
      </c>
      <c r="E981" s="108" t="str">
        <f>IF(Katalog!E981="","",Katalog!E981)</f>
        <v/>
      </c>
      <c r="F981" s="108" t="str">
        <f>IF(Katalog!I981="","",Katalog!I981)</f>
        <v/>
      </c>
      <c r="G981" s="109" t="str">
        <f>IF(F981="","",SUMIF(Peminjaman!$F$10:$F$509,C981,Peminjaman!$H$10:$H$509))</f>
        <v/>
      </c>
      <c r="H981" s="109" t="str">
        <f>IF(F981="","",SUMIF(Pengembalian!$H$10:$H$509,C981,Pengembalian!$J$10:$J$509))</f>
        <v/>
      </c>
      <c r="I981" s="109" t="str">
        <f t="shared" si="32"/>
        <v/>
      </c>
      <c r="J981" s="110" t="str">
        <f t="shared" si="33"/>
        <v/>
      </c>
    </row>
    <row r="982" spans="2:10" x14ac:dyDescent="0.25">
      <c r="B982" s="105">
        <v>973</v>
      </c>
      <c r="C982" s="108" t="str">
        <f>IF(Katalog!C982="","",Katalog!C982)</f>
        <v/>
      </c>
      <c r="D982" s="108" t="str">
        <f>IF(Katalog!D982="","",Katalog!D982)</f>
        <v/>
      </c>
      <c r="E982" s="108" t="str">
        <f>IF(Katalog!E982="","",Katalog!E982)</f>
        <v/>
      </c>
      <c r="F982" s="108" t="str">
        <f>IF(Katalog!I982="","",Katalog!I982)</f>
        <v/>
      </c>
      <c r="G982" s="109" t="str">
        <f>IF(F982="","",SUMIF(Peminjaman!$F$10:$F$509,C982,Peminjaman!$H$10:$H$509))</f>
        <v/>
      </c>
      <c r="H982" s="109" t="str">
        <f>IF(F982="","",SUMIF(Pengembalian!$H$10:$H$509,C982,Pengembalian!$J$10:$J$509))</f>
        <v/>
      </c>
      <c r="I982" s="109" t="str">
        <f t="shared" si="32"/>
        <v/>
      </c>
      <c r="J982" s="110" t="str">
        <f t="shared" si="33"/>
        <v/>
      </c>
    </row>
    <row r="983" spans="2:10" x14ac:dyDescent="0.25">
      <c r="B983" s="106">
        <v>974</v>
      </c>
      <c r="C983" s="108" t="str">
        <f>IF(Katalog!C983="","",Katalog!C983)</f>
        <v/>
      </c>
      <c r="D983" s="108" t="str">
        <f>IF(Katalog!D983="","",Katalog!D983)</f>
        <v/>
      </c>
      <c r="E983" s="108" t="str">
        <f>IF(Katalog!E983="","",Katalog!E983)</f>
        <v/>
      </c>
      <c r="F983" s="108" t="str">
        <f>IF(Katalog!I983="","",Katalog!I983)</f>
        <v/>
      </c>
      <c r="G983" s="109" t="str">
        <f>IF(F983="","",SUMIF(Peminjaman!$F$10:$F$509,C983,Peminjaman!$H$10:$H$509))</f>
        <v/>
      </c>
      <c r="H983" s="109" t="str">
        <f>IF(F983="","",SUMIF(Pengembalian!$H$10:$H$509,C983,Pengembalian!$J$10:$J$509))</f>
        <v/>
      </c>
      <c r="I983" s="109" t="str">
        <f t="shared" si="32"/>
        <v/>
      </c>
      <c r="J983" s="110" t="str">
        <f t="shared" si="33"/>
        <v/>
      </c>
    </row>
    <row r="984" spans="2:10" x14ac:dyDescent="0.25">
      <c r="B984" s="105">
        <v>975</v>
      </c>
      <c r="C984" s="108" t="str">
        <f>IF(Katalog!C984="","",Katalog!C984)</f>
        <v/>
      </c>
      <c r="D984" s="108" t="str">
        <f>IF(Katalog!D984="","",Katalog!D984)</f>
        <v/>
      </c>
      <c r="E984" s="108" t="str">
        <f>IF(Katalog!E984="","",Katalog!E984)</f>
        <v/>
      </c>
      <c r="F984" s="108" t="str">
        <f>IF(Katalog!I984="","",Katalog!I984)</f>
        <v/>
      </c>
      <c r="G984" s="109" t="str">
        <f>IF(F984="","",SUMIF(Peminjaman!$F$10:$F$509,C984,Peminjaman!$H$10:$H$509))</f>
        <v/>
      </c>
      <c r="H984" s="109" t="str">
        <f>IF(F984="","",SUMIF(Pengembalian!$H$10:$H$509,C984,Pengembalian!$J$10:$J$509))</f>
        <v/>
      </c>
      <c r="I984" s="109" t="str">
        <f t="shared" si="32"/>
        <v/>
      </c>
      <c r="J984" s="110" t="str">
        <f t="shared" si="33"/>
        <v/>
      </c>
    </row>
    <row r="985" spans="2:10" x14ac:dyDescent="0.25">
      <c r="B985" s="106">
        <v>976</v>
      </c>
      <c r="C985" s="108" t="str">
        <f>IF(Katalog!C985="","",Katalog!C985)</f>
        <v/>
      </c>
      <c r="D985" s="108" t="str">
        <f>IF(Katalog!D985="","",Katalog!D985)</f>
        <v/>
      </c>
      <c r="E985" s="108" t="str">
        <f>IF(Katalog!E985="","",Katalog!E985)</f>
        <v/>
      </c>
      <c r="F985" s="108" t="str">
        <f>IF(Katalog!I985="","",Katalog!I985)</f>
        <v/>
      </c>
      <c r="G985" s="109" t="str">
        <f>IF(F985="","",SUMIF(Peminjaman!$F$10:$F$509,C985,Peminjaman!$H$10:$H$509))</f>
        <v/>
      </c>
      <c r="H985" s="109" t="str">
        <f>IF(F985="","",SUMIF(Pengembalian!$H$10:$H$509,C985,Pengembalian!$J$10:$J$509))</f>
        <v/>
      </c>
      <c r="I985" s="109" t="str">
        <f t="shared" si="32"/>
        <v/>
      </c>
      <c r="J985" s="110" t="str">
        <f t="shared" si="33"/>
        <v/>
      </c>
    </row>
    <row r="986" spans="2:10" x14ac:dyDescent="0.25">
      <c r="B986" s="105">
        <v>977</v>
      </c>
      <c r="C986" s="108" t="str">
        <f>IF(Katalog!C986="","",Katalog!C986)</f>
        <v/>
      </c>
      <c r="D986" s="108" t="str">
        <f>IF(Katalog!D986="","",Katalog!D986)</f>
        <v/>
      </c>
      <c r="E986" s="108" t="str">
        <f>IF(Katalog!E986="","",Katalog!E986)</f>
        <v/>
      </c>
      <c r="F986" s="108" t="str">
        <f>IF(Katalog!I986="","",Katalog!I986)</f>
        <v/>
      </c>
      <c r="G986" s="109" t="str">
        <f>IF(F986="","",SUMIF(Peminjaman!$F$10:$F$509,C986,Peminjaman!$H$10:$H$509))</f>
        <v/>
      </c>
      <c r="H986" s="109" t="str">
        <f>IF(F986="","",SUMIF(Pengembalian!$H$10:$H$509,C986,Pengembalian!$J$10:$J$509))</f>
        <v/>
      </c>
      <c r="I986" s="109" t="str">
        <f t="shared" si="32"/>
        <v/>
      </c>
      <c r="J986" s="110" t="str">
        <f t="shared" si="33"/>
        <v/>
      </c>
    </row>
    <row r="987" spans="2:10" x14ac:dyDescent="0.25">
      <c r="B987" s="106">
        <v>978</v>
      </c>
      <c r="C987" s="108" t="str">
        <f>IF(Katalog!C987="","",Katalog!C987)</f>
        <v/>
      </c>
      <c r="D987" s="108" t="str">
        <f>IF(Katalog!D987="","",Katalog!D987)</f>
        <v/>
      </c>
      <c r="E987" s="108" t="str">
        <f>IF(Katalog!E987="","",Katalog!E987)</f>
        <v/>
      </c>
      <c r="F987" s="108" t="str">
        <f>IF(Katalog!I987="","",Katalog!I987)</f>
        <v/>
      </c>
      <c r="G987" s="109" t="str">
        <f>IF(F987="","",SUMIF(Peminjaman!$F$10:$F$509,C987,Peminjaman!$H$10:$H$509))</f>
        <v/>
      </c>
      <c r="H987" s="109" t="str">
        <f>IF(F987="","",SUMIF(Pengembalian!$H$10:$H$509,C987,Pengembalian!$J$10:$J$509))</f>
        <v/>
      </c>
      <c r="I987" s="109" t="str">
        <f t="shared" si="32"/>
        <v/>
      </c>
      <c r="J987" s="110" t="str">
        <f t="shared" si="33"/>
        <v/>
      </c>
    </row>
    <row r="988" spans="2:10" x14ac:dyDescent="0.25">
      <c r="B988" s="105">
        <v>979</v>
      </c>
      <c r="C988" s="108" t="str">
        <f>IF(Katalog!C988="","",Katalog!C988)</f>
        <v/>
      </c>
      <c r="D988" s="108" t="str">
        <f>IF(Katalog!D988="","",Katalog!D988)</f>
        <v/>
      </c>
      <c r="E988" s="108" t="str">
        <f>IF(Katalog!E988="","",Katalog!E988)</f>
        <v/>
      </c>
      <c r="F988" s="108" t="str">
        <f>IF(Katalog!I988="","",Katalog!I988)</f>
        <v/>
      </c>
      <c r="G988" s="109" t="str">
        <f>IF(F988="","",SUMIF(Peminjaman!$F$10:$F$509,C988,Peminjaman!$H$10:$H$509))</f>
        <v/>
      </c>
      <c r="H988" s="109" t="str">
        <f>IF(F988="","",SUMIF(Pengembalian!$H$10:$H$509,C988,Pengembalian!$J$10:$J$509))</f>
        <v/>
      </c>
      <c r="I988" s="109" t="str">
        <f t="shared" si="32"/>
        <v/>
      </c>
      <c r="J988" s="110" t="str">
        <f t="shared" si="33"/>
        <v/>
      </c>
    </row>
    <row r="989" spans="2:10" x14ac:dyDescent="0.25">
      <c r="B989" s="106">
        <v>980</v>
      </c>
      <c r="C989" s="108" t="str">
        <f>IF(Katalog!C989="","",Katalog!C989)</f>
        <v/>
      </c>
      <c r="D989" s="108" t="str">
        <f>IF(Katalog!D989="","",Katalog!D989)</f>
        <v/>
      </c>
      <c r="E989" s="108" t="str">
        <f>IF(Katalog!E989="","",Katalog!E989)</f>
        <v/>
      </c>
      <c r="F989" s="108" t="str">
        <f>IF(Katalog!I989="","",Katalog!I989)</f>
        <v/>
      </c>
      <c r="G989" s="109" t="str">
        <f>IF(F989="","",SUMIF(Peminjaman!$F$10:$F$509,C989,Peminjaman!$H$10:$H$509))</f>
        <v/>
      </c>
      <c r="H989" s="109" t="str">
        <f>IF(F989="","",SUMIF(Pengembalian!$H$10:$H$509,C989,Pengembalian!$J$10:$J$509))</f>
        <v/>
      </c>
      <c r="I989" s="109" t="str">
        <f t="shared" si="32"/>
        <v/>
      </c>
      <c r="J989" s="110" t="str">
        <f t="shared" si="33"/>
        <v/>
      </c>
    </row>
    <row r="990" spans="2:10" x14ac:dyDescent="0.25">
      <c r="B990" s="105">
        <v>981</v>
      </c>
      <c r="C990" s="108" t="str">
        <f>IF(Katalog!C990="","",Katalog!C990)</f>
        <v/>
      </c>
      <c r="D990" s="108" t="str">
        <f>IF(Katalog!D990="","",Katalog!D990)</f>
        <v/>
      </c>
      <c r="E990" s="108" t="str">
        <f>IF(Katalog!E990="","",Katalog!E990)</f>
        <v/>
      </c>
      <c r="F990" s="108" t="str">
        <f>IF(Katalog!I990="","",Katalog!I990)</f>
        <v/>
      </c>
      <c r="G990" s="109" t="str">
        <f>IF(F990="","",SUMIF(Peminjaman!$F$10:$F$509,C990,Peminjaman!$H$10:$H$509))</f>
        <v/>
      </c>
      <c r="H990" s="109" t="str">
        <f>IF(F990="","",SUMIF(Pengembalian!$H$10:$H$509,C990,Pengembalian!$J$10:$J$509))</f>
        <v/>
      </c>
      <c r="I990" s="109" t="str">
        <f t="shared" si="32"/>
        <v/>
      </c>
      <c r="J990" s="110" t="str">
        <f t="shared" si="33"/>
        <v/>
      </c>
    </row>
    <row r="991" spans="2:10" x14ac:dyDescent="0.25">
      <c r="B991" s="106">
        <v>982</v>
      </c>
      <c r="C991" s="108" t="str">
        <f>IF(Katalog!C991="","",Katalog!C991)</f>
        <v/>
      </c>
      <c r="D991" s="108" t="str">
        <f>IF(Katalog!D991="","",Katalog!D991)</f>
        <v/>
      </c>
      <c r="E991" s="108" t="str">
        <f>IF(Katalog!E991="","",Katalog!E991)</f>
        <v/>
      </c>
      <c r="F991" s="108" t="str">
        <f>IF(Katalog!I991="","",Katalog!I991)</f>
        <v/>
      </c>
      <c r="G991" s="109" t="str">
        <f>IF(F991="","",SUMIF(Peminjaman!$F$10:$F$509,C991,Peminjaman!$H$10:$H$509))</f>
        <v/>
      </c>
      <c r="H991" s="109" t="str">
        <f>IF(F991="","",SUMIF(Pengembalian!$H$10:$H$509,C991,Pengembalian!$J$10:$J$509))</f>
        <v/>
      </c>
      <c r="I991" s="109" t="str">
        <f t="shared" si="32"/>
        <v/>
      </c>
      <c r="J991" s="110" t="str">
        <f t="shared" si="33"/>
        <v/>
      </c>
    </row>
    <row r="992" spans="2:10" x14ac:dyDescent="0.25">
      <c r="B992" s="105">
        <v>983</v>
      </c>
      <c r="C992" s="108" t="str">
        <f>IF(Katalog!C992="","",Katalog!C992)</f>
        <v/>
      </c>
      <c r="D992" s="108" t="str">
        <f>IF(Katalog!D992="","",Katalog!D992)</f>
        <v/>
      </c>
      <c r="E992" s="108" t="str">
        <f>IF(Katalog!E992="","",Katalog!E992)</f>
        <v/>
      </c>
      <c r="F992" s="108" t="str">
        <f>IF(Katalog!I992="","",Katalog!I992)</f>
        <v/>
      </c>
      <c r="G992" s="109" t="str">
        <f>IF(F992="","",SUMIF(Peminjaman!$F$10:$F$509,C992,Peminjaman!$H$10:$H$509))</f>
        <v/>
      </c>
      <c r="H992" s="109" t="str">
        <f>IF(F992="","",SUMIF(Pengembalian!$H$10:$H$509,C992,Pengembalian!$J$10:$J$509))</f>
        <v/>
      </c>
      <c r="I992" s="109" t="str">
        <f t="shared" si="32"/>
        <v/>
      </c>
      <c r="J992" s="110" t="str">
        <f t="shared" si="33"/>
        <v/>
      </c>
    </row>
    <row r="993" spans="2:10" x14ac:dyDescent="0.25">
      <c r="B993" s="106">
        <v>984</v>
      </c>
      <c r="C993" s="108" t="str">
        <f>IF(Katalog!C993="","",Katalog!C993)</f>
        <v/>
      </c>
      <c r="D993" s="108" t="str">
        <f>IF(Katalog!D993="","",Katalog!D993)</f>
        <v/>
      </c>
      <c r="E993" s="108" t="str">
        <f>IF(Katalog!E993="","",Katalog!E993)</f>
        <v/>
      </c>
      <c r="F993" s="108" t="str">
        <f>IF(Katalog!I993="","",Katalog!I993)</f>
        <v/>
      </c>
      <c r="G993" s="109" t="str">
        <f>IF(F993="","",SUMIF(Peminjaman!$F$10:$F$509,C993,Peminjaman!$H$10:$H$509))</f>
        <v/>
      </c>
      <c r="H993" s="109" t="str">
        <f>IF(F993="","",SUMIF(Pengembalian!$H$10:$H$509,C993,Pengembalian!$J$10:$J$509))</f>
        <v/>
      </c>
      <c r="I993" s="109" t="str">
        <f t="shared" si="32"/>
        <v/>
      </c>
      <c r="J993" s="110" t="str">
        <f t="shared" si="33"/>
        <v/>
      </c>
    </row>
    <row r="994" spans="2:10" x14ac:dyDescent="0.25">
      <c r="B994" s="105">
        <v>985</v>
      </c>
      <c r="C994" s="108" t="str">
        <f>IF(Katalog!C994="","",Katalog!C994)</f>
        <v/>
      </c>
      <c r="D994" s="108" t="str">
        <f>IF(Katalog!D994="","",Katalog!D994)</f>
        <v/>
      </c>
      <c r="E994" s="108" t="str">
        <f>IF(Katalog!E994="","",Katalog!E994)</f>
        <v/>
      </c>
      <c r="F994" s="108" t="str">
        <f>IF(Katalog!I994="","",Katalog!I994)</f>
        <v/>
      </c>
      <c r="G994" s="109" t="str">
        <f>IF(F994="","",SUMIF(Peminjaman!$F$10:$F$509,C994,Peminjaman!$H$10:$H$509))</f>
        <v/>
      </c>
      <c r="H994" s="109" t="str">
        <f>IF(F994="","",SUMIF(Pengembalian!$H$10:$H$509,C994,Pengembalian!$J$10:$J$509))</f>
        <v/>
      </c>
      <c r="I994" s="109" t="str">
        <f t="shared" si="32"/>
        <v/>
      </c>
      <c r="J994" s="110" t="str">
        <f t="shared" si="33"/>
        <v/>
      </c>
    </row>
    <row r="995" spans="2:10" x14ac:dyDescent="0.25">
      <c r="B995" s="106">
        <v>986</v>
      </c>
      <c r="C995" s="108" t="str">
        <f>IF(Katalog!C995="","",Katalog!C995)</f>
        <v/>
      </c>
      <c r="D995" s="108" t="str">
        <f>IF(Katalog!D995="","",Katalog!D995)</f>
        <v/>
      </c>
      <c r="E995" s="108" t="str">
        <f>IF(Katalog!E995="","",Katalog!E995)</f>
        <v/>
      </c>
      <c r="F995" s="108" t="str">
        <f>IF(Katalog!I995="","",Katalog!I995)</f>
        <v/>
      </c>
      <c r="G995" s="109" t="str">
        <f>IF(F995="","",SUMIF(Peminjaman!$F$10:$F$509,C995,Peminjaman!$H$10:$H$509))</f>
        <v/>
      </c>
      <c r="H995" s="109" t="str">
        <f>IF(F995="","",SUMIF(Pengembalian!$H$10:$H$509,C995,Pengembalian!$J$10:$J$509))</f>
        <v/>
      </c>
      <c r="I995" s="109" t="str">
        <f t="shared" si="32"/>
        <v/>
      </c>
      <c r="J995" s="110" t="str">
        <f t="shared" si="33"/>
        <v/>
      </c>
    </row>
    <row r="996" spans="2:10" x14ac:dyDescent="0.25">
      <c r="B996" s="105">
        <v>987</v>
      </c>
      <c r="C996" s="108" t="str">
        <f>IF(Katalog!C996="","",Katalog!C996)</f>
        <v/>
      </c>
      <c r="D996" s="108" t="str">
        <f>IF(Katalog!D996="","",Katalog!D996)</f>
        <v/>
      </c>
      <c r="E996" s="108" t="str">
        <f>IF(Katalog!E996="","",Katalog!E996)</f>
        <v/>
      </c>
      <c r="F996" s="108" t="str">
        <f>IF(Katalog!I996="","",Katalog!I996)</f>
        <v/>
      </c>
      <c r="G996" s="109" t="str">
        <f>IF(F996="","",SUMIF(Peminjaman!$F$10:$F$509,C996,Peminjaman!$H$10:$H$509))</f>
        <v/>
      </c>
      <c r="H996" s="109" t="str">
        <f>IF(F996="","",SUMIF(Pengembalian!$H$10:$H$509,C996,Pengembalian!$J$10:$J$509))</f>
        <v/>
      </c>
      <c r="I996" s="109" t="str">
        <f t="shared" si="32"/>
        <v/>
      </c>
      <c r="J996" s="110" t="str">
        <f t="shared" si="33"/>
        <v/>
      </c>
    </row>
    <row r="997" spans="2:10" x14ac:dyDescent="0.25">
      <c r="B997" s="106">
        <v>988</v>
      </c>
      <c r="C997" s="108" t="str">
        <f>IF(Katalog!C997="","",Katalog!C997)</f>
        <v/>
      </c>
      <c r="D997" s="108" t="str">
        <f>IF(Katalog!D997="","",Katalog!D997)</f>
        <v/>
      </c>
      <c r="E997" s="108" t="str">
        <f>IF(Katalog!E997="","",Katalog!E997)</f>
        <v/>
      </c>
      <c r="F997" s="108" t="str">
        <f>IF(Katalog!I997="","",Katalog!I997)</f>
        <v/>
      </c>
      <c r="G997" s="109" t="str">
        <f>IF(F997="","",SUMIF(Peminjaman!$F$10:$F$509,C997,Peminjaman!$H$10:$H$509))</f>
        <v/>
      </c>
      <c r="H997" s="109" t="str">
        <f>IF(F997="","",SUMIF(Pengembalian!$H$10:$H$509,C997,Pengembalian!$J$10:$J$509))</f>
        <v/>
      </c>
      <c r="I997" s="109" t="str">
        <f t="shared" si="32"/>
        <v/>
      </c>
      <c r="J997" s="110" t="str">
        <f t="shared" si="33"/>
        <v/>
      </c>
    </row>
    <row r="998" spans="2:10" x14ac:dyDescent="0.25">
      <c r="B998" s="105">
        <v>989</v>
      </c>
      <c r="C998" s="108" t="str">
        <f>IF(Katalog!C998="","",Katalog!C998)</f>
        <v/>
      </c>
      <c r="D998" s="108" t="str">
        <f>IF(Katalog!D998="","",Katalog!D998)</f>
        <v/>
      </c>
      <c r="E998" s="108" t="str">
        <f>IF(Katalog!E998="","",Katalog!E998)</f>
        <v/>
      </c>
      <c r="F998" s="108" t="str">
        <f>IF(Katalog!I998="","",Katalog!I998)</f>
        <v/>
      </c>
      <c r="G998" s="109" t="str">
        <f>IF(F998="","",SUMIF(Peminjaman!$F$10:$F$509,C998,Peminjaman!$H$10:$H$509))</f>
        <v/>
      </c>
      <c r="H998" s="109" t="str">
        <f>IF(F998="","",SUMIF(Pengembalian!$H$10:$H$509,C998,Pengembalian!$J$10:$J$509))</f>
        <v/>
      </c>
      <c r="I998" s="109" t="str">
        <f t="shared" si="32"/>
        <v/>
      </c>
      <c r="J998" s="110" t="str">
        <f t="shared" si="33"/>
        <v/>
      </c>
    </row>
    <row r="999" spans="2:10" x14ac:dyDescent="0.25">
      <c r="B999" s="106">
        <v>990</v>
      </c>
      <c r="C999" s="108" t="str">
        <f>IF(Katalog!C999="","",Katalog!C999)</f>
        <v/>
      </c>
      <c r="D999" s="108" t="str">
        <f>IF(Katalog!D999="","",Katalog!D999)</f>
        <v/>
      </c>
      <c r="E999" s="108" t="str">
        <f>IF(Katalog!E999="","",Katalog!E999)</f>
        <v/>
      </c>
      <c r="F999" s="108" t="str">
        <f>IF(Katalog!I999="","",Katalog!I999)</f>
        <v/>
      </c>
      <c r="G999" s="109" t="str">
        <f>IF(F999="","",SUMIF(Peminjaman!$F$10:$F$509,C999,Peminjaman!$H$10:$H$509))</f>
        <v/>
      </c>
      <c r="H999" s="109" t="str">
        <f>IF(F999="","",SUMIF(Pengembalian!$H$10:$H$509,C999,Pengembalian!$J$10:$J$509))</f>
        <v/>
      </c>
      <c r="I999" s="109" t="str">
        <f t="shared" si="32"/>
        <v/>
      </c>
      <c r="J999" s="110" t="str">
        <f t="shared" si="33"/>
        <v/>
      </c>
    </row>
    <row r="1000" spans="2:10" x14ac:dyDescent="0.25">
      <c r="B1000" s="105">
        <v>991</v>
      </c>
      <c r="C1000" s="108" t="str">
        <f>IF(Katalog!C1000="","",Katalog!C1000)</f>
        <v/>
      </c>
      <c r="D1000" s="108" t="str">
        <f>IF(Katalog!D1000="","",Katalog!D1000)</f>
        <v/>
      </c>
      <c r="E1000" s="108" t="str">
        <f>IF(Katalog!E1000="","",Katalog!E1000)</f>
        <v/>
      </c>
      <c r="F1000" s="108" t="str">
        <f>IF(Katalog!I1000="","",Katalog!I1000)</f>
        <v/>
      </c>
      <c r="G1000" s="109" t="str">
        <f>IF(F1000="","",SUMIF(Peminjaman!$F$10:$F$509,C1000,Peminjaman!$H$10:$H$509))</f>
        <v/>
      </c>
      <c r="H1000" s="109" t="str">
        <f>IF(F1000="","",SUMIF(Pengembalian!$H$10:$H$509,C1000,Pengembalian!$J$10:$J$509))</f>
        <v/>
      </c>
      <c r="I1000" s="109" t="str">
        <f t="shared" si="32"/>
        <v/>
      </c>
      <c r="J1000" s="110" t="str">
        <f t="shared" si="33"/>
        <v/>
      </c>
    </row>
    <row r="1001" spans="2:10" x14ac:dyDescent="0.25">
      <c r="B1001" s="106">
        <v>992</v>
      </c>
      <c r="C1001" s="108" t="str">
        <f>IF(Katalog!C1001="","",Katalog!C1001)</f>
        <v/>
      </c>
      <c r="D1001" s="108" t="str">
        <f>IF(Katalog!D1001="","",Katalog!D1001)</f>
        <v/>
      </c>
      <c r="E1001" s="108" t="str">
        <f>IF(Katalog!E1001="","",Katalog!E1001)</f>
        <v/>
      </c>
      <c r="F1001" s="108" t="str">
        <f>IF(Katalog!I1001="","",Katalog!I1001)</f>
        <v/>
      </c>
      <c r="G1001" s="109" t="str">
        <f>IF(F1001="","",SUMIF(Peminjaman!$F$10:$F$509,C1001,Peminjaman!$H$10:$H$509))</f>
        <v/>
      </c>
      <c r="H1001" s="109" t="str">
        <f>IF(F1001="","",SUMIF(Pengembalian!$H$10:$H$509,C1001,Pengembalian!$J$10:$J$509))</f>
        <v/>
      </c>
      <c r="I1001" s="109" t="str">
        <f t="shared" si="32"/>
        <v/>
      </c>
      <c r="J1001" s="110" t="str">
        <f t="shared" si="33"/>
        <v/>
      </c>
    </row>
    <row r="1002" spans="2:10" x14ac:dyDescent="0.25">
      <c r="B1002" s="105">
        <v>993</v>
      </c>
      <c r="C1002" s="108" t="str">
        <f>IF(Katalog!C1002="","",Katalog!C1002)</f>
        <v/>
      </c>
      <c r="D1002" s="108" t="str">
        <f>IF(Katalog!D1002="","",Katalog!D1002)</f>
        <v/>
      </c>
      <c r="E1002" s="108" t="str">
        <f>IF(Katalog!E1002="","",Katalog!E1002)</f>
        <v/>
      </c>
      <c r="F1002" s="108" t="str">
        <f>IF(Katalog!I1002="","",Katalog!I1002)</f>
        <v/>
      </c>
      <c r="G1002" s="109" t="str">
        <f>IF(F1002="","",SUMIF(Peminjaman!$F$10:$F$509,C1002,Peminjaman!$H$10:$H$509))</f>
        <v/>
      </c>
      <c r="H1002" s="109" t="str">
        <f>IF(F1002="","",SUMIF(Pengembalian!$H$10:$H$509,C1002,Pengembalian!$J$10:$J$509))</f>
        <v/>
      </c>
      <c r="I1002" s="109" t="str">
        <f t="shared" si="32"/>
        <v/>
      </c>
      <c r="J1002" s="110" t="str">
        <f t="shared" si="33"/>
        <v/>
      </c>
    </row>
    <row r="1003" spans="2:10" x14ac:dyDescent="0.25">
      <c r="B1003" s="106">
        <v>994</v>
      </c>
      <c r="C1003" s="108" t="str">
        <f>IF(Katalog!C1003="","",Katalog!C1003)</f>
        <v/>
      </c>
      <c r="D1003" s="108" t="str">
        <f>IF(Katalog!D1003="","",Katalog!D1003)</f>
        <v/>
      </c>
      <c r="E1003" s="108" t="str">
        <f>IF(Katalog!E1003="","",Katalog!E1003)</f>
        <v/>
      </c>
      <c r="F1003" s="108" t="str">
        <f>IF(Katalog!I1003="","",Katalog!I1003)</f>
        <v/>
      </c>
      <c r="G1003" s="109" t="str">
        <f>IF(F1003="","",SUMIF(Peminjaman!$F$10:$F$509,C1003,Peminjaman!$H$10:$H$509))</f>
        <v/>
      </c>
      <c r="H1003" s="109" t="str">
        <f>IF(F1003="","",SUMIF(Pengembalian!$H$10:$H$509,C1003,Pengembalian!$J$10:$J$509))</f>
        <v/>
      </c>
      <c r="I1003" s="109" t="str">
        <f t="shared" si="32"/>
        <v/>
      </c>
      <c r="J1003" s="110" t="str">
        <f t="shared" si="33"/>
        <v/>
      </c>
    </row>
    <row r="1004" spans="2:10" x14ac:dyDescent="0.25">
      <c r="B1004" s="105">
        <v>995</v>
      </c>
      <c r="C1004" s="108" t="str">
        <f>IF(Katalog!C1004="","",Katalog!C1004)</f>
        <v/>
      </c>
      <c r="D1004" s="108" t="str">
        <f>IF(Katalog!D1004="","",Katalog!D1004)</f>
        <v/>
      </c>
      <c r="E1004" s="108" t="str">
        <f>IF(Katalog!E1004="","",Katalog!E1004)</f>
        <v/>
      </c>
      <c r="F1004" s="108" t="str">
        <f>IF(Katalog!I1004="","",Katalog!I1004)</f>
        <v/>
      </c>
      <c r="G1004" s="109" t="str">
        <f>IF(F1004="","",SUMIF(Peminjaman!$F$10:$F$509,C1004,Peminjaman!$H$10:$H$509))</f>
        <v/>
      </c>
      <c r="H1004" s="109" t="str">
        <f>IF(F1004="","",SUMIF(Pengembalian!$H$10:$H$509,C1004,Pengembalian!$J$10:$J$509))</f>
        <v/>
      </c>
      <c r="I1004" s="109" t="str">
        <f t="shared" si="32"/>
        <v/>
      </c>
      <c r="J1004" s="110" t="str">
        <f t="shared" si="33"/>
        <v/>
      </c>
    </row>
    <row r="1005" spans="2:10" x14ac:dyDescent="0.25">
      <c r="B1005" s="106">
        <v>996</v>
      </c>
      <c r="C1005" s="108" t="str">
        <f>IF(Katalog!C1005="","",Katalog!C1005)</f>
        <v/>
      </c>
      <c r="D1005" s="108" t="str">
        <f>IF(Katalog!D1005="","",Katalog!D1005)</f>
        <v/>
      </c>
      <c r="E1005" s="108" t="str">
        <f>IF(Katalog!E1005="","",Katalog!E1005)</f>
        <v/>
      </c>
      <c r="F1005" s="108" t="str">
        <f>IF(Katalog!I1005="","",Katalog!I1005)</f>
        <v/>
      </c>
      <c r="G1005" s="109" t="str">
        <f>IF(F1005="","",SUMIF(Peminjaman!$F$10:$F$509,C1005,Peminjaman!$H$10:$H$509))</f>
        <v/>
      </c>
      <c r="H1005" s="109" t="str">
        <f>IF(F1005="","",SUMIF(Pengembalian!$H$10:$H$509,C1005,Pengembalian!$J$10:$J$509))</f>
        <v/>
      </c>
      <c r="I1005" s="109" t="str">
        <f t="shared" si="32"/>
        <v/>
      </c>
      <c r="J1005" s="110" t="str">
        <f t="shared" si="33"/>
        <v/>
      </c>
    </row>
    <row r="1006" spans="2:10" x14ac:dyDescent="0.25">
      <c r="B1006" s="105">
        <v>997</v>
      </c>
      <c r="C1006" s="108" t="str">
        <f>IF(Katalog!C1006="","",Katalog!C1006)</f>
        <v/>
      </c>
      <c r="D1006" s="108" t="str">
        <f>IF(Katalog!D1006="","",Katalog!D1006)</f>
        <v/>
      </c>
      <c r="E1006" s="108" t="str">
        <f>IF(Katalog!E1006="","",Katalog!E1006)</f>
        <v/>
      </c>
      <c r="F1006" s="108" t="str">
        <f>IF(Katalog!I1006="","",Katalog!I1006)</f>
        <v/>
      </c>
      <c r="G1006" s="109" t="str">
        <f>IF(F1006="","",SUMIF(Peminjaman!$F$10:$F$509,C1006,Peminjaman!$H$10:$H$509))</f>
        <v/>
      </c>
      <c r="H1006" s="109" t="str">
        <f>IF(F1006="","",SUMIF(Pengembalian!$H$10:$H$509,C1006,Pengembalian!$J$10:$J$509))</f>
        <v/>
      </c>
      <c r="I1006" s="109" t="str">
        <f t="shared" si="32"/>
        <v/>
      </c>
      <c r="J1006" s="110" t="str">
        <f t="shared" si="33"/>
        <v/>
      </c>
    </row>
    <row r="1007" spans="2:10" x14ac:dyDescent="0.25">
      <c r="B1007" s="106">
        <v>998</v>
      </c>
      <c r="C1007" s="108" t="str">
        <f>IF(Katalog!C1007="","",Katalog!C1007)</f>
        <v/>
      </c>
      <c r="D1007" s="108" t="str">
        <f>IF(Katalog!D1007="","",Katalog!D1007)</f>
        <v/>
      </c>
      <c r="E1007" s="108" t="str">
        <f>IF(Katalog!E1007="","",Katalog!E1007)</f>
        <v/>
      </c>
      <c r="F1007" s="108" t="str">
        <f>IF(Katalog!I1007="","",Katalog!I1007)</f>
        <v/>
      </c>
      <c r="G1007" s="109" t="str">
        <f>IF(F1007="","",SUMIF(Peminjaman!$F$10:$F$509,C1007,Peminjaman!$H$10:$H$509))</f>
        <v/>
      </c>
      <c r="H1007" s="109" t="str">
        <f>IF(F1007="","",SUMIF(Pengembalian!$H$10:$H$509,C1007,Pengembalian!$J$10:$J$509))</f>
        <v/>
      </c>
      <c r="I1007" s="109" t="str">
        <f t="shared" si="32"/>
        <v/>
      </c>
      <c r="J1007" s="110" t="str">
        <f t="shared" si="33"/>
        <v/>
      </c>
    </row>
    <row r="1008" spans="2:10" x14ac:dyDescent="0.25">
      <c r="B1008" s="105">
        <v>999</v>
      </c>
      <c r="C1008" s="108" t="str">
        <f>IF(Katalog!C1008="","",Katalog!C1008)</f>
        <v/>
      </c>
      <c r="D1008" s="108" t="str">
        <f>IF(Katalog!D1008="","",Katalog!D1008)</f>
        <v/>
      </c>
      <c r="E1008" s="108" t="str">
        <f>IF(Katalog!E1008="","",Katalog!E1008)</f>
        <v/>
      </c>
      <c r="F1008" s="108" t="str">
        <f>IF(Katalog!I1008="","",Katalog!I1008)</f>
        <v/>
      </c>
      <c r="G1008" s="109" t="str">
        <f>IF(F1008="","",SUMIF(Peminjaman!$F$10:$F$509,C1008,Peminjaman!$H$10:$H$509))</f>
        <v/>
      </c>
      <c r="H1008" s="109" t="str">
        <f>IF(F1008="","",SUMIF(Pengembalian!$H$10:$H$509,C1008,Pengembalian!$J$10:$J$509))</f>
        <v/>
      </c>
      <c r="I1008" s="109" t="str">
        <f t="shared" si="32"/>
        <v/>
      </c>
      <c r="J1008" s="110" t="str">
        <f t="shared" si="33"/>
        <v/>
      </c>
    </row>
    <row r="1009" spans="2:10" x14ac:dyDescent="0.25">
      <c r="B1009" s="106">
        <v>1000</v>
      </c>
      <c r="C1009" s="108" t="str">
        <f>IF(Katalog!C1009="","",Katalog!C1009)</f>
        <v/>
      </c>
      <c r="D1009" s="108" t="str">
        <f>IF(Katalog!D1009="","",Katalog!D1009)</f>
        <v/>
      </c>
      <c r="E1009" s="108" t="str">
        <f>IF(Katalog!E1009="","",Katalog!E1009)</f>
        <v/>
      </c>
      <c r="F1009" s="108" t="str">
        <f>IF(Katalog!I1009="","",Katalog!I1009)</f>
        <v/>
      </c>
      <c r="G1009" s="109" t="str">
        <f>IF(F1009="","",SUMIF(Peminjaman!$F$10:$F$509,C1009,Peminjaman!$H$10:$H$509))</f>
        <v/>
      </c>
      <c r="H1009" s="109" t="str">
        <f>IF(F1009="","",SUMIF(Pengembalian!$H$10:$H$509,C1009,Pengembalian!$J$10:$J$509))</f>
        <v/>
      </c>
      <c r="I1009" s="109" t="str">
        <f t="shared" si="32"/>
        <v/>
      </c>
      <c r="J1009" s="110" t="str">
        <f t="shared" si="33"/>
        <v/>
      </c>
    </row>
    <row r="1010" spans="2:10" x14ac:dyDescent="0.25">
      <c r="B1010" s="105">
        <v>1001</v>
      </c>
      <c r="C1010" s="108" t="str">
        <f>IF(Katalog!C1010="","",Katalog!C1010)</f>
        <v/>
      </c>
      <c r="D1010" s="108" t="str">
        <f>IF(Katalog!D1010="","",Katalog!D1010)</f>
        <v/>
      </c>
      <c r="E1010" s="108" t="str">
        <f>IF(Katalog!E1010="","",Katalog!E1010)</f>
        <v/>
      </c>
      <c r="F1010" s="108" t="str">
        <f>IF(Katalog!I1010="","",Katalog!I1010)</f>
        <v/>
      </c>
      <c r="G1010" s="109" t="str">
        <f>IF(F1010="","",SUMIF(Peminjaman!$F$10:$F$509,C1010,Peminjaman!$H$10:$H$509))</f>
        <v/>
      </c>
      <c r="H1010" s="109" t="str">
        <f>IF(F1010="","",SUMIF(Pengembalian!$H$10:$H$509,C1010,Pengembalian!$J$10:$J$509))</f>
        <v/>
      </c>
      <c r="I1010" s="109" t="str">
        <f t="shared" si="32"/>
        <v/>
      </c>
      <c r="J1010" s="110" t="str">
        <f t="shared" si="33"/>
        <v/>
      </c>
    </row>
    <row r="1011" spans="2:10" x14ac:dyDescent="0.25">
      <c r="B1011" s="106">
        <v>1002</v>
      </c>
      <c r="C1011" s="108" t="str">
        <f>IF(Katalog!C1011="","",Katalog!C1011)</f>
        <v/>
      </c>
      <c r="D1011" s="108" t="str">
        <f>IF(Katalog!D1011="","",Katalog!D1011)</f>
        <v/>
      </c>
      <c r="E1011" s="108" t="str">
        <f>IF(Katalog!E1011="","",Katalog!E1011)</f>
        <v/>
      </c>
      <c r="F1011" s="108" t="str">
        <f>IF(Katalog!I1011="","",Katalog!I1011)</f>
        <v/>
      </c>
      <c r="G1011" s="109" t="str">
        <f>IF(F1011="","",SUMIF(Peminjaman!$F$10:$F$509,C1011,Peminjaman!$H$10:$H$509))</f>
        <v/>
      </c>
      <c r="H1011" s="109" t="str">
        <f>IF(F1011="","",SUMIF(Pengembalian!$H$10:$H$509,C1011,Pengembalian!$J$10:$J$509))</f>
        <v/>
      </c>
      <c r="I1011" s="109" t="str">
        <f t="shared" si="32"/>
        <v/>
      </c>
      <c r="J1011" s="110" t="str">
        <f t="shared" si="33"/>
        <v/>
      </c>
    </row>
    <row r="1012" spans="2:10" x14ac:dyDescent="0.25">
      <c r="B1012" s="105">
        <v>1003</v>
      </c>
      <c r="C1012" s="108" t="str">
        <f>IF(Katalog!C1012="","",Katalog!C1012)</f>
        <v/>
      </c>
      <c r="D1012" s="108" t="str">
        <f>IF(Katalog!D1012="","",Katalog!D1012)</f>
        <v/>
      </c>
      <c r="E1012" s="108" t="str">
        <f>IF(Katalog!E1012="","",Katalog!E1012)</f>
        <v/>
      </c>
      <c r="F1012" s="108" t="str">
        <f>IF(Katalog!I1012="","",Katalog!I1012)</f>
        <v/>
      </c>
      <c r="G1012" s="109" t="str">
        <f>IF(F1012="","",SUMIF(Peminjaman!$F$10:$F$509,C1012,Peminjaman!$H$10:$H$509))</f>
        <v/>
      </c>
      <c r="H1012" s="109" t="str">
        <f>IF(F1012="","",SUMIF(Pengembalian!$H$10:$H$509,C1012,Pengembalian!$J$10:$J$509))</f>
        <v/>
      </c>
      <c r="I1012" s="109" t="str">
        <f t="shared" si="32"/>
        <v/>
      </c>
      <c r="J1012" s="110" t="str">
        <f t="shared" si="33"/>
        <v/>
      </c>
    </row>
    <row r="1013" spans="2:10" x14ac:dyDescent="0.25">
      <c r="B1013" s="106">
        <v>1004</v>
      </c>
      <c r="C1013" s="108" t="str">
        <f>IF(Katalog!C1013="","",Katalog!C1013)</f>
        <v/>
      </c>
      <c r="D1013" s="108" t="str">
        <f>IF(Katalog!D1013="","",Katalog!D1013)</f>
        <v/>
      </c>
      <c r="E1013" s="108" t="str">
        <f>IF(Katalog!E1013="","",Katalog!E1013)</f>
        <v/>
      </c>
      <c r="F1013" s="108" t="str">
        <f>IF(Katalog!I1013="","",Katalog!I1013)</f>
        <v/>
      </c>
      <c r="G1013" s="109" t="str">
        <f>IF(F1013="","",SUMIF(Peminjaman!$F$10:$F$509,C1013,Peminjaman!$H$10:$H$509))</f>
        <v/>
      </c>
      <c r="H1013" s="109" t="str">
        <f>IF(F1013="","",SUMIF(Pengembalian!$H$10:$H$509,C1013,Pengembalian!$J$10:$J$509))</f>
        <v/>
      </c>
      <c r="I1013" s="109" t="str">
        <f t="shared" si="32"/>
        <v/>
      </c>
      <c r="J1013" s="110" t="str">
        <f t="shared" si="33"/>
        <v/>
      </c>
    </row>
    <row r="1014" spans="2:10" x14ac:dyDescent="0.25">
      <c r="B1014" s="105">
        <v>1005</v>
      </c>
      <c r="C1014" s="108" t="str">
        <f>IF(Katalog!C1014="","",Katalog!C1014)</f>
        <v/>
      </c>
      <c r="D1014" s="108" t="str">
        <f>IF(Katalog!D1014="","",Katalog!D1014)</f>
        <v/>
      </c>
      <c r="E1014" s="108" t="str">
        <f>IF(Katalog!E1014="","",Katalog!E1014)</f>
        <v/>
      </c>
      <c r="F1014" s="108" t="str">
        <f>IF(Katalog!I1014="","",Katalog!I1014)</f>
        <v/>
      </c>
      <c r="G1014" s="109" t="str">
        <f>IF(F1014="","",SUMIF(Peminjaman!$F$10:$F$509,C1014,Peminjaman!$H$10:$H$509))</f>
        <v/>
      </c>
      <c r="H1014" s="109" t="str">
        <f>IF(F1014="","",SUMIF(Pengembalian!$H$10:$H$509,C1014,Pengembalian!$J$10:$J$509))</f>
        <v/>
      </c>
      <c r="I1014" s="109" t="str">
        <f t="shared" si="32"/>
        <v/>
      </c>
      <c r="J1014" s="110" t="str">
        <f t="shared" si="33"/>
        <v/>
      </c>
    </row>
    <row r="1015" spans="2:10" x14ac:dyDescent="0.25">
      <c r="B1015" s="106">
        <v>1006</v>
      </c>
      <c r="C1015" s="108" t="str">
        <f>IF(Katalog!C1015="","",Katalog!C1015)</f>
        <v/>
      </c>
      <c r="D1015" s="108" t="str">
        <f>IF(Katalog!D1015="","",Katalog!D1015)</f>
        <v/>
      </c>
      <c r="E1015" s="108" t="str">
        <f>IF(Katalog!E1015="","",Katalog!E1015)</f>
        <v/>
      </c>
      <c r="F1015" s="108" t="str">
        <f>IF(Katalog!I1015="","",Katalog!I1015)</f>
        <v/>
      </c>
      <c r="G1015" s="109" t="str">
        <f>IF(F1015="","",SUMIF(Peminjaman!$F$10:$F$509,C1015,Peminjaman!$H$10:$H$509))</f>
        <v/>
      </c>
      <c r="H1015" s="109" t="str">
        <f>IF(F1015="","",SUMIF(Pengembalian!$H$10:$H$509,C1015,Pengembalian!$J$10:$J$509))</f>
        <v/>
      </c>
      <c r="I1015" s="109" t="str">
        <f t="shared" si="32"/>
        <v/>
      </c>
      <c r="J1015" s="110" t="str">
        <f t="shared" si="33"/>
        <v/>
      </c>
    </row>
    <row r="1016" spans="2:10" x14ac:dyDescent="0.25">
      <c r="B1016" s="105">
        <v>1007</v>
      </c>
      <c r="C1016" s="108" t="str">
        <f>IF(Katalog!C1016="","",Katalog!C1016)</f>
        <v/>
      </c>
      <c r="D1016" s="108" t="str">
        <f>IF(Katalog!D1016="","",Katalog!D1016)</f>
        <v/>
      </c>
      <c r="E1016" s="108" t="str">
        <f>IF(Katalog!E1016="","",Katalog!E1016)</f>
        <v/>
      </c>
      <c r="F1016" s="108" t="str">
        <f>IF(Katalog!I1016="","",Katalog!I1016)</f>
        <v/>
      </c>
      <c r="G1016" s="109" t="str">
        <f>IF(F1016="","",SUMIF(Peminjaman!$F$10:$F$509,C1016,Peminjaman!$H$10:$H$509))</f>
        <v/>
      </c>
      <c r="H1016" s="109" t="str">
        <f>IF(F1016="","",SUMIF(Pengembalian!$H$10:$H$509,C1016,Pengembalian!$J$10:$J$509))</f>
        <v/>
      </c>
      <c r="I1016" s="109" t="str">
        <f t="shared" si="32"/>
        <v/>
      </c>
      <c r="J1016" s="110" t="str">
        <f t="shared" si="33"/>
        <v/>
      </c>
    </row>
    <row r="1017" spans="2:10" x14ac:dyDescent="0.25">
      <c r="B1017" s="106">
        <v>1008</v>
      </c>
      <c r="C1017" s="108" t="str">
        <f>IF(Katalog!C1017="","",Katalog!C1017)</f>
        <v/>
      </c>
      <c r="D1017" s="108" t="str">
        <f>IF(Katalog!D1017="","",Katalog!D1017)</f>
        <v/>
      </c>
      <c r="E1017" s="108" t="str">
        <f>IF(Katalog!E1017="","",Katalog!E1017)</f>
        <v/>
      </c>
      <c r="F1017" s="108" t="str">
        <f>IF(Katalog!I1017="","",Katalog!I1017)</f>
        <v/>
      </c>
      <c r="G1017" s="109" t="str">
        <f>IF(F1017="","",SUMIF(Peminjaman!$F$10:$F$509,C1017,Peminjaman!$H$10:$H$509))</f>
        <v/>
      </c>
      <c r="H1017" s="109" t="str">
        <f>IF(F1017="","",SUMIF(Pengembalian!$H$10:$H$509,C1017,Pengembalian!$J$10:$J$509))</f>
        <v/>
      </c>
      <c r="I1017" s="109" t="str">
        <f t="shared" si="32"/>
        <v/>
      </c>
      <c r="J1017" s="110" t="str">
        <f t="shared" si="33"/>
        <v/>
      </c>
    </row>
    <row r="1018" spans="2:10" x14ac:dyDescent="0.25">
      <c r="B1018" s="105">
        <v>1009</v>
      </c>
      <c r="C1018" s="108" t="str">
        <f>IF(Katalog!C1018="","",Katalog!C1018)</f>
        <v/>
      </c>
      <c r="D1018" s="108" t="str">
        <f>IF(Katalog!D1018="","",Katalog!D1018)</f>
        <v/>
      </c>
      <c r="E1018" s="108" t="str">
        <f>IF(Katalog!E1018="","",Katalog!E1018)</f>
        <v/>
      </c>
      <c r="F1018" s="108" t="str">
        <f>IF(Katalog!I1018="","",Katalog!I1018)</f>
        <v/>
      </c>
      <c r="G1018" s="109" t="str">
        <f>IF(F1018="","",SUMIF(Peminjaman!$F$10:$F$509,C1018,Peminjaman!$H$10:$H$509))</f>
        <v/>
      </c>
      <c r="H1018" s="109" t="str">
        <f>IF(F1018="","",SUMIF(Pengembalian!$H$10:$H$509,C1018,Pengembalian!$J$10:$J$509))</f>
        <v/>
      </c>
      <c r="I1018" s="109" t="str">
        <f t="shared" si="32"/>
        <v/>
      </c>
      <c r="J1018" s="110" t="str">
        <f t="shared" si="33"/>
        <v/>
      </c>
    </row>
    <row r="1019" spans="2:10" x14ac:dyDescent="0.25">
      <c r="B1019" s="106">
        <v>1010</v>
      </c>
      <c r="C1019" s="108" t="str">
        <f>IF(Katalog!C1019="","",Katalog!C1019)</f>
        <v/>
      </c>
      <c r="D1019" s="108" t="str">
        <f>IF(Katalog!D1019="","",Katalog!D1019)</f>
        <v/>
      </c>
      <c r="E1019" s="108" t="str">
        <f>IF(Katalog!E1019="","",Katalog!E1019)</f>
        <v/>
      </c>
      <c r="F1019" s="108" t="str">
        <f>IF(Katalog!I1019="","",Katalog!I1019)</f>
        <v/>
      </c>
      <c r="G1019" s="109" t="str">
        <f>IF(F1019="","",SUMIF(Peminjaman!$F$10:$F$509,C1019,Peminjaman!$H$10:$H$509))</f>
        <v/>
      </c>
      <c r="H1019" s="109" t="str">
        <f>IF(F1019="","",SUMIF(Pengembalian!$H$10:$H$509,C1019,Pengembalian!$J$10:$J$509))</f>
        <v/>
      </c>
      <c r="I1019" s="109" t="str">
        <f t="shared" si="32"/>
        <v/>
      </c>
      <c r="J1019" s="110" t="str">
        <f t="shared" si="33"/>
        <v/>
      </c>
    </row>
    <row r="1020" spans="2:10" x14ac:dyDescent="0.25">
      <c r="B1020" s="105">
        <v>1011</v>
      </c>
      <c r="C1020" s="108" t="str">
        <f>IF(Katalog!C1020="","",Katalog!C1020)</f>
        <v/>
      </c>
      <c r="D1020" s="108" t="str">
        <f>IF(Katalog!D1020="","",Katalog!D1020)</f>
        <v/>
      </c>
      <c r="E1020" s="108" t="str">
        <f>IF(Katalog!E1020="","",Katalog!E1020)</f>
        <v/>
      </c>
      <c r="F1020" s="108" t="str">
        <f>IF(Katalog!I1020="","",Katalog!I1020)</f>
        <v/>
      </c>
      <c r="G1020" s="109" t="str">
        <f>IF(F1020="","",SUMIF(Peminjaman!$F$10:$F$509,C1020,Peminjaman!$H$10:$H$509))</f>
        <v/>
      </c>
      <c r="H1020" s="109" t="str">
        <f>IF(F1020="","",SUMIF(Pengembalian!$H$10:$H$509,C1020,Pengembalian!$J$10:$J$509))</f>
        <v/>
      </c>
      <c r="I1020" s="109" t="str">
        <f t="shared" si="32"/>
        <v/>
      </c>
      <c r="J1020" s="110" t="str">
        <f t="shared" si="33"/>
        <v/>
      </c>
    </row>
    <row r="1021" spans="2:10" x14ac:dyDescent="0.25">
      <c r="B1021" s="106">
        <v>1012</v>
      </c>
      <c r="C1021" s="108" t="str">
        <f>IF(Katalog!C1021="","",Katalog!C1021)</f>
        <v/>
      </c>
      <c r="D1021" s="108" t="str">
        <f>IF(Katalog!D1021="","",Katalog!D1021)</f>
        <v/>
      </c>
      <c r="E1021" s="108" t="str">
        <f>IF(Katalog!E1021="","",Katalog!E1021)</f>
        <v/>
      </c>
      <c r="F1021" s="108" t="str">
        <f>IF(Katalog!I1021="","",Katalog!I1021)</f>
        <v/>
      </c>
      <c r="G1021" s="109" t="str">
        <f>IF(F1021="","",SUMIF(Peminjaman!$F$10:$F$509,C1021,Peminjaman!$H$10:$H$509))</f>
        <v/>
      </c>
      <c r="H1021" s="109" t="str">
        <f>IF(F1021="","",SUMIF(Pengembalian!$H$10:$H$509,C1021,Pengembalian!$J$10:$J$509))</f>
        <v/>
      </c>
      <c r="I1021" s="109" t="str">
        <f t="shared" si="32"/>
        <v/>
      </c>
      <c r="J1021" s="110" t="str">
        <f t="shared" si="33"/>
        <v/>
      </c>
    </row>
    <row r="1022" spans="2:10" x14ac:dyDescent="0.25">
      <c r="B1022" s="105">
        <v>1013</v>
      </c>
      <c r="C1022" s="108" t="str">
        <f>IF(Katalog!C1022="","",Katalog!C1022)</f>
        <v/>
      </c>
      <c r="D1022" s="108" t="str">
        <f>IF(Katalog!D1022="","",Katalog!D1022)</f>
        <v/>
      </c>
      <c r="E1022" s="108" t="str">
        <f>IF(Katalog!E1022="","",Katalog!E1022)</f>
        <v/>
      </c>
      <c r="F1022" s="108" t="str">
        <f>IF(Katalog!I1022="","",Katalog!I1022)</f>
        <v/>
      </c>
      <c r="G1022" s="109" t="str">
        <f>IF(F1022="","",SUMIF(Peminjaman!$F$10:$F$509,C1022,Peminjaman!$H$10:$H$509))</f>
        <v/>
      </c>
      <c r="H1022" s="109" t="str">
        <f>IF(F1022="","",SUMIF(Pengembalian!$H$10:$H$509,C1022,Pengembalian!$J$10:$J$509))</f>
        <v/>
      </c>
      <c r="I1022" s="109" t="str">
        <f t="shared" si="32"/>
        <v/>
      </c>
      <c r="J1022" s="110" t="str">
        <f t="shared" si="33"/>
        <v/>
      </c>
    </row>
    <row r="1023" spans="2:10" x14ac:dyDescent="0.25">
      <c r="B1023" s="106">
        <v>1014</v>
      </c>
      <c r="C1023" s="108" t="str">
        <f>IF(Katalog!C1023="","",Katalog!C1023)</f>
        <v/>
      </c>
      <c r="D1023" s="108" t="str">
        <f>IF(Katalog!D1023="","",Katalog!D1023)</f>
        <v/>
      </c>
      <c r="E1023" s="108" t="str">
        <f>IF(Katalog!E1023="","",Katalog!E1023)</f>
        <v/>
      </c>
      <c r="F1023" s="108" t="str">
        <f>IF(Katalog!I1023="","",Katalog!I1023)</f>
        <v/>
      </c>
      <c r="G1023" s="109" t="str">
        <f>IF(F1023="","",SUMIF(Peminjaman!$F$10:$F$509,C1023,Peminjaman!$H$10:$H$509))</f>
        <v/>
      </c>
      <c r="H1023" s="109" t="str">
        <f>IF(F1023="","",SUMIF(Pengembalian!$H$10:$H$509,C1023,Pengembalian!$J$10:$J$509))</f>
        <v/>
      </c>
      <c r="I1023" s="109" t="str">
        <f t="shared" si="32"/>
        <v/>
      </c>
      <c r="J1023" s="110" t="str">
        <f t="shared" si="33"/>
        <v/>
      </c>
    </row>
    <row r="1024" spans="2:10" x14ac:dyDescent="0.25">
      <c r="B1024" s="105">
        <v>1015</v>
      </c>
      <c r="C1024" s="108" t="str">
        <f>IF(Katalog!C1024="","",Katalog!C1024)</f>
        <v/>
      </c>
      <c r="D1024" s="108" t="str">
        <f>IF(Katalog!D1024="","",Katalog!D1024)</f>
        <v/>
      </c>
      <c r="E1024" s="108" t="str">
        <f>IF(Katalog!E1024="","",Katalog!E1024)</f>
        <v/>
      </c>
      <c r="F1024" s="108" t="str">
        <f>IF(Katalog!I1024="","",Katalog!I1024)</f>
        <v/>
      </c>
      <c r="G1024" s="109" t="str">
        <f>IF(F1024="","",SUMIF(Peminjaman!$F$10:$F$509,C1024,Peminjaman!$H$10:$H$509))</f>
        <v/>
      </c>
      <c r="H1024" s="109" t="str">
        <f>IF(F1024="","",SUMIF(Pengembalian!$H$10:$H$509,C1024,Pengembalian!$J$10:$J$509))</f>
        <v/>
      </c>
      <c r="I1024" s="109" t="str">
        <f t="shared" si="32"/>
        <v/>
      </c>
      <c r="J1024" s="110" t="str">
        <f t="shared" si="33"/>
        <v/>
      </c>
    </row>
    <row r="1025" spans="2:10" x14ac:dyDescent="0.25">
      <c r="B1025" s="106">
        <v>1016</v>
      </c>
      <c r="C1025" s="108" t="str">
        <f>IF(Katalog!C1025="","",Katalog!C1025)</f>
        <v/>
      </c>
      <c r="D1025" s="108" t="str">
        <f>IF(Katalog!D1025="","",Katalog!D1025)</f>
        <v/>
      </c>
      <c r="E1025" s="108" t="str">
        <f>IF(Katalog!E1025="","",Katalog!E1025)</f>
        <v/>
      </c>
      <c r="F1025" s="108" t="str">
        <f>IF(Katalog!I1025="","",Katalog!I1025)</f>
        <v/>
      </c>
      <c r="G1025" s="109" t="str">
        <f>IF(F1025="","",SUMIF(Peminjaman!$F$10:$F$509,C1025,Peminjaman!$H$10:$H$509))</f>
        <v/>
      </c>
      <c r="H1025" s="109" t="str">
        <f>IF(F1025="","",SUMIF(Pengembalian!$H$10:$H$509,C1025,Pengembalian!$J$10:$J$509))</f>
        <v/>
      </c>
      <c r="I1025" s="109" t="str">
        <f t="shared" si="32"/>
        <v/>
      </c>
      <c r="J1025" s="110" t="str">
        <f t="shared" si="33"/>
        <v/>
      </c>
    </row>
    <row r="1026" spans="2:10" x14ac:dyDescent="0.25">
      <c r="B1026" s="105">
        <v>1017</v>
      </c>
      <c r="C1026" s="108" t="str">
        <f>IF(Katalog!C1026="","",Katalog!C1026)</f>
        <v/>
      </c>
      <c r="D1026" s="108" t="str">
        <f>IF(Katalog!D1026="","",Katalog!D1026)</f>
        <v/>
      </c>
      <c r="E1026" s="108" t="str">
        <f>IF(Katalog!E1026="","",Katalog!E1026)</f>
        <v/>
      </c>
      <c r="F1026" s="108" t="str">
        <f>IF(Katalog!I1026="","",Katalog!I1026)</f>
        <v/>
      </c>
      <c r="G1026" s="109" t="str">
        <f>IF(F1026="","",SUMIF(Peminjaman!$F$10:$F$509,C1026,Peminjaman!$H$10:$H$509))</f>
        <v/>
      </c>
      <c r="H1026" s="109" t="str">
        <f>IF(F1026="","",SUMIF(Pengembalian!$H$10:$H$509,C1026,Pengembalian!$J$10:$J$509))</f>
        <v/>
      </c>
      <c r="I1026" s="109" t="str">
        <f t="shared" si="32"/>
        <v/>
      </c>
      <c r="J1026" s="110" t="str">
        <f t="shared" si="33"/>
        <v/>
      </c>
    </row>
    <row r="1027" spans="2:10" x14ac:dyDescent="0.25">
      <c r="B1027" s="106">
        <v>1018</v>
      </c>
      <c r="C1027" s="108" t="str">
        <f>IF(Katalog!C1027="","",Katalog!C1027)</f>
        <v/>
      </c>
      <c r="D1027" s="108" t="str">
        <f>IF(Katalog!D1027="","",Katalog!D1027)</f>
        <v/>
      </c>
      <c r="E1027" s="108" t="str">
        <f>IF(Katalog!E1027="","",Katalog!E1027)</f>
        <v/>
      </c>
      <c r="F1027" s="108" t="str">
        <f>IF(Katalog!I1027="","",Katalog!I1027)</f>
        <v/>
      </c>
      <c r="G1027" s="109" t="str">
        <f>IF(F1027="","",SUMIF(Peminjaman!$F$10:$F$509,C1027,Peminjaman!$H$10:$H$509))</f>
        <v/>
      </c>
      <c r="H1027" s="109" t="str">
        <f>IF(F1027="","",SUMIF(Pengembalian!$H$10:$H$509,C1027,Pengembalian!$J$10:$J$509))</f>
        <v/>
      </c>
      <c r="I1027" s="109" t="str">
        <f t="shared" si="32"/>
        <v/>
      </c>
      <c r="J1027" s="110" t="str">
        <f t="shared" si="33"/>
        <v/>
      </c>
    </row>
    <row r="1028" spans="2:10" x14ac:dyDescent="0.25">
      <c r="B1028" s="105">
        <v>1019</v>
      </c>
      <c r="C1028" s="108" t="str">
        <f>IF(Katalog!C1028="","",Katalog!C1028)</f>
        <v/>
      </c>
      <c r="D1028" s="108" t="str">
        <f>IF(Katalog!D1028="","",Katalog!D1028)</f>
        <v/>
      </c>
      <c r="E1028" s="108" t="str">
        <f>IF(Katalog!E1028="","",Katalog!E1028)</f>
        <v/>
      </c>
      <c r="F1028" s="108" t="str">
        <f>IF(Katalog!I1028="","",Katalog!I1028)</f>
        <v/>
      </c>
      <c r="G1028" s="109" t="str">
        <f>IF(F1028="","",SUMIF(Peminjaman!$F$10:$F$509,C1028,Peminjaman!$H$10:$H$509))</f>
        <v/>
      </c>
      <c r="H1028" s="109" t="str">
        <f>IF(F1028="","",SUMIF(Pengembalian!$H$10:$H$509,C1028,Pengembalian!$J$10:$J$509))</f>
        <v/>
      </c>
      <c r="I1028" s="109" t="str">
        <f t="shared" si="32"/>
        <v/>
      </c>
      <c r="J1028" s="110" t="str">
        <f t="shared" si="33"/>
        <v/>
      </c>
    </row>
    <row r="1029" spans="2:10" x14ac:dyDescent="0.25">
      <c r="B1029" s="106">
        <v>1020</v>
      </c>
      <c r="C1029" s="108" t="str">
        <f>IF(Katalog!C1029="","",Katalog!C1029)</f>
        <v/>
      </c>
      <c r="D1029" s="108" t="str">
        <f>IF(Katalog!D1029="","",Katalog!D1029)</f>
        <v/>
      </c>
      <c r="E1029" s="108" t="str">
        <f>IF(Katalog!E1029="","",Katalog!E1029)</f>
        <v/>
      </c>
      <c r="F1029" s="108" t="str">
        <f>IF(Katalog!I1029="","",Katalog!I1029)</f>
        <v/>
      </c>
      <c r="G1029" s="109" t="str">
        <f>IF(F1029="","",SUMIF(Peminjaman!$F$10:$F$509,C1029,Peminjaman!$H$10:$H$509))</f>
        <v/>
      </c>
      <c r="H1029" s="109" t="str">
        <f>IF(F1029="","",SUMIF(Pengembalian!$H$10:$H$509,C1029,Pengembalian!$J$10:$J$509))</f>
        <v/>
      </c>
      <c r="I1029" s="109" t="str">
        <f t="shared" si="32"/>
        <v/>
      </c>
      <c r="J1029" s="110" t="str">
        <f t="shared" si="33"/>
        <v/>
      </c>
    </row>
    <row r="1030" spans="2:10" x14ac:dyDescent="0.25">
      <c r="B1030" s="105">
        <v>1021</v>
      </c>
      <c r="C1030" s="108" t="str">
        <f>IF(Katalog!C1030="","",Katalog!C1030)</f>
        <v/>
      </c>
      <c r="D1030" s="108" t="str">
        <f>IF(Katalog!D1030="","",Katalog!D1030)</f>
        <v/>
      </c>
      <c r="E1030" s="108" t="str">
        <f>IF(Katalog!E1030="","",Katalog!E1030)</f>
        <v/>
      </c>
      <c r="F1030" s="108" t="str">
        <f>IF(Katalog!I1030="","",Katalog!I1030)</f>
        <v/>
      </c>
      <c r="G1030" s="109" t="str">
        <f>IF(F1030="","",SUMIF(Peminjaman!$F$10:$F$509,C1030,Peminjaman!$H$10:$H$509))</f>
        <v/>
      </c>
      <c r="H1030" s="109" t="str">
        <f>IF(F1030="","",SUMIF(Pengembalian!$H$10:$H$509,C1030,Pengembalian!$J$10:$J$509))</f>
        <v/>
      </c>
      <c r="I1030" s="109" t="str">
        <f t="shared" si="32"/>
        <v/>
      </c>
      <c r="J1030" s="110" t="str">
        <f t="shared" si="33"/>
        <v/>
      </c>
    </row>
    <row r="1031" spans="2:10" x14ac:dyDescent="0.25">
      <c r="B1031" s="106">
        <v>1022</v>
      </c>
      <c r="C1031" s="108" t="str">
        <f>IF(Katalog!C1031="","",Katalog!C1031)</f>
        <v/>
      </c>
      <c r="D1031" s="108" t="str">
        <f>IF(Katalog!D1031="","",Katalog!D1031)</f>
        <v/>
      </c>
      <c r="E1031" s="108" t="str">
        <f>IF(Katalog!E1031="","",Katalog!E1031)</f>
        <v/>
      </c>
      <c r="F1031" s="108" t="str">
        <f>IF(Katalog!I1031="","",Katalog!I1031)</f>
        <v/>
      </c>
      <c r="G1031" s="109" t="str">
        <f>IF(F1031="","",SUMIF(Peminjaman!$F$10:$F$509,C1031,Peminjaman!$H$10:$H$509))</f>
        <v/>
      </c>
      <c r="H1031" s="109" t="str">
        <f>IF(F1031="","",SUMIF(Pengembalian!$H$10:$H$509,C1031,Pengembalian!$J$10:$J$509))</f>
        <v/>
      </c>
      <c r="I1031" s="109" t="str">
        <f t="shared" si="32"/>
        <v/>
      </c>
      <c r="J1031" s="110" t="str">
        <f t="shared" si="33"/>
        <v/>
      </c>
    </row>
    <row r="1032" spans="2:10" x14ac:dyDescent="0.25">
      <c r="B1032" s="105">
        <v>1023</v>
      </c>
      <c r="C1032" s="108" t="str">
        <f>IF(Katalog!C1032="","",Katalog!C1032)</f>
        <v/>
      </c>
      <c r="D1032" s="108" t="str">
        <f>IF(Katalog!D1032="","",Katalog!D1032)</f>
        <v/>
      </c>
      <c r="E1032" s="108" t="str">
        <f>IF(Katalog!E1032="","",Katalog!E1032)</f>
        <v/>
      </c>
      <c r="F1032" s="108" t="str">
        <f>IF(Katalog!I1032="","",Katalog!I1032)</f>
        <v/>
      </c>
      <c r="G1032" s="109" t="str">
        <f>IF(F1032="","",SUMIF(Peminjaman!$F$10:$F$509,C1032,Peminjaman!$H$10:$H$509))</f>
        <v/>
      </c>
      <c r="H1032" s="109" t="str">
        <f>IF(F1032="","",SUMIF(Pengembalian!$H$10:$H$509,C1032,Pengembalian!$J$10:$J$509))</f>
        <v/>
      </c>
      <c r="I1032" s="109" t="str">
        <f t="shared" si="32"/>
        <v/>
      </c>
      <c r="J1032" s="110" t="str">
        <f t="shared" si="33"/>
        <v/>
      </c>
    </row>
    <row r="1033" spans="2:10" x14ac:dyDescent="0.25">
      <c r="B1033" s="106">
        <v>1024</v>
      </c>
      <c r="C1033" s="108" t="str">
        <f>IF(Katalog!C1033="","",Katalog!C1033)</f>
        <v/>
      </c>
      <c r="D1033" s="108" t="str">
        <f>IF(Katalog!D1033="","",Katalog!D1033)</f>
        <v/>
      </c>
      <c r="E1033" s="108" t="str">
        <f>IF(Katalog!E1033="","",Katalog!E1033)</f>
        <v/>
      </c>
      <c r="F1033" s="108" t="str">
        <f>IF(Katalog!I1033="","",Katalog!I1033)</f>
        <v/>
      </c>
      <c r="G1033" s="109" t="str">
        <f>IF(F1033="","",SUMIF(Peminjaman!$F$10:$F$509,C1033,Peminjaman!$H$10:$H$509))</f>
        <v/>
      </c>
      <c r="H1033" s="109" t="str">
        <f>IF(F1033="","",SUMIF(Pengembalian!$H$10:$H$509,C1033,Pengembalian!$J$10:$J$509))</f>
        <v/>
      </c>
      <c r="I1033" s="109" t="str">
        <f t="shared" si="32"/>
        <v/>
      </c>
      <c r="J1033" s="110" t="str">
        <f t="shared" si="33"/>
        <v/>
      </c>
    </row>
    <row r="1034" spans="2:10" x14ac:dyDescent="0.25">
      <c r="B1034" s="105">
        <v>1025</v>
      </c>
      <c r="C1034" s="108" t="str">
        <f>IF(Katalog!C1034="","",Katalog!C1034)</f>
        <v/>
      </c>
      <c r="D1034" s="108" t="str">
        <f>IF(Katalog!D1034="","",Katalog!D1034)</f>
        <v/>
      </c>
      <c r="E1034" s="108" t="str">
        <f>IF(Katalog!E1034="","",Katalog!E1034)</f>
        <v/>
      </c>
      <c r="F1034" s="108" t="str">
        <f>IF(Katalog!I1034="","",Katalog!I1034)</f>
        <v/>
      </c>
      <c r="G1034" s="109" t="str">
        <f>IF(F1034="","",SUMIF(Peminjaman!$F$10:$F$509,C1034,Peminjaman!$H$10:$H$509))</f>
        <v/>
      </c>
      <c r="H1034" s="109" t="str">
        <f>IF(F1034="","",SUMIF(Pengembalian!$H$10:$H$509,C1034,Pengembalian!$J$10:$J$509))</f>
        <v/>
      </c>
      <c r="I1034" s="109" t="str">
        <f t="shared" si="32"/>
        <v/>
      </c>
      <c r="J1034" s="110" t="str">
        <f t="shared" si="33"/>
        <v/>
      </c>
    </row>
    <row r="1035" spans="2:10" x14ac:dyDescent="0.25">
      <c r="B1035" s="106">
        <v>1026</v>
      </c>
      <c r="C1035" s="108" t="str">
        <f>IF(Katalog!C1035="","",Katalog!C1035)</f>
        <v/>
      </c>
      <c r="D1035" s="108" t="str">
        <f>IF(Katalog!D1035="","",Katalog!D1035)</f>
        <v/>
      </c>
      <c r="E1035" s="108" t="str">
        <f>IF(Katalog!E1035="","",Katalog!E1035)</f>
        <v/>
      </c>
      <c r="F1035" s="108" t="str">
        <f>IF(Katalog!I1035="","",Katalog!I1035)</f>
        <v/>
      </c>
      <c r="G1035" s="109" t="str">
        <f>IF(F1035="","",SUMIF(Peminjaman!$F$10:$F$509,C1035,Peminjaman!$H$10:$H$509))</f>
        <v/>
      </c>
      <c r="H1035" s="109" t="str">
        <f>IF(F1035="","",SUMIF(Pengembalian!$H$10:$H$509,C1035,Pengembalian!$J$10:$J$509))</f>
        <v/>
      </c>
      <c r="I1035" s="109" t="str">
        <f t="shared" si="32"/>
        <v/>
      </c>
      <c r="J1035" s="110" t="str">
        <f t="shared" si="33"/>
        <v/>
      </c>
    </row>
    <row r="1036" spans="2:10" x14ac:dyDescent="0.25">
      <c r="B1036" s="105">
        <v>1027</v>
      </c>
      <c r="C1036" s="108" t="str">
        <f>IF(Katalog!C1036="","",Katalog!C1036)</f>
        <v/>
      </c>
      <c r="D1036" s="108" t="str">
        <f>IF(Katalog!D1036="","",Katalog!D1036)</f>
        <v/>
      </c>
      <c r="E1036" s="108" t="str">
        <f>IF(Katalog!E1036="","",Katalog!E1036)</f>
        <v/>
      </c>
      <c r="F1036" s="108" t="str">
        <f>IF(Katalog!I1036="","",Katalog!I1036)</f>
        <v/>
      </c>
      <c r="G1036" s="109" t="str">
        <f>IF(F1036="","",SUMIF(Peminjaman!$F$10:$F$509,C1036,Peminjaman!$H$10:$H$509))</f>
        <v/>
      </c>
      <c r="H1036" s="109" t="str">
        <f>IF(F1036="","",SUMIF(Pengembalian!$H$10:$H$509,C1036,Pengembalian!$J$10:$J$509))</f>
        <v/>
      </c>
      <c r="I1036" s="109" t="str">
        <f t="shared" si="32"/>
        <v/>
      </c>
      <c r="J1036" s="110" t="str">
        <f t="shared" si="33"/>
        <v/>
      </c>
    </row>
    <row r="1037" spans="2:10" x14ac:dyDescent="0.25">
      <c r="B1037" s="106">
        <v>1028</v>
      </c>
      <c r="C1037" s="108" t="str">
        <f>IF(Katalog!C1037="","",Katalog!C1037)</f>
        <v/>
      </c>
      <c r="D1037" s="108" t="str">
        <f>IF(Katalog!D1037="","",Katalog!D1037)</f>
        <v/>
      </c>
      <c r="E1037" s="108" t="str">
        <f>IF(Katalog!E1037="","",Katalog!E1037)</f>
        <v/>
      </c>
      <c r="F1037" s="108" t="str">
        <f>IF(Katalog!I1037="","",Katalog!I1037)</f>
        <v/>
      </c>
      <c r="G1037" s="109" t="str">
        <f>IF(F1037="","",SUMIF(Peminjaman!$F$10:$F$509,C1037,Peminjaman!$H$10:$H$509))</f>
        <v/>
      </c>
      <c r="H1037" s="109" t="str">
        <f>IF(F1037="","",SUMIF(Pengembalian!$H$10:$H$509,C1037,Pengembalian!$J$10:$J$509))</f>
        <v/>
      </c>
      <c r="I1037" s="109" t="str">
        <f t="shared" si="32"/>
        <v/>
      </c>
      <c r="J1037" s="110" t="str">
        <f t="shared" si="33"/>
        <v/>
      </c>
    </row>
    <row r="1038" spans="2:10" x14ac:dyDescent="0.25">
      <c r="B1038" s="105">
        <v>1029</v>
      </c>
      <c r="C1038" s="108" t="str">
        <f>IF(Katalog!C1038="","",Katalog!C1038)</f>
        <v/>
      </c>
      <c r="D1038" s="108" t="str">
        <f>IF(Katalog!D1038="","",Katalog!D1038)</f>
        <v/>
      </c>
      <c r="E1038" s="108" t="str">
        <f>IF(Katalog!E1038="","",Katalog!E1038)</f>
        <v/>
      </c>
      <c r="F1038" s="108" t="str">
        <f>IF(Katalog!I1038="","",Katalog!I1038)</f>
        <v/>
      </c>
      <c r="G1038" s="109" t="str">
        <f>IF(F1038="","",SUMIF(Peminjaman!$F$10:$F$509,C1038,Peminjaman!$H$10:$H$509))</f>
        <v/>
      </c>
      <c r="H1038" s="109" t="str">
        <f>IF(F1038="","",SUMIF(Pengembalian!$H$10:$H$509,C1038,Pengembalian!$J$10:$J$509))</f>
        <v/>
      </c>
      <c r="I1038" s="109" t="str">
        <f t="shared" si="32"/>
        <v/>
      </c>
      <c r="J1038" s="110" t="str">
        <f t="shared" si="33"/>
        <v/>
      </c>
    </row>
    <row r="1039" spans="2:10" x14ac:dyDescent="0.25">
      <c r="B1039" s="106">
        <v>1030</v>
      </c>
      <c r="C1039" s="108" t="str">
        <f>IF(Katalog!C1039="","",Katalog!C1039)</f>
        <v/>
      </c>
      <c r="D1039" s="108" t="str">
        <f>IF(Katalog!D1039="","",Katalog!D1039)</f>
        <v/>
      </c>
      <c r="E1039" s="108" t="str">
        <f>IF(Katalog!E1039="","",Katalog!E1039)</f>
        <v/>
      </c>
      <c r="F1039" s="108" t="str">
        <f>IF(Katalog!I1039="","",Katalog!I1039)</f>
        <v/>
      </c>
      <c r="G1039" s="109" t="str">
        <f>IF(F1039="","",SUMIF(Peminjaman!$F$10:$F$509,C1039,Peminjaman!$H$10:$H$509))</f>
        <v/>
      </c>
      <c r="H1039" s="109" t="str">
        <f>IF(F1039="","",SUMIF(Pengembalian!$H$10:$H$509,C1039,Pengembalian!$J$10:$J$509))</f>
        <v/>
      </c>
      <c r="I1039" s="109" t="str">
        <f t="shared" si="32"/>
        <v/>
      </c>
      <c r="J1039" s="110" t="str">
        <f t="shared" si="33"/>
        <v/>
      </c>
    </row>
    <row r="1040" spans="2:10" x14ac:dyDescent="0.25">
      <c r="B1040" s="105">
        <v>1031</v>
      </c>
      <c r="C1040" s="108" t="str">
        <f>IF(Katalog!C1040="","",Katalog!C1040)</f>
        <v/>
      </c>
      <c r="D1040" s="108" t="str">
        <f>IF(Katalog!D1040="","",Katalog!D1040)</f>
        <v/>
      </c>
      <c r="E1040" s="108" t="str">
        <f>IF(Katalog!E1040="","",Katalog!E1040)</f>
        <v/>
      </c>
      <c r="F1040" s="108" t="str">
        <f>IF(Katalog!I1040="","",Katalog!I1040)</f>
        <v/>
      </c>
      <c r="G1040" s="109" t="str">
        <f>IF(F1040="","",SUMIF(Peminjaman!$F$10:$F$509,C1040,Peminjaman!$H$10:$H$509))</f>
        <v/>
      </c>
      <c r="H1040" s="109" t="str">
        <f>IF(F1040="","",SUMIF(Pengembalian!$H$10:$H$509,C1040,Pengembalian!$J$10:$J$509))</f>
        <v/>
      </c>
      <c r="I1040" s="109" t="str">
        <f t="shared" si="32"/>
        <v/>
      </c>
      <c r="J1040" s="110" t="str">
        <f t="shared" si="33"/>
        <v/>
      </c>
    </row>
    <row r="1041" spans="2:10" x14ac:dyDescent="0.25">
      <c r="B1041" s="106">
        <v>1032</v>
      </c>
      <c r="C1041" s="108" t="str">
        <f>IF(Katalog!C1041="","",Katalog!C1041)</f>
        <v/>
      </c>
      <c r="D1041" s="108" t="str">
        <f>IF(Katalog!D1041="","",Katalog!D1041)</f>
        <v/>
      </c>
      <c r="E1041" s="108" t="str">
        <f>IF(Katalog!E1041="","",Katalog!E1041)</f>
        <v/>
      </c>
      <c r="F1041" s="108" t="str">
        <f>IF(Katalog!I1041="","",Katalog!I1041)</f>
        <v/>
      </c>
      <c r="G1041" s="109" t="str">
        <f>IF(F1041="","",SUMIF(Peminjaman!$F$10:$F$509,C1041,Peminjaman!$H$10:$H$509))</f>
        <v/>
      </c>
      <c r="H1041" s="109" t="str">
        <f>IF(F1041="","",SUMIF(Pengembalian!$H$10:$H$509,C1041,Pengembalian!$J$10:$J$509))</f>
        <v/>
      </c>
      <c r="I1041" s="109" t="str">
        <f t="shared" si="32"/>
        <v/>
      </c>
      <c r="J1041" s="110" t="str">
        <f t="shared" si="33"/>
        <v/>
      </c>
    </row>
    <row r="1042" spans="2:10" x14ac:dyDescent="0.25">
      <c r="B1042" s="105">
        <v>1033</v>
      </c>
      <c r="C1042" s="108" t="str">
        <f>IF(Katalog!C1042="","",Katalog!C1042)</f>
        <v/>
      </c>
      <c r="D1042" s="108" t="str">
        <f>IF(Katalog!D1042="","",Katalog!D1042)</f>
        <v/>
      </c>
      <c r="E1042" s="108" t="str">
        <f>IF(Katalog!E1042="","",Katalog!E1042)</f>
        <v/>
      </c>
      <c r="F1042" s="108" t="str">
        <f>IF(Katalog!I1042="","",Katalog!I1042)</f>
        <v/>
      </c>
      <c r="G1042" s="109" t="str">
        <f>IF(F1042="","",SUMIF(Peminjaman!$F$10:$F$509,C1042,Peminjaman!$H$10:$H$509))</f>
        <v/>
      </c>
      <c r="H1042" s="109" t="str">
        <f>IF(F1042="","",SUMIF(Pengembalian!$H$10:$H$509,C1042,Pengembalian!$J$10:$J$509))</f>
        <v/>
      </c>
      <c r="I1042" s="109" t="str">
        <f t="shared" si="32"/>
        <v/>
      </c>
      <c r="J1042" s="110" t="str">
        <f t="shared" si="33"/>
        <v/>
      </c>
    </row>
    <row r="1043" spans="2:10" x14ac:dyDescent="0.25">
      <c r="B1043" s="106">
        <v>1034</v>
      </c>
      <c r="C1043" s="108" t="str">
        <f>IF(Katalog!C1043="","",Katalog!C1043)</f>
        <v/>
      </c>
      <c r="D1043" s="108" t="str">
        <f>IF(Katalog!D1043="","",Katalog!D1043)</f>
        <v/>
      </c>
      <c r="E1043" s="108" t="str">
        <f>IF(Katalog!E1043="","",Katalog!E1043)</f>
        <v/>
      </c>
      <c r="F1043" s="108" t="str">
        <f>IF(Katalog!I1043="","",Katalog!I1043)</f>
        <v/>
      </c>
      <c r="G1043" s="109" t="str">
        <f>IF(F1043="","",SUMIF(Peminjaman!$F$10:$F$509,C1043,Peminjaman!$H$10:$H$509))</f>
        <v/>
      </c>
      <c r="H1043" s="109" t="str">
        <f>IF(F1043="","",SUMIF(Pengembalian!$H$10:$H$509,C1043,Pengembalian!$J$10:$J$509))</f>
        <v/>
      </c>
      <c r="I1043" s="109" t="str">
        <f t="shared" si="32"/>
        <v/>
      </c>
      <c r="J1043" s="110" t="str">
        <f t="shared" si="33"/>
        <v/>
      </c>
    </row>
    <row r="1044" spans="2:10" x14ac:dyDescent="0.25">
      <c r="B1044" s="105">
        <v>1035</v>
      </c>
      <c r="C1044" s="108" t="str">
        <f>IF(Katalog!C1044="","",Katalog!C1044)</f>
        <v/>
      </c>
      <c r="D1044" s="108" t="str">
        <f>IF(Katalog!D1044="","",Katalog!D1044)</f>
        <v/>
      </c>
      <c r="E1044" s="108" t="str">
        <f>IF(Katalog!E1044="","",Katalog!E1044)</f>
        <v/>
      </c>
      <c r="F1044" s="108" t="str">
        <f>IF(Katalog!I1044="","",Katalog!I1044)</f>
        <v/>
      </c>
      <c r="G1044" s="109" t="str">
        <f>IF(F1044="","",SUMIF(Peminjaman!$F$10:$F$509,C1044,Peminjaman!$H$10:$H$509))</f>
        <v/>
      </c>
      <c r="H1044" s="109" t="str">
        <f>IF(F1044="","",SUMIF(Pengembalian!$H$10:$H$509,C1044,Pengembalian!$J$10:$J$509))</f>
        <v/>
      </c>
      <c r="I1044" s="109" t="str">
        <f t="shared" ref="I1044:I1107" si="34">IF(F1044="","",F1044-G1044+H1044)</f>
        <v/>
      </c>
      <c r="J1044" s="110" t="str">
        <f t="shared" ref="J1044:J1107" si="35">IF(F1044="","",IF(I1044=0,"Kosong","Ada"))</f>
        <v/>
      </c>
    </row>
    <row r="1045" spans="2:10" x14ac:dyDescent="0.25">
      <c r="B1045" s="106">
        <v>1036</v>
      </c>
      <c r="C1045" s="108" t="str">
        <f>IF(Katalog!C1045="","",Katalog!C1045)</f>
        <v/>
      </c>
      <c r="D1045" s="108" t="str">
        <f>IF(Katalog!D1045="","",Katalog!D1045)</f>
        <v/>
      </c>
      <c r="E1045" s="108" t="str">
        <f>IF(Katalog!E1045="","",Katalog!E1045)</f>
        <v/>
      </c>
      <c r="F1045" s="108" t="str">
        <f>IF(Katalog!I1045="","",Katalog!I1045)</f>
        <v/>
      </c>
      <c r="G1045" s="109" t="str">
        <f>IF(F1045="","",SUMIF(Peminjaman!$F$10:$F$509,C1045,Peminjaman!$H$10:$H$509))</f>
        <v/>
      </c>
      <c r="H1045" s="109" t="str">
        <f>IF(F1045="","",SUMIF(Pengembalian!$H$10:$H$509,C1045,Pengembalian!$J$10:$J$509))</f>
        <v/>
      </c>
      <c r="I1045" s="109" t="str">
        <f t="shared" si="34"/>
        <v/>
      </c>
      <c r="J1045" s="110" t="str">
        <f t="shared" si="35"/>
        <v/>
      </c>
    </row>
    <row r="1046" spans="2:10" x14ac:dyDescent="0.25">
      <c r="B1046" s="105">
        <v>1037</v>
      </c>
      <c r="C1046" s="108" t="str">
        <f>IF(Katalog!C1046="","",Katalog!C1046)</f>
        <v/>
      </c>
      <c r="D1046" s="108" t="str">
        <f>IF(Katalog!D1046="","",Katalog!D1046)</f>
        <v/>
      </c>
      <c r="E1046" s="108" t="str">
        <f>IF(Katalog!E1046="","",Katalog!E1046)</f>
        <v/>
      </c>
      <c r="F1046" s="108" t="str">
        <f>IF(Katalog!I1046="","",Katalog!I1046)</f>
        <v/>
      </c>
      <c r="G1046" s="109" t="str">
        <f>IF(F1046="","",SUMIF(Peminjaman!$F$10:$F$509,C1046,Peminjaman!$H$10:$H$509))</f>
        <v/>
      </c>
      <c r="H1046" s="109" t="str">
        <f>IF(F1046="","",SUMIF(Pengembalian!$H$10:$H$509,C1046,Pengembalian!$J$10:$J$509))</f>
        <v/>
      </c>
      <c r="I1046" s="109" t="str">
        <f t="shared" si="34"/>
        <v/>
      </c>
      <c r="J1046" s="110" t="str">
        <f t="shared" si="35"/>
        <v/>
      </c>
    </row>
    <row r="1047" spans="2:10" x14ac:dyDescent="0.25">
      <c r="B1047" s="106">
        <v>1038</v>
      </c>
      <c r="C1047" s="108" t="str">
        <f>IF(Katalog!C1047="","",Katalog!C1047)</f>
        <v/>
      </c>
      <c r="D1047" s="108" t="str">
        <f>IF(Katalog!D1047="","",Katalog!D1047)</f>
        <v/>
      </c>
      <c r="E1047" s="108" t="str">
        <f>IF(Katalog!E1047="","",Katalog!E1047)</f>
        <v/>
      </c>
      <c r="F1047" s="108" t="str">
        <f>IF(Katalog!I1047="","",Katalog!I1047)</f>
        <v/>
      </c>
      <c r="G1047" s="109" t="str">
        <f>IF(F1047="","",SUMIF(Peminjaman!$F$10:$F$509,C1047,Peminjaman!$H$10:$H$509))</f>
        <v/>
      </c>
      <c r="H1047" s="109" t="str">
        <f>IF(F1047="","",SUMIF(Pengembalian!$H$10:$H$509,C1047,Pengembalian!$J$10:$J$509))</f>
        <v/>
      </c>
      <c r="I1047" s="109" t="str">
        <f t="shared" si="34"/>
        <v/>
      </c>
      <c r="J1047" s="110" t="str">
        <f t="shared" si="35"/>
        <v/>
      </c>
    </row>
    <row r="1048" spans="2:10" x14ac:dyDescent="0.25">
      <c r="B1048" s="105">
        <v>1039</v>
      </c>
      <c r="C1048" s="108" t="str">
        <f>IF(Katalog!C1048="","",Katalog!C1048)</f>
        <v/>
      </c>
      <c r="D1048" s="108" t="str">
        <f>IF(Katalog!D1048="","",Katalog!D1048)</f>
        <v/>
      </c>
      <c r="E1048" s="108" t="str">
        <f>IF(Katalog!E1048="","",Katalog!E1048)</f>
        <v/>
      </c>
      <c r="F1048" s="108" t="str">
        <f>IF(Katalog!I1048="","",Katalog!I1048)</f>
        <v/>
      </c>
      <c r="G1048" s="109" t="str">
        <f>IF(F1048="","",SUMIF(Peminjaman!$F$10:$F$509,C1048,Peminjaman!$H$10:$H$509))</f>
        <v/>
      </c>
      <c r="H1048" s="109" t="str">
        <f>IF(F1048="","",SUMIF(Pengembalian!$H$10:$H$509,C1048,Pengembalian!$J$10:$J$509))</f>
        <v/>
      </c>
      <c r="I1048" s="109" t="str">
        <f t="shared" si="34"/>
        <v/>
      </c>
      <c r="J1048" s="110" t="str">
        <f t="shared" si="35"/>
        <v/>
      </c>
    </row>
    <row r="1049" spans="2:10" x14ac:dyDescent="0.25">
      <c r="B1049" s="106">
        <v>1040</v>
      </c>
      <c r="C1049" s="108" t="str">
        <f>IF(Katalog!C1049="","",Katalog!C1049)</f>
        <v/>
      </c>
      <c r="D1049" s="108" t="str">
        <f>IF(Katalog!D1049="","",Katalog!D1049)</f>
        <v/>
      </c>
      <c r="E1049" s="108" t="str">
        <f>IF(Katalog!E1049="","",Katalog!E1049)</f>
        <v/>
      </c>
      <c r="F1049" s="108" t="str">
        <f>IF(Katalog!I1049="","",Katalog!I1049)</f>
        <v/>
      </c>
      <c r="G1049" s="109" t="str">
        <f>IF(F1049="","",SUMIF(Peminjaman!$F$10:$F$509,C1049,Peminjaman!$H$10:$H$509))</f>
        <v/>
      </c>
      <c r="H1049" s="109" t="str">
        <f>IF(F1049="","",SUMIF(Pengembalian!$H$10:$H$509,C1049,Pengembalian!$J$10:$J$509))</f>
        <v/>
      </c>
      <c r="I1049" s="109" t="str">
        <f t="shared" si="34"/>
        <v/>
      </c>
      <c r="J1049" s="110" t="str">
        <f t="shared" si="35"/>
        <v/>
      </c>
    </row>
    <row r="1050" spans="2:10" x14ac:dyDescent="0.25">
      <c r="B1050" s="105">
        <v>1041</v>
      </c>
      <c r="C1050" s="108" t="str">
        <f>IF(Katalog!C1050="","",Katalog!C1050)</f>
        <v/>
      </c>
      <c r="D1050" s="108" t="str">
        <f>IF(Katalog!D1050="","",Katalog!D1050)</f>
        <v/>
      </c>
      <c r="E1050" s="108" t="str">
        <f>IF(Katalog!E1050="","",Katalog!E1050)</f>
        <v/>
      </c>
      <c r="F1050" s="108" t="str">
        <f>IF(Katalog!I1050="","",Katalog!I1050)</f>
        <v/>
      </c>
      <c r="G1050" s="109" t="str">
        <f>IF(F1050="","",SUMIF(Peminjaman!$F$10:$F$509,C1050,Peminjaman!$H$10:$H$509))</f>
        <v/>
      </c>
      <c r="H1050" s="109" t="str">
        <f>IF(F1050="","",SUMIF(Pengembalian!$H$10:$H$509,C1050,Pengembalian!$J$10:$J$509))</f>
        <v/>
      </c>
      <c r="I1050" s="109" t="str">
        <f t="shared" si="34"/>
        <v/>
      </c>
      <c r="J1050" s="110" t="str">
        <f t="shared" si="35"/>
        <v/>
      </c>
    </row>
    <row r="1051" spans="2:10" x14ac:dyDescent="0.25">
      <c r="B1051" s="106">
        <v>1042</v>
      </c>
      <c r="C1051" s="108" t="str">
        <f>IF(Katalog!C1051="","",Katalog!C1051)</f>
        <v/>
      </c>
      <c r="D1051" s="108" t="str">
        <f>IF(Katalog!D1051="","",Katalog!D1051)</f>
        <v/>
      </c>
      <c r="E1051" s="108" t="str">
        <f>IF(Katalog!E1051="","",Katalog!E1051)</f>
        <v/>
      </c>
      <c r="F1051" s="108" t="str">
        <f>IF(Katalog!I1051="","",Katalog!I1051)</f>
        <v/>
      </c>
      <c r="G1051" s="109" t="str">
        <f>IF(F1051="","",SUMIF(Peminjaman!$F$10:$F$509,C1051,Peminjaman!$H$10:$H$509))</f>
        <v/>
      </c>
      <c r="H1051" s="109" t="str">
        <f>IF(F1051="","",SUMIF(Pengembalian!$H$10:$H$509,C1051,Pengembalian!$J$10:$J$509))</f>
        <v/>
      </c>
      <c r="I1051" s="109" t="str">
        <f t="shared" si="34"/>
        <v/>
      </c>
      <c r="J1051" s="110" t="str">
        <f t="shared" si="35"/>
        <v/>
      </c>
    </row>
    <row r="1052" spans="2:10" x14ac:dyDescent="0.25">
      <c r="B1052" s="105">
        <v>1043</v>
      </c>
      <c r="C1052" s="108" t="str">
        <f>IF(Katalog!C1052="","",Katalog!C1052)</f>
        <v/>
      </c>
      <c r="D1052" s="108" t="str">
        <f>IF(Katalog!D1052="","",Katalog!D1052)</f>
        <v/>
      </c>
      <c r="E1052" s="108" t="str">
        <f>IF(Katalog!E1052="","",Katalog!E1052)</f>
        <v/>
      </c>
      <c r="F1052" s="108" t="str">
        <f>IF(Katalog!I1052="","",Katalog!I1052)</f>
        <v/>
      </c>
      <c r="G1052" s="109" t="str">
        <f>IF(F1052="","",SUMIF(Peminjaman!$F$10:$F$509,C1052,Peminjaman!$H$10:$H$509))</f>
        <v/>
      </c>
      <c r="H1052" s="109" t="str">
        <f>IF(F1052="","",SUMIF(Pengembalian!$H$10:$H$509,C1052,Pengembalian!$J$10:$J$509))</f>
        <v/>
      </c>
      <c r="I1052" s="109" t="str">
        <f t="shared" si="34"/>
        <v/>
      </c>
      <c r="J1052" s="110" t="str">
        <f t="shared" si="35"/>
        <v/>
      </c>
    </row>
    <row r="1053" spans="2:10" x14ac:dyDescent="0.25">
      <c r="B1053" s="106">
        <v>1044</v>
      </c>
      <c r="C1053" s="108" t="str">
        <f>IF(Katalog!C1053="","",Katalog!C1053)</f>
        <v/>
      </c>
      <c r="D1053" s="108" t="str">
        <f>IF(Katalog!D1053="","",Katalog!D1053)</f>
        <v/>
      </c>
      <c r="E1053" s="108" t="str">
        <f>IF(Katalog!E1053="","",Katalog!E1053)</f>
        <v/>
      </c>
      <c r="F1053" s="108" t="str">
        <f>IF(Katalog!I1053="","",Katalog!I1053)</f>
        <v/>
      </c>
      <c r="G1053" s="109" t="str">
        <f>IF(F1053="","",SUMIF(Peminjaman!$F$10:$F$509,C1053,Peminjaman!$H$10:$H$509))</f>
        <v/>
      </c>
      <c r="H1053" s="109" t="str">
        <f>IF(F1053="","",SUMIF(Pengembalian!$H$10:$H$509,C1053,Pengembalian!$J$10:$J$509))</f>
        <v/>
      </c>
      <c r="I1053" s="109" t="str">
        <f t="shared" si="34"/>
        <v/>
      </c>
      <c r="J1053" s="110" t="str">
        <f t="shared" si="35"/>
        <v/>
      </c>
    </row>
    <row r="1054" spans="2:10" x14ac:dyDescent="0.25">
      <c r="B1054" s="105">
        <v>1045</v>
      </c>
      <c r="C1054" s="108" t="str">
        <f>IF(Katalog!C1054="","",Katalog!C1054)</f>
        <v/>
      </c>
      <c r="D1054" s="108" t="str">
        <f>IF(Katalog!D1054="","",Katalog!D1054)</f>
        <v/>
      </c>
      <c r="E1054" s="108" t="str">
        <f>IF(Katalog!E1054="","",Katalog!E1054)</f>
        <v/>
      </c>
      <c r="F1054" s="108" t="str">
        <f>IF(Katalog!I1054="","",Katalog!I1054)</f>
        <v/>
      </c>
      <c r="G1054" s="109" t="str">
        <f>IF(F1054="","",SUMIF(Peminjaman!$F$10:$F$509,C1054,Peminjaman!$H$10:$H$509))</f>
        <v/>
      </c>
      <c r="H1054" s="109" t="str">
        <f>IF(F1054="","",SUMIF(Pengembalian!$H$10:$H$509,C1054,Pengembalian!$J$10:$J$509))</f>
        <v/>
      </c>
      <c r="I1054" s="109" t="str">
        <f t="shared" si="34"/>
        <v/>
      </c>
      <c r="J1054" s="110" t="str">
        <f t="shared" si="35"/>
        <v/>
      </c>
    </row>
    <row r="1055" spans="2:10" x14ac:dyDescent="0.25">
      <c r="B1055" s="106">
        <v>1046</v>
      </c>
      <c r="C1055" s="108" t="str">
        <f>IF(Katalog!C1055="","",Katalog!C1055)</f>
        <v/>
      </c>
      <c r="D1055" s="108" t="str">
        <f>IF(Katalog!D1055="","",Katalog!D1055)</f>
        <v/>
      </c>
      <c r="E1055" s="108" t="str">
        <f>IF(Katalog!E1055="","",Katalog!E1055)</f>
        <v/>
      </c>
      <c r="F1055" s="108" t="str">
        <f>IF(Katalog!I1055="","",Katalog!I1055)</f>
        <v/>
      </c>
      <c r="G1055" s="109" t="str">
        <f>IF(F1055="","",SUMIF(Peminjaman!$F$10:$F$509,C1055,Peminjaman!$H$10:$H$509))</f>
        <v/>
      </c>
      <c r="H1055" s="109" t="str">
        <f>IF(F1055="","",SUMIF(Pengembalian!$H$10:$H$509,C1055,Pengembalian!$J$10:$J$509))</f>
        <v/>
      </c>
      <c r="I1055" s="109" t="str">
        <f t="shared" si="34"/>
        <v/>
      </c>
      <c r="J1055" s="110" t="str">
        <f t="shared" si="35"/>
        <v/>
      </c>
    </row>
    <row r="1056" spans="2:10" x14ac:dyDescent="0.25">
      <c r="B1056" s="105">
        <v>1047</v>
      </c>
      <c r="C1056" s="108" t="str">
        <f>IF(Katalog!C1056="","",Katalog!C1056)</f>
        <v/>
      </c>
      <c r="D1056" s="108" t="str">
        <f>IF(Katalog!D1056="","",Katalog!D1056)</f>
        <v/>
      </c>
      <c r="E1056" s="108" t="str">
        <f>IF(Katalog!E1056="","",Katalog!E1056)</f>
        <v/>
      </c>
      <c r="F1056" s="108" t="str">
        <f>IF(Katalog!I1056="","",Katalog!I1056)</f>
        <v/>
      </c>
      <c r="G1056" s="109" t="str">
        <f>IF(F1056="","",SUMIF(Peminjaman!$F$10:$F$509,C1056,Peminjaman!$H$10:$H$509))</f>
        <v/>
      </c>
      <c r="H1056" s="109" t="str">
        <f>IF(F1056="","",SUMIF(Pengembalian!$H$10:$H$509,C1056,Pengembalian!$J$10:$J$509))</f>
        <v/>
      </c>
      <c r="I1056" s="109" t="str">
        <f t="shared" si="34"/>
        <v/>
      </c>
      <c r="J1056" s="110" t="str">
        <f t="shared" si="35"/>
        <v/>
      </c>
    </row>
    <row r="1057" spans="2:10" x14ac:dyDescent="0.25">
      <c r="B1057" s="106">
        <v>1048</v>
      </c>
      <c r="C1057" s="108" t="str">
        <f>IF(Katalog!C1057="","",Katalog!C1057)</f>
        <v/>
      </c>
      <c r="D1057" s="108" t="str">
        <f>IF(Katalog!D1057="","",Katalog!D1057)</f>
        <v/>
      </c>
      <c r="E1057" s="108" t="str">
        <f>IF(Katalog!E1057="","",Katalog!E1057)</f>
        <v/>
      </c>
      <c r="F1057" s="108" t="str">
        <f>IF(Katalog!I1057="","",Katalog!I1057)</f>
        <v/>
      </c>
      <c r="G1057" s="109" t="str">
        <f>IF(F1057="","",SUMIF(Peminjaman!$F$10:$F$509,C1057,Peminjaman!$H$10:$H$509))</f>
        <v/>
      </c>
      <c r="H1057" s="109" t="str">
        <f>IF(F1057="","",SUMIF(Pengembalian!$H$10:$H$509,C1057,Pengembalian!$J$10:$J$509))</f>
        <v/>
      </c>
      <c r="I1057" s="109" t="str">
        <f t="shared" si="34"/>
        <v/>
      </c>
      <c r="J1057" s="110" t="str">
        <f t="shared" si="35"/>
        <v/>
      </c>
    </row>
    <row r="1058" spans="2:10" x14ac:dyDescent="0.25">
      <c r="B1058" s="105">
        <v>1049</v>
      </c>
      <c r="C1058" s="108" t="str">
        <f>IF(Katalog!C1058="","",Katalog!C1058)</f>
        <v/>
      </c>
      <c r="D1058" s="108" t="str">
        <f>IF(Katalog!D1058="","",Katalog!D1058)</f>
        <v/>
      </c>
      <c r="E1058" s="108" t="str">
        <f>IF(Katalog!E1058="","",Katalog!E1058)</f>
        <v/>
      </c>
      <c r="F1058" s="108" t="str">
        <f>IF(Katalog!I1058="","",Katalog!I1058)</f>
        <v/>
      </c>
      <c r="G1058" s="109" t="str">
        <f>IF(F1058="","",SUMIF(Peminjaman!$F$10:$F$509,C1058,Peminjaman!$H$10:$H$509))</f>
        <v/>
      </c>
      <c r="H1058" s="109" t="str">
        <f>IF(F1058="","",SUMIF(Pengembalian!$H$10:$H$509,C1058,Pengembalian!$J$10:$J$509))</f>
        <v/>
      </c>
      <c r="I1058" s="109" t="str">
        <f t="shared" si="34"/>
        <v/>
      </c>
      <c r="J1058" s="110" t="str">
        <f t="shared" si="35"/>
        <v/>
      </c>
    </row>
    <row r="1059" spans="2:10" x14ac:dyDescent="0.25">
      <c r="B1059" s="106">
        <v>1050</v>
      </c>
      <c r="C1059" s="108" t="str">
        <f>IF(Katalog!C1059="","",Katalog!C1059)</f>
        <v/>
      </c>
      <c r="D1059" s="108" t="str">
        <f>IF(Katalog!D1059="","",Katalog!D1059)</f>
        <v/>
      </c>
      <c r="E1059" s="108" t="str">
        <f>IF(Katalog!E1059="","",Katalog!E1059)</f>
        <v/>
      </c>
      <c r="F1059" s="108" t="str">
        <f>IF(Katalog!I1059="","",Katalog!I1059)</f>
        <v/>
      </c>
      <c r="G1059" s="109" t="str">
        <f>IF(F1059="","",SUMIF(Peminjaman!$F$10:$F$509,C1059,Peminjaman!$H$10:$H$509))</f>
        <v/>
      </c>
      <c r="H1059" s="109" t="str">
        <f>IF(F1059="","",SUMIF(Pengembalian!$H$10:$H$509,C1059,Pengembalian!$J$10:$J$509))</f>
        <v/>
      </c>
      <c r="I1059" s="109" t="str">
        <f t="shared" si="34"/>
        <v/>
      </c>
      <c r="J1059" s="110" t="str">
        <f t="shared" si="35"/>
        <v/>
      </c>
    </row>
    <row r="1060" spans="2:10" x14ac:dyDescent="0.25">
      <c r="B1060" s="105">
        <v>1051</v>
      </c>
      <c r="C1060" s="108" t="str">
        <f>IF(Katalog!C1060="","",Katalog!C1060)</f>
        <v/>
      </c>
      <c r="D1060" s="108" t="str">
        <f>IF(Katalog!D1060="","",Katalog!D1060)</f>
        <v/>
      </c>
      <c r="E1060" s="108" t="str">
        <f>IF(Katalog!E1060="","",Katalog!E1060)</f>
        <v/>
      </c>
      <c r="F1060" s="108" t="str">
        <f>IF(Katalog!I1060="","",Katalog!I1060)</f>
        <v/>
      </c>
      <c r="G1060" s="109" t="str">
        <f>IF(F1060="","",SUMIF(Peminjaman!$F$10:$F$509,C1060,Peminjaman!$H$10:$H$509))</f>
        <v/>
      </c>
      <c r="H1060" s="109" t="str">
        <f>IF(F1060="","",SUMIF(Pengembalian!$H$10:$H$509,C1060,Pengembalian!$J$10:$J$509))</f>
        <v/>
      </c>
      <c r="I1060" s="109" t="str">
        <f t="shared" si="34"/>
        <v/>
      </c>
      <c r="J1060" s="110" t="str">
        <f t="shared" si="35"/>
        <v/>
      </c>
    </row>
    <row r="1061" spans="2:10" x14ac:dyDescent="0.25">
      <c r="B1061" s="106">
        <v>1052</v>
      </c>
      <c r="C1061" s="108" t="str">
        <f>IF(Katalog!C1061="","",Katalog!C1061)</f>
        <v/>
      </c>
      <c r="D1061" s="108" t="str">
        <f>IF(Katalog!D1061="","",Katalog!D1061)</f>
        <v/>
      </c>
      <c r="E1061" s="108" t="str">
        <f>IF(Katalog!E1061="","",Katalog!E1061)</f>
        <v/>
      </c>
      <c r="F1061" s="108" t="str">
        <f>IF(Katalog!I1061="","",Katalog!I1061)</f>
        <v/>
      </c>
      <c r="G1061" s="109" t="str">
        <f>IF(F1061="","",SUMIF(Peminjaman!$F$10:$F$509,C1061,Peminjaman!$H$10:$H$509))</f>
        <v/>
      </c>
      <c r="H1061" s="109" t="str">
        <f>IF(F1061="","",SUMIF(Pengembalian!$H$10:$H$509,C1061,Pengembalian!$J$10:$J$509))</f>
        <v/>
      </c>
      <c r="I1061" s="109" t="str">
        <f t="shared" si="34"/>
        <v/>
      </c>
      <c r="J1061" s="110" t="str">
        <f t="shared" si="35"/>
        <v/>
      </c>
    </row>
    <row r="1062" spans="2:10" x14ac:dyDescent="0.25">
      <c r="B1062" s="105">
        <v>1053</v>
      </c>
      <c r="C1062" s="108" t="str">
        <f>IF(Katalog!C1062="","",Katalog!C1062)</f>
        <v/>
      </c>
      <c r="D1062" s="108" t="str">
        <f>IF(Katalog!D1062="","",Katalog!D1062)</f>
        <v/>
      </c>
      <c r="E1062" s="108" t="str">
        <f>IF(Katalog!E1062="","",Katalog!E1062)</f>
        <v/>
      </c>
      <c r="F1062" s="108" t="str">
        <f>IF(Katalog!I1062="","",Katalog!I1062)</f>
        <v/>
      </c>
      <c r="G1062" s="109" t="str">
        <f>IF(F1062="","",SUMIF(Peminjaman!$F$10:$F$509,C1062,Peminjaman!$H$10:$H$509))</f>
        <v/>
      </c>
      <c r="H1062" s="109" t="str">
        <f>IF(F1062="","",SUMIF(Pengembalian!$H$10:$H$509,C1062,Pengembalian!$J$10:$J$509))</f>
        <v/>
      </c>
      <c r="I1062" s="109" t="str">
        <f t="shared" si="34"/>
        <v/>
      </c>
      <c r="J1062" s="110" t="str">
        <f t="shared" si="35"/>
        <v/>
      </c>
    </row>
    <row r="1063" spans="2:10" x14ac:dyDescent="0.25">
      <c r="B1063" s="106">
        <v>1054</v>
      </c>
      <c r="C1063" s="108" t="str">
        <f>IF(Katalog!C1063="","",Katalog!C1063)</f>
        <v/>
      </c>
      <c r="D1063" s="108" t="str">
        <f>IF(Katalog!D1063="","",Katalog!D1063)</f>
        <v/>
      </c>
      <c r="E1063" s="108" t="str">
        <f>IF(Katalog!E1063="","",Katalog!E1063)</f>
        <v/>
      </c>
      <c r="F1063" s="108" t="str">
        <f>IF(Katalog!I1063="","",Katalog!I1063)</f>
        <v/>
      </c>
      <c r="G1063" s="109" t="str">
        <f>IF(F1063="","",SUMIF(Peminjaman!$F$10:$F$509,C1063,Peminjaman!$H$10:$H$509))</f>
        <v/>
      </c>
      <c r="H1063" s="109" t="str">
        <f>IF(F1063="","",SUMIF(Pengembalian!$H$10:$H$509,C1063,Pengembalian!$J$10:$J$509))</f>
        <v/>
      </c>
      <c r="I1063" s="109" t="str">
        <f t="shared" si="34"/>
        <v/>
      </c>
      <c r="J1063" s="110" t="str">
        <f t="shared" si="35"/>
        <v/>
      </c>
    </row>
    <row r="1064" spans="2:10" x14ac:dyDescent="0.25">
      <c r="B1064" s="105">
        <v>1055</v>
      </c>
      <c r="C1064" s="108" t="str">
        <f>IF(Katalog!C1064="","",Katalog!C1064)</f>
        <v/>
      </c>
      <c r="D1064" s="108" t="str">
        <f>IF(Katalog!D1064="","",Katalog!D1064)</f>
        <v/>
      </c>
      <c r="E1064" s="108" t="str">
        <f>IF(Katalog!E1064="","",Katalog!E1064)</f>
        <v/>
      </c>
      <c r="F1064" s="108" t="str">
        <f>IF(Katalog!I1064="","",Katalog!I1064)</f>
        <v/>
      </c>
      <c r="G1064" s="109" t="str">
        <f>IF(F1064="","",SUMIF(Peminjaman!$F$10:$F$509,C1064,Peminjaman!$H$10:$H$509))</f>
        <v/>
      </c>
      <c r="H1064" s="109" t="str">
        <f>IF(F1064="","",SUMIF(Pengembalian!$H$10:$H$509,C1064,Pengembalian!$J$10:$J$509))</f>
        <v/>
      </c>
      <c r="I1064" s="109" t="str">
        <f t="shared" si="34"/>
        <v/>
      </c>
      <c r="J1064" s="110" t="str">
        <f t="shared" si="35"/>
        <v/>
      </c>
    </row>
    <row r="1065" spans="2:10" x14ac:dyDescent="0.25">
      <c r="B1065" s="106">
        <v>1056</v>
      </c>
      <c r="C1065" s="108" t="str">
        <f>IF(Katalog!C1065="","",Katalog!C1065)</f>
        <v/>
      </c>
      <c r="D1065" s="108" t="str">
        <f>IF(Katalog!D1065="","",Katalog!D1065)</f>
        <v/>
      </c>
      <c r="E1065" s="108" t="str">
        <f>IF(Katalog!E1065="","",Katalog!E1065)</f>
        <v/>
      </c>
      <c r="F1065" s="108" t="str">
        <f>IF(Katalog!I1065="","",Katalog!I1065)</f>
        <v/>
      </c>
      <c r="G1065" s="109" t="str">
        <f>IF(F1065="","",SUMIF(Peminjaman!$F$10:$F$509,C1065,Peminjaman!$H$10:$H$509))</f>
        <v/>
      </c>
      <c r="H1065" s="109" t="str">
        <f>IF(F1065="","",SUMIF(Pengembalian!$H$10:$H$509,C1065,Pengembalian!$J$10:$J$509))</f>
        <v/>
      </c>
      <c r="I1065" s="109" t="str">
        <f t="shared" si="34"/>
        <v/>
      </c>
      <c r="J1065" s="110" t="str">
        <f t="shared" si="35"/>
        <v/>
      </c>
    </row>
    <row r="1066" spans="2:10" x14ac:dyDescent="0.25">
      <c r="B1066" s="105">
        <v>1057</v>
      </c>
      <c r="C1066" s="108" t="str">
        <f>IF(Katalog!C1066="","",Katalog!C1066)</f>
        <v/>
      </c>
      <c r="D1066" s="108" t="str">
        <f>IF(Katalog!D1066="","",Katalog!D1066)</f>
        <v/>
      </c>
      <c r="E1066" s="108" t="str">
        <f>IF(Katalog!E1066="","",Katalog!E1066)</f>
        <v/>
      </c>
      <c r="F1066" s="108" t="str">
        <f>IF(Katalog!I1066="","",Katalog!I1066)</f>
        <v/>
      </c>
      <c r="G1066" s="109" t="str">
        <f>IF(F1066="","",SUMIF(Peminjaman!$F$10:$F$509,C1066,Peminjaman!$H$10:$H$509))</f>
        <v/>
      </c>
      <c r="H1066" s="109" t="str">
        <f>IF(F1066="","",SUMIF(Pengembalian!$H$10:$H$509,C1066,Pengembalian!$J$10:$J$509))</f>
        <v/>
      </c>
      <c r="I1066" s="109" t="str">
        <f t="shared" si="34"/>
        <v/>
      </c>
      <c r="J1066" s="110" t="str">
        <f t="shared" si="35"/>
        <v/>
      </c>
    </row>
    <row r="1067" spans="2:10" x14ac:dyDescent="0.25">
      <c r="B1067" s="106">
        <v>1058</v>
      </c>
      <c r="C1067" s="108" t="str">
        <f>IF(Katalog!C1067="","",Katalog!C1067)</f>
        <v/>
      </c>
      <c r="D1067" s="108" t="str">
        <f>IF(Katalog!D1067="","",Katalog!D1067)</f>
        <v/>
      </c>
      <c r="E1067" s="108" t="str">
        <f>IF(Katalog!E1067="","",Katalog!E1067)</f>
        <v/>
      </c>
      <c r="F1067" s="108" t="str">
        <f>IF(Katalog!I1067="","",Katalog!I1067)</f>
        <v/>
      </c>
      <c r="G1067" s="109" t="str">
        <f>IF(F1067="","",SUMIF(Peminjaman!$F$10:$F$509,C1067,Peminjaman!$H$10:$H$509))</f>
        <v/>
      </c>
      <c r="H1067" s="109" t="str">
        <f>IF(F1067="","",SUMIF(Pengembalian!$H$10:$H$509,C1067,Pengembalian!$J$10:$J$509))</f>
        <v/>
      </c>
      <c r="I1067" s="109" t="str">
        <f t="shared" si="34"/>
        <v/>
      </c>
      <c r="J1067" s="110" t="str">
        <f t="shared" si="35"/>
        <v/>
      </c>
    </row>
    <row r="1068" spans="2:10" x14ac:dyDescent="0.25">
      <c r="B1068" s="105">
        <v>1059</v>
      </c>
      <c r="C1068" s="108" t="str">
        <f>IF(Katalog!C1068="","",Katalog!C1068)</f>
        <v/>
      </c>
      <c r="D1068" s="108" t="str">
        <f>IF(Katalog!D1068="","",Katalog!D1068)</f>
        <v/>
      </c>
      <c r="E1068" s="108" t="str">
        <f>IF(Katalog!E1068="","",Katalog!E1068)</f>
        <v/>
      </c>
      <c r="F1068" s="108" t="str">
        <f>IF(Katalog!I1068="","",Katalog!I1068)</f>
        <v/>
      </c>
      <c r="G1068" s="109" t="str">
        <f>IF(F1068="","",SUMIF(Peminjaman!$F$10:$F$509,C1068,Peminjaman!$H$10:$H$509))</f>
        <v/>
      </c>
      <c r="H1068" s="109" t="str">
        <f>IF(F1068="","",SUMIF(Pengembalian!$H$10:$H$509,C1068,Pengembalian!$J$10:$J$509))</f>
        <v/>
      </c>
      <c r="I1068" s="109" t="str">
        <f t="shared" si="34"/>
        <v/>
      </c>
      <c r="J1068" s="110" t="str">
        <f t="shared" si="35"/>
        <v/>
      </c>
    </row>
    <row r="1069" spans="2:10" x14ac:dyDescent="0.25">
      <c r="B1069" s="106">
        <v>1060</v>
      </c>
      <c r="C1069" s="108" t="str">
        <f>IF(Katalog!C1069="","",Katalog!C1069)</f>
        <v/>
      </c>
      <c r="D1069" s="108" t="str">
        <f>IF(Katalog!D1069="","",Katalog!D1069)</f>
        <v/>
      </c>
      <c r="E1069" s="108" t="str">
        <f>IF(Katalog!E1069="","",Katalog!E1069)</f>
        <v/>
      </c>
      <c r="F1069" s="108" t="str">
        <f>IF(Katalog!I1069="","",Katalog!I1069)</f>
        <v/>
      </c>
      <c r="G1069" s="109" t="str">
        <f>IF(F1069="","",SUMIF(Peminjaman!$F$10:$F$509,C1069,Peminjaman!$H$10:$H$509))</f>
        <v/>
      </c>
      <c r="H1069" s="109" t="str">
        <f>IF(F1069="","",SUMIF(Pengembalian!$H$10:$H$509,C1069,Pengembalian!$J$10:$J$509))</f>
        <v/>
      </c>
      <c r="I1069" s="109" t="str">
        <f t="shared" si="34"/>
        <v/>
      </c>
      <c r="J1069" s="110" t="str">
        <f t="shared" si="35"/>
        <v/>
      </c>
    </row>
    <row r="1070" spans="2:10" x14ac:dyDescent="0.25">
      <c r="B1070" s="105">
        <v>1061</v>
      </c>
      <c r="C1070" s="108" t="str">
        <f>IF(Katalog!C1070="","",Katalog!C1070)</f>
        <v/>
      </c>
      <c r="D1070" s="108" t="str">
        <f>IF(Katalog!D1070="","",Katalog!D1070)</f>
        <v/>
      </c>
      <c r="E1070" s="108" t="str">
        <f>IF(Katalog!E1070="","",Katalog!E1070)</f>
        <v/>
      </c>
      <c r="F1070" s="108" t="str">
        <f>IF(Katalog!I1070="","",Katalog!I1070)</f>
        <v/>
      </c>
      <c r="G1070" s="109" t="str">
        <f>IF(F1070="","",SUMIF(Peminjaman!$F$10:$F$509,C1070,Peminjaman!$H$10:$H$509))</f>
        <v/>
      </c>
      <c r="H1070" s="109" t="str">
        <f>IF(F1070="","",SUMIF(Pengembalian!$H$10:$H$509,C1070,Pengembalian!$J$10:$J$509))</f>
        <v/>
      </c>
      <c r="I1070" s="109" t="str">
        <f t="shared" si="34"/>
        <v/>
      </c>
      <c r="J1070" s="110" t="str">
        <f t="shared" si="35"/>
        <v/>
      </c>
    </row>
    <row r="1071" spans="2:10" x14ac:dyDescent="0.25">
      <c r="B1071" s="106">
        <v>1062</v>
      </c>
      <c r="C1071" s="108" t="str">
        <f>IF(Katalog!C1071="","",Katalog!C1071)</f>
        <v/>
      </c>
      <c r="D1071" s="108" t="str">
        <f>IF(Katalog!D1071="","",Katalog!D1071)</f>
        <v/>
      </c>
      <c r="E1071" s="108" t="str">
        <f>IF(Katalog!E1071="","",Katalog!E1071)</f>
        <v/>
      </c>
      <c r="F1071" s="108" t="str">
        <f>IF(Katalog!I1071="","",Katalog!I1071)</f>
        <v/>
      </c>
      <c r="G1071" s="109" t="str">
        <f>IF(F1071="","",SUMIF(Peminjaman!$F$10:$F$509,C1071,Peminjaman!$H$10:$H$509))</f>
        <v/>
      </c>
      <c r="H1071" s="109" t="str">
        <f>IF(F1071="","",SUMIF(Pengembalian!$H$10:$H$509,C1071,Pengembalian!$J$10:$J$509))</f>
        <v/>
      </c>
      <c r="I1071" s="109" t="str">
        <f t="shared" si="34"/>
        <v/>
      </c>
      <c r="J1071" s="110" t="str">
        <f t="shared" si="35"/>
        <v/>
      </c>
    </row>
    <row r="1072" spans="2:10" x14ac:dyDescent="0.25">
      <c r="B1072" s="105">
        <v>1063</v>
      </c>
      <c r="C1072" s="108" t="str">
        <f>IF(Katalog!C1072="","",Katalog!C1072)</f>
        <v/>
      </c>
      <c r="D1072" s="108" t="str">
        <f>IF(Katalog!D1072="","",Katalog!D1072)</f>
        <v/>
      </c>
      <c r="E1072" s="108" t="str">
        <f>IF(Katalog!E1072="","",Katalog!E1072)</f>
        <v/>
      </c>
      <c r="F1072" s="108" t="str">
        <f>IF(Katalog!I1072="","",Katalog!I1072)</f>
        <v/>
      </c>
      <c r="G1072" s="109" t="str">
        <f>IF(F1072="","",SUMIF(Peminjaman!$F$10:$F$509,C1072,Peminjaman!$H$10:$H$509))</f>
        <v/>
      </c>
      <c r="H1072" s="109" t="str">
        <f>IF(F1072="","",SUMIF(Pengembalian!$H$10:$H$509,C1072,Pengembalian!$J$10:$J$509))</f>
        <v/>
      </c>
      <c r="I1072" s="109" t="str">
        <f t="shared" si="34"/>
        <v/>
      </c>
      <c r="J1072" s="110" t="str">
        <f t="shared" si="35"/>
        <v/>
      </c>
    </row>
    <row r="1073" spans="2:10" x14ac:dyDescent="0.25">
      <c r="B1073" s="106">
        <v>1064</v>
      </c>
      <c r="C1073" s="108" t="str">
        <f>IF(Katalog!C1073="","",Katalog!C1073)</f>
        <v/>
      </c>
      <c r="D1073" s="108" t="str">
        <f>IF(Katalog!D1073="","",Katalog!D1073)</f>
        <v/>
      </c>
      <c r="E1073" s="108" t="str">
        <f>IF(Katalog!E1073="","",Katalog!E1073)</f>
        <v/>
      </c>
      <c r="F1073" s="108" t="str">
        <f>IF(Katalog!I1073="","",Katalog!I1073)</f>
        <v/>
      </c>
      <c r="G1073" s="109" t="str">
        <f>IF(F1073="","",SUMIF(Peminjaman!$F$10:$F$509,C1073,Peminjaman!$H$10:$H$509))</f>
        <v/>
      </c>
      <c r="H1073" s="109" t="str">
        <f>IF(F1073="","",SUMIF(Pengembalian!$H$10:$H$509,C1073,Pengembalian!$J$10:$J$509))</f>
        <v/>
      </c>
      <c r="I1073" s="109" t="str">
        <f t="shared" si="34"/>
        <v/>
      </c>
      <c r="J1073" s="110" t="str">
        <f t="shared" si="35"/>
        <v/>
      </c>
    </row>
    <row r="1074" spans="2:10" x14ac:dyDescent="0.25">
      <c r="B1074" s="105">
        <v>1065</v>
      </c>
      <c r="C1074" s="108" t="str">
        <f>IF(Katalog!C1074="","",Katalog!C1074)</f>
        <v/>
      </c>
      <c r="D1074" s="108" t="str">
        <f>IF(Katalog!D1074="","",Katalog!D1074)</f>
        <v/>
      </c>
      <c r="E1074" s="108" t="str">
        <f>IF(Katalog!E1074="","",Katalog!E1074)</f>
        <v/>
      </c>
      <c r="F1074" s="108" t="str">
        <f>IF(Katalog!I1074="","",Katalog!I1074)</f>
        <v/>
      </c>
      <c r="G1074" s="109" t="str">
        <f>IF(F1074="","",SUMIF(Peminjaman!$F$10:$F$509,C1074,Peminjaman!$H$10:$H$509))</f>
        <v/>
      </c>
      <c r="H1074" s="109" t="str">
        <f>IF(F1074="","",SUMIF(Pengembalian!$H$10:$H$509,C1074,Pengembalian!$J$10:$J$509))</f>
        <v/>
      </c>
      <c r="I1074" s="109" t="str">
        <f t="shared" si="34"/>
        <v/>
      </c>
      <c r="J1074" s="110" t="str">
        <f t="shared" si="35"/>
        <v/>
      </c>
    </row>
    <row r="1075" spans="2:10" x14ac:dyDescent="0.25">
      <c r="B1075" s="106">
        <v>1066</v>
      </c>
      <c r="C1075" s="108" t="str">
        <f>IF(Katalog!C1075="","",Katalog!C1075)</f>
        <v/>
      </c>
      <c r="D1075" s="108" t="str">
        <f>IF(Katalog!D1075="","",Katalog!D1075)</f>
        <v/>
      </c>
      <c r="E1075" s="108" t="str">
        <f>IF(Katalog!E1075="","",Katalog!E1075)</f>
        <v/>
      </c>
      <c r="F1075" s="108" t="str">
        <f>IF(Katalog!I1075="","",Katalog!I1075)</f>
        <v/>
      </c>
      <c r="G1075" s="109" t="str">
        <f>IF(F1075="","",SUMIF(Peminjaman!$F$10:$F$509,C1075,Peminjaman!$H$10:$H$509))</f>
        <v/>
      </c>
      <c r="H1075" s="109" t="str">
        <f>IF(F1075="","",SUMIF(Pengembalian!$H$10:$H$509,C1075,Pengembalian!$J$10:$J$509))</f>
        <v/>
      </c>
      <c r="I1075" s="109" t="str">
        <f t="shared" si="34"/>
        <v/>
      </c>
      <c r="J1075" s="110" t="str">
        <f t="shared" si="35"/>
        <v/>
      </c>
    </row>
    <row r="1076" spans="2:10" x14ac:dyDescent="0.25">
      <c r="B1076" s="105">
        <v>1067</v>
      </c>
      <c r="C1076" s="108" t="str">
        <f>IF(Katalog!C1076="","",Katalog!C1076)</f>
        <v/>
      </c>
      <c r="D1076" s="108" t="str">
        <f>IF(Katalog!D1076="","",Katalog!D1076)</f>
        <v/>
      </c>
      <c r="E1076" s="108" t="str">
        <f>IF(Katalog!E1076="","",Katalog!E1076)</f>
        <v/>
      </c>
      <c r="F1076" s="108" t="str">
        <f>IF(Katalog!I1076="","",Katalog!I1076)</f>
        <v/>
      </c>
      <c r="G1076" s="109" t="str">
        <f>IF(F1076="","",SUMIF(Peminjaman!$F$10:$F$509,C1076,Peminjaman!$H$10:$H$509))</f>
        <v/>
      </c>
      <c r="H1076" s="109" t="str">
        <f>IF(F1076="","",SUMIF(Pengembalian!$H$10:$H$509,C1076,Pengembalian!$J$10:$J$509))</f>
        <v/>
      </c>
      <c r="I1076" s="109" t="str">
        <f t="shared" si="34"/>
        <v/>
      </c>
      <c r="J1076" s="110" t="str">
        <f t="shared" si="35"/>
        <v/>
      </c>
    </row>
    <row r="1077" spans="2:10" x14ac:dyDescent="0.25">
      <c r="B1077" s="106">
        <v>1068</v>
      </c>
      <c r="C1077" s="108" t="str">
        <f>IF(Katalog!C1077="","",Katalog!C1077)</f>
        <v/>
      </c>
      <c r="D1077" s="108" t="str">
        <f>IF(Katalog!D1077="","",Katalog!D1077)</f>
        <v/>
      </c>
      <c r="E1077" s="108" t="str">
        <f>IF(Katalog!E1077="","",Katalog!E1077)</f>
        <v/>
      </c>
      <c r="F1077" s="108" t="str">
        <f>IF(Katalog!I1077="","",Katalog!I1077)</f>
        <v/>
      </c>
      <c r="G1077" s="109" t="str">
        <f>IF(F1077="","",SUMIF(Peminjaman!$F$10:$F$509,C1077,Peminjaman!$H$10:$H$509))</f>
        <v/>
      </c>
      <c r="H1077" s="109" t="str">
        <f>IF(F1077="","",SUMIF(Pengembalian!$H$10:$H$509,C1077,Pengembalian!$J$10:$J$509))</f>
        <v/>
      </c>
      <c r="I1077" s="109" t="str">
        <f t="shared" si="34"/>
        <v/>
      </c>
      <c r="J1077" s="110" t="str">
        <f t="shared" si="35"/>
        <v/>
      </c>
    </row>
    <row r="1078" spans="2:10" x14ac:dyDescent="0.25">
      <c r="B1078" s="105">
        <v>1069</v>
      </c>
      <c r="C1078" s="108" t="str">
        <f>IF(Katalog!C1078="","",Katalog!C1078)</f>
        <v/>
      </c>
      <c r="D1078" s="108" t="str">
        <f>IF(Katalog!D1078="","",Katalog!D1078)</f>
        <v/>
      </c>
      <c r="E1078" s="108" t="str">
        <f>IF(Katalog!E1078="","",Katalog!E1078)</f>
        <v/>
      </c>
      <c r="F1078" s="108" t="str">
        <f>IF(Katalog!I1078="","",Katalog!I1078)</f>
        <v/>
      </c>
      <c r="G1078" s="109" t="str">
        <f>IF(F1078="","",SUMIF(Peminjaman!$F$10:$F$509,C1078,Peminjaman!$H$10:$H$509))</f>
        <v/>
      </c>
      <c r="H1078" s="109" t="str">
        <f>IF(F1078="","",SUMIF(Pengembalian!$H$10:$H$509,C1078,Pengembalian!$J$10:$J$509))</f>
        <v/>
      </c>
      <c r="I1078" s="109" t="str">
        <f t="shared" si="34"/>
        <v/>
      </c>
      <c r="J1078" s="110" t="str">
        <f t="shared" si="35"/>
        <v/>
      </c>
    </row>
    <row r="1079" spans="2:10" x14ac:dyDescent="0.25">
      <c r="B1079" s="106">
        <v>1070</v>
      </c>
      <c r="C1079" s="108" t="str">
        <f>IF(Katalog!C1079="","",Katalog!C1079)</f>
        <v/>
      </c>
      <c r="D1079" s="108" t="str">
        <f>IF(Katalog!D1079="","",Katalog!D1079)</f>
        <v/>
      </c>
      <c r="E1079" s="108" t="str">
        <f>IF(Katalog!E1079="","",Katalog!E1079)</f>
        <v/>
      </c>
      <c r="F1079" s="108" t="str">
        <f>IF(Katalog!I1079="","",Katalog!I1079)</f>
        <v/>
      </c>
      <c r="G1079" s="109" t="str">
        <f>IF(F1079="","",SUMIF(Peminjaman!$F$10:$F$509,C1079,Peminjaman!$H$10:$H$509))</f>
        <v/>
      </c>
      <c r="H1079" s="109" t="str">
        <f>IF(F1079="","",SUMIF(Pengembalian!$H$10:$H$509,C1079,Pengembalian!$J$10:$J$509))</f>
        <v/>
      </c>
      <c r="I1079" s="109" t="str">
        <f t="shared" si="34"/>
        <v/>
      </c>
      <c r="J1079" s="110" t="str">
        <f t="shared" si="35"/>
        <v/>
      </c>
    </row>
    <row r="1080" spans="2:10" x14ac:dyDescent="0.25">
      <c r="B1080" s="105">
        <v>1071</v>
      </c>
      <c r="C1080" s="108" t="str">
        <f>IF(Katalog!C1080="","",Katalog!C1080)</f>
        <v/>
      </c>
      <c r="D1080" s="108" t="str">
        <f>IF(Katalog!D1080="","",Katalog!D1080)</f>
        <v/>
      </c>
      <c r="E1080" s="108" t="str">
        <f>IF(Katalog!E1080="","",Katalog!E1080)</f>
        <v/>
      </c>
      <c r="F1080" s="108" t="str">
        <f>IF(Katalog!I1080="","",Katalog!I1080)</f>
        <v/>
      </c>
      <c r="G1080" s="109" t="str">
        <f>IF(F1080="","",SUMIF(Peminjaman!$F$10:$F$509,C1080,Peminjaman!$H$10:$H$509))</f>
        <v/>
      </c>
      <c r="H1080" s="109" t="str">
        <f>IF(F1080="","",SUMIF(Pengembalian!$H$10:$H$509,C1080,Pengembalian!$J$10:$J$509))</f>
        <v/>
      </c>
      <c r="I1080" s="109" t="str">
        <f t="shared" si="34"/>
        <v/>
      </c>
      <c r="J1080" s="110" t="str">
        <f t="shared" si="35"/>
        <v/>
      </c>
    </row>
    <row r="1081" spans="2:10" x14ac:dyDescent="0.25">
      <c r="B1081" s="106">
        <v>1072</v>
      </c>
      <c r="C1081" s="108" t="str">
        <f>IF(Katalog!C1081="","",Katalog!C1081)</f>
        <v/>
      </c>
      <c r="D1081" s="108" t="str">
        <f>IF(Katalog!D1081="","",Katalog!D1081)</f>
        <v/>
      </c>
      <c r="E1081" s="108" t="str">
        <f>IF(Katalog!E1081="","",Katalog!E1081)</f>
        <v/>
      </c>
      <c r="F1081" s="108" t="str">
        <f>IF(Katalog!I1081="","",Katalog!I1081)</f>
        <v/>
      </c>
      <c r="G1081" s="109" t="str">
        <f>IF(F1081="","",SUMIF(Peminjaman!$F$10:$F$509,C1081,Peminjaman!$H$10:$H$509))</f>
        <v/>
      </c>
      <c r="H1081" s="109" t="str">
        <f>IF(F1081="","",SUMIF(Pengembalian!$H$10:$H$509,C1081,Pengembalian!$J$10:$J$509))</f>
        <v/>
      </c>
      <c r="I1081" s="109" t="str">
        <f t="shared" si="34"/>
        <v/>
      </c>
      <c r="J1081" s="110" t="str">
        <f t="shared" si="35"/>
        <v/>
      </c>
    </row>
    <row r="1082" spans="2:10" x14ac:dyDescent="0.25">
      <c r="B1082" s="105">
        <v>1073</v>
      </c>
      <c r="C1082" s="108" t="str">
        <f>IF(Katalog!C1082="","",Katalog!C1082)</f>
        <v/>
      </c>
      <c r="D1082" s="108" t="str">
        <f>IF(Katalog!D1082="","",Katalog!D1082)</f>
        <v/>
      </c>
      <c r="E1082" s="108" t="str">
        <f>IF(Katalog!E1082="","",Katalog!E1082)</f>
        <v/>
      </c>
      <c r="F1082" s="108" t="str">
        <f>IF(Katalog!I1082="","",Katalog!I1082)</f>
        <v/>
      </c>
      <c r="G1082" s="109" t="str">
        <f>IF(F1082="","",SUMIF(Peminjaman!$F$10:$F$509,C1082,Peminjaman!$H$10:$H$509))</f>
        <v/>
      </c>
      <c r="H1082" s="109" t="str">
        <f>IF(F1082="","",SUMIF(Pengembalian!$H$10:$H$509,C1082,Pengembalian!$J$10:$J$509))</f>
        <v/>
      </c>
      <c r="I1082" s="109" t="str">
        <f t="shared" si="34"/>
        <v/>
      </c>
      <c r="J1082" s="110" t="str">
        <f t="shared" si="35"/>
        <v/>
      </c>
    </row>
    <row r="1083" spans="2:10" x14ac:dyDescent="0.25">
      <c r="B1083" s="106">
        <v>1074</v>
      </c>
      <c r="C1083" s="108" t="str">
        <f>IF(Katalog!C1083="","",Katalog!C1083)</f>
        <v/>
      </c>
      <c r="D1083" s="108" t="str">
        <f>IF(Katalog!D1083="","",Katalog!D1083)</f>
        <v/>
      </c>
      <c r="E1083" s="108" t="str">
        <f>IF(Katalog!E1083="","",Katalog!E1083)</f>
        <v/>
      </c>
      <c r="F1083" s="108" t="str">
        <f>IF(Katalog!I1083="","",Katalog!I1083)</f>
        <v/>
      </c>
      <c r="G1083" s="109" t="str">
        <f>IF(F1083="","",SUMIF(Peminjaman!$F$10:$F$509,C1083,Peminjaman!$H$10:$H$509))</f>
        <v/>
      </c>
      <c r="H1083" s="109" t="str">
        <f>IF(F1083="","",SUMIF(Pengembalian!$H$10:$H$509,C1083,Pengembalian!$J$10:$J$509))</f>
        <v/>
      </c>
      <c r="I1083" s="109" t="str">
        <f t="shared" si="34"/>
        <v/>
      </c>
      <c r="J1083" s="110" t="str">
        <f t="shared" si="35"/>
        <v/>
      </c>
    </row>
    <row r="1084" spans="2:10" x14ac:dyDescent="0.25">
      <c r="B1084" s="105">
        <v>1075</v>
      </c>
      <c r="C1084" s="108" t="str">
        <f>IF(Katalog!C1084="","",Katalog!C1084)</f>
        <v/>
      </c>
      <c r="D1084" s="108" t="str">
        <f>IF(Katalog!D1084="","",Katalog!D1084)</f>
        <v/>
      </c>
      <c r="E1084" s="108" t="str">
        <f>IF(Katalog!E1084="","",Katalog!E1084)</f>
        <v/>
      </c>
      <c r="F1084" s="108" t="str">
        <f>IF(Katalog!I1084="","",Katalog!I1084)</f>
        <v/>
      </c>
      <c r="G1084" s="109" t="str">
        <f>IF(F1084="","",SUMIF(Peminjaman!$F$10:$F$509,C1084,Peminjaman!$H$10:$H$509))</f>
        <v/>
      </c>
      <c r="H1084" s="109" t="str">
        <f>IF(F1084="","",SUMIF(Pengembalian!$H$10:$H$509,C1084,Pengembalian!$J$10:$J$509))</f>
        <v/>
      </c>
      <c r="I1084" s="109" t="str">
        <f t="shared" si="34"/>
        <v/>
      </c>
      <c r="J1084" s="110" t="str">
        <f t="shared" si="35"/>
        <v/>
      </c>
    </row>
    <row r="1085" spans="2:10" x14ac:dyDescent="0.25">
      <c r="B1085" s="106">
        <v>1076</v>
      </c>
      <c r="C1085" s="108" t="str">
        <f>IF(Katalog!C1085="","",Katalog!C1085)</f>
        <v/>
      </c>
      <c r="D1085" s="108" t="str">
        <f>IF(Katalog!D1085="","",Katalog!D1085)</f>
        <v/>
      </c>
      <c r="E1085" s="108" t="str">
        <f>IF(Katalog!E1085="","",Katalog!E1085)</f>
        <v/>
      </c>
      <c r="F1085" s="108" t="str">
        <f>IF(Katalog!I1085="","",Katalog!I1085)</f>
        <v/>
      </c>
      <c r="G1085" s="109" t="str">
        <f>IF(F1085="","",SUMIF(Peminjaman!$F$10:$F$509,C1085,Peminjaman!$H$10:$H$509))</f>
        <v/>
      </c>
      <c r="H1085" s="109" t="str">
        <f>IF(F1085="","",SUMIF(Pengembalian!$H$10:$H$509,C1085,Pengembalian!$J$10:$J$509))</f>
        <v/>
      </c>
      <c r="I1085" s="109" t="str">
        <f t="shared" si="34"/>
        <v/>
      </c>
      <c r="J1085" s="110" t="str">
        <f t="shared" si="35"/>
        <v/>
      </c>
    </row>
    <row r="1086" spans="2:10" x14ac:dyDescent="0.25">
      <c r="B1086" s="105">
        <v>1077</v>
      </c>
      <c r="C1086" s="108" t="str">
        <f>IF(Katalog!C1086="","",Katalog!C1086)</f>
        <v/>
      </c>
      <c r="D1086" s="108" t="str">
        <f>IF(Katalog!D1086="","",Katalog!D1086)</f>
        <v/>
      </c>
      <c r="E1086" s="108" t="str">
        <f>IF(Katalog!E1086="","",Katalog!E1086)</f>
        <v/>
      </c>
      <c r="F1086" s="108" t="str">
        <f>IF(Katalog!I1086="","",Katalog!I1086)</f>
        <v/>
      </c>
      <c r="G1086" s="109" t="str">
        <f>IF(F1086="","",SUMIF(Peminjaman!$F$10:$F$509,C1086,Peminjaman!$H$10:$H$509))</f>
        <v/>
      </c>
      <c r="H1086" s="109" t="str">
        <f>IF(F1086="","",SUMIF(Pengembalian!$H$10:$H$509,C1086,Pengembalian!$J$10:$J$509))</f>
        <v/>
      </c>
      <c r="I1086" s="109" t="str">
        <f t="shared" si="34"/>
        <v/>
      </c>
      <c r="J1086" s="110" t="str">
        <f t="shared" si="35"/>
        <v/>
      </c>
    </row>
    <row r="1087" spans="2:10" x14ac:dyDescent="0.25">
      <c r="B1087" s="106">
        <v>1078</v>
      </c>
      <c r="C1087" s="108" t="str">
        <f>IF(Katalog!C1087="","",Katalog!C1087)</f>
        <v/>
      </c>
      <c r="D1087" s="108" t="str">
        <f>IF(Katalog!D1087="","",Katalog!D1087)</f>
        <v/>
      </c>
      <c r="E1087" s="108" t="str">
        <f>IF(Katalog!E1087="","",Katalog!E1087)</f>
        <v/>
      </c>
      <c r="F1087" s="108" t="str">
        <f>IF(Katalog!I1087="","",Katalog!I1087)</f>
        <v/>
      </c>
      <c r="G1087" s="109" t="str">
        <f>IF(F1087="","",SUMIF(Peminjaman!$F$10:$F$509,C1087,Peminjaman!$H$10:$H$509))</f>
        <v/>
      </c>
      <c r="H1087" s="109" t="str">
        <f>IF(F1087="","",SUMIF(Pengembalian!$H$10:$H$509,C1087,Pengembalian!$J$10:$J$509))</f>
        <v/>
      </c>
      <c r="I1087" s="109" t="str">
        <f t="shared" si="34"/>
        <v/>
      </c>
      <c r="J1087" s="110" t="str">
        <f t="shared" si="35"/>
        <v/>
      </c>
    </row>
    <row r="1088" spans="2:10" x14ac:dyDescent="0.25">
      <c r="B1088" s="105">
        <v>1079</v>
      </c>
      <c r="C1088" s="108" t="str">
        <f>IF(Katalog!C1088="","",Katalog!C1088)</f>
        <v/>
      </c>
      <c r="D1088" s="108" t="str">
        <f>IF(Katalog!D1088="","",Katalog!D1088)</f>
        <v/>
      </c>
      <c r="E1088" s="108" t="str">
        <f>IF(Katalog!E1088="","",Katalog!E1088)</f>
        <v/>
      </c>
      <c r="F1088" s="108" t="str">
        <f>IF(Katalog!I1088="","",Katalog!I1088)</f>
        <v/>
      </c>
      <c r="G1088" s="109" t="str">
        <f>IF(F1088="","",SUMIF(Peminjaman!$F$10:$F$509,C1088,Peminjaman!$H$10:$H$509))</f>
        <v/>
      </c>
      <c r="H1088" s="109" t="str">
        <f>IF(F1088="","",SUMIF(Pengembalian!$H$10:$H$509,C1088,Pengembalian!$J$10:$J$509))</f>
        <v/>
      </c>
      <c r="I1088" s="109" t="str">
        <f t="shared" si="34"/>
        <v/>
      </c>
      <c r="J1088" s="110" t="str">
        <f t="shared" si="35"/>
        <v/>
      </c>
    </row>
    <row r="1089" spans="2:10" x14ac:dyDescent="0.25">
      <c r="B1089" s="106">
        <v>1080</v>
      </c>
      <c r="C1089" s="108" t="str">
        <f>IF(Katalog!C1089="","",Katalog!C1089)</f>
        <v/>
      </c>
      <c r="D1089" s="108" t="str">
        <f>IF(Katalog!D1089="","",Katalog!D1089)</f>
        <v/>
      </c>
      <c r="E1089" s="108" t="str">
        <f>IF(Katalog!E1089="","",Katalog!E1089)</f>
        <v/>
      </c>
      <c r="F1089" s="108" t="str">
        <f>IF(Katalog!I1089="","",Katalog!I1089)</f>
        <v/>
      </c>
      <c r="G1089" s="109" t="str">
        <f>IF(F1089="","",SUMIF(Peminjaman!$F$10:$F$509,C1089,Peminjaman!$H$10:$H$509))</f>
        <v/>
      </c>
      <c r="H1089" s="109" t="str">
        <f>IF(F1089="","",SUMIF(Pengembalian!$H$10:$H$509,C1089,Pengembalian!$J$10:$J$509))</f>
        <v/>
      </c>
      <c r="I1089" s="109" t="str">
        <f t="shared" si="34"/>
        <v/>
      </c>
      <c r="J1089" s="110" t="str">
        <f t="shared" si="35"/>
        <v/>
      </c>
    </row>
    <row r="1090" spans="2:10" x14ac:dyDescent="0.25">
      <c r="B1090" s="105">
        <v>1081</v>
      </c>
      <c r="C1090" s="108" t="str">
        <f>IF(Katalog!C1090="","",Katalog!C1090)</f>
        <v/>
      </c>
      <c r="D1090" s="108" t="str">
        <f>IF(Katalog!D1090="","",Katalog!D1090)</f>
        <v/>
      </c>
      <c r="E1090" s="108" t="str">
        <f>IF(Katalog!E1090="","",Katalog!E1090)</f>
        <v/>
      </c>
      <c r="F1090" s="108" t="str">
        <f>IF(Katalog!I1090="","",Katalog!I1090)</f>
        <v/>
      </c>
      <c r="G1090" s="109" t="str">
        <f>IF(F1090="","",SUMIF(Peminjaman!$F$10:$F$509,C1090,Peminjaman!$H$10:$H$509))</f>
        <v/>
      </c>
      <c r="H1090" s="109" t="str">
        <f>IF(F1090="","",SUMIF(Pengembalian!$H$10:$H$509,C1090,Pengembalian!$J$10:$J$509))</f>
        <v/>
      </c>
      <c r="I1090" s="109" t="str">
        <f t="shared" si="34"/>
        <v/>
      </c>
      <c r="J1090" s="110" t="str">
        <f t="shared" si="35"/>
        <v/>
      </c>
    </row>
    <row r="1091" spans="2:10" x14ac:dyDescent="0.25">
      <c r="B1091" s="106">
        <v>1082</v>
      </c>
      <c r="C1091" s="108" t="str">
        <f>IF(Katalog!C1091="","",Katalog!C1091)</f>
        <v/>
      </c>
      <c r="D1091" s="108" t="str">
        <f>IF(Katalog!D1091="","",Katalog!D1091)</f>
        <v/>
      </c>
      <c r="E1091" s="108" t="str">
        <f>IF(Katalog!E1091="","",Katalog!E1091)</f>
        <v/>
      </c>
      <c r="F1091" s="108" t="str">
        <f>IF(Katalog!I1091="","",Katalog!I1091)</f>
        <v/>
      </c>
      <c r="G1091" s="109" t="str">
        <f>IF(F1091="","",SUMIF(Peminjaman!$F$10:$F$509,C1091,Peminjaman!$H$10:$H$509))</f>
        <v/>
      </c>
      <c r="H1091" s="109" t="str">
        <f>IF(F1091="","",SUMIF(Pengembalian!$H$10:$H$509,C1091,Pengembalian!$J$10:$J$509))</f>
        <v/>
      </c>
      <c r="I1091" s="109" t="str">
        <f t="shared" si="34"/>
        <v/>
      </c>
      <c r="J1091" s="110" t="str">
        <f t="shared" si="35"/>
        <v/>
      </c>
    </row>
    <row r="1092" spans="2:10" x14ac:dyDescent="0.25">
      <c r="B1092" s="105">
        <v>1083</v>
      </c>
      <c r="C1092" s="108" t="str">
        <f>IF(Katalog!C1092="","",Katalog!C1092)</f>
        <v/>
      </c>
      <c r="D1092" s="108" t="str">
        <f>IF(Katalog!D1092="","",Katalog!D1092)</f>
        <v/>
      </c>
      <c r="E1092" s="108" t="str">
        <f>IF(Katalog!E1092="","",Katalog!E1092)</f>
        <v/>
      </c>
      <c r="F1092" s="108" t="str">
        <f>IF(Katalog!I1092="","",Katalog!I1092)</f>
        <v/>
      </c>
      <c r="G1092" s="109" t="str">
        <f>IF(F1092="","",SUMIF(Peminjaman!$F$10:$F$509,C1092,Peminjaman!$H$10:$H$509))</f>
        <v/>
      </c>
      <c r="H1092" s="109" t="str">
        <f>IF(F1092="","",SUMIF(Pengembalian!$H$10:$H$509,C1092,Pengembalian!$J$10:$J$509))</f>
        <v/>
      </c>
      <c r="I1092" s="109" t="str">
        <f t="shared" si="34"/>
        <v/>
      </c>
      <c r="J1092" s="110" t="str">
        <f t="shared" si="35"/>
        <v/>
      </c>
    </row>
    <row r="1093" spans="2:10" x14ac:dyDescent="0.25">
      <c r="B1093" s="106">
        <v>1084</v>
      </c>
      <c r="C1093" s="108" t="str">
        <f>IF(Katalog!C1093="","",Katalog!C1093)</f>
        <v/>
      </c>
      <c r="D1093" s="108" t="str">
        <f>IF(Katalog!D1093="","",Katalog!D1093)</f>
        <v/>
      </c>
      <c r="E1093" s="108" t="str">
        <f>IF(Katalog!E1093="","",Katalog!E1093)</f>
        <v/>
      </c>
      <c r="F1093" s="108" t="str">
        <f>IF(Katalog!I1093="","",Katalog!I1093)</f>
        <v/>
      </c>
      <c r="G1093" s="109" t="str">
        <f>IF(F1093="","",SUMIF(Peminjaman!$F$10:$F$509,C1093,Peminjaman!$H$10:$H$509))</f>
        <v/>
      </c>
      <c r="H1093" s="109" t="str">
        <f>IF(F1093="","",SUMIF(Pengembalian!$H$10:$H$509,C1093,Pengembalian!$J$10:$J$509))</f>
        <v/>
      </c>
      <c r="I1093" s="109" t="str">
        <f t="shared" si="34"/>
        <v/>
      </c>
      <c r="J1093" s="110" t="str">
        <f t="shared" si="35"/>
        <v/>
      </c>
    </row>
    <row r="1094" spans="2:10" x14ac:dyDescent="0.25">
      <c r="B1094" s="105">
        <v>1085</v>
      </c>
      <c r="C1094" s="108" t="str">
        <f>IF(Katalog!C1094="","",Katalog!C1094)</f>
        <v/>
      </c>
      <c r="D1094" s="108" t="str">
        <f>IF(Katalog!D1094="","",Katalog!D1094)</f>
        <v/>
      </c>
      <c r="E1094" s="108" t="str">
        <f>IF(Katalog!E1094="","",Katalog!E1094)</f>
        <v/>
      </c>
      <c r="F1094" s="108" t="str">
        <f>IF(Katalog!I1094="","",Katalog!I1094)</f>
        <v/>
      </c>
      <c r="G1094" s="109" t="str">
        <f>IF(F1094="","",SUMIF(Peminjaman!$F$10:$F$509,C1094,Peminjaman!$H$10:$H$509))</f>
        <v/>
      </c>
      <c r="H1094" s="109" t="str">
        <f>IF(F1094="","",SUMIF(Pengembalian!$H$10:$H$509,C1094,Pengembalian!$J$10:$J$509))</f>
        <v/>
      </c>
      <c r="I1094" s="109" t="str">
        <f t="shared" si="34"/>
        <v/>
      </c>
      <c r="J1094" s="110" t="str">
        <f t="shared" si="35"/>
        <v/>
      </c>
    </row>
    <row r="1095" spans="2:10" x14ac:dyDescent="0.25">
      <c r="B1095" s="106">
        <v>1086</v>
      </c>
      <c r="C1095" s="108" t="str">
        <f>IF(Katalog!C1095="","",Katalog!C1095)</f>
        <v/>
      </c>
      <c r="D1095" s="108" t="str">
        <f>IF(Katalog!D1095="","",Katalog!D1095)</f>
        <v/>
      </c>
      <c r="E1095" s="108" t="str">
        <f>IF(Katalog!E1095="","",Katalog!E1095)</f>
        <v/>
      </c>
      <c r="F1095" s="108" t="str">
        <f>IF(Katalog!I1095="","",Katalog!I1095)</f>
        <v/>
      </c>
      <c r="G1095" s="109" t="str">
        <f>IF(F1095="","",SUMIF(Peminjaman!$F$10:$F$509,C1095,Peminjaman!$H$10:$H$509))</f>
        <v/>
      </c>
      <c r="H1095" s="109" t="str">
        <f>IF(F1095="","",SUMIF(Pengembalian!$H$10:$H$509,C1095,Pengembalian!$J$10:$J$509))</f>
        <v/>
      </c>
      <c r="I1095" s="109" t="str">
        <f t="shared" si="34"/>
        <v/>
      </c>
      <c r="J1095" s="110" t="str">
        <f t="shared" si="35"/>
        <v/>
      </c>
    </row>
    <row r="1096" spans="2:10" x14ac:dyDescent="0.25">
      <c r="B1096" s="105">
        <v>1087</v>
      </c>
      <c r="C1096" s="108" t="str">
        <f>IF(Katalog!C1096="","",Katalog!C1096)</f>
        <v/>
      </c>
      <c r="D1096" s="108" t="str">
        <f>IF(Katalog!D1096="","",Katalog!D1096)</f>
        <v/>
      </c>
      <c r="E1096" s="108" t="str">
        <f>IF(Katalog!E1096="","",Katalog!E1096)</f>
        <v/>
      </c>
      <c r="F1096" s="108" t="str">
        <f>IF(Katalog!I1096="","",Katalog!I1096)</f>
        <v/>
      </c>
      <c r="G1096" s="109" t="str">
        <f>IF(F1096="","",SUMIF(Peminjaman!$F$10:$F$509,C1096,Peminjaman!$H$10:$H$509))</f>
        <v/>
      </c>
      <c r="H1096" s="109" t="str">
        <f>IF(F1096="","",SUMIF(Pengembalian!$H$10:$H$509,C1096,Pengembalian!$J$10:$J$509))</f>
        <v/>
      </c>
      <c r="I1096" s="109" t="str">
        <f t="shared" si="34"/>
        <v/>
      </c>
      <c r="J1096" s="110" t="str">
        <f t="shared" si="35"/>
        <v/>
      </c>
    </row>
    <row r="1097" spans="2:10" x14ac:dyDescent="0.25">
      <c r="B1097" s="106">
        <v>1088</v>
      </c>
      <c r="C1097" s="108" t="str">
        <f>IF(Katalog!C1097="","",Katalog!C1097)</f>
        <v/>
      </c>
      <c r="D1097" s="108" t="str">
        <f>IF(Katalog!D1097="","",Katalog!D1097)</f>
        <v/>
      </c>
      <c r="E1097" s="108" t="str">
        <f>IF(Katalog!E1097="","",Katalog!E1097)</f>
        <v/>
      </c>
      <c r="F1097" s="108" t="str">
        <f>IF(Katalog!I1097="","",Katalog!I1097)</f>
        <v/>
      </c>
      <c r="G1097" s="109" t="str">
        <f>IF(F1097="","",SUMIF(Peminjaman!$F$10:$F$509,C1097,Peminjaman!$H$10:$H$509))</f>
        <v/>
      </c>
      <c r="H1097" s="109" t="str">
        <f>IF(F1097="","",SUMIF(Pengembalian!$H$10:$H$509,C1097,Pengembalian!$J$10:$J$509))</f>
        <v/>
      </c>
      <c r="I1097" s="109" t="str">
        <f t="shared" si="34"/>
        <v/>
      </c>
      <c r="J1097" s="110" t="str">
        <f t="shared" si="35"/>
        <v/>
      </c>
    </row>
    <row r="1098" spans="2:10" x14ac:dyDescent="0.25">
      <c r="B1098" s="105">
        <v>1089</v>
      </c>
      <c r="C1098" s="108" t="str">
        <f>IF(Katalog!C1098="","",Katalog!C1098)</f>
        <v/>
      </c>
      <c r="D1098" s="108" t="str">
        <f>IF(Katalog!D1098="","",Katalog!D1098)</f>
        <v/>
      </c>
      <c r="E1098" s="108" t="str">
        <f>IF(Katalog!E1098="","",Katalog!E1098)</f>
        <v/>
      </c>
      <c r="F1098" s="108" t="str">
        <f>IF(Katalog!I1098="","",Katalog!I1098)</f>
        <v/>
      </c>
      <c r="G1098" s="109" t="str">
        <f>IF(F1098="","",SUMIF(Peminjaman!$F$10:$F$509,C1098,Peminjaman!$H$10:$H$509))</f>
        <v/>
      </c>
      <c r="H1098" s="109" t="str">
        <f>IF(F1098="","",SUMIF(Pengembalian!$H$10:$H$509,C1098,Pengembalian!$J$10:$J$509))</f>
        <v/>
      </c>
      <c r="I1098" s="109" t="str">
        <f t="shared" si="34"/>
        <v/>
      </c>
      <c r="J1098" s="110" t="str">
        <f t="shared" si="35"/>
        <v/>
      </c>
    </row>
    <row r="1099" spans="2:10" x14ac:dyDescent="0.25">
      <c r="B1099" s="106">
        <v>1090</v>
      </c>
      <c r="C1099" s="108" t="str">
        <f>IF(Katalog!C1099="","",Katalog!C1099)</f>
        <v/>
      </c>
      <c r="D1099" s="108" t="str">
        <f>IF(Katalog!D1099="","",Katalog!D1099)</f>
        <v/>
      </c>
      <c r="E1099" s="108" t="str">
        <f>IF(Katalog!E1099="","",Katalog!E1099)</f>
        <v/>
      </c>
      <c r="F1099" s="108" t="str">
        <f>IF(Katalog!I1099="","",Katalog!I1099)</f>
        <v/>
      </c>
      <c r="G1099" s="109" t="str">
        <f>IF(F1099="","",SUMIF(Peminjaman!$F$10:$F$509,C1099,Peminjaman!$H$10:$H$509))</f>
        <v/>
      </c>
      <c r="H1099" s="109" t="str">
        <f>IF(F1099="","",SUMIF(Pengembalian!$H$10:$H$509,C1099,Pengembalian!$J$10:$J$509))</f>
        <v/>
      </c>
      <c r="I1099" s="109" t="str">
        <f t="shared" si="34"/>
        <v/>
      </c>
      <c r="J1099" s="110" t="str">
        <f t="shared" si="35"/>
        <v/>
      </c>
    </row>
    <row r="1100" spans="2:10" x14ac:dyDescent="0.25">
      <c r="B1100" s="105">
        <v>1091</v>
      </c>
      <c r="C1100" s="108" t="str">
        <f>IF(Katalog!C1100="","",Katalog!C1100)</f>
        <v/>
      </c>
      <c r="D1100" s="108" t="str">
        <f>IF(Katalog!D1100="","",Katalog!D1100)</f>
        <v/>
      </c>
      <c r="E1100" s="108" t="str">
        <f>IF(Katalog!E1100="","",Katalog!E1100)</f>
        <v/>
      </c>
      <c r="F1100" s="108" t="str">
        <f>IF(Katalog!I1100="","",Katalog!I1100)</f>
        <v/>
      </c>
      <c r="G1100" s="109" t="str">
        <f>IF(F1100="","",SUMIF(Peminjaman!$F$10:$F$509,C1100,Peminjaman!$H$10:$H$509))</f>
        <v/>
      </c>
      <c r="H1100" s="109" t="str">
        <f>IF(F1100="","",SUMIF(Pengembalian!$H$10:$H$509,C1100,Pengembalian!$J$10:$J$509))</f>
        <v/>
      </c>
      <c r="I1100" s="109" t="str">
        <f t="shared" si="34"/>
        <v/>
      </c>
      <c r="J1100" s="110" t="str">
        <f t="shared" si="35"/>
        <v/>
      </c>
    </row>
    <row r="1101" spans="2:10" x14ac:dyDescent="0.25">
      <c r="B1101" s="106">
        <v>1092</v>
      </c>
      <c r="C1101" s="108" t="str">
        <f>IF(Katalog!C1101="","",Katalog!C1101)</f>
        <v/>
      </c>
      <c r="D1101" s="108" t="str">
        <f>IF(Katalog!D1101="","",Katalog!D1101)</f>
        <v/>
      </c>
      <c r="E1101" s="108" t="str">
        <f>IF(Katalog!E1101="","",Katalog!E1101)</f>
        <v/>
      </c>
      <c r="F1101" s="108" t="str">
        <f>IF(Katalog!I1101="","",Katalog!I1101)</f>
        <v/>
      </c>
      <c r="G1101" s="109" t="str">
        <f>IF(F1101="","",SUMIF(Peminjaman!$F$10:$F$509,C1101,Peminjaman!$H$10:$H$509))</f>
        <v/>
      </c>
      <c r="H1101" s="109" t="str">
        <f>IF(F1101="","",SUMIF(Pengembalian!$H$10:$H$509,C1101,Pengembalian!$J$10:$J$509))</f>
        <v/>
      </c>
      <c r="I1101" s="109" t="str">
        <f t="shared" si="34"/>
        <v/>
      </c>
      <c r="J1101" s="110" t="str">
        <f t="shared" si="35"/>
        <v/>
      </c>
    </row>
    <row r="1102" spans="2:10" x14ac:dyDescent="0.25">
      <c r="B1102" s="105">
        <v>1093</v>
      </c>
      <c r="C1102" s="108" t="str">
        <f>IF(Katalog!C1102="","",Katalog!C1102)</f>
        <v/>
      </c>
      <c r="D1102" s="108" t="str">
        <f>IF(Katalog!D1102="","",Katalog!D1102)</f>
        <v/>
      </c>
      <c r="E1102" s="108" t="str">
        <f>IF(Katalog!E1102="","",Katalog!E1102)</f>
        <v/>
      </c>
      <c r="F1102" s="108" t="str">
        <f>IF(Katalog!I1102="","",Katalog!I1102)</f>
        <v/>
      </c>
      <c r="G1102" s="109" t="str">
        <f>IF(F1102="","",SUMIF(Peminjaman!$F$10:$F$509,C1102,Peminjaman!$H$10:$H$509))</f>
        <v/>
      </c>
      <c r="H1102" s="109" t="str">
        <f>IF(F1102="","",SUMIF(Pengembalian!$H$10:$H$509,C1102,Pengembalian!$J$10:$J$509))</f>
        <v/>
      </c>
      <c r="I1102" s="109" t="str">
        <f t="shared" si="34"/>
        <v/>
      </c>
      <c r="J1102" s="110" t="str">
        <f t="shared" si="35"/>
        <v/>
      </c>
    </row>
    <row r="1103" spans="2:10" x14ac:dyDescent="0.25">
      <c r="B1103" s="106">
        <v>1094</v>
      </c>
      <c r="C1103" s="108" t="str">
        <f>IF(Katalog!C1103="","",Katalog!C1103)</f>
        <v/>
      </c>
      <c r="D1103" s="108" t="str">
        <f>IF(Katalog!D1103="","",Katalog!D1103)</f>
        <v/>
      </c>
      <c r="E1103" s="108" t="str">
        <f>IF(Katalog!E1103="","",Katalog!E1103)</f>
        <v/>
      </c>
      <c r="F1103" s="108" t="str">
        <f>IF(Katalog!I1103="","",Katalog!I1103)</f>
        <v/>
      </c>
      <c r="G1103" s="109" t="str">
        <f>IF(F1103="","",SUMIF(Peminjaman!$F$10:$F$509,C1103,Peminjaman!$H$10:$H$509))</f>
        <v/>
      </c>
      <c r="H1103" s="109" t="str">
        <f>IF(F1103="","",SUMIF(Pengembalian!$H$10:$H$509,C1103,Pengembalian!$J$10:$J$509))</f>
        <v/>
      </c>
      <c r="I1103" s="109" t="str">
        <f t="shared" si="34"/>
        <v/>
      </c>
      <c r="J1103" s="110" t="str">
        <f t="shared" si="35"/>
        <v/>
      </c>
    </row>
    <row r="1104" spans="2:10" x14ac:dyDescent="0.25">
      <c r="B1104" s="105">
        <v>1095</v>
      </c>
      <c r="C1104" s="108" t="str">
        <f>IF(Katalog!C1104="","",Katalog!C1104)</f>
        <v/>
      </c>
      <c r="D1104" s="108" t="str">
        <f>IF(Katalog!D1104="","",Katalog!D1104)</f>
        <v/>
      </c>
      <c r="E1104" s="108" t="str">
        <f>IF(Katalog!E1104="","",Katalog!E1104)</f>
        <v/>
      </c>
      <c r="F1104" s="108" t="str">
        <f>IF(Katalog!I1104="","",Katalog!I1104)</f>
        <v/>
      </c>
      <c r="G1104" s="109" t="str">
        <f>IF(F1104="","",SUMIF(Peminjaman!$F$10:$F$509,C1104,Peminjaman!$H$10:$H$509))</f>
        <v/>
      </c>
      <c r="H1104" s="109" t="str">
        <f>IF(F1104="","",SUMIF(Pengembalian!$H$10:$H$509,C1104,Pengembalian!$J$10:$J$509))</f>
        <v/>
      </c>
      <c r="I1104" s="109" t="str">
        <f t="shared" si="34"/>
        <v/>
      </c>
      <c r="J1104" s="110" t="str">
        <f t="shared" si="35"/>
        <v/>
      </c>
    </row>
    <row r="1105" spans="2:10" x14ac:dyDescent="0.25">
      <c r="B1105" s="106">
        <v>1096</v>
      </c>
      <c r="C1105" s="108" t="str">
        <f>IF(Katalog!C1105="","",Katalog!C1105)</f>
        <v/>
      </c>
      <c r="D1105" s="108" t="str">
        <f>IF(Katalog!D1105="","",Katalog!D1105)</f>
        <v/>
      </c>
      <c r="E1105" s="108" t="str">
        <f>IF(Katalog!E1105="","",Katalog!E1105)</f>
        <v/>
      </c>
      <c r="F1105" s="108" t="str">
        <f>IF(Katalog!I1105="","",Katalog!I1105)</f>
        <v/>
      </c>
      <c r="G1105" s="109" t="str">
        <f>IF(F1105="","",SUMIF(Peminjaman!$F$10:$F$509,C1105,Peminjaman!$H$10:$H$509))</f>
        <v/>
      </c>
      <c r="H1105" s="109" t="str">
        <f>IF(F1105="","",SUMIF(Pengembalian!$H$10:$H$509,C1105,Pengembalian!$J$10:$J$509))</f>
        <v/>
      </c>
      <c r="I1105" s="109" t="str">
        <f t="shared" si="34"/>
        <v/>
      </c>
      <c r="J1105" s="110" t="str">
        <f t="shared" si="35"/>
        <v/>
      </c>
    </row>
    <row r="1106" spans="2:10" x14ac:dyDescent="0.25">
      <c r="B1106" s="105">
        <v>1097</v>
      </c>
      <c r="C1106" s="108" t="str">
        <f>IF(Katalog!C1106="","",Katalog!C1106)</f>
        <v/>
      </c>
      <c r="D1106" s="108" t="str">
        <f>IF(Katalog!D1106="","",Katalog!D1106)</f>
        <v/>
      </c>
      <c r="E1106" s="108" t="str">
        <f>IF(Katalog!E1106="","",Katalog!E1106)</f>
        <v/>
      </c>
      <c r="F1106" s="108" t="str">
        <f>IF(Katalog!I1106="","",Katalog!I1106)</f>
        <v/>
      </c>
      <c r="G1106" s="109" t="str">
        <f>IF(F1106="","",SUMIF(Peminjaman!$F$10:$F$509,C1106,Peminjaman!$H$10:$H$509))</f>
        <v/>
      </c>
      <c r="H1106" s="109" t="str">
        <f>IF(F1106="","",SUMIF(Pengembalian!$H$10:$H$509,C1106,Pengembalian!$J$10:$J$509))</f>
        <v/>
      </c>
      <c r="I1106" s="109" t="str">
        <f t="shared" si="34"/>
        <v/>
      </c>
      <c r="J1106" s="110" t="str">
        <f t="shared" si="35"/>
        <v/>
      </c>
    </row>
    <row r="1107" spans="2:10" x14ac:dyDescent="0.25">
      <c r="B1107" s="106">
        <v>1098</v>
      </c>
      <c r="C1107" s="108" t="str">
        <f>IF(Katalog!C1107="","",Katalog!C1107)</f>
        <v/>
      </c>
      <c r="D1107" s="108" t="str">
        <f>IF(Katalog!D1107="","",Katalog!D1107)</f>
        <v/>
      </c>
      <c r="E1107" s="108" t="str">
        <f>IF(Katalog!E1107="","",Katalog!E1107)</f>
        <v/>
      </c>
      <c r="F1107" s="108" t="str">
        <f>IF(Katalog!I1107="","",Katalog!I1107)</f>
        <v/>
      </c>
      <c r="G1107" s="109" t="str">
        <f>IF(F1107="","",SUMIF(Peminjaman!$F$10:$F$509,C1107,Peminjaman!$H$10:$H$509))</f>
        <v/>
      </c>
      <c r="H1107" s="109" t="str">
        <f>IF(F1107="","",SUMIF(Pengembalian!$H$10:$H$509,C1107,Pengembalian!$J$10:$J$509))</f>
        <v/>
      </c>
      <c r="I1107" s="109" t="str">
        <f t="shared" si="34"/>
        <v/>
      </c>
      <c r="J1107" s="110" t="str">
        <f t="shared" si="35"/>
        <v/>
      </c>
    </row>
    <row r="1108" spans="2:10" x14ac:dyDescent="0.25">
      <c r="B1108" s="105">
        <v>1099</v>
      </c>
      <c r="C1108" s="108" t="str">
        <f>IF(Katalog!C1108="","",Katalog!C1108)</f>
        <v/>
      </c>
      <c r="D1108" s="108" t="str">
        <f>IF(Katalog!D1108="","",Katalog!D1108)</f>
        <v/>
      </c>
      <c r="E1108" s="108" t="str">
        <f>IF(Katalog!E1108="","",Katalog!E1108)</f>
        <v/>
      </c>
      <c r="F1108" s="108" t="str">
        <f>IF(Katalog!I1108="","",Katalog!I1108)</f>
        <v/>
      </c>
      <c r="G1108" s="109" t="str">
        <f>IF(F1108="","",SUMIF(Peminjaman!$F$10:$F$509,C1108,Peminjaman!$H$10:$H$509))</f>
        <v/>
      </c>
      <c r="H1108" s="109" t="str">
        <f>IF(F1108="","",SUMIF(Pengembalian!$H$10:$H$509,C1108,Pengembalian!$J$10:$J$509))</f>
        <v/>
      </c>
      <c r="I1108" s="109" t="str">
        <f t="shared" ref="I1108:I1171" si="36">IF(F1108="","",F1108-G1108+H1108)</f>
        <v/>
      </c>
      <c r="J1108" s="110" t="str">
        <f t="shared" ref="J1108:J1171" si="37">IF(F1108="","",IF(I1108=0,"Kosong","Ada"))</f>
        <v/>
      </c>
    </row>
    <row r="1109" spans="2:10" x14ac:dyDescent="0.25">
      <c r="B1109" s="106">
        <v>1100</v>
      </c>
      <c r="C1109" s="108" t="str">
        <f>IF(Katalog!C1109="","",Katalog!C1109)</f>
        <v/>
      </c>
      <c r="D1109" s="108" t="str">
        <f>IF(Katalog!D1109="","",Katalog!D1109)</f>
        <v/>
      </c>
      <c r="E1109" s="108" t="str">
        <f>IF(Katalog!E1109="","",Katalog!E1109)</f>
        <v/>
      </c>
      <c r="F1109" s="108" t="str">
        <f>IF(Katalog!I1109="","",Katalog!I1109)</f>
        <v/>
      </c>
      <c r="G1109" s="109" t="str">
        <f>IF(F1109="","",SUMIF(Peminjaman!$F$10:$F$509,C1109,Peminjaman!$H$10:$H$509))</f>
        <v/>
      </c>
      <c r="H1109" s="109" t="str">
        <f>IF(F1109="","",SUMIF(Pengembalian!$H$10:$H$509,C1109,Pengembalian!$J$10:$J$509))</f>
        <v/>
      </c>
      <c r="I1109" s="109" t="str">
        <f t="shared" si="36"/>
        <v/>
      </c>
      <c r="J1109" s="110" t="str">
        <f t="shared" si="37"/>
        <v/>
      </c>
    </row>
    <row r="1110" spans="2:10" x14ac:dyDescent="0.25">
      <c r="B1110" s="105">
        <v>1101</v>
      </c>
      <c r="C1110" s="108" t="str">
        <f>IF(Katalog!C1110="","",Katalog!C1110)</f>
        <v/>
      </c>
      <c r="D1110" s="108" t="str">
        <f>IF(Katalog!D1110="","",Katalog!D1110)</f>
        <v/>
      </c>
      <c r="E1110" s="108" t="str">
        <f>IF(Katalog!E1110="","",Katalog!E1110)</f>
        <v/>
      </c>
      <c r="F1110" s="108" t="str">
        <f>IF(Katalog!I1110="","",Katalog!I1110)</f>
        <v/>
      </c>
      <c r="G1110" s="109" t="str">
        <f>IF(F1110="","",SUMIF(Peminjaman!$F$10:$F$509,C1110,Peminjaman!$H$10:$H$509))</f>
        <v/>
      </c>
      <c r="H1110" s="109" t="str">
        <f>IF(F1110="","",SUMIF(Pengembalian!$H$10:$H$509,C1110,Pengembalian!$J$10:$J$509))</f>
        <v/>
      </c>
      <c r="I1110" s="109" t="str">
        <f t="shared" si="36"/>
        <v/>
      </c>
      <c r="J1110" s="110" t="str">
        <f t="shared" si="37"/>
        <v/>
      </c>
    </row>
    <row r="1111" spans="2:10" x14ac:dyDescent="0.25">
      <c r="B1111" s="106">
        <v>1102</v>
      </c>
      <c r="C1111" s="108" t="str">
        <f>IF(Katalog!C1111="","",Katalog!C1111)</f>
        <v/>
      </c>
      <c r="D1111" s="108" t="str">
        <f>IF(Katalog!D1111="","",Katalog!D1111)</f>
        <v/>
      </c>
      <c r="E1111" s="108" t="str">
        <f>IF(Katalog!E1111="","",Katalog!E1111)</f>
        <v/>
      </c>
      <c r="F1111" s="108" t="str">
        <f>IF(Katalog!I1111="","",Katalog!I1111)</f>
        <v/>
      </c>
      <c r="G1111" s="109" t="str">
        <f>IF(F1111="","",SUMIF(Peminjaman!$F$10:$F$509,C1111,Peminjaman!$H$10:$H$509))</f>
        <v/>
      </c>
      <c r="H1111" s="109" t="str">
        <f>IF(F1111="","",SUMIF(Pengembalian!$H$10:$H$509,C1111,Pengembalian!$J$10:$J$509))</f>
        <v/>
      </c>
      <c r="I1111" s="109" t="str">
        <f t="shared" si="36"/>
        <v/>
      </c>
      <c r="J1111" s="110" t="str">
        <f t="shared" si="37"/>
        <v/>
      </c>
    </row>
    <row r="1112" spans="2:10" x14ac:dyDescent="0.25">
      <c r="B1112" s="105">
        <v>1103</v>
      </c>
      <c r="C1112" s="108" t="str">
        <f>IF(Katalog!C1112="","",Katalog!C1112)</f>
        <v/>
      </c>
      <c r="D1112" s="108" t="str">
        <f>IF(Katalog!D1112="","",Katalog!D1112)</f>
        <v/>
      </c>
      <c r="E1112" s="108" t="str">
        <f>IF(Katalog!E1112="","",Katalog!E1112)</f>
        <v/>
      </c>
      <c r="F1112" s="108" t="str">
        <f>IF(Katalog!I1112="","",Katalog!I1112)</f>
        <v/>
      </c>
      <c r="G1112" s="109" t="str">
        <f>IF(F1112="","",SUMIF(Peminjaman!$F$10:$F$509,C1112,Peminjaman!$H$10:$H$509))</f>
        <v/>
      </c>
      <c r="H1112" s="109" t="str">
        <f>IF(F1112="","",SUMIF(Pengembalian!$H$10:$H$509,C1112,Pengembalian!$J$10:$J$509))</f>
        <v/>
      </c>
      <c r="I1112" s="109" t="str">
        <f t="shared" si="36"/>
        <v/>
      </c>
      <c r="J1112" s="110" t="str">
        <f t="shared" si="37"/>
        <v/>
      </c>
    </row>
    <row r="1113" spans="2:10" x14ac:dyDescent="0.25">
      <c r="B1113" s="106">
        <v>1104</v>
      </c>
      <c r="C1113" s="108" t="str">
        <f>IF(Katalog!C1113="","",Katalog!C1113)</f>
        <v/>
      </c>
      <c r="D1113" s="108" t="str">
        <f>IF(Katalog!D1113="","",Katalog!D1113)</f>
        <v/>
      </c>
      <c r="E1113" s="108" t="str">
        <f>IF(Katalog!E1113="","",Katalog!E1113)</f>
        <v/>
      </c>
      <c r="F1113" s="108" t="str">
        <f>IF(Katalog!I1113="","",Katalog!I1113)</f>
        <v/>
      </c>
      <c r="G1113" s="109" t="str">
        <f>IF(F1113="","",SUMIF(Peminjaman!$F$10:$F$509,C1113,Peminjaman!$H$10:$H$509))</f>
        <v/>
      </c>
      <c r="H1113" s="109" t="str">
        <f>IF(F1113="","",SUMIF(Pengembalian!$H$10:$H$509,C1113,Pengembalian!$J$10:$J$509))</f>
        <v/>
      </c>
      <c r="I1113" s="109" t="str">
        <f t="shared" si="36"/>
        <v/>
      </c>
      <c r="J1113" s="110" t="str">
        <f t="shared" si="37"/>
        <v/>
      </c>
    </row>
    <row r="1114" spans="2:10" x14ac:dyDescent="0.25">
      <c r="B1114" s="105">
        <v>1105</v>
      </c>
      <c r="C1114" s="108" t="str">
        <f>IF(Katalog!C1114="","",Katalog!C1114)</f>
        <v/>
      </c>
      <c r="D1114" s="108" t="str">
        <f>IF(Katalog!D1114="","",Katalog!D1114)</f>
        <v/>
      </c>
      <c r="E1114" s="108" t="str">
        <f>IF(Katalog!E1114="","",Katalog!E1114)</f>
        <v/>
      </c>
      <c r="F1114" s="108" t="str">
        <f>IF(Katalog!I1114="","",Katalog!I1114)</f>
        <v/>
      </c>
      <c r="G1114" s="109" t="str">
        <f>IF(F1114="","",SUMIF(Peminjaman!$F$10:$F$509,C1114,Peminjaman!$H$10:$H$509))</f>
        <v/>
      </c>
      <c r="H1114" s="109" t="str">
        <f>IF(F1114="","",SUMIF(Pengembalian!$H$10:$H$509,C1114,Pengembalian!$J$10:$J$509))</f>
        <v/>
      </c>
      <c r="I1114" s="109" t="str">
        <f t="shared" si="36"/>
        <v/>
      </c>
      <c r="J1114" s="110" t="str">
        <f t="shared" si="37"/>
        <v/>
      </c>
    </row>
    <row r="1115" spans="2:10" x14ac:dyDescent="0.25">
      <c r="B1115" s="106">
        <v>1106</v>
      </c>
      <c r="C1115" s="108" t="str">
        <f>IF(Katalog!C1115="","",Katalog!C1115)</f>
        <v/>
      </c>
      <c r="D1115" s="108" t="str">
        <f>IF(Katalog!D1115="","",Katalog!D1115)</f>
        <v/>
      </c>
      <c r="E1115" s="108" t="str">
        <f>IF(Katalog!E1115="","",Katalog!E1115)</f>
        <v/>
      </c>
      <c r="F1115" s="108" t="str">
        <f>IF(Katalog!I1115="","",Katalog!I1115)</f>
        <v/>
      </c>
      <c r="G1115" s="109" t="str">
        <f>IF(F1115="","",SUMIF(Peminjaman!$F$10:$F$509,C1115,Peminjaman!$H$10:$H$509))</f>
        <v/>
      </c>
      <c r="H1115" s="109" t="str">
        <f>IF(F1115="","",SUMIF(Pengembalian!$H$10:$H$509,C1115,Pengembalian!$J$10:$J$509))</f>
        <v/>
      </c>
      <c r="I1115" s="109" t="str">
        <f t="shared" si="36"/>
        <v/>
      </c>
      <c r="J1115" s="110" t="str">
        <f t="shared" si="37"/>
        <v/>
      </c>
    </row>
    <row r="1116" spans="2:10" x14ac:dyDescent="0.25">
      <c r="B1116" s="105">
        <v>1107</v>
      </c>
      <c r="C1116" s="108" t="str">
        <f>IF(Katalog!C1116="","",Katalog!C1116)</f>
        <v/>
      </c>
      <c r="D1116" s="108" t="str">
        <f>IF(Katalog!D1116="","",Katalog!D1116)</f>
        <v/>
      </c>
      <c r="E1116" s="108" t="str">
        <f>IF(Katalog!E1116="","",Katalog!E1116)</f>
        <v/>
      </c>
      <c r="F1116" s="108" t="str">
        <f>IF(Katalog!I1116="","",Katalog!I1116)</f>
        <v/>
      </c>
      <c r="G1116" s="109" t="str">
        <f>IF(F1116="","",SUMIF(Peminjaman!$F$10:$F$509,C1116,Peminjaman!$H$10:$H$509))</f>
        <v/>
      </c>
      <c r="H1116" s="109" t="str">
        <f>IF(F1116="","",SUMIF(Pengembalian!$H$10:$H$509,C1116,Pengembalian!$J$10:$J$509))</f>
        <v/>
      </c>
      <c r="I1116" s="109" t="str">
        <f t="shared" si="36"/>
        <v/>
      </c>
      <c r="J1116" s="110" t="str">
        <f t="shared" si="37"/>
        <v/>
      </c>
    </row>
    <row r="1117" spans="2:10" x14ac:dyDescent="0.25">
      <c r="B1117" s="106">
        <v>1108</v>
      </c>
      <c r="C1117" s="108" t="str">
        <f>IF(Katalog!C1117="","",Katalog!C1117)</f>
        <v/>
      </c>
      <c r="D1117" s="108" t="str">
        <f>IF(Katalog!D1117="","",Katalog!D1117)</f>
        <v/>
      </c>
      <c r="E1117" s="108" t="str">
        <f>IF(Katalog!E1117="","",Katalog!E1117)</f>
        <v/>
      </c>
      <c r="F1117" s="108" t="str">
        <f>IF(Katalog!I1117="","",Katalog!I1117)</f>
        <v/>
      </c>
      <c r="G1117" s="109" t="str">
        <f>IF(F1117="","",SUMIF(Peminjaman!$F$10:$F$509,C1117,Peminjaman!$H$10:$H$509))</f>
        <v/>
      </c>
      <c r="H1117" s="109" t="str">
        <f>IF(F1117="","",SUMIF(Pengembalian!$H$10:$H$509,C1117,Pengembalian!$J$10:$J$509))</f>
        <v/>
      </c>
      <c r="I1117" s="109" t="str">
        <f t="shared" si="36"/>
        <v/>
      </c>
      <c r="J1117" s="110" t="str">
        <f t="shared" si="37"/>
        <v/>
      </c>
    </row>
    <row r="1118" spans="2:10" x14ac:dyDescent="0.25">
      <c r="B1118" s="105">
        <v>1109</v>
      </c>
      <c r="C1118" s="108" t="str">
        <f>IF(Katalog!C1118="","",Katalog!C1118)</f>
        <v/>
      </c>
      <c r="D1118" s="108" t="str">
        <f>IF(Katalog!D1118="","",Katalog!D1118)</f>
        <v/>
      </c>
      <c r="E1118" s="108" t="str">
        <f>IF(Katalog!E1118="","",Katalog!E1118)</f>
        <v/>
      </c>
      <c r="F1118" s="108" t="str">
        <f>IF(Katalog!I1118="","",Katalog!I1118)</f>
        <v/>
      </c>
      <c r="G1118" s="109" t="str">
        <f>IF(F1118="","",SUMIF(Peminjaman!$F$10:$F$509,C1118,Peminjaman!$H$10:$H$509))</f>
        <v/>
      </c>
      <c r="H1118" s="109" t="str">
        <f>IF(F1118="","",SUMIF(Pengembalian!$H$10:$H$509,C1118,Pengembalian!$J$10:$J$509))</f>
        <v/>
      </c>
      <c r="I1118" s="109" t="str">
        <f t="shared" si="36"/>
        <v/>
      </c>
      <c r="J1118" s="110" t="str">
        <f t="shared" si="37"/>
        <v/>
      </c>
    </row>
    <row r="1119" spans="2:10" x14ac:dyDescent="0.25">
      <c r="B1119" s="106">
        <v>1110</v>
      </c>
      <c r="C1119" s="108" t="str">
        <f>IF(Katalog!C1119="","",Katalog!C1119)</f>
        <v/>
      </c>
      <c r="D1119" s="108" t="str">
        <f>IF(Katalog!D1119="","",Katalog!D1119)</f>
        <v/>
      </c>
      <c r="E1119" s="108" t="str">
        <f>IF(Katalog!E1119="","",Katalog!E1119)</f>
        <v/>
      </c>
      <c r="F1119" s="108" t="str">
        <f>IF(Katalog!I1119="","",Katalog!I1119)</f>
        <v/>
      </c>
      <c r="G1119" s="109" t="str">
        <f>IF(F1119="","",SUMIF(Peminjaman!$F$10:$F$509,C1119,Peminjaman!$H$10:$H$509))</f>
        <v/>
      </c>
      <c r="H1119" s="109" t="str">
        <f>IF(F1119="","",SUMIF(Pengembalian!$H$10:$H$509,C1119,Pengembalian!$J$10:$J$509))</f>
        <v/>
      </c>
      <c r="I1119" s="109" t="str">
        <f t="shared" si="36"/>
        <v/>
      </c>
      <c r="J1119" s="110" t="str">
        <f t="shared" si="37"/>
        <v/>
      </c>
    </row>
    <row r="1120" spans="2:10" x14ac:dyDescent="0.25">
      <c r="B1120" s="105">
        <v>1111</v>
      </c>
      <c r="C1120" s="108" t="str">
        <f>IF(Katalog!C1120="","",Katalog!C1120)</f>
        <v/>
      </c>
      <c r="D1120" s="108" t="str">
        <f>IF(Katalog!D1120="","",Katalog!D1120)</f>
        <v/>
      </c>
      <c r="E1120" s="108" t="str">
        <f>IF(Katalog!E1120="","",Katalog!E1120)</f>
        <v/>
      </c>
      <c r="F1120" s="108" t="str">
        <f>IF(Katalog!I1120="","",Katalog!I1120)</f>
        <v/>
      </c>
      <c r="G1120" s="109" t="str">
        <f>IF(F1120="","",SUMIF(Peminjaman!$F$10:$F$509,C1120,Peminjaman!$H$10:$H$509))</f>
        <v/>
      </c>
      <c r="H1120" s="109" t="str">
        <f>IF(F1120="","",SUMIF(Pengembalian!$H$10:$H$509,C1120,Pengembalian!$J$10:$J$509))</f>
        <v/>
      </c>
      <c r="I1120" s="109" t="str">
        <f t="shared" si="36"/>
        <v/>
      </c>
      <c r="J1120" s="110" t="str">
        <f t="shared" si="37"/>
        <v/>
      </c>
    </row>
    <row r="1121" spans="2:10" x14ac:dyDescent="0.25">
      <c r="B1121" s="106">
        <v>1112</v>
      </c>
      <c r="C1121" s="108" t="str">
        <f>IF(Katalog!C1121="","",Katalog!C1121)</f>
        <v/>
      </c>
      <c r="D1121" s="108" t="str">
        <f>IF(Katalog!D1121="","",Katalog!D1121)</f>
        <v/>
      </c>
      <c r="E1121" s="108" t="str">
        <f>IF(Katalog!E1121="","",Katalog!E1121)</f>
        <v/>
      </c>
      <c r="F1121" s="108" t="str">
        <f>IF(Katalog!I1121="","",Katalog!I1121)</f>
        <v/>
      </c>
      <c r="G1121" s="109" t="str">
        <f>IF(F1121="","",SUMIF(Peminjaman!$F$10:$F$509,C1121,Peminjaman!$H$10:$H$509))</f>
        <v/>
      </c>
      <c r="H1121" s="109" t="str">
        <f>IF(F1121="","",SUMIF(Pengembalian!$H$10:$H$509,C1121,Pengembalian!$J$10:$J$509))</f>
        <v/>
      </c>
      <c r="I1121" s="109" t="str">
        <f t="shared" si="36"/>
        <v/>
      </c>
      <c r="J1121" s="110" t="str">
        <f t="shared" si="37"/>
        <v/>
      </c>
    </row>
    <row r="1122" spans="2:10" x14ac:dyDescent="0.25">
      <c r="B1122" s="105">
        <v>1113</v>
      </c>
      <c r="C1122" s="108" t="str">
        <f>IF(Katalog!C1122="","",Katalog!C1122)</f>
        <v/>
      </c>
      <c r="D1122" s="108" t="str">
        <f>IF(Katalog!D1122="","",Katalog!D1122)</f>
        <v/>
      </c>
      <c r="E1122" s="108" t="str">
        <f>IF(Katalog!E1122="","",Katalog!E1122)</f>
        <v/>
      </c>
      <c r="F1122" s="108" t="str">
        <f>IF(Katalog!I1122="","",Katalog!I1122)</f>
        <v/>
      </c>
      <c r="G1122" s="109" t="str">
        <f>IF(F1122="","",SUMIF(Peminjaman!$F$10:$F$509,C1122,Peminjaman!$H$10:$H$509))</f>
        <v/>
      </c>
      <c r="H1122" s="109" t="str">
        <f>IF(F1122="","",SUMIF(Pengembalian!$H$10:$H$509,C1122,Pengembalian!$J$10:$J$509))</f>
        <v/>
      </c>
      <c r="I1122" s="109" t="str">
        <f t="shared" si="36"/>
        <v/>
      </c>
      <c r="J1122" s="110" t="str">
        <f t="shared" si="37"/>
        <v/>
      </c>
    </row>
    <row r="1123" spans="2:10" x14ac:dyDescent="0.25">
      <c r="B1123" s="106">
        <v>1114</v>
      </c>
      <c r="C1123" s="108" t="str">
        <f>IF(Katalog!C1123="","",Katalog!C1123)</f>
        <v/>
      </c>
      <c r="D1123" s="108" t="str">
        <f>IF(Katalog!D1123="","",Katalog!D1123)</f>
        <v/>
      </c>
      <c r="E1123" s="108" t="str">
        <f>IF(Katalog!E1123="","",Katalog!E1123)</f>
        <v/>
      </c>
      <c r="F1123" s="108" t="str">
        <f>IF(Katalog!I1123="","",Katalog!I1123)</f>
        <v/>
      </c>
      <c r="G1123" s="109" t="str">
        <f>IF(F1123="","",SUMIF(Peminjaman!$F$10:$F$509,C1123,Peminjaman!$H$10:$H$509))</f>
        <v/>
      </c>
      <c r="H1123" s="109" t="str">
        <f>IF(F1123="","",SUMIF(Pengembalian!$H$10:$H$509,C1123,Pengembalian!$J$10:$J$509))</f>
        <v/>
      </c>
      <c r="I1123" s="109" t="str">
        <f t="shared" si="36"/>
        <v/>
      </c>
      <c r="J1123" s="110" t="str">
        <f t="shared" si="37"/>
        <v/>
      </c>
    </row>
    <row r="1124" spans="2:10" x14ac:dyDescent="0.25">
      <c r="B1124" s="105">
        <v>1115</v>
      </c>
      <c r="C1124" s="108" t="str">
        <f>IF(Katalog!C1124="","",Katalog!C1124)</f>
        <v/>
      </c>
      <c r="D1124" s="108" t="str">
        <f>IF(Katalog!D1124="","",Katalog!D1124)</f>
        <v/>
      </c>
      <c r="E1124" s="108" t="str">
        <f>IF(Katalog!E1124="","",Katalog!E1124)</f>
        <v/>
      </c>
      <c r="F1124" s="108" t="str">
        <f>IF(Katalog!I1124="","",Katalog!I1124)</f>
        <v/>
      </c>
      <c r="G1124" s="109" t="str">
        <f>IF(F1124="","",SUMIF(Peminjaman!$F$10:$F$509,C1124,Peminjaman!$H$10:$H$509))</f>
        <v/>
      </c>
      <c r="H1124" s="109" t="str">
        <f>IF(F1124="","",SUMIF(Pengembalian!$H$10:$H$509,C1124,Pengembalian!$J$10:$J$509))</f>
        <v/>
      </c>
      <c r="I1124" s="109" t="str">
        <f t="shared" si="36"/>
        <v/>
      </c>
      <c r="J1124" s="110" t="str">
        <f t="shared" si="37"/>
        <v/>
      </c>
    </row>
    <row r="1125" spans="2:10" x14ac:dyDescent="0.25">
      <c r="B1125" s="106">
        <v>1116</v>
      </c>
      <c r="C1125" s="108" t="str">
        <f>IF(Katalog!C1125="","",Katalog!C1125)</f>
        <v/>
      </c>
      <c r="D1125" s="108" t="str">
        <f>IF(Katalog!D1125="","",Katalog!D1125)</f>
        <v/>
      </c>
      <c r="E1125" s="108" t="str">
        <f>IF(Katalog!E1125="","",Katalog!E1125)</f>
        <v/>
      </c>
      <c r="F1125" s="108" t="str">
        <f>IF(Katalog!I1125="","",Katalog!I1125)</f>
        <v/>
      </c>
      <c r="G1125" s="109" t="str">
        <f>IF(F1125="","",SUMIF(Peminjaman!$F$10:$F$509,C1125,Peminjaman!$H$10:$H$509))</f>
        <v/>
      </c>
      <c r="H1125" s="109" t="str">
        <f>IF(F1125="","",SUMIF(Pengembalian!$H$10:$H$509,C1125,Pengembalian!$J$10:$J$509))</f>
        <v/>
      </c>
      <c r="I1125" s="109" t="str">
        <f t="shared" si="36"/>
        <v/>
      </c>
      <c r="J1125" s="110" t="str">
        <f t="shared" si="37"/>
        <v/>
      </c>
    </row>
    <row r="1126" spans="2:10" x14ac:dyDescent="0.25">
      <c r="B1126" s="105">
        <v>1117</v>
      </c>
      <c r="C1126" s="108" t="str">
        <f>IF(Katalog!C1126="","",Katalog!C1126)</f>
        <v/>
      </c>
      <c r="D1126" s="108" t="str">
        <f>IF(Katalog!D1126="","",Katalog!D1126)</f>
        <v/>
      </c>
      <c r="E1126" s="108" t="str">
        <f>IF(Katalog!E1126="","",Katalog!E1126)</f>
        <v/>
      </c>
      <c r="F1126" s="108" t="str">
        <f>IF(Katalog!I1126="","",Katalog!I1126)</f>
        <v/>
      </c>
      <c r="G1126" s="109" t="str">
        <f>IF(F1126="","",SUMIF(Peminjaman!$F$10:$F$509,C1126,Peminjaman!$H$10:$H$509))</f>
        <v/>
      </c>
      <c r="H1126" s="109" t="str">
        <f>IF(F1126="","",SUMIF(Pengembalian!$H$10:$H$509,C1126,Pengembalian!$J$10:$J$509))</f>
        <v/>
      </c>
      <c r="I1126" s="109" t="str">
        <f t="shared" si="36"/>
        <v/>
      </c>
      <c r="J1126" s="110" t="str">
        <f t="shared" si="37"/>
        <v/>
      </c>
    </row>
    <row r="1127" spans="2:10" x14ac:dyDescent="0.25">
      <c r="B1127" s="106">
        <v>1118</v>
      </c>
      <c r="C1127" s="108" t="str">
        <f>IF(Katalog!C1127="","",Katalog!C1127)</f>
        <v/>
      </c>
      <c r="D1127" s="108" t="str">
        <f>IF(Katalog!D1127="","",Katalog!D1127)</f>
        <v/>
      </c>
      <c r="E1127" s="108" t="str">
        <f>IF(Katalog!E1127="","",Katalog!E1127)</f>
        <v/>
      </c>
      <c r="F1127" s="108" t="str">
        <f>IF(Katalog!I1127="","",Katalog!I1127)</f>
        <v/>
      </c>
      <c r="G1127" s="109" t="str">
        <f>IF(F1127="","",SUMIF(Peminjaman!$F$10:$F$509,C1127,Peminjaman!$H$10:$H$509))</f>
        <v/>
      </c>
      <c r="H1127" s="109" t="str">
        <f>IF(F1127="","",SUMIF(Pengembalian!$H$10:$H$509,C1127,Pengembalian!$J$10:$J$509))</f>
        <v/>
      </c>
      <c r="I1127" s="109" t="str">
        <f t="shared" si="36"/>
        <v/>
      </c>
      <c r="J1127" s="110" t="str">
        <f t="shared" si="37"/>
        <v/>
      </c>
    </row>
    <row r="1128" spans="2:10" x14ac:dyDescent="0.25">
      <c r="B1128" s="105">
        <v>1119</v>
      </c>
      <c r="C1128" s="108" t="str">
        <f>IF(Katalog!C1128="","",Katalog!C1128)</f>
        <v/>
      </c>
      <c r="D1128" s="108" t="str">
        <f>IF(Katalog!D1128="","",Katalog!D1128)</f>
        <v/>
      </c>
      <c r="E1128" s="108" t="str">
        <f>IF(Katalog!E1128="","",Katalog!E1128)</f>
        <v/>
      </c>
      <c r="F1128" s="108" t="str">
        <f>IF(Katalog!I1128="","",Katalog!I1128)</f>
        <v/>
      </c>
      <c r="G1128" s="109" t="str">
        <f>IF(F1128="","",SUMIF(Peminjaman!$F$10:$F$509,C1128,Peminjaman!$H$10:$H$509))</f>
        <v/>
      </c>
      <c r="H1128" s="109" t="str">
        <f>IF(F1128="","",SUMIF(Pengembalian!$H$10:$H$509,C1128,Pengembalian!$J$10:$J$509))</f>
        <v/>
      </c>
      <c r="I1128" s="109" t="str">
        <f t="shared" si="36"/>
        <v/>
      </c>
      <c r="J1128" s="110" t="str">
        <f t="shared" si="37"/>
        <v/>
      </c>
    </row>
    <row r="1129" spans="2:10" x14ac:dyDescent="0.25">
      <c r="B1129" s="106">
        <v>1120</v>
      </c>
      <c r="C1129" s="108" t="str">
        <f>IF(Katalog!C1129="","",Katalog!C1129)</f>
        <v/>
      </c>
      <c r="D1129" s="108" t="str">
        <f>IF(Katalog!D1129="","",Katalog!D1129)</f>
        <v/>
      </c>
      <c r="E1129" s="108" t="str">
        <f>IF(Katalog!E1129="","",Katalog!E1129)</f>
        <v/>
      </c>
      <c r="F1129" s="108" t="str">
        <f>IF(Katalog!I1129="","",Katalog!I1129)</f>
        <v/>
      </c>
      <c r="G1129" s="109" t="str">
        <f>IF(F1129="","",SUMIF(Peminjaman!$F$10:$F$509,C1129,Peminjaman!$H$10:$H$509))</f>
        <v/>
      </c>
      <c r="H1129" s="109" t="str">
        <f>IF(F1129="","",SUMIF(Pengembalian!$H$10:$H$509,C1129,Pengembalian!$J$10:$J$509))</f>
        <v/>
      </c>
      <c r="I1129" s="109" t="str">
        <f t="shared" si="36"/>
        <v/>
      </c>
      <c r="J1129" s="110" t="str">
        <f t="shared" si="37"/>
        <v/>
      </c>
    </row>
    <row r="1130" spans="2:10" x14ac:dyDescent="0.25">
      <c r="B1130" s="105">
        <v>1121</v>
      </c>
      <c r="C1130" s="108" t="str">
        <f>IF(Katalog!C1130="","",Katalog!C1130)</f>
        <v/>
      </c>
      <c r="D1130" s="108" t="str">
        <f>IF(Katalog!D1130="","",Katalog!D1130)</f>
        <v/>
      </c>
      <c r="E1130" s="108" t="str">
        <f>IF(Katalog!E1130="","",Katalog!E1130)</f>
        <v/>
      </c>
      <c r="F1130" s="108" t="str">
        <f>IF(Katalog!I1130="","",Katalog!I1130)</f>
        <v/>
      </c>
      <c r="G1130" s="109" t="str">
        <f>IF(F1130="","",SUMIF(Peminjaman!$F$10:$F$509,C1130,Peminjaman!$H$10:$H$509))</f>
        <v/>
      </c>
      <c r="H1130" s="109" t="str">
        <f>IF(F1130="","",SUMIF(Pengembalian!$H$10:$H$509,C1130,Pengembalian!$J$10:$J$509))</f>
        <v/>
      </c>
      <c r="I1130" s="109" t="str">
        <f t="shared" si="36"/>
        <v/>
      </c>
      <c r="J1130" s="110" t="str">
        <f t="shared" si="37"/>
        <v/>
      </c>
    </row>
    <row r="1131" spans="2:10" x14ac:dyDescent="0.25">
      <c r="B1131" s="106">
        <v>1122</v>
      </c>
      <c r="C1131" s="108" t="str">
        <f>IF(Katalog!C1131="","",Katalog!C1131)</f>
        <v/>
      </c>
      <c r="D1131" s="108" t="str">
        <f>IF(Katalog!D1131="","",Katalog!D1131)</f>
        <v/>
      </c>
      <c r="E1131" s="108" t="str">
        <f>IF(Katalog!E1131="","",Katalog!E1131)</f>
        <v/>
      </c>
      <c r="F1131" s="108" t="str">
        <f>IF(Katalog!I1131="","",Katalog!I1131)</f>
        <v/>
      </c>
      <c r="G1131" s="109" t="str">
        <f>IF(F1131="","",SUMIF(Peminjaman!$F$10:$F$509,C1131,Peminjaman!$H$10:$H$509))</f>
        <v/>
      </c>
      <c r="H1131" s="109" t="str">
        <f>IF(F1131="","",SUMIF(Pengembalian!$H$10:$H$509,C1131,Pengembalian!$J$10:$J$509))</f>
        <v/>
      </c>
      <c r="I1131" s="109" t="str">
        <f t="shared" si="36"/>
        <v/>
      </c>
      <c r="J1131" s="110" t="str">
        <f t="shared" si="37"/>
        <v/>
      </c>
    </row>
    <row r="1132" spans="2:10" x14ac:dyDescent="0.25">
      <c r="B1132" s="105">
        <v>1123</v>
      </c>
      <c r="C1132" s="108" t="str">
        <f>IF(Katalog!C1132="","",Katalog!C1132)</f>
        <v/>
      </c>
      <c r="D1132" s="108" t="str">
        <f>IF(Katalog!D1132="","",Katalog!D1132)</f>
        <v/>
      </c>
      <c r="E1132" s="108" t="str">
        <f>IF(Katalog!E1132="","",Katalog!E1132)</f>
        <v/>
      </c>
      <c r="F1132" s="108" t="str">
        <f>IF(Katalog!I1132="","",Katalog!I1132)</f>
        <v/>
      </c>
      <c r="G1132" s="109" t="str">
        <f>IF(F1132="","",SUMIF(Peminjaman!$F$10:$F$509,C1132,Peminjaman!$H$10:$H$509))</f>
        <v/>
      </c>
      <c r="H1132" s="109" t="str">
        <f>IF(F1132="","",SUMIF(Pengembalian!$H$10:$H$509,C1132,Pengembalian!$J$10:$J$509))</f>
        <v/>
      </c>
      <c r="I1132" s="109" t="str">
        <f t="shared" si="36"/>
        <v/>
      </c>
      <c r="J1132" s="110" t="str">
        <f t="shared" si="37"/>
        <v/>
      </c>
    </row>
    <row r="1133" spans="2:10" x14ac:dyDescent="0.25">
      <c r="B1133" s="106">
        <v>1124</v>
      </c>
      <c r="C1133" s="108" t="str">
        <f>IF(Katalog!C1133="","",Katalog!C1133)</f>
        <v/>
      </c>
      <c r="D1133" s="108" t="str">
        <f>IF(Katalog!D1133="","",Katalog!D1133)</f>
        <v/>
      </c>
      <c r="E1133" s="108" t="str">
        <f>IF(Katalog!E1133="","",Katalog!E1133)</f>
        <v/>
      </c>
      <c r="F1133" s="108" t="str">
        <f>IF(Katalog!I1133="","",Katalog!I1133)</f>
        <v/>
      </c>
      <c r="G1133" s="109" t="str">
        <f>IF(F1133="","",SUMIF(Peminjaman!$F$10:$F$509,C1133,Peminjaman!$H$10:$H$509))</f>
        <v/>
      </c>
      <c r="H1133" s="109" t="str">
        <f>IF(F1133="","",SUMIF(Pengembalian!$H$10:$H$509,C1133,Pengembalian!$J$10:$J$509))</f>
        <v/>
      </c>
      <c r="I1133" s="109" t="str">
        <f t="shared" si="36"/>
        <v/>
      </c>
      <c r="J1133" s="110" t="str">
        <f t="shared" si="37"/>
        <v/>
      </c>
    </row>
    <row r="1134" spans="2:10" x14ac:dyDescent="0.25">
      <c r="B1134" s="105">
        <v>1125</v>
      </c>
      <c r="C1134" s="108" t="str">
        <f>IF(Katalog!C1134="","",Katalog!C1134)</f>
        <v/>
      </c>
      <c r="D1134" s="108" t="str">
        <f>IF(Katalog!D1134="","",Katalog!D1134)</f>
        <v/>
      </c>
      <c r="E1134" s="108" t="str">
        <f>IF(Katalog!E1134="","",Katalog!E1134)</f>
        <v/>
      </c>
      <c r="F1134" s="108" t="str">
        <f>IF(Katalog!I1134="","",Katalog!I1134)</f>
        <v/>
      </c>
      <c r="G1134" s="109" t="str">
        <f>IF(F1134="","",SUMIF(Peminjaman!$F$10:$F$509,C1134,Peminjaman!$H$10:$H$509))</f>
        <v/>
      </c>
      <c r="H1134" s="109" t="str">
        <f>IF(F1134="","",SUMIF(Pengembalian!$H$10:$H$509,C1134,Pengembalian!$J$10:$J$509))</f>
        <v/>
      </c>
      <c r="I1134" s="109" t="str">
        <f t="shared" si="36"/>
        <v/>
      </c>
      <c r="J1134" s="110" t="str">
        <f t="shared" si="37"/>
        <v/>
      </c>
    </row>
    <row r="1135" spans="2:10" x14ac:dyDescent="0.25">
      <c r="B1135" s="106">
        <v>1126</v>
      </c>
      <c r="C1135" s="108" t="str">
        <f>IF(Katalog!C1135="","",Katalog!C1135)</f>
        <v/>
      </c>
      <c r="D1135" s="108" t="str">
        <f>IF(Katalog!D1135="","",Katalog!D1135)</f>
        <v/>
      </c>
      <c r="E1135" s="108" t="str">
        <f>IF(Katalog!E1135="","",Katalog!E1135)</f>
        <v/>
      </c>
      <c r="F1135" s="108" t="str">
        <f>IF(Katalog!I1135="","",Katalog!I1135)</f>
        <v/>
      </c>
      <c r="G1135" s="109" t="str">
        <f>IF(F1135="","",SUMIF(Peminjaman!$F$10:$F$509,C1135,Peminjaman!$H$10:$H$509))</f>
        <v/>
      </c>
      <c r="H1135" s="109" t="str">
        <f>IF(F1135="","",SUMIF(Pengembalian!$H$10:$H$509,C1135,Pengembalian!$J$10:$J$509))</f>
        <v/>
      </c>
      <c r="I1135" s="109" t="str">
        <f t="shared" si="36"/>
        <v/>
      </c>
      <c r="J1135" s="110" t="str">
        <f t="shared" si="37"/>
        <v/>
      </c>
    </row>
    <row r="1136" spans="2:10" x14ac:dyDescent="0.25">
      <c r="B1136" s="105">
        <v>1127</v>
      </c>
      <c r="C1136" s="108" t="str">
        <f>IF(Katalog!C1136="","",Katalog!C1136)</f>
        <v/>
      </c>
      <c r="D1136" s="108" t="str">
        <f>IF(Katalog!D1136="","",Katalog!D1136)</f>
        <v/>
      </c>
      <c r="E1136" s="108" t="str">
        <f>IF(Katalog!E1136="","",Katalog!E1136)</f>
        <v/>
      </c>
      <c r="F1136" s="108" t="str">
        <f>IF(Katalog!I1136="","",Katalog!I1136)</f>
        <v/>
      </c>
      <c r="G1136" s="109" t="str">
        <f>IF(F1136="","",SUMIF(Peminjaman!$F$10:$F$509,C1136,Peminjaman!$H$10:$H$509))</f>
        <v/>
      </c>
      <c r="H1136" s="109" t="str">
        <f>IF(F1136="","",SUMIF(Pengembalian!$H$10:$H$509,C1136,Pengembalian!$J$10:$J$509))</f>
        <v/>
      </c>
      <c r="I1136" s="109" t="str">
        <f t="shared" si="36"/>
        <v/>
      </c>
      <c r="J1136" s="110" t="str">
        <f t="shared" si="37"/>
        <v/>
      </c>
    </row>
    <row r="1137" spans="2:10" x14ac:dyDescent="0.25">
      <c r="B1137" s="106">
        <v>1128</v>
      </c>
      <c r="C1137" s="108" t="str">
        <f>IF(Katalog!C1137="","",Katalog!C1137)</f>
        <v/>
      </c>
      <c r="D1137" s="108" t="str">
        <f>IF(Katalog!D1137="","",Katalog!D1137)</f>
        <v/>
      </c>
      <c r="E1137" s="108" t="str">
        <f>IF(Katalog!E1137="","",Katalog!E1137)</f>
        <v/>
      </c>
      <c r="F1137" s="108" t="str">
        <f>IF(Katalog!I1137="","",Katalog!I1137)</f>
        <v/>
      </c>
      <c r="G1137" s="109" t="str">
        <f>IF(F1137="","",SUMIF(Peminjaman!$F$10:$F$509,C1137,Peminjaman!$H$10:$H$509))</f>
        <v/>
      </c>
      <c r="H1137" s="109" t="str">
        <f>IF(F1137="","",SUMIF(Pengembalian!$H$10:$H$509,C1137,Pengembalian!$J$10:$J$509))</f>
        <v/>
      </c>
      <c r="I1137" s="109" t="str">
        <f t="shared" si="36"/>
        <v/>
      </c>
      <c r="J1137" s="110" t="str">
        <f t="shared" si="37"/>
        <v/>
      </c>
    </row>
    <row r="1138" spans="2:10" x14ac:dyDescent="0.25">
      <c r="B1138" s="105">
        <v>1129</v>
      </c>
      <c r="C1138" s="108" t="str">
        <f>IF(Katalog!C1138="","",Katalog!C1138)</f>
        <v/>
      </c>
      <c r="D1138" s="108" t="str">
        <f>IF(Katalog!D1138="","",Katalog!D1138)</f>
        <v/>
      </c>
      <c r="E1138" s="108" t="str">
        <f>IF(Katalog!E1138="","",Katalog!E1138)</f>
        <v/>
      </c>
      <c r="F1138" s="108" t="str">
        <f>IF(Katalog!I1138="","",Katalog!I1138)</f>
        <v/>
      </c>
      <c r="G1138" s="109" t="str">
        <f>IF(F1138="","",SUMIF(Peminjaman!$F$10:$F$509,C1138,Peminjaman!$H$10:$H$509))</f>
        <v/>
      </c>
      <c r="H1138" s="109" t="str">
        <f>IF(F1138="","",SUMIF(Pengembalian!$H$10:$H$509,C1138,Pengembalian!$J$10:$J$509))</f>
        <v/>
      </c>
      <c r="I1138" s="109" t="str">
        <f t="shared" si="36"/>
        <v/>
      </c>
      <c r="J1138" s="110" t="str">
        <f t="shared" si="37"/>
        <v/>
      </c>
    </row>
    <row r="1139" spans="2:10" x14ac:dyDescent="0.25">
      <c r="B1139" s="106">
        <v>1130</v>
      </c>
      <c r="C1139" s="108" t="str">
        <f>IF(Katalog!C1139="","",Katalog!C1139)</f>
        <v/>
      </c>
      <c r="D1139" s="108" t="str">
        <f>IF(Katalog!D1139="","",Katalog!D1139)</f>
        <v/>
      </c>
      <c r="E1139" s="108" t="str">
        <f>IF(Katalog!E1139="","",Katalog!E1139)</f>
        <v/>
      </c>
      <c r="F1139" s="108" t="str">
        <f>IF(Katalog!I1139="","",Katalog!I1139)</f>
        <v/>
      </c>
      <c r="G1139" s="109" t="str">
        <f>IF(F1139="","",SUMIF(Peminjaman!$F$10:$F$509,C1139,Peminjaman!$H$10:$H$509))</f>
        <v/>
      </c>
      <c r="H1139" s="109" t="str">
        <f>IF(F1139="","",SUMIF(Pengembalian!$H$10:$H$509,C1139,Pengembalian!$J$10:$J$509))</f>
        <v/>
      </c>
      <c r="I1139" s="109" t="str">
        <f t="shared" si="36"/>
        <v/>
      </c>
      <c r="J1139" s="110" t="str">
        <f t="shared" si="37"/>
        <v/>
      </c>
    </row>
    <row r="1140" spans="2:10" x14ac:dyDescent="0.25">
      <c r="B1140" s="105">
        <v>1131</v>
      </c>
      <c r="C1140" s="108" t="str">
        <f>IF(Katalog!C1140="","",Katalog!C1140)</f>
        <v/>
      </c>
      <c r="D1140" s="108" t="str">
        <f>IF(Katalog!D1140="","",Katalog!D1140)</f>
        <v/>
      </c>
      <c r="E1140" s="108" t="str">
        <f>IF(Katalog!E1140="","",Katalog!E1140)</f>
        <v/>
      </c>
      <c r="F1140" s="108" t="str">
        <f>IF(Katalog!I1140="","",Katalog!I1140)</f>
        <v/>
      </c>
      <c r="G1140" s="109" t="str">
        <f>IF(F1140="","",SUMIF(Peminjaman!$F$10:$F$509,C1140,Peminjaman!$H$10:$H$509))</f>
        <v/>
      </c>
      <c r="H1140" s="109" t="str">
        <f>IF(F1140="","",SUMIF(Pengembalian!$H$10:$H$509,C1140,Pengembalian!$J$10:$J$509))</f>
        <v/>
      </c>
      <c r="I1140" s="109" t="str">
        <f t="shared" si="36"/>
        <v/>
      </c>
      <c r="J1140" s="110" t="str">
        <f t="shared" si="37"/>
        <v/>
      </c>
    </row>
    <row r="1141" spans="2:10" x14ac:dyDescent="0.25">
      <c r="B1141" s="106">
        <v>1132</v>
      </c>
      <c r="C1141" s="108" t="str">
        <f>IF(Katalog!C1141="","",Katalog!C1141)</f>
        <v/>
      </c>
      <c r="D1141" s="108" t="str">
        <f>IF(Katalog!D1141="","",Katalog!D1141)</f>
        <v/>
      </c>
      <c r="E1141" s="108" t="str">
        <f>IF(Katalog!E1141="","",Katalog!E1141)</f>
        <v/>
      </c>
      <c r="F1141" s="108" t="str">
        <f>IF(Katalog!I1141="","",Katalog!I1141)</f>
        <v/>
      </c>
      <c r="G1141" s="109" t="str">
        <f>IF(F1141="","",SUMIF(Peminjaman!$F$10:$F$509,C1141,Peminjaman!$H$10:$H$509))</f>
        <v/>
      </c>
      <c r="H1141" s="109" t="str">
        <f>IF(F1141="","",SUMIF(Pengembalian!$H$10:$H$509,C1141,Pengembalian!$J$10:$J$509))</f>
        <v/>
      </c>
      <c r="I1141" s="109" t="str">
        <f t="shared" si="36"/>
        <v/>
      </c>
      <c r="J1141" s="110" t="str">
        <f t="shared" si="37"/>
        <v/>
      </c>
    </row>
    <row r="1142" spans="2:10" x14ac:dyDescent="0.25">
      <c r="B1142" s="105">
        <v>1133</v>
      </c>
      <c r="C1142" s="108" t="str">
        <f>IF(Katalog!C1142="","",Katalog!C1142)</f>
        <v/>
      </c>
      <c r="D1142" s="108" t="str">
        <f>IF(Katalog!D1142="","",Katalog!D1142)</f>
        <v/>
      </c>
      <c r="E1142" s="108" t="str">
        <f>IF(Katalog!E1142="","",Katalog!E1142)</f>
        <v/>
      </c>
      <c r="F1142" s="108" t="str">
        <f>IF(Katalog!I1142="","",Katalog!I1142)</f>
        <v/>
      </c>
      <c r="G1142" s="109" t="str">
        <f>IF(F1142="","",SUMIF(Peminjaman!$F$10:$F$509,C1142,Peminjaman!$H$10:$H$509))</f>
        <v/>
      </c>
      <c r="H1142" s="109" t="str">
        <f>IF(F1142="","",SUMIF(Pengembalian!$H$10:$H$509,C1142,Pengembalian!$J$10:$J$509))</f>
        <v/>
      </c>
      <c r="I1142" s="109" t="str">
        <f t="shared" si="36"/>
        <v/>
      </c>
      <c r="J1142" s="110" t="str">
        <f t="shared" si="37"/>
        <v/>
      </c>
    </row>
    <row r="1143" spans="2:10" x14ac:dyDescent="0.25">
      <c r="B1143" s="106">
        <v>1134</v>
      </c>
      <c r="C1143" s="108" t="str">
        <f>IF(Katalog!C1143="","",Katalog!C1143)</f>
        <v/>
      </c>
      <c r="D1143" s="108" t="str">
        <f>IF(Katalog!D1143="","",Katalog!D1143)</f>
        <v/>
      </c>
      <c r="E1143" s="108" t="str">
        <f>IF(Katalog!E1143="","",Katalog!E1143)</f>
        <v/>
      </c>
      <c r="F1143" s="108" t="str">
        <f>IF(Katalog!I1143="","",Katalog!I1143)</f>
        <v/>
      </c>
      <c r="G1143" s="109" t="str">
        <f>IF(F1143="","",SUMIF(Peminjaman!$F$10:$F$509,C1143,Peminjaman!$H$10:$H$509))</f>
        <v/>
      </c>
      <c r="H1143" s="109" t="str">
        <f>IF(F1143="","",SUMIF(Pengembalian!$H$10:$H$509,C1143,Pengembalian!$J$10:$J$509))</f>
        <v/>
      </c>
      <c r="I1143" s="109" t="str">
        <f t="shared" si="36"/>
        <v/>
      </c>
      <c r="J1143" s="110" t="str">
        <f t="shared" si="37"/>
        <v/>
      </c>
    </row>
    <row r="1144" spans="2:10" x14ac:dyDescent="0.25">
      <c r="B1144" s="105">
        <v>1135</v>
      </c>
      <c r="C1144" s="108" t="str">
        <f>IF(Katalog!C1144="","",Katalog!C1144)</f>
        <v/>
      </c>
      <c r="D1144" s="108" t="str">
        <f>IF(Katalog!D1144="","",Katalog!D1144)</f>
        <v/>
      </c>
      <c r="E1144" s="108" t="str">
        <f>IF(Katalog!E1144="","",Katalog!E1144)</f>
        <v/>
      </c>
      <c r="F1144" s="108" t="str">
        <f>IF(Katalog!I1144="","",Katalog!I1144)</f>
        <v/>
      </c>
      <c r="G1144" s="109" t="str">
        <f>IF(F1144="","",SUMIF(Peminjaman!$F$10:$F$509,C1144,Peminjaman!$H$10:$H$509))</f>
        <v/>
      </c>
      <c r="H1144" s="109" t="str">
        <f>IF(F1144="","",SUMIF(Pengembalian!$H$10:$H$509,C1144,Pengembalian!$J$10:$J$509))</f>
        <v/>
      </c>
      <c r="I1144" s="109" t="str">
        <f t="shared" si="36"/>
        <v/>
      </c>
      <c r="J1144" s="110" t="str">
        <f t="shared" si="37"/>
        <v/>
      </c>
    </row>
    <row r="1145" spans="2:10" x14ac:dyDescent="0.25">
      <c r="B1145" s="106">
        <v>1136</v>
      </c>
      <c r="C1145" s="108" t="str">
        <f>IF(Katalog!C1145="","",Katalog!C1145)</f>
        <v/>
      </c>
      <c r="D1145" s="108" t="str">
        <f>IF(Katalog!D1145="","",Katalog!D1145)</f>
        <v/>
      </c>
      <c r="E1145" s="108" t="str">
        <f>IF(Katalog!E1145="","",Katalog!E1145)</f>
        <v/>
      </c>
      <c r="F1145" s="108" t="str">
        <f>IF(Katalog!I1145="","",Katalog!I1145)</f>
        <v/>
      </c>
      <c r="G1145" s="109" t="str">
        <f>IF(F1145="","",SUMIF(Peminjaman!$F$10:$F$509,C1145,Peminjaman!$H$10:$H$509))</f>
        <v/>
      </c>
      <c r="H1145" s="109" t="str">
        <f>IF(F1145="","",SUMIF(Pengembalian!$H$10:$H$509,C1145,Pengembalian!$J$10:$J$509))</f>
        <v/>
      </c>
      <c r="I1145" s="109" t="str">
        <f t="shared" si="36"/>
        <v/>
      </c>
      <c r="J1145" s="110" t="str">
        <f t="shared" si="37"/>
        <v/>
      </c>
    </row>
    <row r="1146" spans="2:10" x14ac:dyDescent="0.25">
      <c r="B1146" s="105">
        <v>1137</v>
      </c>
      <c r="C1146" s="108" t="str">
        <f>IF(Katalog!C1146="","",Katalog!C1146)</f>
        <v/>
      </c>
      <c r="D1146" s="108" t="str">
        <f>IF(Katalog!D1146="","",Katalog!D1146)</f>
        <v/>
      </c>
      <c r="E1146" s="108" t="str">
        <f>IF(Katalog!E1146="","",Katalog!E1146)</f>
        <v/>
      </c>
      <c r="F1146" s="108" t="str">
        <f>IF(Katalog!I1146="","",Katalog!I1146)</f>
        <v/>
      </c>
      <c r="G1146" s="109" t="str">
        <f>IF(F1146="","",SUMIF(Peminjaman!$F$10:$F$509,C1146,Peminjaman!$H$10:$H$509))</f>
        <v/>
      </c>
      <c r="H1146" s="109" t="str">
        <f>IF(F1146="","",SUMIF(Pengembalian!$H$10:$H$509,C1146,Pengembalian!$J$10:$J$509))</f>
        <v/>
      </c>
      <c r="I1146" s="109" t="str">
        <f t="shared" si="36"/>
        <v/>
      </c>
      <c r="J1146" s="110" t="str">
        <f t="shared" si="37"/>
        <v/>
      </c>
    </row>
    <row r="1147" spans="2:10" x14ac:dyDescent="0.25">
      <c r="B1147" s="106">
        <v>1138</v>
      </c>
      <c r="C1147" s="108" t="str">
        <f>IF(Katalog!C1147="","",Katalog!C1147)</f>
        <v/>
      </c>
      <c r="D1147" s="108" t="str">
        <f>IF(Katalog!D1147="","",Katalog!D1147)</f>
        <v/>
      </c>
      <c r="E1147" s="108" t="str">
        <f>IF(Katalog!E1147="","",Katalog!E1147)</f>
        <v/>
      </c>
      <c r="F1147" s="108" t="str">
        <f>IF(Katalog!I1147="","",Katalog!I1147)</f>
        <v/>
      </c>
      <c r="G1147" s="109" t="str">
        <f>IF(F1147="","",SUMIF(Peminjaman!$F$10:$F$509,C1147,Peminjaman!$H$10:$H$509))</f>
        <v/>
      </c>
      <c r="H1147" s="109" t="str">
        <f>IF(F1147="","",SUMIF(Pengembalian!$H$10:$H$509,C1147,Pengembalian!$J$10:$J$509))</f>
        <v/>
      </c>
      <c r="I1147" s="109" t="str">
        <f t="shared" si="36"/>
        <v/>
      </c>
      <c r="J1147" s="110" t="str">
        <f t="shared" si="37"/>
        <v/>
      </c>
    </row>
    <row r="1148" spans="2:10" x14ac:dyDescent="0.25">
      <c r="B1148" s="105">
        <v>1139</v>
      </c>
      <c r="C1148" s="108" t="str">
        <f>IF(Katalog!C1148="","",Katalog!C1148)</f>
        <v/>
      </c>
      <c r="D1148" s="108" t="str">
        <f>IF(Katalog!D1148="","",Katalog!D1148)</f>
        <v/>
      </c>
      <c r="E1148" s="108" t="str">
        <f>IF(Katalog!E1148="","",Katalog!E1148)</f>
        <v/>
      </c>
      <c r="F1148" s="108" t="str">
        <f>IF(Katalog!I1148="","",Katalog!I1148)</f>
        <v/>
      </c>
      <c r="G1148" s="109" t="str">
        <f>IF(F1148="","",SUMIF(Peminjaman!$F$10:$F$509,C1148,Peminjaman!$H$10:$H$509))</f>
        <v/>
      </c>
      <c r="H1148" s="109" t="str">
        <f>IF(F1148="","",SUMIF(Pengembalian!$H$10:$H$509,C1148,Pengembalian!$J$10:$J$509))</f>
        <v/>
      </c>
      <c r="I1148" s="109" t="str">
        <f t="shared" si="36"/>
        <v/>
      </c>
      <c r="J1148" s="110" t="str">
        <f t="shared" si="37"/>
        <v/>
      </c>
    </row>
    <row r="1149" spans="2:10" x14ac:dyDescent="0.25">
      <c r="B1149" s="106">
        <v>1140</v>
      </c>
      <c r="C1149" s="108" t="str">
        <f>IF(Katalog!C1149="","",Katalog!C1149)</f>
        <v/>
      </c>
      <c r="D1149" s="108" t="str">
        <f>IF(Katalog!D1149="","",Katalog!D1149)</f>
        <v/>
      </c>
      <c r="E1149" s="108" t="str">
        <f>IF(Katalog!E1149="","",Katalog!E1149)</f>
        <v/>
      </c>
      <c r="F1149" s="108" t="str">
        <f>IF(Katalog!I1149="","",Katalog!I1149)</f>
        <v/>
      </c>
      <c r="G1149" s="109" t="str">
        <f>IF(F1149="","",SUMIF(Peminjaman!$F$10:$F$509,C1149,Peminjaman!$H$10:$H$509))</f>
        <v/>
      </c>
      <c r="H1149" s="109" t="str">
        <f>IF(F1149="","",SUMIF(Pengembalian!$H$10:$H$509,C1149,Pengembalian!$J$10:$J$509))</f>
        <v/>
      </c>
      <c r="I1149" s="109" t="str">
        <f t="shared" si="36"/>
        <v/>
      </c>
      <c r="J1149" s="110" t="str">
        <f t="shared" si="37"/>
        <v/>
      </c>
    </row>
    <row r="1150" spans="2:10" x14ac:dyDescent="0.25">
      <c r="B1150" s="105">
        <v>1141</v>
      </c>
      <c r="C1150" s="108" t="str">
        <f>IF(Katalog!C1150="","",Katalog!C1150)</f>
        <v/>
      </c>
      <c r="D1150" s="108" t="str">
        <f>IF(Katalog!D1150="","",Katalog!D1150)</f>
        <v/>
      </c>
      <c r="E1150" s="108" t="str">
        <f>IF(Katalog!E1150="","",Katalog!E1150)</f>
        <v/>
      </c>
      <c r="F1150" s="108" t="str">
        <f>IF(Katalog!I1150="","",Katalog!I1150)</f>
        <v/>
      </c>
      <c r="G1150" s="109" t="str">
        <f>IF(F1150="","",SUMIF(Peminjaman!$F$10:$F$509,C1150,Peminjaman!$H$10:$H$509))</f>
        <v/>
      </c>
      <c r="H1150" s="109" t="str">
        <f>IF(F1150="","",SUMIF(Pengembalian!$H$10:$H$509,C1150,Pengembalian!$J$10:$J$509))</f>
        <v/>
      </c>
      <c r="I1150" s="109" t="str">
        <f t="shared" si="36"/>
        <v/>
      </c>
      <c r="J1150" s="110" t="str">
        <f t="shared" si="37"/>
        <v/>
      </c>
    </row>
    <row r="1151" spans="2:10" x14ac:dyDescent="0.25">
      <c r="B1151" s="106">
        <v>1142</v>
      </c>
      <c r="C1151" s="108" t="str">
        <f>IF(Katalog!C1151="","",Katalog!C1151)</f>
        <v/>
      </c>
      <c r="D1151" s="108" t="str">
        <f>IF(Katalog!D1151="","",Katalog!D1151)</f>
        <v/>
      </c>
      <c r="E1151" s="108" t="str">
        <f>IF(Katalog!E1151="","",Katalog!E1151)</f>
        <v/>
      </c>
      <c r="F1151" s="108" t="str">
        <f>IF(Katalog!I1151="","",Katalog!I1151)</f>
        <v/>
      </c>
      <c r="G1151" s="109" t="str">
        <f>IF(F1151="","",SUMIF(Peminjaman!$F$10:$F$509,C1151,Peminjaman!$H$10:$H$509))</f>
        <v/>
      </c>
      <c r="H1151" s="109" t="str">
        <f>IF(F1151="","",SUMIF(Pengembalian!$H$10:$H$509,C1151,Pengembalian!$J$10:$J$509))</f>
        <v/>
      </c>
      <c r="I1151" s="109" t="str">
        <f t="shared" si="36"/>
        <v/>
      </c>
      <c r="J1151" s="110" t="str">
        <f t="shared" si="37"/>
        <v/>
      </c>
    </row>
    <row r="1152" spans="2:10" x14ac:dyDescent="0.25">
      <c r="B1152" s="105">
        <v>1143</v>
      </c>
      <c r="C1152" s="108" t="str">
        <f>IF(Katalog!C1152="","",Katalog!C1152)</f>
        <v/>
      </c>
      <c r="D1152" s="108" t="str">
        <f>IF(Katalog!D1152="","",Katalog!D1152)</f>
        <v/>
      </c>
      <c r="E1152" s="108" t="str">
        <f>IF(Katalog!E1152="","",Katalog!E1152)</f>
        <v/>
      </c>
      <c r="F1152" s="108" t="str">
        <f>IF(Katalog!I1152="","",Katalog!I1152)</f>
        <v/>
      </c>
      <c r="G1152" s="109" t="str">
        <f>IF(F1152="","",SUMIF(Peminjaman!$F$10:$F$509,C1152,Peminjaman!$H$10:$H$509))</f>
        <v/>
      </c>
      <c r="H1152" s="109" t="str">
        <f>IF(F1152="","",SUMIF(Pengembalian!$H$10:$H$509,C1152,Pengembalian!$J$10:$J$509))</f>
        <v/>
      </c>
      <c r="I1152" s="109" t="str">
        <f t="shared" si="36"/>
        <v/>
      </c>
      <c r="J1152" s="110" t="str">
        <f t="shared" si="37"/>
        <v/>
      </c>
    </row>
    <row r="1153" spans="2:10" x14ac:dyDescent="0.25">
      <c r="B1153" s="106">
        <v>1144</v>
      </c>
      <c r="C1153" s="108" t="str">
        <f>IF(Katalog!C1153="","",Katalog!C1153)</f>
        <v/>
      </c>
      <c r="D1153" s="108" t="str">
        <f>IF(Katalog!D1153="","",Katalog!D1153)</f>
        <v/>
      </c>
      <c r="E1153" s="108" t="str">
        <f>IF(Katalog!E1153="","",Katalog!E1153)</f>
        <v/>
      </c>
      <c r="F1153" s="108" t="str">
        <f>IF(Katalog!I1153="","",Katalog!I1153)</f>
        <v/>
      </c>
      <c r="G1153" s="109" t="str">
        <f>IF(F1153="","",SUMIF(Peminjaman!$F$10:$F$509,C1153,Peminjaman!$H$10:$H$509))</f>
        <v/>
      </c>
      <c r="H1153" s="109" t="str">
        <f>IF(F1153="","",SUMIF(Pengembalian!$H$10:$H$509,C1153,Pengembalian!$J$10:$J$509))</f>
        <v/>
      </c>
      <c r="I1153" s="109" t="str">
        <f t="shared" si="36"/>
        <v/>
      </c>
      <c r="J1153" s="110" t="str">
        <f t="shared" si="37"/>
        <v/>
      </c>
    </row>
    <row r="1154" spans="2:10" x14ac:dyDescent="0.25">
      <c r="B1154" s="105">
        <v>1145</v>
      </c>
      <c r="C1154" s="108" t="str">
        <f>IF(Katalog!C1154="","",Katalog!C1154)</f>
        <v/>
      </c>
      <c r="D1154" s="108" t="str">
        <f>IF(Katalog!D1154="","",Katalog!D1154)</f>
        <v/>
      </c>
      <c r="E1154" s="108" t="str">
        <f>IF(Katalog!E1154="","",Katalog!E1154)</f>
        <v/>
      </c>
      <c r="F1154" s="108" t="str">
        <f>IF(Katalog!I1154="","",Katalog!I1154)</f>
        <v/>
      </c>
      <c r="G1154" s="109" t="str">
        <f>IF(F1154="","",SUMIF(Peminjaman!$F$10:$F$509,C1154,Peminjaman!$H$10:$H$509))</f>
        <v/>
      </c>
      <c r="H1154" s="109" t="str">
        <f>IF(F1154="","",SUMIF(Pengembalian!$H$10:$H$509,C1154,Pengembalian!$J$10:$J$509))</f>
        <v/>
      </c>
      <c r="I1154" s="109" t="str">
        <f t="shared" si="36"/>
        <v/>
      </c>
      <c r="J1154" s="110" t="str">
        <f t="shared" si="37"/>
        <v/>
      </c>
    </row>
    <row r="1155" spans="2:10" x14ac:dyDescent="0.25">
      <c r="B1155" s="106">
        <v>1146</v>
      </c>
      <c r="C1155" s="108" t="str">
        <f>IF(Katalog!C1155="","",Katalog!C1155)</f>
        <v/>
      </c>
      <c r="D1155" s="108" t="str">
        <f>IF(Katalog!D1155="","",Katalog!D1155)</f>
        <v/>
      </c>
      <c r="E1155" s="108" t="str">
        <f>IF(Katalog!E1155="","",Katalog!E1155)</f>
        <v/>
      </c>
      <c r="F1155" s="108" t="str">
        <f>IF(Katalog!I1155="","",Katalog!I1155)</f>
        <v/>
      </c>
      <c r="G1155" s="109" t="str">
        <f>IF(F1155="","",SUMIF(Peminjaman!$F$10:$F$509,C1155,Peminjaman!$H$10:$H$509))</f>
        <v/>
      </c>
      <c r="H1155" s="109" t="str">
        <f>IF(F1155="","",SUMIF(Pengembalian!$H$10:$H$509,C1155,Pengembalian!$J$10:$J$509))</f>
        <v/>
      </c>
      <c r="I1155" s="109" t="str">
        <f t="shared" si="36"/>
        <v/>
      </c>
      <c r="J1155" s="110" t="str">
        <f t="shared" si="37"/>
        <v/>
      </c>
    </row>
    <row r="1156" spans="2:10" x14ac:dyDescent="0.25">
      <c r="B1156" s="105">
        <v>1147</v>
      </c>
      <c r="C1156" s="108" t="str">
        <f>IF(Katalog!C1156="","",Katalog!C1156)</f>
        <v/>
      </c>
      <c r="D1156" s="108" t="str">
        <f>IF(Katalog!D1156="","",Katalog!D1156)</f>
        <v/>
      </c>
      <c r="E1156" s="108" t="str">
        <f>IF(Katalog!E1156="","",Katalog!E1156)</f>
        <v/>
      </c>
      <c r="F1156" s="108" t="str">
        <f>IF(Katalog!I1156="","",Katalog!I1156)</f>
        <v/>
      </c>
      <c r="G1156" s="109" t="str">
        <f>IF(F1156="","",SUMIF(Peminjaman!$F$10:$F$509,C1156,Peminjaman!$H$10:$H$509))</f>
        <v/>
      </c>
      <c r="H1156" s="109" t="str">
        <f>IF(F1156="","",SUMIF(Pengembalian!$H$10:$H$509,C1156,Pengembalian!$J$10:$J$509))</f>
        <v/>
      </c>
      <c r="I1156" s="109" t="str">
        <f t="shared" si="36"/>
        <v/>
      </c>
      <c r="J1156" s="110" t="str">
        <f t="shared" si="37"/>
        <v/>
      </c>
    </row>
    <row r="1157" spans="2:10" x14ac:dyDescent="0.25">
      <c r="B1157" s="106">
        <v>1148</v>
      </c>
      <c r="C1157" s="108" t="str">
        <f>IF(Katalog!C1157="","",Katalog!C1157)</f>
        <v/>
      </c>
      <c r="D1157" s="108" t="str">
        <f>IF(Katalog!D1157="","",Katalog!D1157)</f>
        <v/>
      </c>
      <c r="E1157" s="108" t="str">
        <f>IF(Katalog!E1157="","",Katalog!E1157)</f>
        <v/>
      </c>
      <c r="F1157" s="108" t="str">
        <f>IF(Katalog!I1157="","",Katalog!I1157)</f>
        <v/>
      </c>
      <c r="G1157" s="109" t="str">
        <f>IF(F1157="","",SUMIF(Peminjaman!$F$10:$F$509,C1157,Peminjaman!$H$10:$H$509))</f>
        <v/>
      </c>
      <c r="H1157" s="109" t="str">
        <f>IF(F1157="","",SUMIF(Pengembalian!$H$10:$H$509,C1157,Pengembalian!$J$10:$J$509))</f>
        <v/>
      </c>
      <c r="I1157" s="109" t="str">
        <f t="shared" si="36"/>
        <v/>
      </c>
      <c r="J1157" s="110" t="str">
        <f t="shared" si="37"/>
        <v/>
      </c>
    </row>
    <row r="1158" spans="2:10" x14ac:dyDescent="0.25">
      <c r="B1158" s="105">
        <v>1149</v>
      </c>
      <c r="C1158" s="108" t="str">
        <f>IF(Katalog!C1158="","",Katalog!C1158)</f>
        <v/>
      </c>
      <c r="D1158" s="108" t="str">
        <f>IF(Katalog!D1158="","",Katalog!D1158)</f>
        <v/>
      </c>
      <c r="E1158" s="108" t="str">
        <f>IF(Katalog!E1158="","",Katalog!E1158)</f>
        <v/>
      </c>
      <c r="F1158" s="108" t="str">
        <f>IF(Katalog!I1158="","",Katalog!I1158)</f>
        <v/>
      </c>
      <c r="G1158" s="109" t="str">
        <f>IF(F1158="","",SUMIF(Peminjaman!$F$10:$F$509,C1158,Peminjaman!$H$10:$H$509))</f>
        <v/>
      </c>
      <c r="H1158" s="109" t="str">
        <f>IF(F1158="","",SUMIF(Pengembalian!$H$10:$H$509,C1158,Pengembalian!$J$10:$J$509))</f>
        <v/>
      </c>
      <c r="I1158" s="109" t="str">
        <f t="shared" si="36"/>
        <v/>
      </c>
      <c r="J1158" s="110" t="str">
        <f t="shared" si="37"/>
        <v/>
      </c>
    </row>
    <row r="1159" spans="2:10" x14ac:dyDescent="0.25">
      <c r="B1159" s="106">
        <v>1150</v>
      </c>
      <c r="C1159" s="108" t="str">
        <f>IF(Katalog!C1159="","",Katalog!C1159)</f>
        <v/>
      </c>
      <c r="D1159" s="108" t="str">
        <f>IF(Katalog!D1159="","",Katalog!D1159)</f>
        <v/>
      </c>
      <c r="E1159" s="108" t="str">
        <f>IF(Katalog!E1159="","",Katalog!E1159)</f>
        <v/>
      </c>
      <c r="F1159" s="108" t="str">
        <f>IF(Katalog!I1159="","",Katalog!I1159)</f>
        <v/>
      </c>
      <c r="G1159" s="109" t="str">
        <f>IF(F1159="","",SUMIF(Peminjaman!$F$10:$F$509,C1159,Peminjaman!$H$10:$H$509))</f>
        <v/>
      </c>
      <c r="H1159" s="109" t="str">
        <f>IF(F1159="","",SUMIF(Pengembalian!$H$10:$H$509,C1159,Pengembalian!$J$10:$J$509))</f>
        <v/>
      </c>
      <c r="I1159" s="109" t="str">
        <f t="shared" si="36"/>
        <v/>
      </c>
      <c r="J1159" s="110" t="str">
        <f t="shared" si="37"/>
        <v/>
      </c>
    </row>
    <row r="1160" spans="2:10" x14ac:dyDescent="0.25">
      <c r="B1160" s="105">
        <v>1151</v>
      </c>
      <c r="C1160" s="108" t="str">
        <f>IF(Katalog!C1160="","",Katalog!C1160)</f>
        <v/>
      </c>
      <c r="D1160" s="108" t="str">
        <f>IF(Katalog!D1160="","",Katalog!D1160)</f>
        <v/>
      </c>
      <c r="E1160" s="108" t="str">
        <f>IF(Katalog!E1160="","",Katalog!E1160)</f>
        <v/>
      </c>
      <c r="F1160" s="108" t="str">
        <f>IF(Katalog!I1160="","",Katalog!I1160)</f>
        <v/>
      </c>
      <c r="G1160" s="109" t="str">
        <f>IF(F1160="","",SUMIF(Peminjaman!$F$10:$F$509,C1160,Peminjaman!$H$10:$H$509))</f>
        <v/>
      </c>
      <c r="H1160" s="109" t="str">
        <f>IF(F1160="","",SUMIF(Pengembalian!$H$10:$H$509,C1160,Pengembalian!$J$10:$J$509))</f>
        <v/>
      </c>
      <c r="I1160" s="109" t="str">
        <f t="shared" si="36"/>
        <v/>
      </c>
      <c r="J1160" s="110" t="str">
        <f t="shared" si="37"/>
        <v/>
      </c>
    </row>
    <row r="1161" spans="2:10" x14ac:dyDescent="0.25">
      <c r="B1161" s="106">
        <v>1152</v>
      </c>
      <c r="C1161" s="108" t="str">
        <f>IF(Katalog!C1161="","",Katalog!C1161)</f>
        <v/>
      </c>
      <c r="D1161" s="108" t="str">
        <f>IF(Katalog!D1161="","",Katalog!D1161)</f>
        <v/>
      </c>
      <c r="E1161" s="108" t="str">
        <f>IF(Katalog!E1161="","",Katalog!E1161)</f>
        <v/>
      </c>
      <c r="F1161" s="108" t="str">
        <f>IF(Katalog!I1161="","",Katalog!I1161)</f>
        <v/>
      </c>
      <c r="G1161" s="109" t="str">
        <f>IF(F1161="","",SUMIF(Peminjaman!$F$10:$F$509,C1161,Peminjaman!$H$10:$H$509))</f>
        <v/>
      </c>
      <c r="H1161" s="109" t="str">
        <f>IF(F1161="","",SUMIF(Pengembalian!$H$10:$H$509,C1161,Pengembalian!$J$10:$J$509))</f>
        <v/>
      </c>
      <c r="I1161" s="109" t="str">
        <f t="shared" si="36"/>
        <v/>
      </c>
      <c r="J1161" s="110" t="str">
        <f t="shared" si="37"/>
        <v/>
      </c>
    </row>
    <row r="1162" spans="2:10" x14ac:dyDescent="0.25">
      <c r="B1162" s="105">
        <v>1153</v>
      </c>
      <c r="C1162" s="108" t="str">
        <f>IF(Katalog!C1162="","",Katalog!C1162)</f>
        <v/>
      </c>
      <c r="D1162" s="108" t="str">
        <f>IF(Katalog!D1162="","",Katalog!D1162)</f>
        <v/>
      </c>
      <c r="E1162" s="108" t="str">
        <f>IF(Katalog!E1162="","",Katalog!E1162)</f>
        <v/>
      </c>
      <c r="F1162" s="108" t="str">
        <f>IF(Katalog!I1162="","",Katalog!I1162)</f>
        <v/>
      </c>
      <c r="G1162" s="109" t="str">
        <f>IF(F1162="","",SUMIF(Peminjaman!$F$10:$F$509,C1162,Peminjaman!$H$10:$H$509))</f>
        <v/>
      </c>
      <c r="H1162" s="109" t="str">
        <f>IF(F1162="","",SUMIF(Pengembalian!$H$10:$H$509,C1162,Pengembalian!$J$10:$J$509))</f>
        <v/>
      </c>
      <c r="I1162" s="109" t="str">
        <f t="shared" si="36"/>
        <v/>
      </c>
      <c r="J1162" s="110" t="str">
        <f t="shared" si="37"/>
        <v/>
      </c>
    </row>
    <row r="1163" spans="2:10" x14ac:dyDescent="0.25">
      <c r="B1163" s="106">
        <v>1154</v>
      </c>
      <c r="C1163" s="108" t="str">
        <f>IF(Katalog!C1163="","",Katalog!C1163)</f>
        <v/>
      </c>
      <c r="D1163" s="108" t="str">
        <f>IF(Katalog!D1163="","",Katalog!D1163)</f>
        <v/>
      </c>
      <c r="E1163" s="108" t="str">
        <f>IF(Katalog!E1163="","",Katalog!E1163)</f>
        <v/>
      </c>
      <c r="F1163" s="108" t="str">
        <f>IF(Katalog!I1163="","",Katalog!I1163)</f>
        <v/>
      </c>
      <c r="G1163" s="109" t="str">
        <f>IF(F1163="","",SUMIF(Peminjaman!$F$10:$F$509,C1163,Peminjaman!$H$10:$H$509))</f>
        <v/>
      </c>
      <c r="H1163" s="109" t="str">
        <f>IF(F1163="","",SUMIF(Pengembalian!$H$10:$H$509,C1163,Pengembalian!$J$10:$J$509))</f>
        <v/>
      </c>
      <c r="I1163" s="109" t="str">
        <f t="shared" si="36"/>
        <v/>
      </c>
      <c r="J1163" s="110" t="str">
        <f t="shared" si="37"/>
        <v/>
      </c>
    </row>
    <row r="1164" spans="2:10" x14ac:dyDescent="0.25">
      <c r="B1164" s="105">
        <v>1155</v>
      </c>
      <c r="C1164" s="108" t="str">
        <f>IF(Katalog!C1164="","",Katalog!C1164)</f>
        <v/>
      </c>
      <c r="D1164" s="108" t="str">
        <f>IF(Katalog!D1164="","",Katalog!D1164)</f>
        <v/>
      </c>
      <c r="E1164" s="108" t="str">
        <f>IF(Katalog!E1164="","",Katalog!E1164)</f>
        <v/>
      </c>
      <c r="F1164" s="108" t="str">
        <f>IF(Katalog!I1164="","",Katalog!I1164)</f>
        <v/>
      </c>
      <c r="G1164" s="109" t="str">
        <f>IF(F1164="","",SUMIF(Peminjaman!$F$10:$F$509,C1164,Peminjaman!$H$10:$H$509))</f>
        <v/>
      </c>
      <c r="H1164" s="109" t="str">
        <f>IF(F1164="","",SUMIF(Pengembalian!$H$10:$H$509,C1164,Pengembalian!$J$10:$J$509))</f>
        <v/>
      </c>
      <c r="I1164" s="109" t="str">
        <f t="shared" si="36"/>
        <v/>
      </c>
      <c r="J1164" s="110" t="str">
        <f t="shared" si="37"/>
        <v/>
      </c>
    </row>
    <row r="1165" spans="2:10" x14ac:dyDescent="0.25">
      <c r="B1165" s="106">
        <v>1156</v>
      </c>
      <c r="C1165" s="108" t="str">
        <f>IF(Katalog!C1165="","",Katalog!C1165)</f>
        <v/>
      </c>
      <c r="D1165" s="108" t="str">
        <f>IF(Katalog!D1165="","",Katalog!D1165)</f>
        <v/>
      </c>
      <c r="E1165" s="108" t="str">
        <f>IF(Katalog!E1165="","",Katalog!E1165)</f>
        <v/>
      </c>
      <c r="F1165" s="108" t="str">
        <f>IF(Katalog!I1165="","",Katalog!I1165)</f>
        <v/>
      </c>
      <c r="G1165" s="109" t="str">
        <f>IF(F1165="","",SUMIF(Peminjaman!$F$10:$F$509,C1165,Peminjaman!$H$10:$H$509))</f>
        <v/>
      </c>
      <c r="H1165" s="109" t="str">
        <f>IF(F1165="","",SUMIF(Pengembalian!$H$10:$H$509,C1165,Pengembalian!$J$10:$J$509))</f>
        <v/>
      </c>
      <c r="I1165" s="109" t="str">
        <f t="shared" si="36"/>
        <v/>
      </c>
      <c r="J1165" s="110" t="str">
        <f t="shared" si="37"/>
        <v/>
      </c>
    </row>
    <row r="1166" spans="2:10" x14ac:dyDescent="0.25">
      <c r="B1166" s="105">
        <v>1157</v>
      </c>
      <c r="C1166" s="108" t="str">
        <f>IF(Katalog!C1166="","",Katalog!C1166)</f>
        <v/>
      </c>
      <c r="D1166" s="108" t="str">
        <f>IF(Katalog!D1166="","",Katalog!D1166)</f>
        <v/>
      </c>
      <c r="E1166" s="108" t="str">
        <f>IF(Katalog!E1166="","",Katalog!E1166)</f>
        <v/>
      </c>
      <c r="F1166" s="108" t="str">
        <f>IF(Katalog!I1166="","",Katalog!I1166)</f>
        <v/>
      </c>
      <c r="G1166" s="109" t="str">
        <f>IF(F1166="","",SUMIF(Peminjaman!$F$10:$F$509,C1166,Peminjaman!$H$10:$H$509))</f>
        <v/>
      </c>
      <c r="H1166" s="109" t="str">
        <f>IF(F1166="","",SUMIF(Pengembalian!$H$10:$H$509,C1166,Pengembalian!$J$10:$J$509))</f>
        <v/>
      </c>
      <c r="I1166" s="109" t="str">
        <f t="shared" si="36"/>
        <v/>
      </c>
      <c r="J1166" s="110" t="str">
        <f t="shared" si="37"/>
        <v/>
      </c>
    </row>
    <row r="1167" spans="2:10" x14ac:dyDescent="0.25">
      <c r="B1167" s="106">
        <v>1158</v>
      </c>
      <c r="C1167" s="108" t="str">
        <f>IF(Katalog!C1167="","",Katalog!C1167)</f>
        <v/>
      </c>
      <c r="D1167" s="108" t="str">
        <f>IF(Katalog!D1167="","",Katalog!D1167)</f>
        <v/>
      </c>
      <c r="E1167" s="108" t="str">
        <f>IF(Katalog!E1167="","",Katalog!E1167)</f>
        <v/>
      </c>
      <c r="F1167" s="108" t="str">
        <f>IF(Katalog!I1167="","",Katalog!I1167)</f>
        <v/>
      </c>
      <c r="G1167" s="109" t="str">
        <f>IF(F1167="","",SUMIF(Peminjaman!$F$10:$F$509,C1167,Peminjaman!$H$10:$H$509))</f>
        <v/>
      </c>
      <c r="H1167" s="109" t="str">
        <f>IF(F1167="","",SUMIF(Pengembalian!$H$10:$H$509,C1167,Pengembalian!$J$10:$J$509))</f>
        <v/>
      </c>
      <c r="I1167" s="109" t="str">
        <f t="shared" si="36"/>
        <v/>
      </c>
      <c r="J1167" s="110" t="str">
        <f t="shared" si="37"/>
        <v/>
      </c>
    </row>
    <row r="1168" spans="2:10" x14ac:dyDescent="0.25">
      <c r="B1168" s="105">
        <v>1159</v>
      </c>
      <c r="C1168" s="108" t="str">
        <f>IF(Katalog!C1168="","",Katalog!C1168)</f>
        <v/>
      </c>
      <c r="D1168" s="108" t="str">
        <f>IF(Katalog!D1168="","",Katalog!D1168)</f>
        <v/>
      </c>
      <c r="E1168" s="108" t="str">
        <f>IF(Katalog!E1168="","",Katalog!E1168)</f>
        <v/>
      </c>
      <c r="F1168" s="108" t="str">
        <f>IF(Katalog!I1168="","",Katalog!I1168)</f>
        <v/>
      </c>
      <c r="G1168" s="109" t="str">
        <f>IF(F1168="","",SUMIF(Peminjaman!$F$10:$F$509,C1168,Peminjaman!$H$10:$H$509))</f>
        <v/>
      </c>
      <c r="H1168" s="109" t="str">
        <f>IF(F1168="","",SUMIF(Pengembalian!$H$10:$H$509,C1168,Pengembalian!$J$10:$J$509))</f>
        <v/>
      </c>
      <c r="I1168" s="109" t="str">
        <f t="shared" si="36"/>
        <v/>
      </c>
      <c r="J1168" s="110" t="str">
        <f t="shared" si="37"/>
        <v/>
      </c>
    </row>
    <row r="1169" spans="2:10" x14ac:dyDescent="0.25">
      <c r="B1169" s="106">
        <v>1160</v>
      </c>
      <c r="C1169" s="108" t="str">
        <f>IF(Katalog!C1169="","",Katalog!C1169)</f>
        <v/>
      </c>
      <c r="D1169" s="108" t="str">
        <f>IF(Katalog!D1169="","",Katalog!D1169)</f>
        <v/>
      </c>
      <c r="E1169" s="108" t="str">
        <f>IF(Katalog!E1169="","",Katalog!E1169)</f>
        <v/>
      </c>
      <c r="F1169" s="108" t="str">
        <f>IF(Katalog!I1169="","",Katalog!I1169)</f>
        <v/>
      </c>
      <c r="G1169" s="109" t="str">
        <f>IF(F1169="","",SUMIF(Peminjaman!$F$10:$F$509,C1169,Peminjaman!$H$10:$H$509))</f>
        <v/>
      </c>
      <c r="H1169" s="109" t="str">
        <f>IF(F1169="","",SUMIF(Pengembalian!$H$10:$H$509,C1169,Pengembalian!$J$10:$J$509))</f>
        <v/>
      </c>
      <c r="I1169" s="109" t="str">
        <f t="shared" si="36"/>
        <v/>
      </c>
      <c r="J1169" s="110" t="str">
        <f t="shared" si="37"/>
        <v/>
      </c>
    </row>
    <row r="1170" spans="2:10" x14ac:dyDescent="0.25">
      <c r="B1170" s="105">
        <v>1161</v>
      </c>
      <c r="C1170" s="108" t="str">
        <f>IF(Katalog!C1170="","",Katalog!C1170)</f>
        <v/>
      </c>
      <c r="D1170" s="108" t="str">
        <f>IF(Katalog!D1170="","",Katalog!D1170)</f>
        <v/>
      </c>
      <c r="E1170" s="108" t="str">
        <f>IF(Katalog!E1170="","",Katalog!E1170)</f>
        <v/>
      </c>
      <c r="F1170" s="108" t="str">
        <f>IF(Katalog!I1170="","",Katalog!I1170)</f>
        <v/>
      </c>
      <c r="G1170" s="109" t="str">
        <f>IF(F1170="","",SUMIF(Peminjaman!$F$10:$F$509,C1170,Peminjaman!$H$10:$H$509))</f>
        <v/>
      </c>
      <c r="H1170" s="109" t="str">
        <f>IF(F1170="","",SUMIF(Pengembalian!$H$10:$H$509,C1170,Pengembalian!$J$10:$J$509))</f>
        <v/>
      </c>
      <c r="I1170" s="109" t="str">
        <f t="shared" si="36"/>
        <v/>
      </c>
      <c r="J1170" s="110" t="str">
        <f t="shared" si="37"/>
        <v/>
      </c>
    </row>
    <row r="1171" spans="2:10" x14ac:dyDescent="0.25">
      <c r="B1171" s="106">
        <v>1162</v>
      </c>
      <c r="C1171" s="108" t="str">
        <f>IF(Katalog!C1171="","",Katalog!C1171)</f>
        <v/>
      </c>
      <c r="D1171" s="108" t="str">
        <f>IF(Katalog!D1171="","",Katalog!D1171)</f>
        <v/>
      </c>
      <c r="E1171" s="108" t="str">
        <f>IF(Katalog!E1171="","",Katalog!E1171)</f>
        <v/>
      </c>
      <c r="F1171" s="108" t="str">
        <f>IF(Katalog!I1171="","",Katalog!I1171)</f>
        <v/>
      </c>
      <c r="G1171" s="109" t="str">
        <f>IF(F1171="","",SUMIF(Peminjaman!$F$10:$F$509,C1171,Peminjaman!$H$10:$H$509))</f>
        <v/>
      </c>
      <c r="H1171" s="109" t="str">
        <f>IF(F1171="","",SUMIF(Pengembalian!$H$10:$H$509,C1171,Pengembalian!$J$10:$J$509))</f>
        <v/>
      </c>
      <c r="I1171" s="109" t="str">
        <f t="shared" si="36"/>
        <v/>
      </c>
      <c r="J1171" s="110" t="str">
        <f t="shared" si="37"/>
        <v/>
      </c>
    </row>
    <row r="1172" spans="2:10" x14ac:dyDescent="0.25">
      <c r="B1172" s="105">
        <v>1163</v>
      </c>
      <c r="C1172" s="108" t="str">
        <f>IF(Katalog!C1172="","",Katalog!C1172)</f>
        <v/>
      </c>
      <c r="D1172" s="108" t="str">
        <f>IF(Katalog!D1172="","",Katalog!D1172)</f>
        <v/>
      </c>
      <c r="E1172" s="108" t="str">
        <f>IF(Katalog!E1172="","",Katalog!E1172)</f>
        <v/>
      </c>
      <c r="F1172" s="108" t="str">
        <f>IF(Katalog!I1172="","",Katalog!I1172)</f>
        <v/>
      </c>
      <c r="G1172" s="109" t="str">
        <f>IF(F1172="","",SUMIF(Peminjaman!$F$10:$F$509,C1172,Peminjaman!$H$10:$H$509))</f>
        <v/>
      </c>
      <c r="H1172" s="109" t="str">
        <f>IF(F1172="","",SUMIF(Pengembalian!$H$10:$H$509,C1172,Pengembalian!$J$10:$J$509))</f>
        <v/>
      </c>
      <c r="I1172" s="109" t="str">
        <f t="shared" ref="I1172:I1235" si="38">IF(F1172="","",F1172-G1172+H1172)</f>
        <v/>
      </c>
      <c r="J1172" s="110" t="str">
        <f t="shared" ref="J1172:J1235" si="39">IF(F1172="","",IF(I1172=0,"Kosong","Ada"))</f>
        <v/>
      </c>
    </row>
    <row r="1173" spans="2:10" x14ac:dyDescent="0.25">
      <c r="B1173" s="106">
        <v>1164</v>
      </c>
      <c r="C1173" s="108" t="str">
        <f>IF(Katalog!C1173="","",Katalog!C1173)</f>
        <v/>
      </c>
      <c r="D1173" s="108" t="str">
        <f>IF(Katalog!D1173="","",Katalog!D1173)</f>
        <v/>
      </c>
      <c r="E1173" s="108" t="str">
        <f>IF(Katalog!E1173="","",Katalog!E1173)</f>
        <v/>
      </c>
      <c r="F1173" s="108" t="str">
        <f>IF(Katalog!I1173="","",Katalog!I1173)</f>
        <v/>
      </c>
      <c r="G1173" s="109" t="str">
        <f>IF(F1173="","",SUMIF(Peminjaman!$F$10:$F$509,C1173,Peminjaman!$H$10:$H$509))</f>
        <v/>
      </c>
      <c r="H1173" s="109" t="str">
        <f>IF(F1173="","",SUMIF(Pengembalian!$H$10:$H$509,C1173,Pengembalian!$J$10:$J$509))</f>
        <v/>
      </c>
      <c r="I1173" s="109" t="str">
        <f t="shared" si="38"/>
        <v/>
      </c>
      <c r="J1173" s="110" t="str">
        <f t="shared" si="39"/>
        <v/>
      </c>
    </row>
    <row r="1174" spans="2:10" x14ac:dyDescent="0.25">
      <c r="B1174" s="105">
        <v>1165</v>
      </c>
      <c r="C1174" s="108" t="str">
        <f>IF(Katalog!C1174="","",Katalog!C1174)</f>
        <v/>
      </c>
      <c r="D1174" s="108" t="str">
        <f>IF(Katalog!D1174="","",Katalog!D1174)</f>
        <v/>
      </c>
      <c r="E1174" s="108" t="str">
        <f>IF(Katalog!E1174="","",Katalog!E1174)</f>
        <v/>
      </c>
      <c r="F1174" s="108" t="str">
        <f>IF(Katalog!I1174="","",Katalog!I1174)</f>
        <v/>
      </c>
      <c r="G1174" s="109" t="str">
        <f>IF(F1174="","",SUMIF(Peminjaman!$F$10:$F$509,C1174,Peminjaman!$H$10:$H$509))</f>
        <v/>
      </c>
      <c r="H1174" s="109" t="str">
        <f>IF(F1174="","",SUMIF(Pengembalian!$H$10:$H$509,C1174,Pengembalian!$J$10:$J$509))</f>
        <v/>
      </c>
      <c r="I1174" s="109" t="str">
        <f t="shared" si="38"/>
        <v/>
      </c>
      <c r="J1174" s="110" t="str">
        <f t="shared" si="39"/>
        <v/>
      </c>
    </row>
    <row r="1175" spans="2:10" x14ac:dyDescent="0.25">
      <c r="B1175" s="106">
        <v>1166</v>
      </c>
      <c r="C1175" s="108" t="str">
        <f>IF(Katalog!C1175="","",Katalog!C1175)</f>
        <v/>
      </c>
      <c r="D1175" s="108" t="str">
        <f>IF(Katalog!D1175="","",Katalog!D1175)</f>
        <v/>
      </c>
      <c r="E1175" s="108" t="str">
        <f>IF(Katalog!E1175="","",Katalog!E1175)</f>
        <v/>
      </c>
      <c r="F1175" s="108" t="str">
        <f>IF(Katalog!I1175="","",Katalog!I1175)</f>
        <v/>
      </c>
      <c r="G1175" s="109" t="str">
        <f>IF(F1175="","",SUMIF(Peminjaman!$F$10:$F$509,C1175,Peminjaman!$H$10:$H$509))</f>
        <v/>
      </c>
      <c r="H1175" s="109" t="str">
        <f>IF(F1175="","",SUMIF(Pengembalian!$H$10:$H$509,C1175,Pengembalian!$J$10:$J$509))</f>
        <v/>
      </c>
      <c r="I1175" s="109" t="str">
        <f t="shared" si="38"/>
        <v/>
      </c>
      <c r="J1175" s="110" t="str">
        <f t="shared" si="39"/>
        <v/>
      </c>
    </row>
    <row r="1176" spans="2:10" x14ac:dyDescent="0.25">
      <c r="B1176" s="105">
        <v>1167</v>
      </c>
      <c r="C1176" s="108" t="str">
        <f>IF(Katalog!C1176="","",Katalog!C1176)</f>
        <v/>
      </c>
      <c r="D1176" s="108" t="str">
        <f>IF(Katalog!D1176="","",Katalog!D1176)</f>
        <v/>
      </c>
      <c r="E1176" s="108" t="str">
        <f>IF(Katalog!E1176="","",Katalog!E1176)</f>
        <v/>
      </c>
      <c r="F1176" s="108" t="str">
        <f>IF(Katalog!I1176="","",Katalog!I1176)</f>
        <v/>
      </c>
      <c r="G1176" s="109" t="str">
        <f>IF(F1176="","",SUMIF(Peminjaman!$F$10:$F$509,C1176,Peminjaman!$H$10:$H$509))</f>
        <v/>
      </c>
      <c r="H1176" s="109" t="str">
        <f>IF(F1176="","",SUMIF(Pengembalian!$H$10:$H$509,C1176,Pengembalian!$J$10:$J$509))</f>
        <v/>
      </c>
      <c r="I1176" s="109" t="str">
        <f t="shared" si="38"/>
        <v/>
      </c>
      <c r="J1176" s="110" t="str">
        <f t="shared" si="39"/>
        <v/>
      </c>
    </row>
    <row r="1177" spans="2:10" x14ac:dyDescent="0.25">
      <c r="B1177" s="106">
        <v>1168</v>
      </c>
      <c r="C1177" s="108" t="str">
        <f>IF(Katalog!C1177="","",Katalog!C1177)</f>
        <v/>
      </c>
      <c r="D1177" s="108" t="str">
        <f>IF(Katalog!D1177="","",Katalog!D1177)</f>
        <v/>
      </c>
      <c r="E1177" s="108" t="str">
        <f>IF(Katalog!E1177="","",Katalog!E1177)</f>
        <v/>
      </c>
      <c r="F1177" s="108" t="str">
        <f>IF(Katalog!I1177="","",Katalog!I1177)</f>
        <v/>
      </c>
      <c r="G1177" s="109" t="str">
        <f>IF(F1177="","",SUMIF(Peminjaman!$F$10:$F$509,C1177,Peminjaman!$H$10:$H$509))</f>
        <v/>
      </c>
      <c r="H1177" s="109" t="str">
        <f>IF(F1177="","",SUMIF(Pengembalian!$H$10:$H$509,C1177,Pengembalian!$J$10:$J$509))</f>
        <v/>
      </c>
      <c r="I1177" s="109" t="str">
        <f t="shared" si="38"/>
        <v/>
      </c>
      <c r="J1177" s="110" t="str">
        <f t="shared" si="39"/>
        <v/>
      </c>
    </row>
    <row r="1178" spans="2:10" x14ac:dyDescent="0.25">
      <c r="B1178" s="105">
        <v>1169</v>
      </c>
      <c r="C1178" s="108" t="str">
        <f>IF(Katalog!C1178="","",Katalog!C1178)</f>
        <v/>
      </c>
      <c r="D1178" s="108" t="str">
        <f>IF(Katalog!D1178="","",Katalog!D1178)</f>
        <v/>
      </c>
      <c r="E1178" s="108" t="str">
        <f>IF(Katalog!E1178="","",Katalog!E1178)</f>
        <v/>
      </c>
      <c r="F1178" s="108" t="str">
        <f>IF(Katalog!I1178="","",Katalog!I1178)</f>
        <v/>
      </c>
      <c r="G1178" s="109" t="str">
        <f>IF(F1178="","",SUMIF(Peminjaman!$F$10:$F$509,C1178,Peminjaman!$H$10:$H$509))</f>
        <v/>
      </c>
      <c r="H1178" s="109" t="str">
        <f>IF(F1178="","",SUMIF(Pengembalian!$H$10:$H$509,C1178,Pengembalian!$J$10:$J$509))</f>
        <v/>
      </c>
      <c r="I1178" s="109" t="str">
        <f t="shared" si="38"/>
        <v/>
      </c>
      <c r="J1178" s="110" t="str">
        <f t="shared" si="39"/>
        <v/>
      </c>
    </row>
    <row r="1179" spans="2:10" x14ac:dyDescent="0.25">
      <c r="B1179" s="106">
        <v>1170</v>
      </c>
      <c r="C1179" s="108" t="str">
        <f>IF(Katalog!C1179="","",Katalog!C1179)</f>
        <v/>
      </c>
      <c r="D1179" s="108" t="str">
        <f>IF(Katalog!D1179="","",Katalog!D1179)</f>
        <v/>
      </c>
      <c r="E1179" s="108" t="str">
        <f>IF(Katalog!E1179="","",Katalog!E1179)</f>
        <v/>
      </c>
      <c r="F1179" s="108" t="str">
        <f>IF(Katalog!I1179="","",Katalog!I1179)</f>
        <v/>
      </c>
      <c r="G1179" s="109" t="str">
        <f>IF(F1179="","",SUMIF(Peminjaman!$F$10:$F$509,C1179,Peminjaman!$H$10:$H$509))</f>
        <v/>
      </c>
      <c r="H1179" s="109" t="str">
        <f>IF(F1179="","",SUMIF(Pengembalian!$H$10:$H$509,C1179,Pengembalian!$J$10:$J$509))</f>
        <v/>
      </c>
      <c r="I1179" s="109" t="str">
        <f t="shared" si="38"/>
        <v/>
      </c>
      <c r="J1179" s="110" t="str">
        <f t="shared" si="39"/>
        <v/>
      </c>
    </row>
    <row r="1180" spans="2:10" x14ac:dyDescent="0.25">
      <c r="B1180" s="105">
        <v>1171</v>
      </c>
      <c r="C1180" s="108" t="str">
        <f>IF(Katalog!C1180="","",Katalog!C1180)</f>
        <v/>
      </c>
      <c r="D1180" s="108" t="str">
        <f>IF(Katalog!D1180="","",Katalog!D1180)</f>
        <v/>
      </c>
      <c r="E1180" s="108" t="str">
        <f>IF(Katalog!E1180="","",Katalog!E1180)</f>
        <v/>
      </c>
      <c r="F1180" s="108" t="str">
        <f>IF(Katalog!I1180="","",Katalog!I1180)</f>
        <v/>
      </c>
      <c r="G1180" s="109" t="str">
        <f>IF(F1180="","",SUMIF(Peminjaman!$F$10:$F$509,C1180,Peminjaman!$H$10:$H$509))</f>
        <v/>
      </c>
      <c r="H1180" s="109" t="str">
        <f>IF(F1180="","",SUMIF(Pengembalian!$H$10:$H$509,C1180,Pengembalian!$J$10:$J$509))</f>
        <v/>
      </c>
      <c r="I1180" s="109" t="str">
        <f t="shared" si="38"/>
        <v/>
      </c>
      <c r="J1180" s="110" t="str">
        <f t="shared" si="39"/>
        <v/>
      </c>
    </row>
    <row r="1181" spans="2:10" x14ac:dyDescent="0.25">
      <c r="B1181" s="106">
        <v>1172</v>
      </c>
      <c r="C1181" s="108" t="str">
        <f>IF(Katalog!C1181="","",Katalog!C1181)</f>
        <v/>
      </c>
      <c r="D1181" s="108" t="str">
        <f>IF(Katalog!D1181="","",Katalog!D1181)</f>
        <v/>
      </c>
      <c r="E1181" s="108" t="str">
        <f>IF(Katalog!E1181="","",Katalog!E1181)</f>
        <v/>
      </c>
      <c r="F1181" s="108" t="str">
        <f>IF(Katalog!I1181="","",Katalog!I1181)</f>
        <v/>
      </c>
      <c r="G1181" s="109" t="str">
        <f>IF(F1181="","",SUMIF(Peminjaman!$F$10:$F$509,C1181,Peminjaman!$H$10:$H$509))</f>
        <v/>
      </c>
      <c r="H1181" s="109" t="str">
        <f>IF(F1181="","",SUMIF(Pengembalian!$H$10:$H$509,C1181,Pengembalian!$J$10:$J$509))</f>
        <v/>
      </c>
      <c r="I1181" s="109" t="str">
        <f t="shared" si="38"/>
        <v/>
      </c>
      <c r="J1181" s="110" t="str">
        <f t="shared" si="39"/>
        <v/>
      </c>
    </row>
    <row r="1182" spans="2:10" x14ac:dyDescent="0.25">
      <c r="B1182" s="105">
        <v>1173</v>
      </c>
      <c r="C1182" s="108" t="str">
        <f>IF(Katalog!C1182="","",Katalog!C1182)</f>
        <v/>
      </c>
      <c r="D1182" s="108" t="str">
        <f>IF(Katalog!D1182="","",Katalog!D1182)</f>
        <v/>
      </c>
      <c r="E1182" s="108" t="str">
        <f>IF(Katalog!E1182="","",Katalog!E1182)</f>
        <v/>
      </c>
      <c r="F1182" s="108" t="str">
        <f>IF(Katalog!I1182="","",Katalog!I1182)</f>
        <v/>
      </c>
      <c r="G1182" s="109" t="str">
        <f>IF(F1182="","",SUMIF(Peminjaman!$F$10:$F$509,C1182,Peminjaman!$H$10:$H$509))</f>
        <v/>
      </c>
      <c r="H1182" s="109" t="str">
        <f>IF(F1182="","",SUMIF(Pengembalian!$H$10:$H$509,C1182,Pengembalian!$J$10:$J$509))</f>
        <v/>
      </c>
      <c r="I1182" s="109" t="str">
        <f t="shared" si="38"/>
        <v/>
      </c>
      <c r="J1182" s="110" t="str">
        <f t="shared" si="39"/>
        <v/>
      </c>
    </row>
    <row r="1183" spans="2:10" x14ac:dyDescent="0.25">
      <c r="B1183" s="106">
        <v>1174</v>
      </c>
      <c r="C1183" s="108" t="str">
        <f>IF(Katalog!C1183="","",Katalog!C1183)</f>
        <v/>
      </c>
      <c r="D1183" s="108" t="str">
        <f>IF(Katalog!D1183="","",Katalog!D1183)</f>
        <v/>
      </c>
      <c r="E1183" s="108" t="str">
        <f>IF(Katalog!E1183="","",Katalog!E1183)</f>
        <v/>
      </c>
      <c r="F1183" s="108" t="str">
        <f>IF(Katalog!I1183="","",Katalog!I1183)</f>
        <v/>
      </c>
      <c r="G1183" s="109" t="str">
        <f>IF(F1183="","",SUMIF(Peminjaman!$F$10:$F$509,C1183,Peminjaman!$H$10:$H$509))</f>
        <v/>
      </c>
      <c r="H1183" s="109" t="str">
        <f>IF(F1183="","",SUMIF(Pengembalian!$H$10:$H$509,C1183,Pengembalian!$J$10:$J$509))</f>
        <v/>
      </c>
      <c r="I1183" s="109" t="str">
        <f t="shared" si="38"/>
        <v/>
      </c>
      <c r="J1183" s="110" t="str">
        <f t="shared" si="39"/>
        <v/>
      </c>
    </row>
    <row r="1184" spans="2:10" x14ac:dyDescent="0.25">
      <c r="B1184" s="105">
        <v>1175</v>
      </c>
      <c r="C1184" s="108" t="str">
        <f>IF(Katalog!C1184="","",Katalog!C1184)</f>
        <v/>
      </c>
      <c r="D1184" s="108" t="str">
        <f>IF(Katalog!D1184="","",Katalog!D1184)</f>
        <v/>
      </c>
      <c r="E1184" s="108" t="str">
        <f>IF(Katalog!E1184="","",Katalog!E1184)</f>
        <v/>
      </c>
      <c r="F1184" s="108" t="str">
        <f>IF(Katalog!I1184="","",Katalog!I1184)</f>
        <v/>
      </c>
      <c r="G1184" s="109" t="str">
        <f>IF(F1184="","",SUMIF(Peminjaman!$F$10:$F$509,C1184,Peminjaman!$H$10:$H$509))</f>
        <v/>
      </c>
      <c r="H1184" s="109" t="str">
        <f>IF(F1184="","",SUMIF(Pengembalian!$H$10:$H$509,C1184,Pengembalian!$J$10:$J$509))</f>
        <v/>
      </c>
      <c r="I1184" s="109" t="str">
        <f t="shared" si="38"/>
        <v/>
      </c>
      <c r="J1184" s="110" t="str">
        <f t="shared" si="39"/>
        <v/>
      </c>
    </row>
    <row r="1185" spans="2:10" x14ac:dyDescent="0.25">
      <c r="B1185" s="106">
        <v>1176</v>
      </c>
      <c r="C1185" s="108" t="str">
        <f>IF(Katalog!C1185="","",Katalog!C1185)</f>
        <v/>
      </c>
      <c r="D1185" s="108" t="str">
        <f>IF(Katalog!D1185="","",Katalog!D1185)</f>
        <v/>
      </c>
      <c r="E1185" s="108" t="str">
        <f>IF(Katalog!E1185="","",Katalog!E1185)</f>
        <v/>
      </c>
      <c r="F1185" s="108" t="str">
        <f>IF(Katalog!I1185="","",Katalog!I1185)</f>
        <v/>
      </c>
      <c r="G1185" s="109" t="str">
        <f>IF(F1185="","",SUMIF(Peminjaman!$F$10:$F$509,C1185,Peminjaman!$H$10:$H$509))</f>
        <v/>
      </c>
      <c r="H1185" s="109" t="str">
        <f>IF(F1185="","",SUMIF(Pengembalian!$H$10:$H$509,C1185,Pengembalian!$J$10:$J$509))</f>
        <v/>
      </c>
      <c r="I1185" s="109" t="str">
        <f t="shared" si="38"/>
        <v/>
      </c>
      <c r="J1185" s="110" t="str">
        <f t="shared" si="39"/>
        <v/>
      </c>
    </row>
    <row r="1186" spans="2:10" x14ac:dyDescent="0.25">
      <c r="B1186" s="105">
        <v>1177</v>
      </c>
      <c r="C1186" s="108" t="str">
        <f>IF(Katalog!C1186="","",Katalog!C1186)</f>
        <v/>
      </c>
      <c r="D1186" s="108" t="str">
        <f>IF(Katalog!D1186="","",Katalog!D1186)</f>
        <v/>
      </c>
      <c r="E1186" s="108" t="str">
        <f>IF(Katalog!E1186="","",Katalog!E1186)</f>
        <v/>
      </c>
      <c r="F1186" s="108" t="str">
        <f>IF(Katalog!I1186="","",Katalog!I1186)</f>
        <v/>
      </c>
      <c r="G1186" s="109" t="str">
        <f>IF(F1186="","",SUMIF(Peminjaman!$F$10:$F$509,C1186,Peminjaman!$H$10:$H$509))</f>
        <v/>
      </c>
      <c r="H1186" s="109" t="str">
        <f>IF(F1186="","",SUMIF(Pengembalian!$H$10:$H$509,C1186,Pengembalian!$J$10:$J$509))</f>
        <v/>
      </c>
      <c r="I1186" s="109" t="str">
        <f t="shared" si="38"/>
        <v/>
      </c>
      <c r="J1186" s="110" t="str">
        <f t="shared" si="39"/>
        <v/>
      </c>
    </row>
    <row r="1187" spans="2:10" x14ac:dyDescent="0.25">
      <c r="B1187" s="106">
        <v>1178</v>
      </c>
      <c r="C1187" s="108" t="str">
        <f>IF(Katalog!C1187="","",Katalog!C1187)</f>
        <v/>
      </c>
      <c r="D1187" s="108" t="str">
        <f>IF(Katalog!D1187="","",Katalog!D1187)</f>
        <v/>
      </c>
      <c r="E1187" s="108" t="str">
        <f>IF(Katalog!E1187="","",Katalog!E1187)</f>
        <v/>
      </c>
      <c r="F1187" s="108" t="str">
        <f>IF(Katalog!I1187="","",Katalog!I1187)</f>
        <v/>
      </c>
      <c r="G1187" s="109" t="str">
        <f>IF(F1187="","",SUMIF(Peminjaman!$F$10:$F$509,C1187,Peminjaman!$H$10:$H$509))</f>
        <v/>
      </c>
      <c r="H1187" s="109" t="str">
        <f>IF(F1187="","",SUMIF(Pengembalian!$H$10:$H$509,C1187,Pengembalian!$J$10:$J$509))</f>
        <v/>
      </c>
      <c r="I1187" s="109" t="str">
        <f t="shared" si="38"/>
        <v/>
      </c>
      <c r="J1187" s="110" t="str">
        <f t="shared" si="39"/>
        <v/>
      </c>
    </row>
    <row r="1188" spans="2:10" x14ac:dyDescent="0.25">
      <c r="B1188" s="105">
        <v>1179</v>
      </c>
      <c r="C1188" s="108" t="str">
        <f>IF(Katalog!C1188="","",Katalog!C1188)</f>
        <v/>
      </c>
      <c r="D1188" s="108" t="str">
        <f>IF(Katalog!D1188="","",Katalog!D1188)</f>
        <v/>
      </c>
      <c r="E1188" s="108" t="str">
        <f>IF(Katalog!E1188="","",Katalog!E1188)</f>
        <v/>
      </c>
      <c r="F1188" s="108" t="str">
        <f>IF(Katalog!I1188="","",Katalog!I1188)</f>
        <v/>
      </c>
      <c r="G1188" s="109" t="str">
        <f>IF(F1188="","",SUMIF(Peminjaman!$F$10:$F$509,C1188,Peminjaman!$H$10:$H$509))</f>
        <v/>
      </c>
      <c r="H1188" s="109" t="str">
        <f>IF(F1188="","",SUMIF(Pengembalian!$H$10:$H$509,C1188,Pengembalian!$J$10:$J$509))</f>
        <v/>
      </c>
      <c r="I1188" s="109" t="str">
        <f t="shared" si="38"/>
        <v/>
      </c>
      <c r="J1188" s="110" t="str">
        <f t="shared" si="39"/>
        <v/>
      </c>
    </row>
    <row r="1189" spans="2:10" x14ac:dyDescent="0.25">
      <c r="B1189" s="106">
        <v>1180</v>
      </c>
      <c r="C1189" s="108" t="str">
        <f>IF(Katalog!C1189="","",Katalog!C1189)</f>
        <v/>
      </c>
      <c r="D1189" s="108" t="str">
        <f>IF(Katalog!D1189="","",Katalog!D1189)</f>
        <v/>
      </c>
      <c r="E1189" s="108" t="str">
        <f>IF(Katalog!E1189="","",Katalog!E1189)</f>
        <v/>
      </c>
      <c r="F1189" s="108" t="str">
        <f>IF(Katalog!I1189="","",Katalog!I1189)</f>
        <v/>
      </c>
      <c r="G1189" s="109" t="str">
        <f>IF(F1189="","",SUMIF(Peminjaman!$F$10:$F$509,C1189,Peminjaman!$H$10:$H$509))</f>
        <v/>
      </c>
      <c r="H1189" s="109" t="str">
        <f>IF(F1189="","",SUMIF(Pengembalian!$H$10:$H$509,C1189,Pengembalian!$J$10:$J$509))</f>
        <v/>
      </c>
      <c r="I1189" s="109" t="str">
        <f t="shared" si="38"/>
        <v/>
      </c>
      <c r="J1189" s="110" t="str">
        <f t="shared" si="39"/>
        <v/>
      </c>
    </row>
    <row r="1190" spans="2:10" x14ac:dyDescent="0.25">
      <c r="B1190" s="105">
        <v>1181</v>
      </c>
      <c r="C1190" s="108" t="str">
        <f>IF(Katalog!C1190="","",Katalog!C1190)</f>
        <v/>
      </c>
      <c r="D1190" s="108" t="str">
        <f>IF(Katalog!D1190="","",Katalog!D1190)</f>
        <v/>
      </c>
      <c r="E1190" s="108" t="str">
        <f>IF(Katalog!E1190="","",Katalog!E1190)</f>
        <v/>
      </c>
      <c r="F1190" s="108" t="str">
        <f>IF(Katalog!I1190="","",Katalog!I1190)</f>
        <v/>
      </c>
      <c r="G1190" s="109" t="str">
        <f>IF(F1190="","",SUMIF(Peminjaman!$F$10:$F$509,C1190,Peminjaman!$H$10:$H$509))</f>
        <v/>
      </c>
      <c r="H1190" s="109" t="str">
        <f>IF(F1190="","",SUMIF(Pengembalian!$H$10:$H$509,C1190,Pengembalian!$J$10:$J$509))</f>
        <v/>
      </c>
      <c r="I1190" s="109" t="str">
        <f t="shared" si="38"/>
        <v/>
      </c>
      <c r="J1190" s="110" t="str">
        <f t="shared" si="39"/>
        <v/>
      </c>
    </row>
    <row r="1191" spans="2:10" x14ac:dyDescent="0.25">
      <c r="B1191" s="106">
        <v>1182</v>
      </c>
      <c r="C1191" s="108" t="str">
        <f>IF(Katalog!C1191="","",Katalog!C1191)</f>
        <v/>
      </c>
      <c r="D1191" s="108" t="str">
        <f>IF(Katalog!D1191="","",Katalog!D1191)</f>
        <v/>
      </c>
      <c r="E1191" s="108" t="str">
        <f>IF(Katalog!E1191="","",Katalog!E1191)</f>
        <v/>
      </c>
      <c r="F1191" s="108" t="str">
        <f>IF(Katalog!I1191="","",Katalog!I1191)</f>
        <v/>
      </c>
      <c r="G1191" s="109" t="str">
        <f>IF(F1191="","",SUMIF(Peminjaman!$F$10:$F$509,C1191,Peminjaman!$H$10:$H$509))</f>
        <v/>
      </c>
      <c r="H1191" s="109" t="str">
        <f>IF(F1191="","",SUMIF(Pengembalian!$H$10:$H$509,C1191,Pengembalian!$J$10:$J$509))</f>
        <v/>
      </c>
      <c r="I1191" s="109" t="str">
        <f t="shared" si="38"/>
        <v/>
      </c>
      <c r="J1191" s="110" t="str">
        <f t="shared" si="39"/>
        <v/>
      </c>
    </row>
    <row r="1192" spans="2:10" x14ac:dyDescent="0.25">
      <c r="B1192" s="105">
        <v>1183</v>
      </c>
      <c r="C1192" s="108" t="str">
        <f>IF(Katalog!C1192="","",Katalog!C1192)</f>
        <v/>
      </c>
      <c r="D1192" s="108" t="str">
        <f>IF(Katalog!D1192="","",Katalog!D1192)</f>
        <v/>
      </c>
      <c r="E1192" s="108" t="str">
        <f>IF(Katalog!E1192="","",Katalog!E1192)</f>
        <v/>
      </c>
      <c r="F1192" s="108" t="str">
        <f>IF(Katalog!I1192="","",Katalog!I1192)</f>
        <v/>
      </c>
      <c r="G1192" s="109" t="str">
        <f>IF(F1192="","",SUMIF(Peminjaman!$F$10:$F$509,C1192,Peminjaman!$H$10:$H$509))</f>
        <v/>
      </c>
      <c r="H1192" s="109" t="str">
        <f>IF(F1192="","",SUMIF(Pengembalian!$H$10:$H$509,C1192,Pengembalian!$J$10:$J$509))</f>
        <v/>
      </c>
      <c r="I1192" s="109" t="str">
        <f t="shared" si="38"/>
        <v/>
      </c>
      <c r="J1192" s="110" t="str">
        <f t="shared" si="39"/>
        <v/>
      </c>
    </row>
    <row r="1193" spans="2:10" x14ac:dyDescent="0.25">
      <c r="B1193" s="106">
        <v>1184</v>
      </c>
      <c r="C1193" s="108" t="str">
        <f>IF(Katalog!C1193="","",Katalog!C1193)</f>
        <v/>
      </c>
      <c r="D1193" s="108" t="str">
        <f>IF(Katalog!D1193="","",Katalog!D1193)</f>
        <v/>
      </c>
      <c r="E1193" s="108" t="str">
        <f>IF(Katalog!E1193="","",Katalog!E1193)</f>
        <v/>
      </c>
      <c r="F1193" s="108" t="str">
        <f>IF(Katalog!I1193="","",Katalog!I1193)</f>
        <v/>
      </c>
      <c r="G1193" s="109" t="str">
        <f>IF(F1193="","",SUMIF(Peminjaman!$F$10:$F$509,C1193,Peminjaman!$H$10:$H$509))</f>
        <v/>
      </c>
      <c r="H1193" s="109" t="str">
        <f>IF(F1193="","",SUMIF(Pengembalian!$H$10:$H$509,C1193,Pengembalian!$J$10:$J$509))</f>
        <v/>
      </c>
      <c r="I1193" s="109" t="str">
        <f t="shared" si="38"/>
        <v/>
      </c>
      <c r="J1193" s="110" t="str">
        <f t="shared" si="39"/>
        <v/>
      </c>
    </row>
    <row r="1194" spans="2:10" x14ac:dyDescent="0.25">
      <c r="B1194" s="105">
        <v>1185</v>
      </c>
      <c r="C1194" s="108" t="str">
        <f>IF(Katalog!C1194="","",Katalog!C1194)</f>
        <v/>
      </c>
      <c r="D1194" s="108" t="str">
        <f>IF(Katalog!D1194="","",Katalog!D1194)</f>
        <v/>
      </c>
      <c r="E1194" s="108" t="str">
        <f>IF(Katalog!E1194="","",Katalog!E1194)</f>
        <v/>
      </c>
      <c r="F1194" s="108" t="str">
        <f>IF(Katalog!I1194="","",Katalog!I1194)</f>
        <v/>
      </c>
      <c r="G1194" s="109" t="str">
        <f>IF(F1194="","",SUMIF(Peminjaman!$F$10:$F$509,C1194,Peminjaman!$H$10:$H$509))</f>
        <v/>
      </c>
      <c r="H1194" s="109" t="str">
        <f>IF(F1194="","",SUMIF(Pengembalian!$H$10:$H$509,C1194,Pengembalian!$J$10:$J$509))</f>
        <v/>
      </c>
      <c r="I1194" s="109" t="str">
        <f t="shared" si="38"/>
        <v/>
      </c>
      <c r="J1194" s="110" t="str">
        <f t="shared" si="39"/>
        <v/>
      </c>
    </row>
    <row r="1195" spans="2:10" x14ac:dyDescent="0.25">
      <c r="B1195" s="106">
        <v>1186</v>
      </c>
      <c r="C1195" s="108" t="str">
        <f>IF(Katalog!C1195="","",Katalog!C1195)</f>
        <v/>
      </c>
      <c r="D1195" s="108" t="str">
        <f>IF(Katalog!D1195="","",Katalog!D1195)</f>
        <v/>
      </c>
      <c r="E1195" s="108" t="str">
        <f>IF(Katalog!E1195="","",Katalog!E1195)</f>
        <v/>
      </c>
      <c r="F1195" s="108" t="str">
        <f>IF(Katalog!I1195="","",Katalog!I1195)</f>
        <v/>
      </c>
      <c r="G1195" s="109" t="str">
        <f>IF(F1195="","",SUMIF(Peminjaman!$F$10:$F$509,C1195,Peminjaman!$H$10:$H$509))</f>
        <v/>
      </c>
      <c r="H1195" s="109" t="str">
        <f>IF(F1195="","",SUMIF(Pengembalian!$H$10:$H$509,C1195,Pengembalian!$J$10:$J$509))</f>
        <v/>
      </c>
      <c r="I1195" s="109" t="str">
        <f t="shared" si="38"/>
        <v/>
      </c>
      <c r="J1195" s="110" t="str">
        <f t="shared" si="39"/>
        <v/>
      </c>
    </row>
    <row r="1196" spans="2:10" x14ac:dyDescent="0.25">
      <c r="B1196" s="105">
        <v>1187</v>
      </c>
      <c r="C1196" s="108" t="str">
        <f>IF(Katalog!C1196="","",Katalog!C1196)</f>
        <v/>
      </c>
      <c r="D1196" s="108" t="str">
        <f>IF(Katalog!D1196="","",Katalog!D1196)</f>
        <v/>
      </c>
      <c r="E1196" s="108" t="str">
        <f>IF(Katalog!E1196="","",Katalog!E1196)</f>
        <v/>
      </c>
      <c r="F1196" s="108" t="str">
        <f>IF(Katalog!I1196="","",Katalog!I1196)</f>
        <v/>
      </c>
      <c r="G1196" s="109" t="str">
        <f>IF(F1196="","",SUMIF(Peminjaman!$F$10:$F$509,C1196,Peminjaman!$H$10:$H$509))</f>
        <v/>
      </c>
      <c r="H1196" s="109" t="str">
        <f>IF(F1196="","",SUMIF(Pengembalian!$H$10:$H$509,C1196,Pengembalian!$J$10:$J$509))</f>
        <v/>
      </c>
      <c r="I1196" s="109" t="str">
        <f t="shared" si="38"/>
        <v/>
      </c>
      <c r="J1196" s="110" t="str">
        <f t="shared" si="39"/>
        <v/>
      </c>
    </row>
    <row r="1197" spans="2:10" x14ac:dyDescent="0.25">
      <c r="B1197" s="106">
        <v>1188</v>
      </c>
      <c r="C1197" s="108" t="str">
        <f>IF(Katalog!C1197="","",Katalog!C1197)</f>
        <v/>
      </c>
      <c r="D1197" s="108" t="str">
        <f>IF(Katalog!D1197="","",Katalog!D1197)</f>
        <v/>
      </c>
      <c r="E1197" s="108" t="str">
        <f>IF(Katalog!E1197="","",Katalog!E1197)</f>
        <v/>
      </c>
      <c r="F1197" s="108" t="str">
        <f>IF(Katalog!I1197="","",Katalog!I1197)</f>
        <v/>
      </c>
      <c r="G1197" s="109" t="str">
        <f>IF(F1197="","",SUMIF(Peminjaman!$F$10:$F$509,C1197,Peminjaman!$H$10:$H$509))</f>
        <v/>
      </c>
      <c r="H1197" s="109" t="str">
        <f>IF(F1197="","",SUMIF(Pengembalian!$H$10:$H$509,C1197,Pengembalian!$J$10:$J$509))</f>
        <v/>
      </c>
      <c r="I1197" s="109" t="str">
        <f t="shared" si="38"/>
        <v/>
      </c>
      <c r="J1197" s="110" t="str">
        <f t="shared" si="39"/>
        <v/>
      </c>
    </row>
    <row r="1198" spans="2:10" x14ac:dyDescent="0.25">
      <c r="B1198" s="105">
        <v>1189</v>
      </c>
      <c r="C1198" s="108" t="str">
        <f>IF(Katalog!C1198="","",Katalog!C1198)</f>
        <v/>
      </c>
      <c r="D1198" s="108" t="str">
        <f>IF(Katalog!D1198="","",Katalog!D1198)</f>
        <v/>
      </c>
      <c r="E1198" s="108" t="str">
        <f>IF(Katalog!E1198="","",Katalog!E1198)</f>
        <v/>
      </c>
      <c r="F1198" s="108" t="str">
        <f>IF(Katalog!I1198="","",Katalog!I1198)</f>
        <v/>
      </c>
      <c r="G1198" s="109" t="str">
        <f>IF(F1198="","",SUMIF(Peminjaman!$F$10:$F$509,C1198,Peminjaman!$H$10:$H$509))</f>
        <v/>
      </c>
      <c r="H1198" s="109" t="str">
        <f>IF(F1198="","",SUMIF(Pengembalian!$H$10:$H$509,C1198,Pengembalian!$J$10:$J$509))</f>
        <v/>
      </c>
      <c r="I1198" s="109" t="str">
        <f t="shared" si="38"/>
        <v/>
      </c>
      <c r="J1198" s="110" t="str">
        <f t="shared" si="39"/>
        <v/>
      </c>
    </row>
    <row r="1199" spans="2:10" x14ac:dyDescent="0.25">
      <c r="B1199" s="106">
        <v>1190</v>
      </c>
      <c r="C1199" s="108" t="str">
        <f>IF(Katalog!C1199="","",Katalog!C1199)</f>
        <v/>
      </c>
      <c r="D1199" s="108" t="str">
        <f>IF(Katalog!D1199="","",Katalog!D1199)</f>
        <v/>
      </c>
      <c r="E1199" s="108" t="str">
        <f>IF(Katalog!E1199="","",Katalog!E1199)</f>
        <v/>
      </c>
      <c r="F1199" s="108" t="str">
        <f>IF(Katalog!I1199="","",Katalog!I1199)</f>
        <v/>
      </c>
      <c r="G1199" s="109" t="str">
        <f>IF(F1199="","",SUMIF(Peminjaman!$F$10:$F$509,C1199,Peminjaman!$H$10:$H$509))</f>
        <v/>
      </c>
      <c r="H1199" s="109" t="str">
        <f>IF(F1199="","",SUMIF(Pengembalian!$H$10:$H$509,C1199,Pengembalian!$J$10:$J$509))</f>
        <v/>
      </c>
      <c r="I1199" s="109" t="str">
        <f t="shared" si="38"/>
        <v/>
      </c>
      <c r="J1199" s="110" t="str">
        <f t="shared" si="39"/>
        <v/>
      </c>
    </row>
    <row r="1200" spans="2:10" x14ac:dyDescent="0.25">
      <c r="B1200" s="105">
        <v>1191</v>
      </c>
      <c r="C1200" s="108" t="str">
        <f>IF(Katalog!C1200="","",Katalog!C1200)</f>
        <v/>
      </c>
      <c r="D1200" s="108" t="str">
        <f>IF(Katalog!D1200="","",Katalog!D1200)</f>
        <v/>
      </c>
      <c r="E1200" s="108" t="str">
        <f>IF(Katalog!E1200="","",Katalog!E1200)</f>
        <v/>
      </c>
      <c r="F1200" s="108" t="str">
        <f>IF(Katalog!I1200="","",Katalog!I1200)</f>
        <v/>
      </c>
      <c r="G1200" s="109" t="str">
        <f>IF(F1200="","",SUMIF(Peminjaman!$F$10:$F$509,C1200,Peminjaman!$H$10:$H$509))</f>
        <v/>
      </c>
      <c r="H1200" s="109" t="str">
        <f>IF(F1200="","",SUMIF(Pengembalian!$H$10:$H$509,C1200,Pengembalian!$J$10:$J$509))</f>
        <v/>
      </c>
      <c r="I1200" s="109" t="str">
        <f t="shared" si="38"/>
        <v/>
      </c>
      <c r="J1200" s="110" t="str">
        <f t="shared" si="39"/>
        <v/>
      </c>
    </row>
    <row r="1201" spans="2:10" x14ac:dyDescent="0.25">
      <c r="B1201" s="106">
        <v>1192</v>
      </c>
      <c r="C1201" s="108" t="str">
        <f>IF(Katalog!C1201="","",Katalog!C1201)</f>
        <v/>
      </c>
      <c r="D1201" s="108" t="str">
        <f>IF(Katalog!D1201="","",Katalog!D1201)</f>
        <v/>
      </c>
      <c r="E1201" s="108" t="str">
        <f>IF(Katalog!E1201="","",Katalog!E1201)</f>
        <v/>
      </c>
      <c r="F1201" s="108" t="str">
        <f>IF(Katalog!I1201="","",Katalog!I1201)</f>
        <v/>
      </c>
      <c r="G1201" s="109" t="str">
        <f>IF(F1201="","",SUMIF(Peminjaman!$F$10:$F$509,C1201,Peminjaman!$H$10:$H$509))</f>
        <v/>
      </c>
      <c r="H1201" s="109" t="str">
        <f>IF(F1201="","",SUMIF(Pengembalian!$H$10:$H$509,C1201,Pengembalian!$J$10:$J$509))</f>
        <v/>
      </c>
      <c r="I1201" s="109" t="str">
        <f t="shared" si="38"/>
        <v/>
      </c>
      <c r="J1201" s="110" t="str">
        <f t="shared" si="39"/>
        <v/>
      </c>
    </row>
    <row r="1202" spans="2:10" x14ac:dyDescent="0.25">
      <c r="B1202" s="105">
        <v>1193</v>
      </c>
      <c r="C1202" s="108" t="str">
        <f>IF(Katalog!C1202="","",Katalog!C1202)</f>
        <v/>
      </c>
      <c r="D1202" s="108" t="str">
        <f>IF(Katalog!D1202="","",Katalog!D1202)</f>
        <v/>
      </c>
      <c r="E1202" s="108" t="str">
        <f>IF(Katalog!E1202="","",Katalog!E1202)</f>
        <v/>
      </c>
      <c r="F1202" s="108" t="str">
        <f>IF(Katalog!I1202="","",Katalog!I1202)</f>
        <v/>
      </c>
      <c r="G1202" s="109" t="str">
        <f>IF(F1202="","",SUMIF(Peminjaman!$F$10:$F$509,C1202,Peminjaman!$H$10:$H$509))</f>
        <v/>
      </c>
      <c r="H1202" s="109" t="str">
        <f>IF(F1202="","",SUMIF(Pengembalian!$H$10:$H$509,C1202,Pengembalian!$J$10:$J$509))</f>
        <v/>
      </c>
      <c r="I1202" s="109" t="str">
        <f t="shared" si="38"/>
        <v/>
      </c>
      <c r="J1202" s="110" t="str">
        <f t="shared" si="39"/>
        <v/>
      </c>
    </row>
    <row r="1203" spans="2:10" x14ac:dyDescent="0.25">
      <c r="B1203" s="106">
        <v>1194</v>
      </c>
      <c r="C1203" s="108" t="str">
        <f>IF(Katalog!C1203="","",Katalog!C1203)</f>
        <v/>
      </c>
      <c r="D1203" s="108" t="str">
        <f>IF(Katalog!D1203="","",Katalog!D1203)</f>
        <v/>
      </c>
      <c r="E1203" s="108" t="str">
        <f>IF(Katalog!E1203="","",Katalog!E1203)</f>
        <v/>
      </c>
      <c r="F1203" s="108" t="str">
        <f>IF(Katalog!I1203="","",Katalog!I1203)</f>
        <v/>
      </c>
      <c r="G1203" s="109" t="str">
        <f>IF(F1203="","",SUMIF(Peminjaman!$F$10:$F$509,C1203,Peminjaman!$H$10:$H$509))</f>
        <v/>
      </c>
      <c r="H1203" s="109" t="str">
        <f>IF(F1203="","",SUMIF(Pengembalian!$H$10:$H$509,C1203,Pengembalian!$J$10:$J$509))</f>
        <v/>
      </c>
      <c r="I1203" s="109" t="str">
        <f t="shared" si="38"/>
        <v/>
      </c>
      <c r="J1203" s="110" t="str">
        <f t="shared" si="39"/>
        <v/>
      </c>
    </row>
    <row r="1204" spans="2:10" x14ac:dyDescent="0.25">
      <c r="B1204" s="105">
        <v>1195</v>
      </c>
      <c r="C1204" s="108" t="str">
        <f>IF(Katalog!C1204="","",Katalog!C1204)</f>
        <v/>
      </c>
      <c r="D1204" s="108" t="str">
        <f>IF(Katalog!D1204="","",Katalog!D1204)</f>
        <v/>
      </c>
      <c r="E1204" s="108" t="str">
        <f>IF(Katalog!E1204="","",Katalog!E1204)</f>
        <v/>
      </c>
      <c r="F1204" s="108" t="str">
        <f>IF(Katalog!I1204="","",Katalog!I1204)</f>
        <v/>
      </c>
      <c r="G1204" s="109" t="str">
        <f>IF(F1204="","",SUMIF(Peminjaman!$F$10:$F$509,C1204,Peminjaman!$H$10:$H$509))</f>
        <v/>
      </c>
      <c r="H1204" s="109" t="str">
        <f>IF(F1204="","",SUMIF(Pengembalian!$H$10:$H$509,C1204,Pengembalian!$J$10:$J$509))</f>
        <v/>
      </c>
      <c r="I1204" s="109" t="str">
        <f t="shared" si="38"/>
        <v/>
      </c>
      <c r="J1204" s="110" t="str">
        <f t="shared" si="39"/>
        <v/>
      </c>
    </row>
    <row r="1205" spans="2:10" x14ac:dyDescent="0.25">
      <c r="B1205" s="106">
        <v>1196</v>
      </c>
      <c r="C1205" s="108" t="str">
        <f>IF(Katalog!C1205="","",Katalog!C1205)</f>
        <v/>
      </c>
      <c r="D1205" s="108" t="str">
        <f>IF(Katalog!D1205="","",Katalog!D1205)</f>
        <v/>
      </c>
      <c r="E1205" s="108" t="str">
        <f>IF(Katalog!E1205="","",Katalog!E1205)</f>
        <v/>
      </c>
      <c r="F1205" s="108" t="str">
        <f>IF(Katalog!I1205="","",Katalog!I1205)</f>
        <v/>
      </c>
      <c r="G1205" s="109" t="str">
        <f>IF(F1205="","",SUMIF(Peminjaman!$F$10:$F$509,C1205,Peminjaman!$H$10:$H$509))</f>
        <v/>
      </c>
      <c r="H1205" s="109" t="str">
        <f>IF(F1205="","",SUMIF(Pengembalian!$H$10:$H$509,C1205,Pengembalian!$J$10:$J$509))</f>
        <v/>
      </c>
      <c r="I1205" s="109" t="str">
        <f t="shared" si="38"/>
        <v/>
      </c>
      <c r="J1205" s="110" t="str">
        <f t="shared" si="39"/>
        <v/>
      </c>
    </row>
    <row r="1206" spans="2:10" x14ac:dyDescent="0.25">
      <c r="B1206" s="105">
        <v>1197</v>
      </c>
      <c r="C1206" s="108" t="str">
        <f>IF(Katalog!C1206="","",Katalog!C1206)</f>
        <v/>
      </c>
      <c r="D1206" s="108" t="str">
        <f>IF(Katalog!D1206="","",Katalog!D1206)</f>
        <v/>
      </c>
      <c r="E1206" s="108" t="str">
        <f>IF(Katalog!E1206="","",Katalog!E1206)</f>
        <v/>
      </c>
      <c r="F1206" s="108" t="str">
        <f>IF(Katalog!I1206="","",Katalog!I1206)</f>
        <v/>
      </c>
      <c r="G1206" s="109" t="str">
        <f>IF(F1206="","",SUMIF(Peminjaman!$F$10:$F$509,C1206,Peminjaman!$H$10:$H$509))</f>
        <v/>
      </c>
      <c r="H1206" s="109" t="str">
        <f>IF(F1206="","",SUMIF(Pengembalian!$H$10:$H$509,C1206,Pengembalian!$J$10:$J$509))</f>
        <v/>
      </c>
      <c r="I1206" s="109" t="str">
        <f t="shared" si="38"/>
        <v/>
      </c>
      <c r="J1206" s="110" t="str">
        <f t="shared" si="39"/>
        <v/>
      </c>
    </row>
    <row r="1207" spans="2:10" x14ac:dyDescent="0.25">
      <c r="B1207" s="106">
        <v>1198</v>
      </c>
      <c r="C1207" s="108" t="str">
        <f>IF(Katalog!C1207="","",Katalog!C1207)</f>
        <v/>
      </c>
      <c r="D1207" s="108" t="str">
        <f>IF(Katalog!D1207="","",Katalog!D1207)</f>
        <v/>
      </c>
      <c r="E1207" s="108" t="str">
        <f>IF(Katalog!E1207="","",Katalog!E1207)</f>
        <v/>
      </c>
      <c r="F1207" s="108" t="str">
        <f>IF(Katalog!I1207="","",Katalog!I1207)</f>
        <v/>
      </c>
      <c r="G1207" s="109" t="str">
        <f>IF(F1207="","",SUMIF(Peminjaman!$F$10:$F$509,C1207,Peminjaman!$H$10:$H$509))</f>
        <v/>
      </c>
      <c r="H1207" s="109" t="str">
        <f>IF(F1207="","",SUMIF(Pengembalian!$H$10:$H$509,C1207,Pengembalian!$J$10:$J$509))</f>
        <v/>
      </c>
      <c r="I1207" s="109" t="str">
        <f t="shared" si="38"/>
        <v/>
      </c>
      <c r="J1207" s="110" t="str">
        <f t="shared" si="39"/>
        <v/>
      </c>
    </row>
    <row r="1208" spans="2:10" x14ac:dyDescent="0.25">
      <c r="B1208" s="105">
        <v>1199</v>
      </c>
      <c r="C1208" s="108" t="str">
        <f>IF(Katalog!C1208="","",Katalog!C1208)</f>
        <v/>
      </c>
      <c r="D1208" s="108" t="str">
        <f>IF(Katalog!D1208="","",Katalog!D1208)</f>
        <v/>
      </c>
      <c r="E1208" s="108" t="str">
        <f>IF(Katalog!E1208="","",Katalog!E1208)</f>
        <v/>
      </c>
      <c r="F1208" s="108" t="str">
        <f>IF(Katalog!I1208="","",Katalog!I1208)</f>
        <v/>
      </c>
      <c r="G1208" s="109" t="str">
        <f>IF(F1208="","",SUMIF(Peminjaman!$F$10:$F$509,C1208,Peminjaman!$H$10:$H$509))</f>
        <v/>
      </c>
      <c r="H1208" s="109" t="str">
        <f>IF(F1208="","",SUMIF(Pengembalian!$H$10:$H$509,C1208,Pengembalian!$J$10:$J$509))</f>
        <v/>
      </c>
      <c r="I1208" s="109" t="str">
        <f t="shared" si="38"/>
        <v/>
      </c>
      <c r="J1208" s="110" t="str">
        <f t="shared" si="39"/>
        <v/>
      </c>
    </row>
    <row r="1209" spans="2:10" x14ac:dyDescent="0.25">
      <c r="B1209" s="106">
        <v>1200</v>
      </c>
      <c r="C1209" s="108" t="str">
        <f>IF(Katalog!C1209="","",Katalog!C1209)</f>
        <v/>
      </c>
      <c r="D1209" s="108" t="str">
        <f>IF(Katalog!D1209="","",Katalog!D1209)</f>
        <v/>
      </c>
      <c r="E1209" s="108" t="str">
        <f>IF(Katalog!E1209="","",Katalog!E1209)</f>
        <v/>
      </c>
      <c r="F1209" s="108" t="str">
        <f>IF(Katalog!I1209="","",Katalog!I1209)</f>
        <v/>
      </c>
      <c r="G1209" s="109" t="str">
        <f>IF(F1209="","",SUMIF(Peminjaman!$F$10:$F$509,C1209,Peminjaman!$H$10:$H$509))</f>
        <v/>
      </c>
      <c r="H1209" s="109" t="str">
        <f>IF(F1209="","",SUMIF(Pengembalian!$H$10:$H$509,C1209,Pengembalian!$J$10:$J$509))</f>
        <v/>
      </c>
      <c r="I1209" s="109" t="str">
        <f t="shared" si="38"/>
        <v/>
      </c>
      <c r="J1209" s="110" t="str">
        <f t="shared" si="39"/>
        <v/>
      </c>
    </row>
    <row r="1210" spans="2:10" x14ac:dyDescent="0.25">
      <c r="B1210" s="105">
        <v>1201</v>
      </c>
      <c r="C1210" s="108" t="str">
        <f>IF(Katalog!C1210="","",Katalog!C1210)</f>
        <v/>
      </c>
      <c r="D1210" s="108" t="str">
        <f>IF(Katalog!D1210="","",Katalog!D1210)</f>
        <v/>
      </c>
      <c r="E1210" s="108" t="str">
        <f>IF(Katalog!E1210="","",Katalog!E1210)</f>
        <v/>
      </c>
      <c r="F1210" s="108" t="str">
        <f>IF(Katalog!I1210="","",Katalog!I1210)</f>
        <v/>
      </c>
      <c r="G1210" s="109" t="str">
        <f>IF(F1210="","",SUMIF(Peminjaman!$F$10:$F$509,C1210,Peminjaman!$H$10:$H$509))</f>
        <v/>
      </c>
      <c r="H1210" s="109" t="str">
        <f>IF(F1210="","",SUMIF(Pengembalian!$H$10:$H$509,C1210,Pengembalian!$J$10:$J$509))</f>
        <v/>
      </c>
      <c r="I1210" s="109" t="str">
        <f t="shared" si="38"/>
        <v/>
      </c>
      <c r="J1210" s="110" t="str">
        <f t="shared" si="39"/>
        <v/>
      </c>
    </row>
    <row r="1211" spans="2:10" x14ac:dyDescent="0.25">
      <c r="B1211" s="106">
        <v>1202</v>
      </c>
      <c r="C1211" s="108" t="str">
        <f>IF(Katalog!C1211="","",Katalog!C1211)</f>
        <v/>
      </c>
      <c r="D1211" s="108" t="str">
        <f>IF(Katalog!D1211="","",Katalog!D1211)</f>
        <v/>
      </c>
      <c r="E1211" s="108" t="str">
        <f>IF(Katalog!E1211="","",Katalog!E1211)</f>
        <v/>
      </c>
      <c r="F1211" s="108" t="str">
        <f>IF(Katalog!I1211="","",Katalog!I1211)</f>
        <v/>
      </c>
      <c r="G1211" s="109" t="str">
        <f>IF(F1211="","",SUMIF(Peminjaman!$F$10:$F$509,C1211,Peminjaman!$H$10:$H$509))</f>
        <v/>
      </c>
      <c r="H1211" s="109" t="str">
        <f>IF(F1211="","",SUMIF(Pengembalian!$H$10:$H$509,C1211,Pengembalian!$J$10:$J$509))</f>
        <v/>
      </c>
      <c r="I1211" s="109" t="str">
        <f t="shared" si="38"/>
        <v/>
      </c>
      <c r="J1211" s="110" t="str">
        <f t="shared" si="39"/>
        <v/>
      </c>
    </row>
    <row r="1212" spans="2:10" x14ac:dyDescent="0.25">
      <c r="B1212" s="105">
        <v>1203</v>
      </c>
      <c r="C1212" s="108" t="str">
        <f>IF(Katalog!C1212="","",Katalog!C1212)</f>
        <v/>
      </c>
      <c r="D1212" s="108" t="str">
        <f>IF(Katalog!D1212="","",Katalog!D1212)</f>
        <v/>
      </c>
      <c r="E1212" s="108" t="str">
        <f>IF(Katalog!E1212="","",Katalog!E1212)</f>
        <v/>
      </c>
      <c r="F1212" s="108" t="str">
        <f>IF(Katalog!I1212="","",Katalog!I1212)</f>
        <v/>
      </c>
      <c r="G1212" s="109" t="str">
        <f>IF(F1212="","",SUMIF(Peminjaman!$F$10:$F$509,C1212,Peminjaman!$H$10:$H$509))</f>
        <v/>
      </c>
      <c r="H1212" s="109" t="str">
        <f>IF(F1212="","",SUMIF(Pengembalian!$H$10:$H$509,C1212,Pengembalian!$J$10:$J$509))</f>
        <v/>
      </c>
      <c r="I1212" s="109" t="str">
        <f t="shared" si="38"/>
        <v/>
      </c>
      <c r="J1212" s="110" t="str">
        <f t="shared" si="39"/>
        <v/>
      </c>
    </row>
    <row r="1213" spans="2:10" x14ac:dyDescent="0.25">
      <c r="B1213" s="106">
        <v>1204</v>
      </c>
      <c r="C1213" s="108" t="str">
        <f>IF(Katalog!C1213="","",Katalog!C1213)</f>
        <v/>
      </c>
      <c r="D1213" s="108" t="str">
        <f>IF(Katalog!D1213="","",Katalog!D1213)</f>
        <v/>
      </c>
      <c r="E1213" s="108" t="str">
        <f>IF(Katalog!E1213="","",Katalog!E1213)</f>
        <v/>
      </c>
      <c r="F1213" s="108" t="str">
        <f>IF(Katalog!I1213="","",Katalog!I1213)</f>
        <v/>
      </c>
      <c r="G1213" s="109" t="str">
        <f>IF(F1213="","",SUMIF(Peminjaman!$F$10:$F$509,C1213,Peminjaman!$H$10:$H$509))</f>
        <v/>
      </c>
      <c r="H1213" s="109" t="str">
        <f>IF(F1213="","",SUMIF(Pengembalian!$H$10:$H$509,C1213,Pengembalian!$J$10:$J$509))</f>
        <v/>
      </c>
      <c r="I1213" s="109" t="str">
        <f t="shared" si="38"/>
        <v/>
      </c>
      <c r="J1213" s="110" t="str">
        <f t="shared" si="39"/>
        <v/>
      </c>
    </row>
    <row r="1214" spans="2:10" x14ac:dyDescent="0.25">
      <c r="B1214" s="105">
        <v>1205</v>
      </c>
      <c r="C1214" s="108" t="str">
        <f>IF(Katalog!C1214="","",Katalog!C1214)</f>
        <v/>
      </c>
      <c r="D1214" s="108" t="str">
        <f>IF(Katalog!D1214="","",Katalog!D1214)</f>
        <v/>
      </c>
      <c r="E1214" s="108" t="str">
        <f>IF(Katalog!E1214="","",Katalog!E1214)</f>
        <v/>
      </c>
      <c r="F1214" s="108" t="str">
        <f>IF(Katalog!I1214="","",Katalog!I1214)</f>
        <v/>
      </c>
      <c r="G1214" s="109" t="str">
        <f>IF(F1214="","",SUMIF(Peminjaman!$F$10:$F$509,C1214,Peminjaman!$H$10:$H$509))</f>
        <v/>
      </c>
      <c r="H1214" s="109" t="str">
        <f>IF(F1214="","",SUMIF(Pengembalian!$H$10:$H$509,C1214,Pengembalian!$J$10:$J$509))</f>
        <v/>
      </c>
      <c r="I1214" s="109" t="str">
        <f t="shared" si="38"/>
        <v/>
      </c>
      <c r="J1214" s="110" t="str">
        <f t="shared" si="39"/>
        <v/>
      </c>
    </row>
    <row r="1215" spans="2:10" x14ac:dyDescent="0.25">
      <c r="B1215" s="106">
        <v>1206</v>
      </c>
      <c r="C1215" s="108" t="str">
        <f>IF(Katalog!C1215="","",Katalog!C1215)</f>
        <v/>
      </c>
      <c r="D1215" s="108" t="str">
        <f>IF(Katalog!D1215="","",Katalog!D1215)</f>
        <v/>
      </c>
      <c r="E1215" s="108" t="str">
        <f>IF(Katalog!E1215="","",Katalog!E1215)</f>
        <v/>
      </c>
      <c r="F1215" s="108" t="str">
        <f>IF(Katalog!I1215="","",Katalog!I1215)</f>
        <v/>
      </c>
      <c r="G1215" s="109" t="str">
        <f>IF(F1215="","",SUMIF(Peminjaman!$F$10:$F$509,C1215,Peminjaman!$H$10:$H$509))</f>
        <v/>
      </c>
      <c r="H1215" s="109" t="str">
        <f>IF(F1215="","",SUMIF(Pengembalian!$H$10:$H$509,C1215,Pengembalian!$J$10:$J$509))</f>
        <v/>
      </c>
      <c r="I1215" s="109" t="str">
        <f t="shared" si="38"/>
        <v/>
      </c>
      <c r="J1215" s="110" t="str">
        <f t="shared" si="39"/>
        <v/>
      </c>
    </row>
    <row r="1216" spans="2:10" x14ac:dyDescent="0.25">
      <c r="B1216" s="105">
        <v>1207</v>
      </c>
      <c r="C1216" s="108" t="str">
        <f>IF(Katalog!C1216="","",Katalog!C1216)</f>
        <v/>
      </c>
      <c r="D1216" s="108" t="str">
        <f>IF(Katalog!D1216="","",Katalog!D1216)</f>
        <v/>
      </c>
      <c r="E1216" s="108" t="str">
        <f>IF(Katalog!E1216="","",Katalog!E1216)</f>
        <v/>
      </c>
      <c r="F1216" s="108" t="str">
        <f>IF(Katalog!I1216="","",Katalog!I1216)</f>
        <v/>
      </c>
      <c r="G1216" s="109" t="str">
        <f>IF(F1216="","",SUMIF(Peminjaman!$F$10:$F$509,C1216,Peminjaman!$H$10:$H$509))</f>
        <v/>
      </c>
      <c r="H1216" s="109" t="str">
        <f>IF(F1216="","",SUMIF(Pengembalian!$H$10:$H$509,C1216,Pengembalian!$J$10:$J$509))</f>
        <v/>
      </c>
      <c r="I1216" s="109" t="str">
        <f t="shared" si="38"/>
        <v/>
      </c>
      <c r="J1216" s="110" t="str">
        <f t="shared" si="39"/>
        <v/>
      </c>
    </row>
    <row r="1217" spans="2:10" x14ac:dyDescent="0.25">
      <c r="B1217" s="106">
        <v>1208</v>
      </c>
      <c r="C1217" s="108" t="str">
        <f>IF(Katalog!C1217="","",Katalog!C1217)</f>
        <v/>
      </c>
      <c r="D1217" s="108" t="str">
        <f>IF(Katalog!D1217="","",Katalog!D1217)</f>
        <v/>
      </c>
      <c r="E1217" s="108" t="str">
        <f>IF(Katalog!E1217="","",Katalog!E1217)</f>
        <v/>
      </c>
      <c r="F1217" s="108" t="str">
        <f>IF(Katalog!I1217="","",Katalog!I1217)</f>
        <v/>
      </c>
      <c r="G1217" s="109" t="str">
        <f>IF(F1217="","",SUMIF(Peminjaman!$F$10:$F$509,C1217,Peminjaman!$H$10:$H$509))</f>
        <v/>
      </c>
      <c r="H1217" s="109" t="str">
        <f>IF(F1217="","",SUMIF(Pengembalian!$H$10:$H$509,C1217,Pengembalian!$J$10:$J$509))</f>
        <v/>
      </c>
      <c r="I1217" s="109" t="str">
        <f t="shared" si="38"/>
        <v/>
      </c>
      <c r="J1217" s="110" t="str">
        <f t="shared" si="39"/>
        <v/>
      </c>
    </row>
    <row r="1218" spans="2:10" x14ac:dyDescent="0.25">
      <c r="B1218" s="105">
        <v>1209</v>
      </c>
      <c r="C1218" s="108" t="str">
        <f>IF(Katalog!C1218="","",Katalog!C1218)</f>
        <v/>
      </c>
      <c r="D1218" s="108" t="str">
        <f>IF(Katalog!D1218="","",Katalog!D1218)</f>
        <v/>
      </c>
      <c r="E1218" s="108" t="str">
        <f>IF(Katalog!E1218="","",Katalog!E1218)</f>
        <v/>
      </c>
      <c r="F1218" s="108" t="str">
        <f>IF(Katalog!I1218="","",Katalog!I1218)</f>
        <v/>
      </c>
      <c r="G1218" s="109" t="str">
        <f>IF(F1218="","",SUMIF(Peminjaman!$F$10:$F$509,C1218,Peminjaman!$H$10:$H$509))</f>
        <v/>
      </c>
      <c r="H1218" s="109" t="str">
        <f>IF(F1218="","",SUMIF(Pengembalian!$H$10:$H$509,C1218,Pengembalian!$J$10:$J$509))</f>
        <v/>
      </c>
      <c r="I1218" s="109" t="str">
        <f t="shared" si="38"/>
        <v/>
      </c>
      <c r="J1218" s="110" t="str">
        <f t="shared" si="39"/>
        <v/>
      </c>
    </row>
    <row r="1219" spans="2:10" x14ac:dyDescent="0.25">
      <c r="B1219" s="106">
        <v>1210</v>
      </c>
      <c r="C1219" s="108" t="str">
        <f>IF(Katalog!C1219="","",Katalog!C1219)</f>
        <v/>
      </c>
      <c r="D1219" s="108" t="str">
        <f>IF(Katalog!D1219="","",Katalog!D1219)</f>
        <v/>
      </c>
      <c r="E1219" s="108" t="str">
        <f>IF(Katalog!E1219="","",Katalog!E1219)</f>
        <v/>
      </c>
      <c r="F1219" s="108" t="str">
        <f>IF(Katalog!I1219="","",Katalog!I1219)</f>
        <v/>
      </c>
      <c r="G1219" s="109" t="str">
        <f>IF(F1219="","",SUMIF(Peminjaman!$F$10:$F$509,C1219,Peminjaman!$H$10:$H$509))</f>
        <v/>
      </c>
      <c r="H1219" s="109" t="str">
        <f>IF(F1219="","",SUMIF(Pengembalian!$H$10:$H$509,C1219,Pengembalian!$J$10:$J$509))</f>
        <v/>
      </c>
      <c r="I1219" s="109" t="str">
        <f t="shared" si="38"/>
        <v/>
      </c>
      <c r="J1219" s="110" t="str">
        <f t="shared" si="39"/>
        <v/>
      </c>
    </row>
    <row r="1220" spans="2:10" x14ac:dyDescent="0.25">
      <c r="B1220" s="105">
        <v>1211</v>
      </c>
      <c r="C1220" s="108" t="str">
        <f>IF(Katalog!C1220="","",Katalog!C1220)</f>
        <v/>
      </c>
      <c r="D1220" s="108" t="str">
        <f>IF(Katalog!D1220="","",Katalog!D1220)</f>
        <v/>
      </c>
      <c r="E1220" s="108" t="str">
        <f>IF(Katalog!E1220="","",Katalog!E1220)</f>
        <v/>
      </c>
      <c r="F1220" s="108" t="str">
        <f>IF(Katalog!I1220="","",Katalog!I1220)</f>
        <v/>
      </c>
      <c r="G1220" s="109" t="str">
        <f>IF(F1220="","",SUMIF(Peminjaman!$F$10:$F$509,C1220,Peminjaman!$H$10:$H$509))</f>
        <v/>
      </c>
      <c r="H1220" s="109" t="str">
        <f>IF(F1220="","",SUMIF(Pengembalian!$H$10:$H$509,C1220,Pengembalian!$J$10:$J$509))</f>
        <v/>
      </c>
      <c r="I1220" s="109" t="str">
        <f t="shared" si="38"/>
        <v/>
      </c>
      <c r="J1220" s="110" t="str">
        <f t="shared" si="39"/>
        <v/>
      </c>
    </row>
    <row r="1221" spans="2:10" x14ac:dyDescent="0.25">
      <c r="B1221" s="106">
        <v>1212</v>
      </c>
      <c r="C1221" s="108" t="str">
        <f>IF(Katalog!C1221="","",Katalog!C1221)</f>
        <v/>
      </c>
      <c r="D1221" s="108" t="str">
        <f>IF(Katalog!D1221="","",Katalog!D1221)</f>
        <v/>
      </c>
      <c r="E1221" s="108" t="str">
        <f>IF(Katalog!E1221="","",Katalog!E1221)</f>
        <v/>
      </c>
      <c r="F1221" s="108" t="str">
        <f>IF(Katalog!I1221="","",Katalog!I1221)</f>
        <v/>
      </c>
      <c r="G1221" s="109" t="str">
        <f>IF(F1221="","",SUMIF(Peminjaman!$F$10:$F$509,C1221,Peminjaman!$H$10:$H$509))</f>
        <v/>
      </c>
      <c r="H1221" s="109" t="str">
        <f>IF(F1221="","",SUMIF(Pengembalian!$H$10:$H$509,C1221,Pengembalian!$J$10:$J$509))</f>
        <v/>
      </c>
      <c r="I1221" s="109" t="str">
        <f t="shared" si="38"/>
        <v/>
      </c>
      <c r="J1221" s="110" t="str">
        <f t="shared" si="39"/>
        <v/>
      </c>
    </row>
    <row r="1222" spans="2:10" x14ac:dyDescent="0.25">
      <c r="B1222" s="105">
        <v>1213</v>
      </c>
      <c r="C1222" s="108" t="str">
        <f>IF(Katalog!C1222="","",Katalog!C1222)</f>
        <v/>
      </c>
      <c r="D1222" s="108" t="str">
        <f>IF(Katalog!D1222="","",Katalog!D1222)</f>
        <v/>
      </c>
      <c r="E1222" s="108" t="str">
        <f>IF(Katalog!E1222="","",Katalog!E1222)</f>
        <v/>
      </c>
      <c r="F1222" s="108" t="str">
        <f>IF(Katalog!I1222="","",Katalog!I1222)</f>
        <v/>
      </c>
      <c r="G1222" s="109" t="str">
        <f>IF(F1222="","",SUMIF(Peminjaman!$F$10:$F$509,C1222,Peminjaman!$H$10:$H$509))</f>
        <v/>
      </c>
      <c r="H1222" s="109" t="str">
        <f>IF(F1222="","",SUMIF(Pengembalian!$H$10:$H$509,C1222,Pengembalian!$J$10:$J$509))</f>
        <v/>
      </c>
      <c r="I1222" s="109" t="str">
        <f t="shared" si="38"/>
        <v/>
      </c>
      <c r="J1222" s="110" t="str">
        <f t="shared" si="39"/>
        <v/>
      </c>
    </row>
    <row r="1223" spans="2:10" x14ac:dyDescent="0.25">
      <c r="B1223" s="106">
        <v>1214</v>
      </c>
      <c r="C1223" s="108" t="str">
        <f>IF(Katalog!C1223="","",Katalog!C1223)</f>
        <v/>
      </c>
      <c r="D1223" s="108" t="str">
        <f>IF(Katalog!D1223="","",Katalog!D1223)</f>
        <v/>
      </c>
      <c r="E1223" s="108" t="str">
        <f>IF(Katalog!E1223="","",Katalog!E1223)</f>
        <v/>
      </c>
      <c r="F1223" s="108" t="str">
        <f>IF(Katalog!I1223="","",Katalog!I1223)</f>
        <v/>
      </c>
      <c r="G1223" s="109" t="str">
        <f>IF(F1223="","",SUMIF(Peminjaman!$F$10:$F$509,C1223,Peminjaman!$H$10:$H$509))</f>
        <v/>
      </c>
      <c r="H1223" s="109" t="str">
        <f>IF(F1223="","",SUMIF(Pengembalian!$H$10:$H$509,C1223,Pengembalian!$J$10:$J$509))</f>
        <v/>
      </c>
      <c r="I1223" s="109" t="str">
        <f t="shared" si="38"/>
        <v/>
      </c>
      <c r="J1223" s="110" t="str">
        <f t="shared" si="39"/>
        <v/>
      </c>
    </row>
    <row r="1224" spans="2:10" x14ac:dyDescent="0.25">
      <c r="B1224" s="105">
        <v>1215</v>
      </c>
      <c r="C1224" s="108" t="str">
        <f>IF(Katalog!C1224="","",Katalog!C1224)</f>
        <v/>
      </c>
      <c r="D1224" s="108" t="str">
        <f>IF(Katalog!D1224="","",Katalog!D1224)</f>
        <v/>
      </c>
      <c r="E1224" s="108" t="str">
        <f>IF(Katalog!E1224="","",Katalog!E1224)</f>
        <v/>
      </c>
      <c r="F1224" s="108" t="str">
        <f>IF(Katalog!I1224="","",Katalog!I1224)</f>
        <v/>
      </c>
      <c r="G1224" s="109" t="str">
        <f>IF(F1224="","",SUMIF(Peminjaman!$F$10:$F$509,C1224,Peminjaman!$H$10:$H$509))</f>
        <v/>
      </c>
      <c r="H1224" s="109" t="str">
        <f>IF(F1224="","",SUMIF(Pengembalian!$H$10:$H$509,C1224,Pengembalian!$J$10:$J$509))</f>
        <v/>
      </c>
      <c r="I1224" s="109" t="str">
        <f t="shared" si="38"/>
        <v/>
      </c>
      <c r="J1224" s="110" t="str">
        <f t="shared" si="39"/>
        <v/>
      </c>
    </row>
    <row r="1225" spans="2:10" x14ac:dyDescent="0.25">
      <c r="B1225" s="106">
        <v>1216</v>
      </c>
      <c r="C1225" s="108" t="str">
        <f>IF(Katalog!C1225="","",Katalog!C1225)</f>
        <v/>
      </c>
      <c r="D1225" s="108" t="str">
        <f>IF(Katalog!D1225="","",Katalog!D1225)</f>
        <v/>
      </c>
      <c r="E1225" s="108" t="str">
        <f>IF(Katalog!E1225="","",Katalog!E1225)</f>
        <v/>
      </c>
      <c r="F1225" s="108" t="str">
        <f>IF(Katalog!I1225="","",Katalog!I1225)</f>
        <v/>
      </c>
      <c r="G1225" s="109" t="str">
        <f>IF(F1225="","",SUMIF(Peminjaman!$F$10:$F$509,C1225,Peminjaman!$H$10:$H$509))</f>
        <v/>
      </c>
      <c r="H1225" s="109" t="str">
        <f>IF(F1225="","",SUMIF(Pengembalian!$H$10:$H$509,C1225,Pengembalian!$J$10:$J$509))</f>
        <v/>
      </c>
      <c r="I1225" s="109" t="str">
        <f t="shared" si="38"/>
        <v/>
      </c>
      <c r="J1225" s="110" t="str">
        <f t="shared" si="39"/>
        <v/>
      </c>
    </row>
    <row r="1226" spans="2:10" x14ac:dyDescent="0.25">
      <c r="B1226" s="105">
        <v>1217</v>
      </c>
      <c r="C1226" s="108" t="str">
        <f>IF(Katalog!C1226="","",Katalog!C1226)</f>
        <v/>
      </c>
      <c r="D1226" s="108" t="str">
        <f>IF(Katalog!D1226="","",Katalog!D1226)</f>
        <v/>
      </c>
      <c r="E1226" s="108" t="str">
        <f>IF(Katalog!E1226="","",Katalog!E1226)</f>
        <v/>
      </c>
      <c r="F1226" s="108" t="str">
        <f>IF(Katalog!I1226="","",Katalog!I1226)</f>
        <v/>
      </c>
      <c r="G1226" s="109" t="str">
        <f>IF(F1226="","",SUMIF(Peminjaman!$F$10:$F$509,C1226,Peminjaman!$H$10:$H$509))</f>
        <v/>
      </c>
      <c r="H1226" s="109" t="str">
        <f>IF(F1226="","",SUMIF(Pengembalian!$H$10:$H$509,C1226,Pengembalian!$J$10:$J$509))</f>
        <v/>
      </c>
      <c r="I1226" s="109" t="str">
        <f t="shared" si="38"/>
        <v/>
      </c>
      <c r="J1226" s="110" t="str">
        <f t="shared" si="39"/>
        <v/>
      </c>
    </row>
    <row r="1227" spans="2:10" x14ac:dyDescent="0.25">
      <c r="B1227" s="106">
        <v>1218</v>
      </c>
      <c r="C1227" s="108" t="str">
        <f>IF(Katalog!C1227="","",Katalog!C1227)</f>
        <v/>
      </c>
      <c r="D1227" s="108" t="str">
        <f>IF(Katalog!D1227="","",Katalog!D1227)</f>
        <v/>
      </c>
      <c r="E1227" s="108" t="str">
        <f>IF(Katalog!E1227="","",Katalog!E1227)</f>
        <v/>
      </c>
      <c r="F1227" s="108" t="str">
        <f>IF(Katalog!I1227="","",Katalog!I1227)</f>
        <v/>
      </c>
      <c r="G1227" s="109" t="str">
        <f>IF(F1227="","",SUMIF(Peminjaman!$F$10:$F$509,C1227,Peminjaman!$H$10:$H$509))</f>
        <v/>
      </c>
      <c r="H1227" s="109" t="str">
        <f>IF(F1227="","",SUMIF(Pengembalian!$H$10:$H$509,C1227,Pengembalian!$J$10:$J$509))</f>
        <v/>
      </c>
      <c r="I1227" s="109" t="str">
        <f t="shared" si="38"/>
        <v/>
      </c>
      <c r="J1227" s="110" t="str">
        <f t="shared" si="39"/>
        <v/>
      </c>
    </row>
    <row r="1228" spans="2:10" x14ac:dyDescent="0.25">
      <c r="B1228" s="105">
        <v>1219</v>
      </c>
      <c r="C1228" s="108" t="str">
        <f>IF(Katalog!C1228="","",Katalog!C1228)</f>
        <v/>
      </c>
      <c r="D1228" s="108" t="str">
        <f>IF(Katalog!D1228="","",Katalog!D1228)</f>
        <v/>
      </c>
      <c r="E1228" s="108" t="str">
        <f>IF(Katalog!E1228="","",Katalog!E1228)</f>
        <v/>
      </c>
      <c r="F1228" s="108" t="str">
        <f>IF(Katalog!I1228="","",Katalog!I1228)</f>
        <v/>
      </c>
      <c r="G1228" s="109" t="str">
        <f>IF(F1228="","",SUMIF(Peminjaman!$F$10:$F$509,C1228,Peminjaman!$H$10:$H$509))</f>
        <v/>
      </c>
      <c r="H1228" s="109" t="str">
        <f>IF(F1228="","",SUMIF(Pengembalian!$H$10:$H$509,C1228,Pengembalian!$J$10:$J$509))</f>
        <v/>
      </c>
      <c r="I1228" s="109" t="str">
        <f t="shared" si="38"/>
        <v/>
      </c>
      <c r="J1228" s="110" t="str">
        <f t="shared" si="39"/>
        <v/>
      </c>
    </row>
    <row r="1229" spans="2:10" x14ac:dyDescent="0.25">
      <c r="B1229" s="106">
        <v>1220</v>
      </c>
      <c r="C1229" s="108" t="str">
        <f>IF(Katalog!C1229="","",Katalog!C1229)</f>
        <v/>
      </c>
      <c r="D1229" s="108" t="str">
        <f>IF(Katalog!D1229="","",Katalog!D1229)</f>
        <v/>
      </c>
      <c r="E1229" s="108" t="str">
        <f>IF(Katalog!E1229="","",Katalog!E1229)</f>
        <v/>
      </c>
      <c r="F1229" s="108" t="str">
        <f>IF(Katalog!I1229="","",Katalog!I1229)</f>
        <v/>
      </c>
      <c r="G1229" s="109" t="str">
        <f>IF(F1229="","",SUMIF(Peminjaman!$F$10:$F$509,C1229,Peminjaman!$H$10:$H$509))</f>
        <v/>
      </c>
      <c r="H1229" s="109" t="str">
        <f>IF(F1229="","",SUMIF(Pengembalian!$H$10:$H$509,C1229,Pengembalian!$J$10:$J$509))</f>
        <v/>
      </c>
      <c r="I1229" s="109" t="str">
        <f t="shared" si="38"/>
        <v/>
      </c>
      <c r="J1229" s="110" t="str">
        <f t="shared" si="39"/>
        <v/>
      </c>
    </row>
    <row r="1230" spans="2:10" x14ac:dyDescent="0.25">
      <c r="B1230" s="105">
        <v>1221</v>
      </c>
      <c r="C1230" s="108" t="str">
        <f>IF(Katalog!C1230="","",Katalog!C1230)</f>
        <v/>
      </c>
      <c r="D1230" s="108" t="str">
        <f>IF(Katalog!D1230="","",Katalog!D1230)</f>
        <v/>
      </c>
      <c r="E1230" s="108" t="str">
        <f>IF(Katalog!E1230="","",Katalog!E1230)</f>
        <v/>
      </c>
      <c r="F1230" s="108" t="str">
        <f>IF(Katalog!I1230="","",Katalog!I1230)</f>
        <v/>
      </c>
      <c r="G1230" s="109" t="str">
        <f>IF(F1230="","",SUMIF(Peminjaman!$F$10:$F$509,C1230,Peminjaman!$H$10:$H$509))</f>
        <v/>
      </c>
      <c r="H1230" s="109" t="str">
        <f>IF(F1230="","",SUMIF(Pengembalian!$H$10:$H$509,C1230,Pengembalian!$J$10:$J$509))</f>
        <v/>
      </c>
      <c r="I1230" s="109" t="str">
        <f t="shared" si="38"/>
        <v/>
      </c>
      <c r="J1230" s="110" t="str">
        <f t="shared" si="39"/>
        <v/>
      </c>
    </row>
    <row r="1231" spans="2:10" x14ac:dyDescent="0.25">
      <c r="B1231" s="106">
        <v>1222</v>
      </c>
      <c r="C1231" s="108" t="str">
        <f>IF(Katalog!C1231="","",Katalog!C1231)</f>
        <v/>
      </c>
      <c r="D1231" s="108" t="str">
        <f>IF(Katalog!D1231="","",Katalog!D1231)</f>
        <v/>
      </c>
      <c r="E1231" s="108" t="str">
        <f>IF(Katalog!E1231="","",Katalog!E1231)</f>
        <v/>
      </c>
      <c r="F1231" s="108" t="str">
        <f>IF(Katalog!I1231="","",Katalog!I1231)</f>
        <v/>
      </c>
      <c r="G1231" s="109" t="str">
        <f>IF(F1231="","",SUMIF(Peminjaman!$F$10:$F$509,C1231,Peminjaman!$H$10:$H$509))</f>
        <v/>
      </c>
      <c r="H1231" s="109" t="str">
        <f>IF(F1231="","",SUMIF(Pengembalian!$H$10:$H$509,C1231,Pengembalian!$J$10:$J$509))</f>
        <v/>
      </c>
      <c r="I1231" s="109" t="str">
        <f t="shared" si="38"/>
        <v/>
      </c>
      <c r="J1231" s="110" t="str">
        <f t="shared" si="39"/>
        <v/>
      </c>
    </row>
    <row r="1232" spans="2:10" x14ac:dyDescent="0.25">
      <c r="B1232" s="105">
        <v>1223</v>
      </c>
      <c r="C1232" s="108" t="str">
        <f>IF(Katalog!C1232="","",Katalog!C1232)</f>
        <v/>
      </c>
      <c r="D1232" s="108" t="str">
        <f>IF(Katalog!D1232="","",Katalog!D1232)</f>
        <v/>
      </c>
      <c r="E1232" s="108" t="str">
        <f>IF(Katalog!E1232="","",Katalog!E1232)</f>
        <v/>
      </c>
      <c r="F1232" s="108" t="str">
        <f>IF(Katalog!I1232="","",Katalog!I1232)</f>
        <v/>
      </c>
      <c r="G1232" s="109" t="str">
        <f>IF(F1232="","",SUMIF(Peminjaman!$F$10:$F$509,C1232,Peminjaman!$H$10:$H$509))</f>
        <v/>
      </c>
      <c r="H1232" s="109" t="str">
        <f>IF(F1232="","",SUMIF(Pengembalian!$H$10:$H$509,C1232,Pengembalian!$J$10:$J$509))</f>
        <v/>
      </c>
      <c r="I1232" s="109" t="str">
        <f t="shared" si="38"/>
        <v/>
      </c>
      <c r="J1232" s="110" t="str">
        <f t="shared" si="39"/>
        <v/>
      </c>
    </row>
    <row r="1233" spans="2:10" x14ac:dyDescent="0.25">
      <c r="B1233" s="106">
        <v>1224</v>
      </c>
      <c r="C1233" s="108" t="str">
        <f>IF(Katalog!C1233="","",Katalog!C1233)</f>
        <v/>
      </c>
      <c r="D1233" s="108" t="str">
        <f>IF(Katalog!D1233="","",Katalog!D1233)</f>
        <v/>
      </c>
      <c r="E1233" s="108" t="str">
        <f>IF(Katalog!E1233="","",Katalog!E1233)</f>
        <v/>
      </c>
      <c r="F1233" s="108" t="str">
        <f>IF(Katalog!I1233="","",Katalog!I1233)</f>
        <v/>
      </c>
      <c r="G1233" s="109" t="str">
        <f>IF(F1233="","",SUMIF(Peminjaman!$F$10:$F$509,C1233,Peminjaman!$H$10:$H$509))</f>
        <v/>
      </c>
      <c r="H1233" s="109" t="str">
        <f>IF(F1233="","",SUMIF(Pengembalian!$H$10:$H$509,C1233,Pengembalian!$J$10:$J$509))</f>
        <v/>
      </c>
      <c r="I1233" s="109" t="str">
        <f t="shared" si="38"/>
        <v/>
      </c>
      <c r="J1233" s="110" t="str">
        <f t="shared" si="39"/>
        <v/>
      </c>
    </row>
    <row r="1234" spans="2:10" x14ac:dyDescent="0.25">
      <c r="B1234" s="105">
        <v>1225</v>
      </c>
      <c r="C1234" s="108" t="str">
        <f>IF(Katalog!C1234="","",Katalog!C1234)</f>
        <v/>
      </c>
      <c r="D1234" s="108" t="str">
        <f>IF(Katalog!D1234="","",Katalog!D1234)</f>
        <v/>
      </c>
      <c r="E1234" s="108" t="str">
        <f>IF(Katalog!E1234="","",Katalog!E1234)</f>
        <v/>
      </c>
      <c r="F1234" s="108" t="str">
        <f>IF(Katalog!I1234="","",Katalog!I1234)</f>
        <v/>
      </c>
      <c r="G1234" s="109" t="str">
        <f>IF(F1234="","",SUMIF(Peminjaman!$F$10:$F$509,C1234,Peminjaman!$H$10:$H$509))</f>
        <v/>
      </c>
      <c r="H1234" s="109" t="str">
        <f>IF(F1234="","",SUMIF(Pengembalian!$H$10:$H$509,C1234,Pengembalian!$J$10:$J$509))</f>
        <v/>
      </c>
      <c r="I1234" s="109" t="str">
        <f t="shared" si="38"/>
        <v/>
      </c>
      <c r="J1234" s="110" t="str">
        <f t="shared" si="39"/>
        <v/>
      </c>
    </row>
    <row r="1235" spans="2:10" x14ac:dyDescent="0.25">
      <c r="B1235" s="106">
        <v>1226</v>
      </c>
      <c r="C1235" s="108" t="str">
        <f>IF(Katalog!C1235="","",Katalog!C1235)</f>
        <v/>
      </c>
      <c r="D1235" s="108" t="str">
        <f>IF(Katalog!D1235="","",Katalog!D1235)</f>
        <v/>
      </c>
      <c r="E1235" s="108" t="str">
        <f>IF(Katalog!E1235="","",Katalog!E1235)</f>
        <v/>
      </c>
      <c r="F1235" s="108" t="str">
        <f>IF(Katalog!I1235="","",Katalog!I1235)</f>
        <v/>
      </c>
      <c r="G1235" s="109" t="str">
        <f>IF(F1235="","",SUMIF(Peminjaman!$F$10:$F$509,C1235,Peminjaman!$H$10:$H$509))</f>
        <v/>
      </c>
      <c r="H1235" s="109" t="str">
        <f>IF(F1235="","",SUMIF(Pengembalian!$H$10:$H$509,C1235,Pengembalian!$J$10:$J$509))</f>
        <v/>
      </c>
      <c r="I1235" s="109" t="str">
        <f t="shared" si="38"/>
        <v/>
      </c>
      <c r="J1235" s="110" t="str">
        <f t="shared" si="39"/>
        <v/>
      </c>
    </row>
    <row r="1236" spans="2:10" x14ac:dyDescent="0.25">
      <c r="B1236" s="105">
        <v>1227</v>
      </c>
      <c r="C1236" s="108" t="str">
        <f>IF(Katalog!C1236="","",Katalog!C1236)</f>
        <v/>
      </c>
      <c r="D1236" s="108" t="str">
        <f>IF(Katalog!D1236="","",Katalog!D1236)</f>
        <v/>
      </c>
      <c r="E1236" s="108" t="str">
        <f>IF(Katalog!E1236="","",Katalog!E1236)</f>
        <v/>
      </c>
      <c r="F1236" s="108" t="str">
        <f>IF(Katalog!I1236="","",Katalog!I1236)</f>
        <v/>
      </c>
      <c r="G1236" s="109" t="str">
        <f>IF(F1236="","",SUMIF(Peminjaman!$F$10:$F$509,C1236,Peminjaman!$H$10:$H$509))</f>
        <v/>
      </c>
      <c r="H1236" s="109" t="str">
        <f>IF(F1236="","",SUMIF(Pengembalian!$H$10:$H$509,C1236,Pengembalian!$J$10:$J$509))</f>
        <v/>
      </c>
      <c r="I1236" s="109" t="str">
        <f t="shared" ref="I1236:I1299" si="40">IF(F1236="","",F1236-G1236+H1236)</f>
        <v/>
      </c>
      <c r="J1236" s="110" t="str">
        <f t="shared" ref="J1236:J1299" si="41">IF(F1236="","",IF(I1236=0,"Kosong","Ada"))</f>
        <v/>
      </c>
    </row>
    <row r="1237" spans="2:10" x14ac:dyDescent="0.25">
      <c r="B1237" s="106">
        <v>1228</v>
      </c>
      <c r="C1237" s="108" t="str">
        <f>IF(Katalog!C1237="","",Katalog!C1237)</f>
        <v/>
      </c>
      <c r="D1237" s="108" t="str">
        <f>IF(Katalog!D1237="","",Katalog!D1237)</f>
        <v/>
      </c>
      <c r="E1237" s="108" t="str">
        <f>IF(Katalog!E1237="","",Katalog!E1237)</f>
        <v/>
      </c>
      <c r="F1237" s="108" t="str">
        <f>IF(Katalog!I1237="","",Katalog!I1237)</f>
        <v/>
      </c>
      <c r="G1237" s="109" t="str">
        <f>IF(F1237="","",SUMIF(Peminjaman!$F$10:$F$509,C1237,Peminjaman!$H$10:$H$509))</f>
        <v/>
      </c>
      <c r="H1237" s="109" t="str">
        <f>IF(F1237="","",SUMIF(Pengembalian!$H$10:$H$509,C1237,Pengembalian!$J$10:$J$509))</f>
        <v/>
      </c>
      <c r="I1237" s="109" t="str">
        <f t="shared" si="40"/>
        <v/>
      </c>
      <c r="J1237" s="110" t="str">
        <f t="shared" si="41"/>
        <v/>
      </c>
    </row>
    <row r="1238" spans="2:10" x14ac:dyDescent="0.25">
      <c r="B1238" s="105">
        <v>1229</v>
      </c>
      <c r="C1238" s="108" t="str">
        <f>IF(Katalog!C1238="","",Katalog!C1238)</f>
        <v/>
      </c>
      <c r="D1238" s="108" t="str">
        <f>IF(Katalog!D1238="","",Katalog!D1238)</f>
        <v/>
      </c>
      <c r="E1238" s="108" t="str">
        <f>IF(Katalog!E1238="","",Katalog!E1238)</f>
        <v/>
      </c>
      <c r="F1238" s="108" t="str">
        <f>IF(Katalog!I1238="","",Katalog!I1238)</f>
        <v/>
      </c>
      <c r="G1238" s="109" t="str">
        <f>IF(F1238="","",SUMIF(Peminjaman!$F$10:$F$509,C1238,Peminjaman!$H$10:$H$509))</f>
        <v/>
      </c>
      <c r="H1238" s="109" t="str">
        <f>IF(F1238="","",SUMIF(Pengembalian!$H$10:$H$509,C1238,Pengembalian!$J$10:$J$509))</f>
        <v/>
      </c>
      <c r="I1238" s="109" t="str">
        <f t="shared" si="40"/>
        <v/>
      </c>
      <c r="J1238" s="110" t="str">
        <f t="shared" si="41"/>
        <v/>
      </c>
    </row>
    <row r="1239" spans="2:10" x14ac:dyDescent="0.25">
      <c r="B1239" s="106">
        <v>1230</v>
      </c>
      <c r="C1239" s="108" t="str">
        <f>IF(Katalog!C1239="","",Katalog!C1239)</f>
        <v/>
      </c>
      <c r="D1239" s="108" t="str">
        <f>IF(Katalog!D1239="","",Katalog!D1239)</f>
        <v/>
      </c>
      <c r="E1239" s="108" t="str">
        <f>IF(Katalog!E1239="","",Katalog!E1239)</f>
        <v/>
      </c>
      <c r="F1239" s="108" t="str">
        <f>IF(Katalog!I1239="","",Katalog!I1239)</f>
        <v/>
      </c>
      <c r="G1239" s="109" t="str">
        <f>IF(F1239="","",SUMIF(Peminjaman!$F$10:$F$509,C1239,Peminjaman!$H$10:$H$509))</f>
        <v/>
      </c>
      <c r="H1239" s="109" t="str">
        <f>IF(F1239="","",SUMIF(Pengembalian!$H$10:$H$509,C1239,Pengembalian!$J$10:$J$509))</f>
        <v/>
      </c>
      <c r="I1239" s="109" t="str">
        <f t="shared" si="40"/>
        <v/>
      </c>
      <c r="J1239" s="110" t="str">
        <f t="shared" si="41"/>
        <v/>
      </c>
    </row>
    <row r="1240" spans="2:10" x14ac:dyDescent="0.25">
      <c r="B1240" s="105">
        <v>1231</v>
      </c>
      <c r="C1240" s="108" t="str">
        <f>IF(Katalog!C1240="","",Katalog!C1240)</f>
        <v/>
      </c>
      <c r="D1240" s="108" t="str">
        <f>IF(Katalog!D1240="","",Katalog!D1240)</f>
        <v/>
      </c>
      <c r="E1240" s="108" t="str">
        <f>IF(Katalog!E1240="","",Katalog!E1240)</f>
        <v/>
      </c>
      <c r="F1240" s="108" t="str">
        <f>IF(Katalog!I1240="","",Katalog!I1240)</f>
        <v/>
      </c>
      <c r="G1240" s="109" t="str">
        <f>IF(F1240="","",SUMIF(Peminjaman!$F$10:$F$509,C1240,Peminjaman!$H$10:$H$509))</f>
        <v/>
      </c>
      <c r="H1240" s="109" t="str">
        <f>IF(F1240="","",SUMIF(Pengembalian!$H$10:$H$509,C1240,Pengembalian!$J$10:$J$509))</f>
        <v/>
      </c>
      <c r="I1240" s="109" t="str">
        <f t="shared" si="40"/>
        <v/>
      </c>
      <c r="J1240" s="110" t="str">
        <f t="shared" si="41"/>
        <v/>
      </c>
    </row>
    <row r="1241" spans="2:10" x14ac:dyDescent="0.25">
      <c r="B1241" s="106">
        <v>1232</v>
      </c>
      <c r="C1241" s="108" t="str">
        <f>IF(Katalog!C1241="","",Katalog!C1241)</f>
        <v/>
      </c>
      <c r="D1241" s="108" t="str">
        <f>IF(Katalog!D1241="","",Katalog!D1241)</f>
        <v/>
      </c>
      <c r="E1241" s="108" t="str">
        <f>IF(Katalog!E1241="","",Katalog!E1241)</f>
        <v/>
      </c>
      <c r="F1241" s="108" t="str">
        <f>IF(Katalog!I1241="","",Katalog!I1241)</f>
        <v/>
      </c>
      <c r="G1241" s="109" t="str">
        <f>IF(F1241="","",SUMIF(Peminjaman!$F$10:$F$509,C1241,Peminjaman!$H$10:$H$509))</f>
        <v/>
      </c>
      <c r="H1241" s="109" t="str">
        <f>IF(F1241="","",SUMIF(Pengembalian!$H$10:$H$509,C1241,Pengembalian!$J$10:$J$509))</f>
        <v/>
      </c>
      <c r="I1241" s="109" t="str">
        <f t="shared" si="40"/>
        <v/>
      </c>
      <c r="J1241" s="110" t="str">
        <f t="shared" si="41"/>
        <v/>
      </c>
    </row>
    <row r="1242" spans="2:10" x14ac:dyDescent="0.25">
      <c r="B1242" s="105">
        <v>1233</v>
      </c>
      <c r="C1242" s="108" t="str">
        <f>IF(Katalog!C1242="","",Katalog!C1242)</f>
        <v/>
      </c>
      <c r="D1242" s="108" t="str">
        <f>IF(Katalog!D1242="","",Katalog!D1242)</f>
        <v/>
      </c>
      <c r="E1242" s="108" t="str">
        <f>IF(Katalog!E1242="","",Katalog!E1242)</f>
        <v/>
      </c>
      <c r="F1242" s="108" t="str">
        <f>IF(Katalog!I1242="","",Katalog!I1242)</f>
        <v/>
      </c>
      <c r="G1242" s="109" t="str">
        <f>IF(F1242="","",SUMIF(Peminjaman!$F$10:$F$509,C1242,Peminjaman!$H$10:$H$509))</f>
        <v/>
      </c>
      <c r="H1242" s="109" t="str">
        <f>IF(F1242="","",SUMIF(Pengembalian!$H$10:$H$509,C1242,Pengembalian!$J$10:$J$509))</f>
        <v/>
      </c>
      <c r="I1242" s="109" t="str">
        <f t="shared" si="40"/>
        <v/>
      </c>
      <c r="J1242" s="110" t="str">
        <f t="shared" si="41"/>
        <v/>
      </c>
    </row>
    <row r="1243" spans="2:10" x14ac:dyDescent="0.25">
      <c r="B1243" s="106">
        <v>1234</v>
      </c>
      <c r="C1243" s="108" t="str">
        <f>IF(Katalog!C1243="","",Katalog!C1243)</f>
        <v/>
      </c>
      <c r="D1243" s="108" t="str">
        <f>IF(Katalog!D1243="","",Katalog!D1243)</f>
        <v/>
      </c>
      <c r="E1243" s="108" t="str">
        <f>IF(Katalog!E1243="","",Katalog!E1243)</f>
        <v/>
      </c>
      <c r="F1243" s="108" t="str">
        <f>IF(Katalog!I1243="","",Katalog!I1243)</f>
        <v/>
      </c>
      <c r="G1243" s="109" t="str">
        <f>IF(F1243="","",SUMIF(Peminjaman!$F$10:$F$509,C1243,Peminjaman!$H$10:$H$509))</f>
        <v/>
      </c>
      <c r="H1243" s="109" t="str">
        <f>IF(F1243="","",SUMIF(Pengembalian!$H$10:$H$509,C1243,Pengembalian!$J$10:$J$509))</f>
        <v/>
      </c>
      <c r="I1243" s="109" t="str">
        <f t="shared" si="40"/>
        <v/>
      </c>
      <c r="J1243" s="110" t="str">
        <f t="shared" si="41"/>
        <v/>
      </c>
    </row>
    <row r="1244" spans="2:10" x14ac:dyDescent="0.25">
      <c r="B1244" s="105">
        <v>1235</v>
      </c>
      <c r="C1244" s="108" t="str">
        <f>IF(Katalog!C1244="","",Katalog!C1244)</f>
        <v/>
      </c>
      <c r="D1244" s="108" t="str">
        <f>IF(Katalog!D1244="","",Katalog!D1244)</f>
        <v/>
      </c>
      <c r="E1244" s="108" t="str">
        <f>IF(Katalog!E1244="","",Katalog!E1244)</f>
        <v/>
      </c>
      <c r="F1244" s="108" t="str">
        <f>IF(Katalog!I1244="","",Katalog!I1244)</f>
        <v/>
      </c>
      <c r="G1244" s="109" t="str">
        <f>IF(F1244="","",SUMIF(Peminjaman!$F$10:$F$509,C1244,Peminjaman!$H$10:$H$509))</f>
        <v/>
      </c>
      <c r="H1244" s="109" t="str">
        <f>IF(F1244="","",SUMIF(Pengembalian!$H$10:$H$509,C1244,Pengembalian!$J$10:$J$509))</f>
        <v/>
      </c>
      <c r="I1244" s="109" t="str">
        <f t="shared" si="40"/>
        <v/>
      </c>
      <c r="J1244" s="110" t="str">
        <f t="shared" si="41"/>
        <v/>
      </c>
    </row>
    <row r="1245" spans="2:10" x14ac:dyDescent="0.25">
      <c r="B1245" s="106">
        <v>1236</v>
      </c>
      <c r="C1245" s="108" t="str">
        <f>IF(Katalog!C1245="","",Katalog!C1245)</f>
        <v/>
      </c>
      <c r="D1245" s="108" t="str">
        <f>IF(Katalog!D1245="","",Katalog!D1245)</f>
        <v/>
      </c>
      <c r="E1245" s="108" t="str">
        <f>IF(Katalog!E1245="","",Katalog!E1245)</f>
        <v/>
      </c>
      <c r="F1245" s="108" t="str">
        <f>IF(Katalog!I1245="","",Katalog!I1245)</f>
        <v/>
      </c>
      <c r="G1245" s="109" t="str">
        <f>IF(F1245="","",SUMIF(Peminjaman!$F$10:$F$509,C1245,Peminjaman!$H$10:$H$509))</f>
        <v/>
      </c>
      <c r="H1245" s="109" t="str">
        <f>IF(F1245="","",SUMIF(Pengembalian!$H$10:$H$509,C1245,Pengembalian!$J$10:$J$509))</f>
        <v/>
      </c>
      <c r="I1245" s="109" t="str">
        <f t="shared" si="40"/>
        <v/>
      </c>
      <c r="J1245" s="110" t="str">
        <f t="shared" si="41"/>
        <v/>
      </c>
    </row>
    <row r="1246" spans="2:10" x14ac:dyDescent="0.25">
      <c r="B1246" s="105">
        <v>1237</v>
      </c>
      <c r="C1246" s="108" t="str">
        <f>IF(Katalog!C1246="","",Katalog!C1246)</f>
        <v/>
      </c>
      <c r="D1246" s="108" t="str">
        <f>IF(Katalog!D1246="","",Katalog!D1246)</f>
        <v/>
      </c>
      <c r="E1246" s="108" t="str">
        <f>IF(Katalog!E1246="","",Katalog!E1246)</f>
        <v/>
      </c>
      <c r="F1246" s="108" t="str">
        <f>IF(Katalog!I1246="","",Katalog!I1246)</f>
        <v/>
      </c>
      <c r="G1246" s="109" t="str">
        <f>IF(F1246="","",SUMIF(Peminjaman!$F$10:$F$509,C1246,Peminjaman!$H$10:$H$509))</f>
        <v/>
      </c>
      <c r="H1246" s="109" t="str">
        <f>IF(F1246="","",SUMIF(Pengembalian!$H$10:$H$509,C1246,Pengembalian!$J$10:$J$509))</f>
        <v/>
      </c>
      <c r="I1246" s="109" t="str">
        <f t="shared" si="40"/>
        <v/>
      </c>
      <c r="J1246" s="110" t="str">
        <f t="shared" si="41"/>
        <v/>
      </c>
    </row>
    <row r="1247" spans="2:10" x14ac:dyDescent="0.25">
      <c r="B1247" s="106">
        <v>1238</v>
      </c>
      <c r="C1247" s="108" t="str">
        <f>IF(Katalog!C1247="","",Katalog!C1247)</f>
        <v/>
      </c>
      <c r="D1247" s="108" t="str">
        <f>IF(Katalog!D1247="","",Katalog!D1247)</f>
        <v/>
      </c>
      <c r="E1247" s="108" t="str">
        <f>IF(Katalog!E1247="","",Katalog!E1247)</f>
        <v/>
      </c>
      <c r="F1247" s="108" t="str">
        <f>IF(Katalog!I1247="","",Katalog!I1247)</f>
        <v/>
      </c>
      <c r="G1247" s="109" t="str">
        <f>IF(F1247="","",SUMIF(Peminjaman!$F$10:$F$509,C1247,Peminjaman!$H$10:$H$509))</f>
        <v/>
      </c>
      <c r="H1247" s="109" t="str">
        <f>IF(F1247="","",SUMIF(Pengembalian!$H$10:$H$509,C1247,Pengembalian!$J$10:$J$509))</f>
        <v/>
      </c>
      <c r="I1247" s="109" t="str">
        <f t="shared" si="40"/>
        <v/>
      </c>
      <c r="J1247" s="110" t="str">
        <f t="shared" si="41"/>
        <v/>
      </c>
    </row>
    <row r="1248" spans="2:10" x14ac:dyDescent="0.25">
      <c r="B1248" s="105">
        <v>1239</v>
      </c>
      <c r="C1248" s="108" t="str">
        <f>IF(Katalog!C1248="","",Katalog!C1248)</f>
        <v/>
      </c>
      <c r="D1248" s="108" t="str">
        <f>IF(Katalog!D1248="","",Katalog!D1248)</f>
        <v/>
      </c>
      <c r="E1248" s="108" t="str">
        <f>IF(Katalog!E1248="","",Katalog!E1248)</f>
        <v/>
      </c>
      <c r="F1248" s="108" t="str">
        <f>IF(Katalog!I1248="","",Katalog!I1248)</f>
        <v/>
      </c>
      <c r="G1248" s="109" t="str">
        <f>IF(F1248="","",SUMIF(Peminjaman!$F$10:$F$509,C1248,Peminjaman!$H$10:$H$509))</f>
        <v/>
      </c>
      <c r="H1248" s="109" t="str">
        <f>IF(F1248="","",SUMIF(Pengembalian!$H$10:$H$509,C1248,Pengembalian!$J$10:$J$509))</f>
        <v/>
      </c>
      <c r="I1248" s="109" t="str">
        <f t="shared" si="40"/>
        <v/>
      </c>
      <c r="J1248" s="110" t="str">
        <f t="shared" si="41"/>
        <v/>
      </c>
    </row>
    <row r="1249" spans="2:10" x14ac:dyDescent="0.25">
      <c r="B1249" s="106">
        <v>1240</v>
      </c>
      <c r="C1249" s="108" t="str">
        <f>IF(Katalog!C1249="","",Katalog!C1249)</f>
        <v/>
      </c>
      <c r="D1249" s="108" t="str">
        <f>IF(Katalog!D1249="","",Katalog!D1249)</f>
        <v/>
      </c>
      <c r="E1249" s="108" t="str">
        <f>IF(Katalog!E1249="","",Katalog!E1249)</f>
        <v/>
      </c>
      <c r="F1249" s="108" t="str">
        <f>IF(Katalog!I1249="","",Katalog!I1249)</f>
        <v/>
      </c>
      <c r="G1249" s="109" t="str">
        <f>IF(F1249="","",SUMIF(Peminjaman!$F$10:$F$509,C1249,Peminjaman!$H$10:$H$509))</f>
        <v/>
      </c>
      <c r="H1249" s="109" t="str">
        <f>IF(F1249="","",SUMIF(Pengembalian!$H$10:$H$509,C1249,Pengembalian!$J$10:$J$509))</f>
        <v/>
      </c>
      <c r="I1249" s="109" t="str">
        <f t="shared" si="40"/>
        <v/>
      </c>
      <c r="J1249" s="110" t="str">
        <f t="shared" si="41"/>
        <v/>
      </c>
    </row>
    <row r="1250" spans="2:10" x14ac:dyDescent="0.25">
      <c r="B1250" s="105">
        <v>1241</v>
      </c>
      <c r="C1250" s="108" t="str">
        <f>IF(Katalog!C1250="","",Katalog!C1250)</f>
        <v/>
      </c>
      <c r="D1250" s="108" t="str">
        <f>IF(Katalog!D1250="","",Katalog!D1250)</f>
        <v/>
      </c>
      <c r="E1250" s="108" t="str">
        <f>IF(Katalog!E1250="","",Katalog!E1250)</f>
        <v/>
      </c>
      <c r="F1250" s="108" t="str">
        <f>IF(Katalog!I1250="","",Katalog!I1250)</f>
        <v/>
      </c>
      <c r="G1250" s="109" t="str">
        <f>IF(F1250="","",SUMIF(Peminjaman!$F$10:$F$509,C1250,Peminjaman!$H$10:$H$509))</f>
        <v/>
      </c>
      <c r="H1250" s="109" t="str">
        <f>IF(F1250="","",SUMIF(Pengembalian!$H$10:$H$509,C1250,Pengembalian!$J$10:$J$509))</f>
        <v/>
      </c>
      <c r="I1250" s="109" t="str">
        <f t="shared" si="40"/>
        <v/>
      </c>
      <c r="J1250" s="110" t="str">
        <f t="shared" si="41"/>
        <v/>
      </c>
    </row>
    <row r="1251" spans="2:10" x14ac:dyDescent="0.25">
      <c r="B1251" s="106">
        <v>1242</v>
      </c>
      <c r="C1251" s="108" t="str">
        <f>IF(Katalog!C1251="","",Katalog!C1251)</f>
        <v/>
      </c>
      <c r="D1251" s="108" t="str">
        <f>IF(Katalog!D1251="","",Katalog!D1251)</f>
        <v/>
      </c>
      <c r="E1251" s="108" t="str">
        <f>IF(Katalog!E1251="","",Katalog!E1251)</f>
        <v/>
      </c>
      <c r="F1251" s="108" t="str">
        <f>IF(Katalog!I1251="","",Katalog!I1251)</f>
        <v/>
      </c>
      <c r="G1251" s="109" t="str">
        <f>IF(F1251="","",SUMIF(Peminjaman!$F$10:$F$509,C1251,Peminjaman!$H$10:$H$509))</f>
        <v/>
      </c>
      <c r="H1251" s="109" t="str">
        <f>IF(F1251="","",SUMIF(Pengembalian!$H$10:$H$509,C1251,Pengembalian!$J$10:$J$509))</f>
        <v/>
      </c>
      <c r="I1251" s="109" t="str">
        <f t="shared" si="40"/>
        <v/>
      </c>
      <c r="J1251" s="110" t="str">
        <f t="shared" si="41"/>
        <v/>
      </c>
    </row>
    <row r="1252" spans="2:10" x14ac:dyDescent="0.25">
      <c r="B1252" s="105">
        <v>1243</v>
      </c>
      <c r="C1252" s="108" t="str">
        <f>IF(Katalog!C1252="","",Katalog!C1252)</f>
        <v/>
      </c>
      <c r="D1252" s="108" t="str">
        <f>IF(Katalog!D1252="","",Katalog!D1252)</f>
        <v/>
      </c>
      <c r="E1252" s="108" t="str">
        <f>IF(Katalog!E1252="","",Katalog!E1252)</f>
        <v/>
      </c>
      <c r="F1252" s="108" t="str">
        <f>IF(Katalog!I1252="","",Katalog!I1252)</f>
        <v/>
      </c>
      <c r="G1252" s="109" t="str">
        <f>IF(F1252="","",SUMIF(Peminjaman!$F$10:$F$509,C1252,Peminjaman!$H$10:$H$509))</f>
        <v/>
      </c>
      <c r="H1252" s="109" t="str">
        <f>IF(F1252="","",SUMIF(Pengembalian!$H$10:$H$509,C1252,Pengembalian!$J$10:$J$509))</f>
        <v/>
      </c>
      <c r="I1252" s="109" t="str">
        <f t="shared" si="40"/>
        <v/>
      </c>
      <c r="J1252" s="110" t="str">
        <f t="shared" si="41"/>
        <v/>
      </c>
    </row>
    <row r="1253" spans="2:10" x14ac:dyDescent="0.25">
      <c r="B1253" s="106">
        <v>1244</v>
      </c>
      <c r="C1253" s="108" t="str">
        <f>IF(Katalog!C1253="","",Katalog!C1253)</f>
        <v/>
      </c>
      <c r="D1253" s="108" t="str">
        <f>IF(Katalog!D1253="","",Katalog!D1253)</f>
        <v/>
      </c>
      <c r="E1253" s="108" t="str">
        <f>IF(Katalog!E1253="","",Katalog!E1253)</f>
        <v/>
      </c>
      <c r="F1253" s="108" t="str">
        <f>IF(Katalog!I1253="","",Katalog!I1253)</f>
        <v/>
      </c>
      <c r="G1253" s="109" t="str">
        <f>IF(F1253="","",SUMIF(Peminjaman!$F$10:$F$509,C1253,Peminjaman!$H$10:$H$509))</f>
        <v/>
      </c>
      <c r="H1253" s="109" t="str">
        <f>IF(F1253="","",SUMIF(Pengembalian!$H$10:$H$509,C1253,Pengembalian!$J$10:$J$509))</f>
        <v/>
      </c>
      <c r="I1253" s="109" t="str">
        <f t="shared" si="40"/>
        <v/>
      </c>
      <c r="J1253" s="110" t="str">
        <f t="shared" si="41"/>
        <v/>
      </c>
    </row>
    <row r="1254" spans="2:10" x14ac:dyDescent="0.25">
      <c r="B1254" s="105">
        <v>1245</v>
      </c>
      <c r="C1254" s="108" t="str">
        <f>IF(Katalog!C1254="","",Katalog!C1254)</f>
        <v/>
      </c>
      <c r="D1254" s="108" t="str">
        <f>IF(Katalog!D1254="","",Katalog!D1254)</f>
        <v/>
      </c>
      <c r="E1254" s="108" t="str">
        <f>IF(Katalog!E1254="","",Katalog!E1254)</f>
        <v/>
      </c>
      <c r="F1254" s="108" t="str">
        <f>IF(Katalog!I1254="","",Katalog!I1254)</f>
        <v/>
      </c>
      <c r="G1254" s="109" t="str">
        <f>IF(F1254="","",SUMIF(Peminjaman!$F$10:$F$509,C1254,Peminjaman!$H$10:$H$509))</f>
        <v/>
      </c>
      <c r="H1254" s="109" t="str">
        <f>IF(F1254="","",SUMIF(Pengembalian!$H$10:$H$509,C1254,Pengembalian!$J$10:$J$509))</f>
        <v/>
      </c>
      <c r="I1254" s="109" t="str">
        <f t="shared" si="40"/>
        <v/>
      </c>
      <c r="J1254" s="110" t="str">
        <f t="shared" si="41"/>
        <v/>
      </c>
    </row>
    <row r="1255" spans="2:10" x14ac:dyDescent="0.25">
      <c r="B1255" s="106">
        <v>1246</v>
      </c>
      <c r="C1255" s="108" t="str">
        <f>IF(Katalog!C1255="","",Katalog!C1255)</f>
        <v/>
      </c>
      <c r="D1255" s="108" t="str">
        <f>IF(Katalog!D1255="","",Katalog!D1255)</f>
        <v/>
      </c>
      <c r="E1255" s="108" t="str">
        <f>IF(Katalog!E1255="","",Katalog!E1255)</f>
        <v/>
      </c>
      <c r="F1255" s="108" t="str">
        <f>IF(Katalog!I1255="","",Katalog!I1255)</f>
        <v/>
      </c>
      <c r="G1255" s="109" t="str">
        <f>IF(F1255="","",SUMIF(Peminjaman!$F$10:$F$509,C1255,Peminjaman!$H$10:$H$509))</f>
        <v/>
      </c>
      <c r="H1255" s="109" t="str">
        <f>IF(F1255="","",SUMIF(Pengembalian!$H$10:$H$509,C1255,Pengembalian!$J$10:$J$509))</f>
        <v/>
      </c>
      <c r="I1255" s="109" t="str">
        <f t="shared" si="40"/>
        <v/>
      </c>
      <c r="J1255" s="110" t="str">
        <f t="shared" si="41"/>
        <v/>
      </c>
    </row>
    <row r="1256" spans="2:10" x14ac:dyDescent="0.25">
      <c r="B1256" s="105">
        <v>1247</v>
      </c>
      <c r="C1256" s="108" t="str">
        <f>IF(Katalog!C1256="","",Katalog!C1256)</f>
        <v/>
      </c>
      <c r="D1256" s="108" t="str">
        <f>IF(Katalog!D1256="","",Katalog!D1256)</f>
        <v/>
      </c>
      <c r="E1256" s="108" t="str">
        <f>IF(Katalog!E1256="","",Katalog!E1256)</f>
        <v/>
      </c>
      <c r="F1256" s="108" t="str">
        <f>IF(Katalog!I1256="","",Katalog!I1256)</f>
        <v/>
      </c>
      <c r="G1256" s="109" t="str">
        <f>IF(F1256="","",SUMIF(Peminjaman!$F$10:$F$509,C1256,Peminjaman!$H$10:$H$509))</f>
        <v/>
      </c>
      <c r="H1256" s="109" t="str">
        <f>IF(F1256="","",SUMIF(Pengembalian!$H$10:$H$509,C1256,Pengembalian!$J$10:$J$509))</f>
        <v/>
      </c>
      <c r="I1256" s="109" t="str">
        <f t="shared" si="40"/>
        <v/>
      </c>
      <c r="J1256" s="110" t="str">
        <f t="shared" si="41"/>
        <v/>
      </c>
    </row>
    <row r="1257" spans="2:10" x14ac:dyDescent="0.25">
      <c r="B1257" s="106">
        <v>1248</v>
      </c>
      <c r="C1257" s="108" t="str">
        <f>IF(Katalog!C1257="","",Katalog!C1257)</f>
        <v/>
      </c>
      <c r="D1257" s="108" t="str">
        <f>IF(Katalog!D1257="","",Katalog!D1257)</f>
        <v/>
      </c>
      <c r="E1257" s="108" t="str">
        <f>IF(Katalog!E1257="","",Katalog!E1257)</f>
        <v/>
      </c>
      <c r="F1257" s="108" t="str">
        <f>IF(Katalog!I1257="","",Katalog!I1257)</f>
        <v/>
      </c>
      <c r="G1257" s="109" t="str">
        <f>IF(F1257="","",SUMIF(Peminjaman!$F$10:$F$509,C1257,Peminjaman!$H$10:$H$509))</f>
        <v/>
      </c>
      <c r="H1257" s="109" t="str">
        <f>IF(F1257="","",SUMIF(Pengembalian!$H$10:$H$509,C1257,Pengembalian!$J$10:$J$509))</f>
        <v/>
      </c>
      <c r="I1257" s="109" t="str">
        <f t="shared" si="40"/>
        <v/>
      </c>
      <c r="J1257" s="110" t="str">
        <f t="shared" si="41"/>
        <v/>
      </c>
    </row>
    <row r="1258" spans="2:10" x14ac:dyDescent="0.25">
      <c r="B1258" s="105">
        <v>1249</v>
      </c>
      <c r="C1258" s="108" t="str">
        <f>IF(Katalog!C1258="","",Katalog!C1258)</f>
        <v/>
      </c>
      <c r="D1258" s="108" t="str">
        <f>IF(Katalog!D1258="","",Katalog!D1258)</f>
        <v/>
      </c>
      <c r="E1258" s="108" t="str">
        <f>IF(Katalog!E1258="","",Katalog!E1258)</f>
        <v/>
      </c>
      <c r="F1258" s="108" t="str">
        <f>IF(Katalog!I1258="","",Katalog!I1258)</f>
        <v/>
      </c>
      <c r="G1258" s="109" t="str">
        <f>IF(F1258="","",SUMIF(Peminjaman!$F$10:$F$509,C1258,Peminjaman!$H$10:$H$509))</f>
        <v/>
      </c>
      <c r="H1258" s="109" t="str">
        <f>IF(F1258="","",SUMIF(Pengembalian!$H$10:$H$509,C1258,Pengembalian!$J$10:$J$509))</f>
        <v/>
      </c>
      <c r="I1258" s="109" t="str">
        <f t="shared" si="40"/>
        <v/>
      </c>
      <c r="J1258" s="110" t="str">
        <f t="shared" si="41"/>
        <v/>
      </c>
    </row>
    <row r="1259" spans="2:10" x14ac:dyDescent="0.25">
      <c r="B1259" s="106">
        <v>1250</v>
      </c>
      <c r="C1259" s="108" t="str">
        <f>IF(Katalog!C1259="","",Katalog!C1259)</f>
        <v/>
      </c>
      <c r="D1259" s="108" t="str">
        <f>IF(Katalog!D1259="","",Katalog!D1259)</f>
        <v/>
      </c>
      <c r="E1259" s="108" t="str">
        <f>IF(Katalog!E1259="","",Katalog!E1259)</f>
        <v/>
      </c>
      <c r="F1259" s="108" t="str">
        <f>IF(Katalog!I1259="","",Katalog!I1259)</f>
        <v/>
      </c>
      <c r="G1259" s="109" t="str">
        <f>IF(F1259="","",SUMIF(Peminjaman!$F$10:$F$509,C1259,Peminjaman!$H$10:$H$509))</f>
        <v/>
      </c>
      <c r="H1259" s="109" t="str">
        <f>IF(F1259="","",SUMIF(Pengembalian!$H$10:$H$509,C1259,Pengembalian!$J$10:$J$509))</f>
        <v/>
      </c>
      <c r="I1259" s="109" t="str">
        <f t="shared" si="40"/>
        <v/>
      </c>
      <c r="J1259" s="110" t="str">
        <f t="shared" si="41"/>
        <v/>
      </c>
    </row>
    <row r="1260" spans="2:10" x14ac:dyDescent="0.25">
      <c r="B1260" s="105">
        <v>1251</v>
      </c>
      <c r="C1260" s="108" t="str">
        <f>IF(Katalog!C1260="","",Katalog!C1260)</f>
        <v/>
      </c>
      <c r="D1260" s="108" t="str">
        <f>IF(Katalog!D1260="","",Katalog!D1260)</f>
        <v/>
      </c>
      <c r="E1260" s="108" t="str">
        <f>IF(Katalog!E1260="","",Katalog!E1260)</f>
        <v/>
      </c>
      <c r="F1260" s="108" t="str">
        <f>IF(Katalog!I1260="","",Katalog!I1260)</f>
        <v/>
      </c>
      <c r="G1260" s="109" t="str">
        <f>IF(F1260="","",SUMIF(Peminjaman!$F$10:$F$509,C1260,Peminjaman!$H$10:$H$509))</f>
        <v/>
      </c>
      <c r="H1260" s="109" t="str">
        <f>IF(F1260="","",SUMIF(Pengembalian!$H$10:$H$509,C1260,Pengembalian!$J$10:$J$509))</f>
        <v/>
      </c>
      <c r="I1260" s="109" t="str">
        <f t="shared" si="40"/>
        <v/>
      </c>
      <c r="J1260" s="110" t="str">
        <f t="shared" si="41"/>
        <v/>
      </c>
    </row>
    <row r="1261" spans="2:10" x14ac:dyDescent="0.25">
      <c r="B1261" s="106">
        <v>1252</v>
      </c>
      <c r="C1261" s="108" t="str">
        <f>IF(Katalog!C1261="","",Katalog!C1261)</f>
        <v/>
      </c>
      <c r="D1261" s="108" t="str">
        <f>IF(Katalog!D1261="","",Katalog!D1261)</f>
        <v/>
      </c>
      <c r="E1261" s="108" t="str">
        <f>IF(Katalog!E1261="","",Katalog!E1261)</f>
        <v/>
      </c>
      <c r="F1261" s="108" t="str">
        <f>IF(Katalog!I1261="","",Katalog!I1261)</f>
        <v/>
      </c>
      <c r="G1261" s="109" t="str">
        <f>IF(F1261="","",SUMIF(Peminjaman!$F$10:$F$509,C1261,Peminjaman!$H$10:$H$509))</f>
        <v/>
      </c>
      <c r="H1261" s="109" t="str">
        <f>IF(F1261="","",SUMIF(Pengembalian!$H$10:$H$509,C1261,Pengembalian!$J$10:$J$509))</f>
        <v/>
      </c>
      <c r="I1261" s="109" t="str">
        <f t="shared" si="40"/>
        <v/>
      </c>
      <c r="J1261" s="110" t="str">
        <f t="shared" si="41"/>
        <v/>
      </c>
    </row>
    <row r="1262" spans="2:10" x14ac:dyDescent="0.25">
      <c r="B1262" s="105">
        <v>1253</v>
      </c>
      <c r="C1262" s="108" t="str">
        <f>IF(Katalog!C1262="","",Katalog!C1262)</f>
        <v/>
      </c>
      <c r="D1262" s="108" t="str">
        <f>IF(Katalog!D1262="","",Katalog!D1262)</f>
        <v/>
      </c>
      <c r="E1262" s="108" t="str">
        <f>IF(Katalog!E1262="","",Katalog!E1262)</f>
        <v/>
      </c>
      <c r="F1262" s="108" t="str">
        <f>IF(Katalog!I1262="","",Katalog!I1262)</f>
        <v/>
      </c>
      <c r="G1262" s="109" t="str">
        <f>IF(F1262="","",SUMIF(Peminjaman!$F$10:$F$509,C1262,Peminjaman!$H$10:$H$509))</f>
        <v/>
      </c>
      <c r="H1262" s="109" t="str">
        <f>IF(F1262="","",SUMIF(Pengembalian!$H$10:$H$509,C1262,Pengembalian!$J$10:$J$509))</f>
        <v/>
      </c>
      <c r="I1262" s="109" t="str">
        <f t="shared" si="40"/>
        <v/>
      </c>
      <c r="J1262" s="110" t="str">
        <f t="shared" si="41"/>
        <v/>
      </c>
    </row>
    <row r="1263" spans="2:10" x14ac:dyDescent="0.25">
      <c r="B1263" s="106">
        <v>1254</v>
      </c>
      <c r="C1263" s="108" t="str">
        <f>IF(Katalog!C1263="","",Katalog!C1263)</f>
        <v/>
      </c>
      <c r="D1263" s="108" t="str">
        <f>IF(Katalog!D1263="","",Katalog!D1263)</f>
        <v/>
      </c>
      <c r="E1263" s="108" t="str">
        <f>IF(Katalog!E1263="","",Katalog!E1263)</f>
        <v/>
      </c>
      <c r="F1263" s="108" t="str">
        <f>IF(Katalog!I1263="","",Katalog!I1263)</f>
        <v/>
      </c>
      <c r="G1263" s="109" t="str">
        <f>IF(F1263="","",SUMIF(Peminjaman!$F$10:$F$509,C1263,Peminjaman!$H$10:$H$509))</f>
        <v/>
      </c>
      <c r="H1263" s="109" t="str">
        <f>IF(F1263="","",SUMIF(Pengembalian!$H$10:$H$509,C1263,Pengembalian!$J$10:$J$509))</f>
        <v/>
      </c>
      <c r="I1263" s="109" t="str">
        <f t="shared" si="40"/>
        <v/>
      </c>
      <c r="J1263" s="110" t="str">
        <f t="shared" si="41"/>
        <v/>
      </c>
    </row>
    <row r="1264" spans="2:10" x14ac:dyDescent="0.25">
      <c r="B1264" s="105">
        <v>1255</v>
      </c>
      <c r="C1264" s="108" t="str">
        <f>IF(Katalog!C1264="","",Katalog!C1264)</f>
        <v/>
      </c>
      <c r="D1264" s="108" t="str">
        <f>IF(Katalog!D1264="","",Katalog!D1264)</f>
        <v/>
      </c>
      <c r="E1264" s="108" t="str">
        <f>IF(Katalog!E1264="","",Katalog!E1264)</f>
        <v/>
      </c>
      <c r="F1264" s="108" t="str">
        <f>IF(Katalog!I1264="","",Katalog!I1264)</f>
        <v/>
      </c>
      <c r="G1264" s="109" t="str">
        <f>IF(F1264="","",SUMIF(Peminjaman!$F$10:$F$509,C1264,Peminjaman!$H$10:$H$509))</f>
        <v/>
      </c>
      <c r="H1264" s="109" t="str">
        <f>IF(F1264="","",SUMIF(Pengembalian!$H$10:$H$509,C1264,Pengembalian!$J$10:$J$509))</f>
        <v/>
      </c>
      <c r="I1264" s="109" t="str">
        <f t="shared" si="40"/>
        <v/>
      </c>
      <c r="J1264" s="110" t="str">
        <f t="shared" si="41"/>
        <v/>
      </c>
    </row>
    <row r="1265" spans="2:10" x14ac:dyDescent="0.25">
      <c r="B1265" s="106">
        <v>1256</v>
      </c>
      <c r="C1265" s="108" t="str">
        <f>IF(Katalog!C1265="","",Katalog!C1265)</f>
        <v/>
      </c>
      <c r="D1265" s="108" t="str">
        <f>IF(Katalog!D1265="","",Katalog!D1265)</f>
        <v/>
      </c>
      <c r="E1265" s="108" t="str">
        <f>IF(Katalog!E1265="","",Katalog!E1265)</f>
        <v/>
      </c>
      <c r="F1265" s="108" t="str">
        <f>IF(Katalog!I1265="","",Katalog!I1265)</f>
        <v/>
      </c>
      <c r="G1265" s="109" t="str">
        <f>IF(F1265="","",SUMIF(Peminjaman!$F$10:$F$509,C1265,Peminjaman!$H$10:$H$509))</f>
        <v/>
      </c>
      <c r="H1265" s="109" t="str">
        <f>IF(F1265="","",SUMIF(Pengembalian!$H$10:$H$509,C1265,Pengembalian!$J$10:$J$509))</f>
        <v/>
      </c>
      <c r="I1265" s="109" t="str">
        <f t="shared" si="40"/>
        <v/>
      </c>
      <c r="J1265" s="110" t="str">
        <f t="shared" si="41"/>
        <v/>
      </c>
    </row>
    <row r="1266" spans="2:10" x14ac:dyDescent="0.25">
      <c r="B1266" s="105">
        <v>1257</v>
      </c>
      <c r="C1266" s="108" t="str">
        <f>IF(Katalog!C1266="","",Katalog!C1266)</f>
        <v/>
      </c>
      <c r="D1266" s="108" t="str">
        <f>IF(Katalog!D1266="","",Katalog!D1266)</f>
        <v/>
      </c>
      <c r="E1266" s="108" t="str">
        <f>IF(Katalog!E1266="","",Katalog!E1266)</f>
        <v/>
      </c>
      <c r="F1266" s="108" t="str">
        <f>IF(Katalog!I1266="","",Katalog!I1266)</f>
        <v/>
      </c>
      <c r="G1266" s="109" t="str">
        <f>IF(F1266="","",SUMIF(Peminjaman!$F$10:$F$509,C1266,Peminjaman!$H$10:$H$509))</f>
        <v/>
      </c>
      <c r="H1266" s="109" t="str">
        <f>IF(F1266="","",SUMIF(Pengembalian!$H$10:$H$509,C1266,Pengembalian!$J$10:$J$509))</f>
        <v/>
      </c>
      <c r="I1266" s="109" t="str">
        <f t="shared" si="40"/>
        <v/>
      </c>
      <c r="J1266" s="110" t="str">
        <f t="shared" si="41"/>
        <v/>
      </c>
    </row>
    <row r="1267" spans="2:10" x14ac:dyDescent="0.25">
      <c r="B1267" s="106">
        <v>1258</v>
      </c>
      <c r="C1267" s="108" t="str">
        <f>IF(Katalog!C1267="","",Katalog!C1267)</f>
        <v/>
      </c>
      <c r="D1267" s="108" t="str">
        <f>IF(Katalog!D1267="","",Katalog!D1267)</f>
        <v/>
      </c>
      <c r="E1267" s="108" t="str">
        <f>IF(Katalog!E1267="","",Katalog!E1267)</f>
        <v/>
      </c>
      <c r="F1267" s="108" t="str">
        <f>IF(Katalog!I1267="","",Katalog!I1267)</f>
        <v/>
      </c>
      <c r="G1267" s="109" t="str">
        <f>IF(F1267="","",SUMIF(Peminjaman!$F$10:$F$509,C1267,Peminjaman!$H$10:$H$509))</f>
        <v/>
      </c>
      <c r="H1267" s="109" t="str">
        <f>IF(F1267="","",SUMIF(Pengembalian!$H$10:$H$509,C1267,Pengembalian!$J$10:$J$509))</f>
        <v/>
      </c>
      <c r="I1267" s="109" t="str">
        <f t="shared" si="40"/>
        <v/>
      </c>
      <c r="J1267" s="110" t="str">
        <f t="shared" si="41"/>
        <v/>
      </c>
    </row>
    <row r="1268" spans="2:10" x14ac:dyDescent="0.25">
      <c r="B1268" s="105">
        <v>1259</v>
      </c>
      <c r="C1268" s="108" t="str">
        <f>IF(Katalog!C1268="","",Katalog!C1268)</f>
        <v/>
      </c>
      <c r="D1268" s="108" t="str">
        <f>IF(Katalog!D1268="","",Katalog!D1268)</f>
        <v/>
      </c>
      <c r="E1268" s="108" t="str">
        <f>IF(Katalog!E1268="","",Katalog!E1268)</f>
        <v/>
      </c>
      <c r="F1268" s="108" t="str">
        <f>IF(Katalog!I1268="","",Katalog!I1268)</f>
        <v/>
      </c>
      <c r="G1268" s="109" t="str">
        <f>IF(F1268="","",SUMIF(Peminjaman!$F$10:$F$509,C1268,Peminjaman!$H$10:$H$509))</f>
        <v/>
      </c>
      <c r="H1268" s="109" t="str">
        <f>IF(F1268="","",SUMIF(Pengembalian!$H$10:$H$509,C1268,Pengembalian!$J$10:$J$509))</f>
        <v/>
      </c>
      <c r="I1268" s="109" t="str">
        <f t="shared" si="40"/>
        <v/>
      </c>
      <c r="J1268" s="110" t="str">
        <f t="shared" si="41"/>
        <v/>
      </c>
    </row>
    <row r="1269" spans="2:10" x14ac:dyDescent="0.25">
      <c r="B1269" s="106">
        <v>1260</v>
      </c>
      <c r="C1269" s="108" t="str">
        <f>IF(Katalog!C1269="","",Katalog!C1269)</f>
        <v/>
      </c>
      <c r="D1269" s="108" t="str">
        <f>IF(Katalog!D1269="","",Katalog!D1269)</f>
        <v/>
      </c>
      <c r="E1269" s="108" t="str">
        <f>IF(Katalog!E1269="","",Katalog!E1269)</f>
        <v/>
      </c>
      <c r="F1269" s="108" t="str">
        <f>IF(Katalog!I1269="","",Katalog!I1269)</f>
        <v/>
      </c>
      <c r="G1269" s="109" t="str">
        <f>IF(F1269="","",SUMIF(Peminjaman!$F$10:$F$509,C1269,Peminjaman!$H$10:$H$509))</f>
        <v/>
      </c>
      <c r="H1269" s="109" t="str">
        <f>IF(F1269="","",SUMIF(Pengembalian!$H$10:$H$509,C1269,Pengembalian!$J$10:$J$509))</f>
        <v/>
      </c>
      <c r="I1269" s="109" t="str">
        <f t="shared" si="40"/>
        <v/>
      </c>
      <c r="J1269" s="110" t="str">
        <f t="shared" si="41"/>
        <v/>
      </c>
    </row>
    <row r="1270" spans="2:10" x14ac:dyDescent="0.25">
      <c r="B1270" s="105">
        <v>1261</v>
      </c>
      <c r="C1270" s="108" t="str">
        <f>IF(Katalog!C1270="","",Katalog!C1270)</f>
        <v/>
      </c>
      <c r="D1270" s="108" t="str">
        <f>IF(Katalog!D1270="","",Katalog!D1270)</f>
        <v/>
      </c>
      <c r="E1270" s="108" t="str">
        <f>IF(Katalog!E1270="","",Katalog!E1270)</f>
        <v/>
      </c>
      <c r="F1270" s="108" t="str">
        <f>IF(Katalog!I1270="","",Katalog!I1270)</f>
        <v/>
      </c>
      <c r="G1270" s="109" t="str">
        <f>IF(F1270="","",SUMIF(Peminjaman!$F$10:$F$509,C1270,Peminjaman!$H$10:$H$509))</f>
        <v/>
      </c>
      <c r="H1270" s="109" t="str">
        <f>IF(F1270="","",SUMIF(Pengembalian!$H$10:$H$509,C1270,Pengembalian!$J$10:$J$509))</f>
        <v/>
      </c>
      <c r="I1270" s="109" t="str">
        <f t="shared" si="40"/>
        <v/>
      </c>
      <c r="J1270" s="110" t="str">
        <f t="shared" si="41"/>
        <v/>
      </c>
    </row>
    <row r="1271" spans="2:10" x14ac:dyDescent="0.25">
      <c r="B1271" s="106">
        <v>1262</v>
      </c>
      <c r="C1271" s="108" t="str">
        <f>IF(Katalog!C1271="","",Katalog!C1271)</f>
        <v/>
      </c>
      <c r="D1271" s="108" t="str">
        <f>IF(Katalog!D1271="","",Katalog!D1271)</f>
        <v/>
      </c>
      <c r="E1271" s="108" t="str">
        <f>IF(Katalog!E1271="","",Katalog!E1271)</f>
        <v/>
      </c>
      <c r="F1271" s="108" t="str">
        <f>IF(Katalog!I1271="","",Katalog!I1271)</f>
        <v/>
      </c>
      <c r="G1271" s="109" t="str">
        <f>IF(F1271="","",SUMIF(Peminjaman!$F$10:$F$509,C1271,Peminjaman!$H$10:$H$509))</f>
        <v/>
      </c>
      <c r="H1271" s="109" t="str">
        <f>IF(F1271="","",SUMIF(Pengembalian!$H$10:$H$509,C1271,Pengembalian!$J$10:$J$509))</f>
        <v/>
      </c>
      <c r="I1271" s="109" t="str">
        <f t="shared" si="40"/>
        <v/>
      </c>
      <c r="J1271" s="110" t="str">
        <f t="shared" si="41"/>
        <v/>
      </c>
    </row>
    <row r="1272" spans="2:10" x14ac:dyDescent="0.25">
      <c r="B1272" s="105">
        <v>1263</v>
      </c>
      <c r="C1272" s="108" t="str">
        <f>IF(Katalog!C1272="","",Katalog!C1272)</f>
        <v/>
      </c>
      <c r="D1272" s="108" t="str">
        <f>IF(Katalog!D1272="","",Katalog!D1272)</f>
        <v/>
      </c>
      <c r="E1272" s="108" t="str">
        <f>IF(Katalog!E1272="","",Katalog!E1272)</f>
        <v/>
      </c>
      <c r="F1272" s="108" t="str">
        <f>IF(Katalog!I1272="","",Katalog!I1272)</f>
        <v/>
      </c>
      <c r="G1272" s="109" t="str">
        <f>IF(F1272="","",SUMIF(Peminjaman!$F$10:$F$509,C1272,Peminjaman!$H$10:$H$509))</f>
        <v/>
      </c>
      <c r="H1272" s="109" t="str">
        <f>IF(F1272="","",SUMIF(Pengembalian!$H$10:$H$509,C1272,Pengembalian!$J$10:$J$509))</f>
        <v/>
      </c>
      <c r="I1272" s="109" t="str">
        <f t="shared" si="40"/>
        <v/>
      </c>
      <c r="J1272" s="110" t="str">
        <f t="shared" si="41"/>
        <v/>
      </c>
    </row>
    <row r="1273" spans="2:10" x14ac:dyDescent="0.25">
      <c r="B1273" s="106">
        <v>1264</v>
      </c>
      <c r="C1273" s="108" t="str">
        <f>IF(Katalog!C1273="","",Katalog!C1273)</f>
        <v/>
      </c>
      <c r="D1273" s="108" t="str">
        <f>IF(Katalog!D1273="","",Katalog!D1273)</f>
        <v/>
      </c>
      <c r="E1273" s="108" t="str">
        <f>IF(Katalog!E1273="","",Katalog!E1273)</f>
        <v/>
      </c>
      <c r="F1273" s="108" t="str">
        <f>IF(Katalog!I1273="","",Katalog!I1273)</f>
        <v/>
      </c>
      <c r="G1273" s="109" t="str">
        <f>IF(F1273="","",SUMIF(Peminjaman!$F$10:$F$509,C1273,Peminjaman!$H$10:$H$509))</f>
        <v/>
      </c>
      <c r="H1273" s="109" t="str">
        <f>IF(F1273="","",SUMIF(Pengembalian!$H$10:$H$509,C1273,Pengembalian!$J$10:$J$509))</f>
        <v/>
      </c>
      <c r="I1273" s="109" t="str">
        <f t="shared" si="40"/>
        <v/>
      </c>
      <c r="J1273" s="110" t="str">
        <f t="shared" si="41"/>
        <v/>
      </c>
    </row>
    <row r="1274" spans="2:10" x14ac:dyDescent="0.25">
      <c r="B1274" s="105">
        <v>1265</v>
      </c>
      <c r="C1274" s="108" t="str">
        <f>IF(Katalog!C1274="","",Katalog!C1274)</f>
        <v/>
      </c>
      <c r="D1274" s="108" t="str">
        <f>IF(Katalog!D1274="","",Katalog!D1274)</f>
        <v/>
      </c>
      <c r="E1274" s="108" t="str">
        <f>IF(Katalog!E1274="","",Katalog!E1274)</f>
        <v/>
      </c>
      <c r="F1274" s="108" t="str">
        <f>IF(Katalog!I1274="","",Katalog!I1274)</f>
        <v/>
      </c>
      <c r="G1274" s="109" t="str">
        <f>IF(F1274="","",SUMIF(Peminjaman!$F$10:$F$509,C1274,Peminjaman!$H$10:$H$509))</f>
        <v/>
      </c>
      <c r="H1274" s="109" t="str">
        <f>IF(F1274="","",SUMIF(Pengembalian!$H$10:$H$509,C1274,Pengembalian!$J$10:$J$509))</f>
        <v/>
      </c>
      <c r="I1274" s="109" t="str">
        <f t="shared" si="40"/>
        <v/>
      </c>
      <c r="J1274" s="110" t="str">
        <f t="shared" si="41"/>
        <v/>
      </c>
    </row>
    <row r="1275" spans="2:10" x14ac:dyDescent="0.25">
      <c r="B1275" s="106">
        <v>1266</v>
      </c>
      <c r="C1275" s="108" t="str">
        <f>IF(Katalog!C1275="","",Katalog!C1275)</f>
        <v/>
      </c>
      <c r="D1275" s="108" t="str">
        <f>IF(Katalog!D1275="","",Katalog!D1275)</f>
        <v/>
      </c>
      <c r="E1275" s="108" t="str">
        <f>IF(Katalog!E1275="","",Katalog!E1275)</f>
        <v/>
      </c>
      <c r="F1275" s="108" t="str">
        <f>IF(Katalog!I1275="","",Katalog!I1275)</f>
        <v/>
      </c>
      <c r="G1275" s="109" t="str">
        <f>IF(F1275="","",SUMIF(Peminjaman!$F$10:$F$509,C1275,Peminjaman!$H$10:$H$509))</f>
        <v/>
      </c>
      <c r="H1275" s="109" t="str">
        <f>IF(F1275="","",SUMIF(Pengembalian!$H$10:$H$509,C1275,Pengembalian!$J$10:$J$509))</f>
        <v/>
      </c>
      <c r="I1275" s="109" t="str">
        <f t="shared" si="40"/>
        <v/>
      </c>
      <c r="J1275" s="110" t="str">
        <f t="shared" si="41"/>
        <v/>
      </c>
    </row>
    <row r="1276" spans="2:10" x14ac:dyDescent="0.25">
      <c r="B1276" s="105">
        <v>1267</v>
      </c>
      <c r="C1276" s="108" t="str">
        <f>IF(Katalog!C1276="","",Katalog!C1276)</f>
        <v/>
      </c>
      <c r="D1276" s="108" t="str">
        <f>IF(Katalog!D1276="","",Katalog!D1276)</f>
        <v/>
      </c>
      <c r="E1276" s="108" t="str">
        <f>IF(Katalog!E1276="","",Katalog!E1276)</f>
        <v/>
      </c>
      <c r="F1276" s="108" t="str">
        <f>IF(Katalog!I1276="","",Katalog!I1276)</f>
        <v/>
      </c>
      <c r="G1276" s="109" t="str">
        <f>IF(F1276="","",SUMIF(Peminjaman!$F$10:$F$509,C1276,Peminjaman!$H$10:$H$509))</f>
        <v/>
      </c>
      <c r="H1276" s="109" t="str">
        <f>IF(F1276="","",SUMIF(Pengembalian!$H$10:$H$509,C1276,Pengembalian!$J$10:$J$509))</f>
        <v/>
      </c>
      <c r="I1276" s="109" t="str">
        <f t="shared" si="40"/>
        <v/>
      </c>
      <c r="J1276" s="110" t="str">
        <f t="shared" si="41"/>
        <v/>
      </c>
    </row>
    <row r="1277" spans="2:10" x14ac:dyDescent="0.25">
      <c r="B1277" s="106">
        <v>1268</v>
      </c>
      <c r="C1277" s="108" t="str">
        <f>IF(Katalog!C1277="","",Katalog!C1277)</f>
        <v/>
      </c>
      <c r="D1277" s="108" t="str">
        <f>IF(Katalog!D1277="","",Katalog!D1277)</f>
        <v/>
      </c>
      <c r="E1277" s="108" t="str">
        <f>IF(Katalog!E1277="","",Katalog!E1277)</f>
        <v/>
      </c>
      <c r="F1277" s="108" t="str">
        <f>IF(Katalog!I1277="","",Katalog!I1277)</f>
        <v/>
      </c>
      <c r="G1277" s="109" t="str">
        <f>IF(F1277="","",SUMIF(Peminjaman!$F$10:$F$509,C1277,Peminjaman!$H$10:$H$509))</f>
        <v/>
      </c>
      <c r="H1277" s="109" t="str">
        <f>IF(F1277="","",SUMIF(Pengembalian!$H$10:$H$509,C1277,Pengembalian!$J$10:$J$509))</f>
        <v/>
      </c>
      <c r="I1277" s="109" t="str">
        <f t="shared" si="40"/>
        <v/>
      </c>
      <c r="J1277" s="110" t="str">
        <f t="shared" si="41"/>
        <v/>
      </c>
    </row>
    <row r="1278" spans="2:10" x14ac:dyDescent="0.25">
      <c r="B1278" s="105">
        <v>1269</v>
      </c>
      <c r="C1278" s="108" t="str">
        <f>IF(Katalog!C1278="","",Katalog!C1278)</f>
        <v/>
      </c>
      <c r="D1278" s="108" t="str">
        <f>IF(Katalog!D1278="","",Katalog!D1278)</f>
        <v/>
      </c>
      <c r="E1278" s="108" t="str">
        <f>IF(Katalog!E1278="","",Katalog!E1278)</f>
        <v/>
      </c>
      <c r="F1278" s="108" t="str">
        <f>IF(Katalog!I1278="","",Katalog!I1278)</f>
        <v/>
      </c>
      <c r="G1278" s="109" t="str">
        <f>IF(F1278="","",SUMIF(Peminjaman!$F$10:$F$509,C1278,Peminjaman!$H$10:$H$509))</f>
        <v/>
      </c>
      <c r="H1278" s="109" t="str">
        <f>IF(F1278="","",SUMIF(Pengembalian!$H$10:$H$509,C1278,Pengembalian!$J$10:$J$509))</f>
        <v/>
      </c>
      <c r="I1278" s="109" t="str">
        <f t="shared" si="40"/>
        <v/>
      </c>
      <c r="J1278" s="110" t="str">
        <f t="shared" si="41"/>
        <v/>
      </c>
    </row>
    <row r="1279" spans="2:10" x14ac:dyDescent="0.25">
      <c r="B1279" s="106">
        <v>1270</v>
      </c>
      <c r="C1279" s="108" t="str">
        <f>IF(Katalog!C1279="","",Katalog!C1279)</f>
        <v/>
      </c>
      <c r="D1279" s="108" t="str">
        <f>IF(Katalog!D1279="","",Katalog!D1279)</f>
        <v/>
      </c>
      <c r="E1279" s="108" t="str">
        <f>IF(Katalog!E1279="","",Katalog!E1279)</f>
        <v/>
      </c>
      <c r="F1279" s="108" t="str">
        <f>IF(Katalog!I1279="","",Katalog!I1279)</f>
        <v/>
      </c>
      <c r="G1279" s="109" t="str">
        <f>IF(F1279="","",SUMIF(Peminjaman!$F$10:$F$509,C1279,Peminjaman!$H$10:$H$509))</f>
        <v/>
      </c>
      <c r="H1279" s="109" t="str">
        <f>IF(F1279="","",SUMIF(Pengembalian!$H$10:$H$509,C1279,Pengembalian!$J$10:$J$509))</f>
        <v/>
      </c>
      <c r="I1279" s="109" t="str">
        <f t="shared" si="40"/>
        <v/>
      </c>
      <c r="J1279" s="110" t="str">
        <f t="shared" si="41"/>
        <v/>
      </c>
    </row>
    <row r="1280" spans="2:10" x14ac:dyDescent="0.25">
      <c r="B1280" s="105">
        <v>1271</v>
      </c>
      <c r="C1280" s="108" t="str">
        <f>IF(Katalog!C1280="","",Katalog!C1280)</f>
        <v/>
      </c>
      <c r="D1280" s="108" t="str">
        <f>IF(Katalog!D1280="","",Katalog!D1280)</f>
        <v/>
      </c>
      <c r="E1280" s="108" t="str">
        <f>IF(Katalog!E1280="","",Katalog!E1280)</f>
        <v/>
      </c>
      <c r="F1280" s="108" t="str">
        <f>IF(Katalog!I1280="","",Katalog!I1280)</f>
        <v/>
      </c>
      <c r="G1280" s="109" t="str">
        <f>IF(F1280="","",SUMIF(Peminjaman!$F$10:$F$509,C1280,Peminjaman!$H$10:$H$509))</f>
        <v/>
      </c>
      <c r="H1280" s="109" t="str">
        <f>IF(F1280="","",SUMIF(Pengembalian!$H$10:$H$509,C1280,Pengembalian!$J$10:$J$509))</f>
        <v/>
      </c>
      <c r="I1280" s="109" t="str">
        <f t="shared" si="40"/>
        <v/>
      </c>
      <c r="J1280" s="110" t="str">
        <f t="shared" si="41"/>
        <v/>
      </c>
    </row>
    <row r="1281" spans="2:10" x14ac:dyDescent="0.25">
      <c r="B1281" s="106">
        <v>1272</v>
      </c>
      <c r="C1281" s="108" t="str">
        <f>IF(Katalog!C1281="","",Katalog!C1281)</f>
        <v/>
      </c>
      <c r="D1281" s="108" t="str">
        <f>IF(Katalog!D1281="","",Katalog!D1281)</f>
        <v/>
      </c>
      <c r="E1281" s="108" t="str">
        <f>IF(Katalog!E1281="","",Katalog!E1281)</f>
        <v/>
      </c>
      <c r="F1281" s="108" t="str">
        <f>IF(Katalog!I1281="","",Katalog!I1281)</f>
        <v/>
      </c>
      <c r="G1281" s="109" t="str">
        <f>IF(F1281="","",SUMIF(Peminjaman!$F$10:$F$509,C1281,Peminjaman!$H$10:$H$509))</f>
        <v/>
      </c>
      <c r="H1281" s="109" t="str">
        <f>IF(F1281="","",SUMIF(Pengembalian!$H$10:$H$509,C1281,Pengembalian!$J$10:$J$509))</f>
        <v/>
      </c>
      <c r="I1281" s="109" t="str">
        <f t="shared" si="40"/>
        <v/>
      </c>
      <c r="J1281" s="110" t="str">
        <f t="shared" si="41"/>
        <v/>
      </c>
    </row>
    <row r="1282" spans="2:10" x14ac:dyDescent="0.25">
      <c r="B1282" s="105">
        <v>1273</v>
      </c>
      <c r="C1282" s="108" t="str">
        <f>IF(Katalog!C1282="","",Katalog!C1282)</f>
        <v/>
      </c>
      <c r="D1282" s="108" t="str">
        <f>IF(Katalog!D1282="","",Katalog!D1282)</f>
        <v/>
      </c>
      <c r="E1282" s="108" t="str">
        <f>IF(Katalog!E1282="","",Katalog!E1282)</f>
        <v/>
      </c>
      <c r="F1282" s="108" t="str">
        <f>IF(Katalog!I1282="","",Katalog!I1282)</f>
        <v/>
      </c>
      <c r="G1282" s="109" t="str">
        <f>IF(F1282="","",SUMIF(Peminjaman!$F$10:$F$509,C1282,Peminjaman!$H$10:$H$509))</f>
        <v/>
      </c>
      <c r="H1282" s="109" t="str">
        <f>IF(F1282="","",SUMIF(Pengembalian!$H$10:$H$509,C1282,Pengembalian!$J$10:$J$509))</f>
        <v/>
      </c>
      <c r="I1282" s="109" t="str">
        <f t="shared" si="40"/>
        <v/>
      </c>
      <c r="J1282" s="110" t="str">
        <f t="shared" si="41"/>
        <v/>
      </c>
    </row>
    <row r="1283" spans="2:10" x14ac:dyDescent="0.25">
      <c r="B1283" s="106">
        <v>1274</v>
      </c>
      <c r="C1283" s="108" t="str">
        <f>IF(Katalog!C1283="","",Katalog!C1283)</f>
        <v/>
      </c>
      <c r="D1283" s="108" t="str">
        <f>IF(Katalog!D1283="","",Katalog!D1283)</f>
        <v/>
      </c>
      <c r="E1283" s="108" t="str">
        <f>IF(Katalog!E1283="","",Katalog!E1283)</f>
        <v/>
      </c>
      <c r="F1283" s="108" t="str">
        <f>IF(Katalog!I1283="","",Katalog!I1283)</f>
        <v/>
      </c>
      <c r="G1283" s="109" t="str">
        <f>IF(F1283="","",SUMIF(Peminjaman!$F$10:$F$509,C1283,Peminjaman!$H$10:$H$509))</f>
        <v/>
      </c>
      <c r="H1283" s="109" t="str">
        <f>IF(F1283="","",SUMIF(Pengembalian!$H$10:$H$509,C1283,Pengembalian!$J$10:$J$509))</f>
        <v/>
      </c>
      <c r="I1283" s="109" t="str">
        <f t="shared" si="40"/>
        <v/>
      </c>
      <c r="J1283" s="110" t="str">
        <f t="shared" si="41"/>
        <v/>
      </c>
    </row>
    <row r="1284" spans="2:10" x14ac:dyDescent="0.25">
      <c r="B1284" s="105">
        <v>1275</v>
      </c>
      <c r="C1284" s="108" t="str">
        <f>IF(Katalog!C1284="","",Katalog!C1284)</f>
        <v/>
      </c>
      <c r="D1284" s="108" t="str">
        <f>IF(Katalog!D1284="","",Katalog!D1284)</f>
        <v/>
      </c>
      <c r="E1284" s="108" t="str">
        <f>IF(Katalog!E1284="","",Katalog!E1284)</f>
        <v/>
      </c>
      <c r="F1284" s="108" t="str">
        <f>IF(Katalog!I1284="","",Katalog!I1284)</f>
        <v/>
      </c>
      <c r="G1284" s="109" t="str">
        <f>IF(F1284="","",SUMIF(Peminjaman!$F$10:$F$509,C1284,Peminjaman!$H$10:$H$509))</f>
        <v/>
      </c>
      <c r="H1284" s="109" t="str">
        <f>IF(F1284="","",SUMIF(Pengembalian!$H$10:$H$509,C1284,Pengembalian!$J$10:$J$509))</f>
        <v/>
      </c>
      <c r="I1284" s="109" t="str">
        <f t="shared" si="40"/>
        <v/>
      </c>
      <c r="J1284" s="110" t="str">
        <f t="shared" si="41"/>
        <v/>
      </c>
    </row>
    <row r="1285" spans="2:10" x14ac:dyDescent="0.25">
      <c r="B1285" s="106">
        <v>1276</v>
      </c>
      <c r="C1285" s="108" t="str">
        <f>IF(Katalog!C1285="","",Katalog!C1285)</f>
        <v/>
      </c>
      <c r="D1285" s="108" t="str">
        <f>IF(Katalog!D1285="","",Katalog!D1285)</f>
        <v/>
      </c>
      <c r="E1285" s="108" t="str">
        <f>IF(Katalog!E1285="","",Katalog!E1285)</f>
        <v/>
      </c>
      <c r="F1285" s="108" t="str">
        <f>IF(Katalog!I1285="","",Katalog!I1285)</f>
        <v/>
      </c>
      <c r="G1285" s="109" t="str">
        <f>IF(F1285="","",SUMIF(Peminjaman!$F$10:$F$509,C1285,Peminjaman!$H$10:$H$509))</f>
        <v/>
      </c>
      <c r="H1285" s="109" t="str">
        <f>IF(F1285="","",SUMIF(Pengembalian!$H$10:$H$509,C1285,Pengembalian!$J$10:$J$509))</f>
        <v/>
      </c>
      <c r="I1285" s="109" t="str">
        <f t="shared" si="40"/>
        <v/>
      </c>
      <c r="J1285" s="110" t="str">
        <f t="shared" si="41"/>
        <v/>
      </c>
    </row>
    <row r="1286" spans="2:10" x14ac:dyDescent="0.25">
      <c r="B1286" s="105">
        <v>1277</v>
      </c>
      <c r="C1286" s="108" t="str">
        <f>IF(Katalog!C1286="","",Katalog!C1286)</f>
        <v/>
      </c>
      <c r="D1286" s="108" t="str">
        <f>IF(Katalog!D1286="","",Katalog!D1286)</f>
        <v/>
      </c>
      <c r="E1286" s="108" t="str">
        <f>IF(Katalog!E1286="","",Katalog!E1286)</f>
        <v/>
      </c>
      <c r="F1286" s="108" t="str">
        <f>IF(Katalog!I1286="","",Katalog!I1286)</f>
        <v/>
      </c>
      <c r="G1286" s="109" t="str">
        <f>IF(F1286="","",SUMIF(Peminjaman!$F$10:$F$509,C1286,Peminjaman!$H$10:$H$509))</f>
        <v/>
      </c>
      <c r="H1286" s="109" t="str">
        <f>IF(F1286="","",SUMIF(Pengembalian!$H$10:$H$509,C1286,Pengembalian!$J$10:$J$509))</f>
        <v/>
      </c>
      <c r="I1286" s="109" t="str">
        <f t="shared" si="40"/>
        <v/>
      </c>
      <c r="J1286" s="110" t="str">
        <f t="shared" si="41"/>
        <v/>
      </c>
    </row>
    <row r="1287" spans="2:10" x14ac:dyDescent="0.25">
      <c r="B1287" s="106">
        <v>1278</v>
      </c>
      <c r="C1287" s="108" t="str">
        <f>IF(Katalog!C1287="","",Katalog!C1287)</f>
        <v/>
      </c>
      <c r="D1287" s="108" t="str">
        <f>IF(Katalog!D1287="","",Katalog!D1287)</f>
        <v/>
      </c>
      <c r="E1287" s="108" t="str">
        <f>IF(Katalog!E1287="","",Katalog!E1287)</f>
        <v/>
      </c>
      <c r="F1287" s="108" t="str">
        <f>IF(Katalog!I1287="","",Katalog!I1287)</f>
        <v/>
      </c>
      <c r="G1287" s="109" t="str">
        <f>IF(F1287="","",SUMIF(Peminjaman!$F$10:$F$509,C1287,Peminjaman!$H$10:$H$509))</f>
        <v/>
      </c>
      <c r="H1287" s="109" t="str">
        <f>IF(F1287="","",SUMIF(Pengembalian!$H$10:$H$509,C1287,Pengembalian!$J$10:$J$509))</f>
        <v/>
      </c>
      <c r="I1287" s="109" t="str">
        <f t="shared" si="40"/>
        <v/>
      </c>
      <c r="J1287" s="110" t="str">
        <f t="shared" si="41"/>
        <v/>
      </c>
    </row>
    <row r="1288" spans="2:10" x14ac:dyDescent="0.25">
      <c r="B1288" s="105">
        <v>1279</v>
      </c>
      <c r="C1288" s="108" t="str">
        <f>IF(Katalog!C1288="","",Katalog!C1288)</f>
        <v/>
      </c>
      <c r="D1288" s="108" t="str">
        <f>IF(Katalog!D1288="","",Katalog!D1288)</f>
        <v/>
      </c>
      <c r="E1288" s="108" t="str">
        <f>IF(Katalog!E1288="","",Katalog!E1288)</f>
        <v/>
      </c>
      <c r="F1288" s="108" t="str">
        <f>IF(Katalog!I1288="","",Katalog!I1288)</f>
        <v/>
      </c>
      <c r="G1288" s="109" t="str">
        <f>IF(F1288="","",SUMIF(Peminjaman!$F$10:$F$509,C1288,Peminjaman!$H$10:$H$509))</f>
        <v/>
      </c>
      <c r="H1288" s="109" t="str">
        <f>IF(F1288="","",SUMIF(Pengembalian!$H$10:$H$509,C1288,Pengembalian!$J$10:$J$509))</f>
        <v/>
      </c>
      <c r="I1288" s="109" t="str">
        <f t="shared" si="40"/>
        <v/>
      </c>
      <c r="J1288" s="110" t="str">
        <f t="shared" si="41"/>
        <v/>
      </c>
    </row>
    <row r="1289" spans="2:10" x14ac:dyDescent="0.25">
      <c r="B1289" s="106">
        <v>1280</v>
      </c>
      <c r="C1289" s="108" t="str">
        <f>IF(Katalog!C1289="","",Katalog!C1289)</f>
        <v/>
      </c>
      <c r="D1289" s="108" t="str">
        <f>IF(Katalog!D1289="","",Katalog!D1289)</f>
        <v/>
      </c>
      <c r="E1289" s="108" t="str">
        <f>IF(Katalog!E1289="","",Katalog!E1289)</f>
        <v/>
      </c>
      <c r="F1289" s="108" t="str">
        <f>IF(Katalog!I1289="","",Katalog!I1289)</f>
        <v/>
      </c>
      <c r="G1289" s="109" t="str">
        <f>IF(F1289="","",SUMIF(Peminjaman!$F$10:$F$509,C1289,Peminjaman!$H$10:$H$509))</f>
        <v/>
      </c>
      <c r="H1289" s="109" t="str">
        <f>IF(F1289="","",SUMIF(Pengembalian!$H$10:$H$509,C1289,Pengembalian!$J$10:$J$509))</f>
        <v/>
      </c>
      <c r="I1289" s="109" t="str">
        <f t="shared" si="40"/>
        <v/>
      </c>
      <c r="J1289" s="110" t="str">
        <f t="shared" si="41"/>
        <v/>
      </c>
    </row>
    <row r="1290" spans="2:10" x14ac:dyDescent="0.25">
      <c r="B1290" s="105">
        <v>1281</v>
      </c>
      <c r="C1290" s="108" t="str">
        <f>IF(Katalog!C1290="","",Katalog!C1290)</f>
        <v/>
      </c>
      <c r="D1290" s="108" t="str">
        <f>IF(Katalog!D1290="","",Katalog!D1290)</f>
        <v/>
      </c>
      <c r="E1290" s="108" t="str">
        <f>IF(Katalog!E1290="","",Katalog!E1290)</f>
        <v/>
      </c>
      <c r="F1290" s="108" t="str">
        <f>IF(Katalog!I1290="","",Katalog!I1290)</f>
        <v/>
      </c>
      <c r="G1290" s="109" t="str">
        <f>IF(F1290="","",SUMIF(Peminjaman!$F$10:$F$509,C1290,Peminjaman!$H$10:$H$509))</f>
        <v/>
      </c>
      <c r="H1290" s="109" t="str">
        <f>IF(F1290="","",SUMIF(Pengembalian!$H$10:$H$509,C1290,Pengembalian!$J$10:$J$509))</f>
        <v/>
      </c>
      <c r="I1290" s="109" t="str">
        <f t="shared" si="40"/>
        <v/>
      </c>
      <c r="J1290" s="110" t="str">
        <f t="shared" si="41"/>
        <v/>
      </c>
    </row>
    <row r="1291" spans="2:10" x14ac:dyDescent="0.25">
      <c r="B1291" s="106">
        <v>1282</v>
      </c>
      <c r="C1291" s="108" t="str">
        <f>IF(Katalog!C1291="","",Katalog!C1291)</f>
        <v/>
      </c>
      <c r="D1291" s="108" t="str">
        <f>IF(Katalog!D1291="","",Katalog!D1291)</f>
        <v/>
      </c>
      <c r="E1291" s="108" t="str">
        <f>IF(Katalog!E1291="","",Katalog!E1291)</f>
        <v/>
      </c>
      <c r="F1291" s="108" t="str">
        <f>IF(Katalog!I1291="","",Katalog!I1291)</f>
        <v/>
      </c>
      <c r="G1291" s="109" t="str">
        <f>IF(F1291="","",SUMIF(Peminjaman!$F$10:$F$509,C1291,Peminjaman!$H$10:$H$509))</f>
        <v/>
      </c>
      <c r="H1291" s="109" t="str">
        <f>IF(F1291="","",SUMIF(Pengembalian!$H$10:$H$509,C1291,Pengembalian!$J$10:$J$509))</f>
        <v/>
      </c>
      <c r="I1291" s="109" t="str">
        <f t="shared" si="40"/>
        <v/>
      </c>
      <c r="J1291" s="110" t="str">
        <f t="shared" si="41"/>
        <v/>
      </c>
    </row>
    <row r="1292" spans="2:10" x14ac:dyDescent="0.25">
      <c r="B1292" s="105">
        <v>1283</v>
      </c>
      <c r="C1292" s="108" t="str">
        <f>IF(Katalog!C1292="","",Katalog!C1292)</f>
        <v/>
      </c>
      <c r="D1292" s="108" t="str">
        <f>IF(Katalog!D1292="","",Katalog!D1292)</f>
        <v/>
      </c>
      <c r="E1292" s="108" t="str">
        <f>IF(Katalog!E1292="","",Katalog!E1292)</f>
        <v/>
      </c>
      <c r="F1292" s="108" t="str">
        <f>IF(Katalog!I1292="","",Katalog!I1292)</f>
        <v/>
      </c>
      <c r="G1292" s="109" t="str">
        <f>IF(F1292="","",SUMIF(Peminjaman!$F$10:$F$509,C1292,Peminjaman!$H$10:$H$509))</f>
        <v/>
      </c>
      <c r="H1292" s="109" t="str">
        <f>IF(F1292="","",SUMIF(Pengembalian!$H$10:$H$509,C1292,Pengembalian!$J$10:$J$509))</f>
        <v/>
      </c>
      <c r="I1292" s="109" t="str">
        <f t="shared" si="40"/>
        <v/>
      </c>
      <c r="J1292" s="110" t="str">
        <f t="shared" si="41"/>
        <v/>
      </c>
    </row>
    <row r="1293" spans="2:10" x14ac:dyDescent="0.25">
      <c r="B1293" s="106">
        <v>1284</v>
      </c>
      <c r="C1293" s="108" t="str">
        <f>IF(Katalog!C1293="","",Katalog!C1293)</f>
        <v/>
      </c>
      <c r="D1293" s="108" t="str">
        <f>IF(Katalog!D1293="","",Katalog!D1293)</f>
        <v/>
      </c>
      <c r="E1293" s="108" t="str">
        <f>IF(Katalog!E1293="","",Katalog!E1293)</f>
        <v/>
      </c>
      <c r="F1293" s="108" t="str">
        <f>IF(Katalog!I1293="","",Katalog!I1293)</f>
        <v/>
      </c>
      <c r="G1293" s="109" t="str">
        <f>IF(F1293="","",SUMIF(Peminjaman!$F$10:$F$509,C1293,Peminjaman!$H$10:$H$509))</f>
        <v/>
      </c>
      <c r="H1293" s="109" t="str">
        <f>IF(F1293="","",SUMIF(Pengembalian!$H$10:$H$509,C1293,Pengembalian!$J$10:$J$509))</f>
        <v/>
      </c>
      <c r="I1293" s="109" t="str">
        <f t="shared" si="40"/>
        <v/>
      </c>
      <c r="J1293" s="110" t="str">
        <f t="shared" si="41"/>
        <v/>
      </c>
    </row>
    <row r="1294" spans="2:10" x14ac:dyDescent="0.25">
      <c r="B1294" s="105">
        <v>1285</v>
      </c>
      <c r="C1294" s="108" t="str">
        <f>IF(Katalog!C1294="","",Katalog!C1294)</f>
        <v/>
      </c>
      <c r="D1294" s="108" t="str">
        <f>IF(Katalog!D1294="","",Katalog!D1294)</f>
        <v/>
      </c>
      <c r="E1294" s="108" t="str">
        <f>IF(Katalog!E1294="","",Katalog!E1294)</f>
        <v/>
      </c>
      <c r="F1294" s="108" t="str">
        <f>IF(Katalog!I1294="","",Katalog!I1294)</f>
        <v/>
      </c>
      <c r="G1294" s="109" t="str">
        <f>IF(F1294="","",SUMIF(Peminjaman!$F$10:$F$509,C1294,Peminjaman!$H$10:$H$509))</f>
        <v/>
      </c>
      <c r="H1294" s="109" t="str">
        <f>IF(F1294="","",SUMIF(Pengembalian!$H$10:$H$509,C1294,Pengembalian!$J$10:$J$509))</f>
        <v/>
      </c>
      <c r="I1294" s="109" t="str">
        <f t="shared" si="40"/>
        <v/>
      </c>
      <c r="J1294" s="110" t="str">
        <f t="shared" si="41"/>
        <v/>
      </c>
    </row>
    <row r="1295" spans="2:10" x14ac:dyDescent="0.25">
      <c r="B1295" s="106">
        <v>1286</v>
      </c>
      <c r="C1295" s="108" t="str">
        <f>IF(Katalog!C1295="","",Katalog!C1295)</f>
        <v/>
      </c>
      <c r="D1295" s="108" t="str">
        <f>IF(Katalog!D1295="","",Katalog!D1295)</f>
        <v/>
      </c>
      <c r="E1295" s="108" t="str">
        <f>IF(Katalog!E1295="","",Katalog!E1295)</f>
        <v/>
      </c>
      <c r="F1295" s="108" t="str">
        <f>IF(Katalog!I1295="","",Katalog!I1295)</f>
        <v/>
      </c>
      <c r="G1295" s="109" t="str">
        <f>IF(F1295="","",SUMIF(Peminjaman!$F$10:$F$509,C1295,Peminjaman!$H$10:$H$509))</f>
        <v/>
      </c>
      <c r="H1295" s="109" t="str">
        <f>IF(F1295="","",SUMIF(Pengembalian!$H$10:$H$509,C1295,Pengembalian!$J$10:$J$509))</f>
        <v/>
      </c>
      <c r="I1295" s="109" t="str">
        <f t="shared" si="40"/>
        <v/>
      </c>
      <c r="J1295" s="110" t="str">
        <f t="shared" si="41"/>
        <v/>
      </c>
    </row>
    <row r="1296" spans="2:10" x14ac:dyDescent="0.25">
      <c r="B1296" s="105">
        <v>1287</v>
      </c>
      <c r="C1296" s="108" t="str">
        <f>IF(Katalog!C1296="","",Katalog!C1296)</f>
        <v/>
      </c>
      <c r="D1296" s="108" t="str">
        <f>IF(Katalog!D1296="","",Katalog!D1296)</f>
        <v/>
      </c>
      <c r="E1296" s="108" t="str">
        <f>IF(Katalog!E1296="","",Katalog!E1296)</f>
        <v/>
      </c>
      <c r="F1296" s="108" t="str">
        <f>IF(Katalog!I1296="","",Katalog!I1296)</f>
        <v/>
      </c>
      <c r="G1296" s="109" t="str">
        <f>IF(F1296="","",SUMIF(Peminjaman!$F$10:$F$509,C1296,Peminjaman!$H$10:$H$509))</f>
        <v/>
      </c>
      <c r="H1296" s="109" t="str">
        <f>IF(F1296="","",SUMIF(Pengembalian!$H$10:$H$509,C1296,Pengembalian!$J$10:$J$509))</f>
        <v/>
      </c>
      <c r="I1296" s="109" t="str">
        <f t="shared" si="40"/>
        <v/>
      </c>
      <c r="J1296" s="110" t="str">
        <f t="shared" si="41"/>
        <v/>
      </c>
    </row>
    <row r="1297" spans="2:10" x14ac:dyDescent="0.25">
      <c r="B1297" s="106">
        <v>1288</v>
      </c>
      <c r="C1297" s="108" t="str">
        <f>IF(Katalog!C1297="","",Katalog!C1297)</f>
        <v/>
      </c>
      <c r="D1297" s="108" t="str">
        <f>IF(Katalog!D1297="","",Katalog!D1297)</f>
        <v/>
      </c>
      <c r="E1297" s="108" t="str">
        <f>IF(Katalog!E1297="","",Katalog!E1297)</f>
        <v/>
      </c>
      <c r="F1297" s="108" t="str">
        <f>IF(Katalog!I1297="","",Katalog!I1297)</f>
        <v/>
      </c>
      <c r="G1297" s="109" t="str">
        <f>IF(F1297="","",SUMIF(Peminjaman!$F$10:$F$509,C1297,Peminjaman!$H$10:$H$509))</f>
        <v/>
      </c>
      <c r="H1297" s="109" t="str">
        <f>IF(F1297="","",SUMIF(Pengembalian!$H$10:$H$509,C1297,Pengembalian!$J$10:$J$509))</f>
        <v/>
      </c>
      <c r="I1297" s="109" t="str">
        <f t="shared" si="40"/>
        <v/>
      </c>
      <c r="J1297" s="110" t="str">
        <f t="shared" si="41"/>
        <v/>
      </c>
    </row>
    <row r="1298" spans="2:10" x14ac:dyDescent="0.25">
      <c r="B1298" s="105">
        <v>1289</v>
      </c>
      <c r="C1298" s="108" t="str">
        <f>IF(Katalog!C1298="","",Katalog!C1298)</f>
        <v/>
      </c>
      <c r="D1298" s="108" t="str">
        <f>IF(Katalog!D1298="","",Katalog!D1298)</f>
        <v/>
      </c>
      <c r="E1298" s="108" t="str">
        <f>IF(Katalog!E1298="","",Katalog!E1298)</f>
        <v/>
      </c>
      <c r="F1298" s="108" t="str">
        <f>IF(Katalog!I1298="","",Katalog!I1298)</f>
        <v/>
      </c>
      <c r="G1298" s="109" t="str">
        <f>IF(F1298="","",SUMIF(Peminjaman!$F$10:$F$509,C1298,Peminjaman!$H$10:$H$509))</f>
        <v/>
      </c>
      <c r="H1298" s="109" t="str">
        <f>IF(F1298="","",SUMIF(Pengembalian!$H$10:$H$509,C1298,Pengembalian!$J$10:$J$509))</f>
        <v/>
      </c>
      <c r="I1298" s="109" t="str">
        <f t="shared" si="40"/>
        <v/>
      </c>
      <c r="J1298" s="110" t="str">
        <f t="shared" si="41"/>
        <v/>
      </c>
    </row>
    <row r="1299" spans="2:10" x14ac:dyDescent="0.25">
      <c r="B1299" s="106">
        <v>1290</v>
      </c>
      <c r="C1299" s="108" t="str">
        <f>IF(Katalog!C1299="","",Katalog!C1299)</f>
        <v/>
      </c>
      <c r="D1299" s="108" t="str">
        <f>IF(Katalog!D1299="","",Katalog!D1299)</f>
        <v/>
      </c>
      <c r="E1299" s="108" t="str">
        <f>IF(Katalog!E1299="","",Katalog!E1299)</f>
        <v/>
      </c>
      <c r="F1299" s="108" t="str">
        <f>IF(Katalog!I1299="","",Katalog!I1299)</f>
        <v/>
      </c>
      <c r="G1299" s="109" t="str">
        <f>IF(F1299="","",SUMIF(Peminjaman!$F$10:$F$509,C1299,Peminjaman!$H$10:$H$509))</f>
        <v/>
      </c>
      <c r="H1299" s="109" t="str">
        <f>IF(F1299="","",SUMIF(Pengembalian!$H$10:$H$509,C1299,Pengembalian!$J$10:$J$509))</f>
        <v/>
      </c>
      <c r="I1299" s="109" t="str">
        <f t="shared" si="40"/>
        <v/>
      </c>
      <c r="J1299" s="110" t="str">
        <f t="shared" si="41"/>
        <v/>
      </c>
    </row>
    <row r="1300" spans="2:10" x14ac:dyDescent="0.25">
      <c r="B1300" s="105">
        <v>1291</v>
      </c>
      <c r="C1300" s="108" t="str">
        <f>IF(Katalog!C1300="","",Katalog!C1300)</f>
        <v/>
      </c>
      <c r="D1300" s="108" t="str">
        <f>IF(Katalog!D1300="","",Katalog!D1300)</f>
        <v/>
      </c>
      <c r="E1300" s="108" t="str">
        <f>IF(Katalog!E1300="","",Katalog!E1300)</f>
        <v/>
      </c>
      <c r="F1300" s="108" t="str">
        <f>IF(Katalog!I1300="","",Katalog!I1300)</f>
        <v/>
      </c>
      <c r="G1300" s="109" t="str">
        <f>IF(F1300="","",SUMIF(Peminjaman!$F$10:$F$509,C1300,Peminjaman!$H$10:$H$509))</f>
        <v/>
      </c>
      <c r="H1300" s="109" t="str">
        <f>IF(F1300="","",SUMIF(Pengembalian!$H$10:$H$509,C1300,Pengembalian!$J$10:$J$509))</f>
        <v/>
      </c>
      <c r="I1300" s="109" t="str">
        <f t="shared" ref="I1300:I1363" si="42">IF(F1300="","",F1300-G1300+H1300)</f>
        <v/>
      </c>
      <c r="J1300" s="110" t="str">
        <f t="shared" ref="J1300:J1363" si="43">IF(F1300="","",IF(I1300=0,"Kosong","Ada"))</f>
        <v/>
      </c>
    </row>
    <row r="1301" spans="2:10" x14ac:dyDescent="0.25">
      <c r="B1301" s="106">
        <v>1292</v>
      </c>
      <c r="C1301" s="108" t="str">
        <f>IF(Katalog!C1301="","",Katalog!C1301)</f>
        <v/>
      </c>
      <c r="D1301" s="108" t="str">
        <f>IF(Katalog!D1301="","",Katalog!D1301)</f>
        <v/>
      </c>
      <c r="E1301" s="108" t="str">
        <f>IF(Katalog!E1301="","",Katalog!E1301)</f>
        <v/>
      </c>
      <c r="F1301" s="108" t="str">
        <f>IF(Katalog!I1301="","",Katalog!I1301)</f>
        <v/>
      </c>
      <c r="G1301" s="109" t="str">
        <f>IF(F1301="","",SUMIF(Peminjaman!$F$10:$F$509,C1301,Peminjaman!$H$10:$H$509))</f>
        <v/>
      </c>
      <c r="H1301" s="109" t="str">
        <f>IF(F1301="","",SUMIF(Pengembalian!$H$10:$H$509,C1301,Pengembalian!$J$10:$J$509))</f>
        <v/>
      </c>
      <c r="I1301" s="109" t="str">
        <f t="shared" si="42"/>
        <v/>
      </c>
      <c r="J1301" s="110" t="str">
        <f t="shared" si="43"/>
        <v/>
      </c>
    </row>
    <row r="1302" spans="2:10" x14ac:dyDescent="0.25">
      <c r="B1302" s="105">
        <v>1293</v>
      </c>
      <c r="C1302" s="108" t="str">
        <f>IF(Katalog!C1302="","",Katalog!C1302)</f>
        <v/>
      </c>
      <c r="D1302" s="108" t="str">
        <f>IF(Katalog!D1302="","",Katalog!D1302)</f>
        <v/>
      </c>
      <c r="E1302" s="108" t="str">
        <f>IF(Katalog!E1302="","",Katalog!E1302)</f>
        <v/>
      </c>
      <c r="F1302" s="108" t="str">
        <f>IF(Katalog!I1302="","",Katalog!I1302)</f>
        <v/>
      </c>
      <c r="G1302" s="109" t="str">
        <f>IF(F1302="","",SUMIF(Peminjaman!$F$10:$F$509,C1302,Peminjaman!$H$10:$H$509))</f>
        <v/>
      </c>
      <c r="H1302" s="109" t="str">
        <f>IF(F1302="","",SUMIF(Pengembalian!$H$10:$H$509,C1302,Pengembalian!$J$10:$J$509))</f>
        <v/>
      </c>
      <c r="I1302" s="109" t="str">
        <f t="shared" si="42"/>
        <v/>
      </c>
      <c r="J1302" s="110" t="str">
        <f t="shared" si="43"/>
        <v/>
      </c>
    </row>
    <row r="1303" spans="2:10" x14ac:dyDescent="0.25">
      <c r="B1303" s="106">
        <v>1294</v>
      </c>
      <c r="C1303" s="108" t="str">
        <f>IF(Katalog!C1303="","",Katalog!C1303)</f>
        <v/>
      </c>
      <c r="D1303" s="108" t="str">
        <f>IF(Katalog!D1303="","",Katalog!D1303)</f>
        <v/>
      </c>
      <c r="E1303" s="108" t="str">
        <f>IF(Katalog!E1303="","",Katalog!E1303)</f>
        <v/>
      </c>
      <c r="F1303" s="108" t="str">
        <f>IF(Katalog!I1303="","",Katalog!I1303)</f>
        <v/>
      </c>
      <c r="G1303" s="109" t="str">
        <f>IF(F1303="","",SUMIF(Peminjaman!$F$10:$F$509,C1303,Peminjaman!$H$10:$H$509))</f>
        <v/>
      </c>
      <c r="H1303" s="109" t="str">
        <f>IF(F1303="","",SUMIF(Pengembalian!$H$10:$H$509,C1303,Pengembalian!$J$10:$J$509))</f>
        <v/>
      </c>
      <c r="I1303" s="109" t="str">
        <f t="shared" si="42"/>
        <v/>
      </c>
      <c r="J1303" s="110" t="str">
        <f t="shared" si="43"/>
        <v/>
      </c>
    </row>
    <row r="1304" spans="2:10" x14ac:dyDescent="0.25">
      <c r="B1304" s="105">
        <v>1295</v>
      </c>
      <c r="C1304" s="108" t="str">
        <f>IF(Katalog!C1304="","",Katalog!C1304)</f>
        <v/>
      </c>
      <c r="D1304" s="108" t="str">
        <f>IF(Katalog!D1304="","",Katalog!D1304)</f>
        <v/>
      </c>
      <c r="E1304" s="108" t="str">
        <f>IF(Katalog!E1304="","",Katalog!E1304)</f>
        <v/>
      </c>
      <c r="F1304" s="108" t="str">
        <f>IF(Katalog!I1304="","",Katalog!I1304)</f>
        <v/>
      </c>
      <c r="G1304" s="109" t="str">
        <f>IF(F1304="","",SUMIF(Peminjaman!$F$10:$F$509,C1304,Peminjaman!$H$10:$H$509))</f>
        <v/>
      </c>
      <c r="H1304" s="109" t="str">
        <f>IF(F1304="","",SUMIF(Pengembalian!$H$10:$H$509,C1304,Pengembalian!$J$10:$J$509))</f>
        <v/>
      </c>
      <c r="I1304" s="109" t="str">
        <f t="shared" si="42"/>
        <v/>
      </c>
      <c r="J1304" s="110" t="str">
        <f t="shared" si="43"/>
        <v/>
      </c>
    </row>
    <row r="1305" spans="2:10" x14ac:dyDescent="0.25">
      <c r="B1305" s="106">
        <v>1296</v>
      </c>
      <c r="C1305" s="108" t="str">
        <f>IF(Katalog!C1305="","",Katalog!C1305)</f>
        <v/>
      </c>
      <c r="D1305" s="108" t="str">
        <f>IF(Katalog!D1305="","",Katalog!D1305)</f>
        <v/>
      </c>
      <c r="E1305" s="108" t="str">
        <f>IF(Katalog!E1305="","",Katalog!E1305)</f>
        <v/>
      </c>
      <c r="F1305" s="108" t="str">
        <f>IF(Katalog!I1305="","",Katalog!I1305)</f>
        <v/>
      </c>
      <c r="G1305" s="109" t="str">
        <f>IF(F1305="","",SUMIF(Peminjaman!$F$10:$F$509,C1305,Peminjaman!$H$10:$H$509))</f>
        <v/>
      </c>
      <c r="H1305" s="109" t="str">
        <f>IF(F1305="","",SUMIF(Pengembalian!$H$10:$H$509,C1305,Pengembalian!$J$10:$J$509))</f>
        <v/>
      </c>
      <c r="I1305" s="109" t="str">
        <f t="shared" si="42"/>
        <v/>
      </c>
      <c r="J1305" s="110" t="str">
        <f t="shared" si="43"/>
        <v/>
      </c>
    </row>
    <row r="1306" spans="2:10" x14ac:dyDescent="0.25">
      <c r="B1306" s="105">
        <v>1297</v>
      </c>
      <c r="C1306" s="108" t="str">
        <f>IF(Katalog!C1306="","",Katalog!C1306)</f>
        <v/>
      </c>
      <c r="D1306" s="108" t="str">
        <f>IF(Katalog!D1306="","",Katalog!D1306)</f>
        <v/>
      </c>
      <c r="E1306" s="108" t="str">
        <f>IF(Katalog!E1306="","",Katalog!E1306)</f>
        <v/>
      </c>
      <c r="F1306" s="108" t="str">
        <f>IF(Katalog!I1306="","",Katalog!I1306)</f>
        <v/>
      </c>
      <c r="G1306" s="109" t="str">
        <f>IF(F1306="","",SUMIF(Peminjaman!$F$10:$F$509,C1306,Peminjaman!$H$10:$H$509))</f>
        <v/>
      </c>
      <c r="H1306" s="109" t="str">
        <f>IF(F1306="","",SUMIF(Pengembalian!$H$10:$H$509,C1306,Pengembalian!$J$10:$J$509))</f>
        <v/>
      </c>
      <c r="I1306" s="109" t="str">
        <f t="shared" si="42"/>
        <v/>
      </c>
      <c r="J1306" s="110" t="str">
        <f t="shared" si="43"/>
        <v/>
      </c>
    </row>
    <row r="1307" spans="2:10" x14ac:dyDescent="0.25">
      <c r="B1307" s="106">
        <v>1298</v>
      </c>
      <c r="C1307" s="108" t="str">
        <f>IF(Katalog!C1307="","",Katalog!C1307)</f>
        <v/>
      </c>
      <c r="D1307" s="108" t="str">
        <f>IF(Katalog!D1307="","",Katalog!D1307)</f>
        <v/>
      </c>
      <c r="E1307" s="108" t="str">
        <f>IF(Katalog!E1307="","",Katalog!E1307)</f>
        <v/>
      </c>
      <c r="F1307" s="108" t="str">
        <f>IF(Katalog!I1307="","",Katalog!I1307)</f>
        <v/>
      </c>
      <c r="G1307" s="109" t="str">
        <f>IF(F1307="","",SUMIF(Peminjaman!$F$10:$F$509,C1307,Peminjaman!$H$10:$H$509))</f>
        <v/>
      </c>
      <c r="H1307" s="109" t="str">
        <f>IF(F1307="","",SUMIF(Pengembalian!$H$10:$H$509,C1307,Pengembalian!$J$10:$J$509))</f>
        <v/>
      </c>
      <c r="I1307" s="109" t="str">
        <f t="shared" si="42"/>
        <v/>
      </c>
      <c r="J1307" s="110" t="str">
        <f t="shared" si="43"/>
        <v/>
      </c>
    </row>
    <row r="1308" spans="2:10" x14ac:dyDescent="0.25">
      <c r="B1308" s="105">
        <v>1299</v>
      </c>
      <c r="C1308" s="108" t="str">
        <f>IF(Katalog!C1308="","",Katalog!C1308)</f>
        <v/>
      </c>
      <c r="D1308" s="108" t="str">
        <f>IF(Katalog!D1308="","",Katalog!D1308)</f>
        <v/>
      </c>
      <c r="E1308" s="108" t="str">
        <f>IF(Katalog!E1308="","",Katalog!E1308)</f>
        <v/>
      </c>
      <c r="F1308" s="108" t="str">
        <f>IF(Katalog!I1308="","",Katalog!I1308)</f>
        <v/>
      </c>
      <c r="G1308" s="109" t="str">
        <f>IF(F1308="","",SUMIF(Peminjaman!$F$10:$F$509,C1308,Peminjaman!$H$10:$H$509))</f>
        <v/>
      </c>
      <c r="H1308" s="109" t="str">
        <f>IF(F1308="","",SUMIF(Pengembalian!$H$10:$H$509,C1308,Pengembalian!$J$10:$J$509))</f>
        <v/>
      </c>
      <c r="I1308" s="109" t="str">
        <f t="shared" si="42"/>
        <v/>
      </c>
      <c r="J1308" s="110" t="str">
        <f t="shared" si="43"/>
        <v/>
      </c>
    </row>
    <row r="1309" spans="2:10" x14ac:dyDescent="0.25">
      <c r="B1309" s="106">
        <v>1300</v>
      </c>
      <c r="C1309" s="108" t="str">
        <f>IF(Katalog!C1309="","",Katalog!C1309)</f>
        <v/>
      </c>
      <c r="D1309" s="108" t="str">
        <f>IF(Katalog!D1309="","",Katalog!D1309)</f>
        <v/>
      </c>
      <c r="E1309" s="108" t="str">
        <f>IF(Katalog!E1309="","",Katalog!E1309)</f>
        <v/>
      </c>
      <c r="F1309" s="108" t="str">
        <f>IF(Katalog!I1309="","",Katalog!I1309)</f>
        <v/>
      </c>
      <c r="G1309" s="109" t="str">
        <f>IF(F1309="","",SUMIF(Peminjaman!$F$10:$F$509,C1309,Peminjaman!$H$10:$H$509))</f>
        <v/>
      </c>
      <c r="H1309" s="109" t="str">
        <f>IF(F1309="","",SUMIF(Pengembalian!$H$10:$H$509,C1309,Pengembalian!$J$10:$J$509))</f>
        <v/>
      </c>
      <c r="I1309" s="109" t="str">
        <f t="shared" si="42"/>
        <v/>
      </c>
      <c r="J1309" s="110" t="str">
        <f t="shared" si="43"/>
        <v/>
      </c>
    </row>
    <row r="1310" spans="2:10" x14ac:dyDescent="0.25">
      <c r="B1310" s="105">
        <v>1301</v>
      </c>
      <c r="C1310" s="108" t="str">
        <f>IF(Katalog!C1310="","",Katalog!C1310)</f>
        <v/>
      </c>
      <c r="D1310" s="108" t="str">
        <f>IF(Katalog!D1310="","",Katalog!D1310)</f>
        <v/>
      </c>
      <c r="E1310" s="108" t="str">
        <f>IF(Katalog!E1310="","",Katalog!E1310)</f>
        <v/>
      </c>
      <c r="F1310" s="108" t="str">
        <f>IF(Katalog!I1310="","",Katalog!I1310)</f>
        <v/>
      </c>
      <c r="G1310" s="109" t="str">
        <f>IF(F1310="","",SUMIF(Peminjaman!$F$10:$F$509,C1310,Peminjaman!$H$10:$H$509))</f>
        <v/>
      </c>
      <c r="H1310" s="109" t="str">
        <f>IF(F1310="","",SUMIF(Pengembalian!$H$10:$H$509,C1310,Pengembalian!$J$10:$J$509))</f>
        <v/>
      </c>
      <c r="I1310" s="109" t="str">
        <f t="shared" si="42"/>
        <v/>
      </c>
      <c r="J1310" s="110" t="str">
        <f t="shared" si="43"/>
        <v/>
      </c>
    </row>
    <row r="1311" spans="2:10" x14ac:dyDescent="0.25">
      <c r="B1311" s="106">
        <v>1302</v>
      </c>
      <c r="C1311" s="108" t="str">
        <f>IF(Katalog!C1311="","",Katalog!C1311)</f>
        <v/>
      </c>
      <c r="D1311" s="108" t="str">
        <f>IF(Katalog!D1311="","",Katalog!D1311)</f>
        <v/>
      </c>
      <c r="E1311" s="108" t="str">
        <f>IF(Katalog!E1311="","",Katalog!E1311)</f>
        <v/>
      </c>
      <c r="F1311" s="108" t="str">
        <f>IF(Katalog!I1311="","",Katalog!I1311)</f>
        <v/>
      </c>
      <c r="G1311" s="109" t="str">
        <f>IF(F1311="","",SUMIF(Peminjaman!$F$10:$F$509,C1311,Peminjaman!$H$10:$H$509))</f>
        <v/>
      </c>
      <c r="H1311" s="109" t="str">
        <f>IF(F1311="","",SUMIF(Pengembalian!$H$10:$H$509,C1311,Pengembalian!$J$10:$J$509))</f>
        <v/>
      </c>
      <c r="I1311" s="109" t="str">
        <f t="shared" si="42"/>
        <v/>
      </c>
      <c r="J1311" s="110" t="str">
        <f t="shared" si="43"/>
        <v/>
      </c>
    </row>
    <row r="1312" spans="2:10" x14ac:dyDescent="0.25">
      <c r="B1312" s="105">
        <v>1303</v>
      </c>
      <c r="C1312" s="108" t="str">
        <f>IF(Katalog!C1312="","",Katalog!C1312)</f>
        <v/>
      </c>
      <c r="D1312" s="108" t="str">
        <f>IF(Katalog!D1312="","",Katalog!D1312)</f>
        <v/>
      </c>
      <c r="E1312" s="108" t="str">
        <f>IF(Katalog!E1312="","",Katalog!E1312)</f>
        <v/>
      </c>
      <c r="F1312" s="108" t="str">
        <f>IF(Katalog!I1312="","",Katalog!I1312)</f>
        <v/>
      </c>
      <c r="G1312" s="109" t="str">
        <f>IF(F1312="","",SUMIF(Peminjaman!$F$10:$F$509,C1312,Peminjaman!$H$10:$H$509))</f>
        <v/>
      </c>
      <c r="H1312" s="109" t="str">
        <f>IF(F1312="","",SUMIF(Pengembalian!$H$10:$H$509,C1312,Pengembalian!$J$10:$J$509))</f>
        <v/>
      </c>
      <c r="I1312" s="109" t="str">
        <f t="shared" si="42"/>
        <v/>
      </c>
      <c r="J1312" s="110" t="str">
        <f t="shared" si="43"/>
        <v/>
      </c>
    </row>
    <row r="1313" spans="2:10" x14ac:dyDescent="0.25">
      <c r="B1313" s="106">
        <v>1304</v>
      </c>
      <c r="C1313" s="108" t="str">
        <f>IF(Katalog!C1313="","",Katalog!C1313)</f>
        <v/>
      </c>
      <c r="D1313" s="108" t="str">
        <f>IF(Katalog!D1313="","",Katalog!D1313)</f>
        <v/>
      </c>
      <c r="E1313" s="108" t="str">
        <f>IF(Katalog!E1313="","",Katalog!E1313)</f>
        <v/>
      </c>
      <c r="F1313" s="108" t="str">
        <f>IF(Katalog!I1313="","",Katalog!I1313)</f>
        <v/>
      </c>
      <c r="G1313" s="109" t="str">
        <f>IF(F1313="","",SUMIF(Peminjaman!$F$10:$F$509,C1313,Peminjaman!$H$10:$H$509))</f>
        <v/>
      </c>
      <c r="H1313" s="109" t="str">
        <f>IF(F1313="","",SUMIF(Pengembalian!$H$10:$H$509,C1313,Pengembalian!$J$10:$J$509))</f>
        <v/>
      </c>
      <c r="I1313" s="109" t="str">
        <f t="shared" si="42"/>
        <v/>
      </c>
      <c r="J1313" s="110" t="str">
        <f t="shared" si="43"/>
        <v/>
      </c>
    </row>
    <row r="1314" spans="2:10" x14ac:dyDescent="0.25">
      <c r="B1314" s="105">
        <v>1305</v>
      </c>
      <c r="C1314" s="108" t="str">
        <f>IF(Katalog!C1314="","",Katalog!C1314)</f>
        <v/>
      </c>
      <c r="D1314" s="108" t="str">
        <f>IF(Katalog!D1314="","",Katalog!D1314)</f>
        <v/>
      </c>
      <c r="E1314" s="108" t="str">
        <f>IF(Katalog!E1314="","",Katalog!E1314)</f>
        <v/>
      </c>
      <c r="F1314" s="108" t="str">
        <f>IF(Katalog!I1314="","",Katalog!I1314)</f>
        <v/>
      </c>
      <c r="G1314" s="109" t="str">
        <f>IF(F1314="","",SUMIF(Peminjaman!$F$10:$F$509,C1314,Peminjaman!$H$10:$H$509))</f>
        <v/>
      </c>
      <c r="H1314" s="109" t="str">
        <f>IF(F1314="","",SUMIF(Pengembalian!$H$10:$H$509,C1314,Pengembalian!$J$10:$J$509))</f>
        <v/>
      </c>
      <c r="I1314" s="109" t="str">
        <f t="shared" si="42"/>
        <v/>
      </c>
      <c r="J1314" s="110" t="str">
        <f t="shared" si="43"/>
        <v/>
      </c>
    </row>
    <row r="1315" spans="2:10" x14ac:dyDescent="0.25">
      <c r="B1315" s="106">
        <v>1306</v>
      </c>
      <c r="C1315" s="108" t="str">
        <f>IF(Katalog!C1315="","",Katalog!C1315)</f>
        <v/>
      </c>
      <c r="D1315" s="108" t="str">
        <f>IF(Katalog!D1315="","",Katalog!D1315)</f>
        <v/>
      </c>
      <c r="E1315" s="108" t="str">
        <f>IF(Katalog!E1315="","",Katalog!E1315)</f>
        <v/>
      </c>
      <c r="F1315" s="108" t="str">
        <f>IF(Katalog!I1315="","",Katalog!I1315)</f>
        <v/>
      </c>
      <c r="G1315" s="109" t="str">
        <f>IF(F1315="","",SUMIF(Peminjaman!$F$10:$F$509,C1315,Peminjaman!$H$10:$H$509))</f>
        <v/>
      </c>
      <c r="H1315" s="109" t="str">
        <f>IF(F1315="","",SUMIF(Pengembalian!$H$10:$H$509,C1315,Pengembalian!$J$10:$J$509))</f>
        <v/>
      </c>
      <c r="I1315" s="109" t="str">
        <f t="shared" si="42"/>
        <v/>
      </c>
      <c r="J1315" s="110" t="str">
        <f t="shared" si="43"/>
        <v/>
      </c>
    </row>
    <row r="1316" spans="2:10" x14ac:dyDescent="0.25">
      <c r="B1316" s="105">
        <v>1307</v>
      </c>
      <c r="C1316" s="108" t="str">
        <f>IF(Katalog!C1316="","",Katalog!C1316)</f>
        <v/>
      </c>
      <c r="D1316" s="108" t="str">
        <f>IF(Katalog!D1316="","",Katalog!D1316)</f>
        <v/>
      </c>
      <c r="E1316" s="108" t="str">
        <f>IF(Katalog!E1316="","",Katalog!E1316)</f>
        <v/>
      </c>
      <c r="F1316" s="108" t="str">
        <f>IF(Katalog!I1316="","",Katalog!I1316)</f>
        <v/>
      </c>
      <c r="G1316" s="109" t="str">
        <f>IF(F1316="","",SUMIF(Peminjaman!$F$10:$F$509,C1316,Peminjaman!$H$10:$H$509))</f>
        <v/>
      </c>
      <c r="H1316" s="109" t="str">
        <f>IF(F1316="","",SUMIF(Pengembalian!$H$10:$H$509,C1316,Pengembalian!$J$10:$J$509))</f>
        <v/>
      </c>
      <c r="I1316" s="109" t="str">
        <f t="shared" si="42"/>
        <v/>
      </c>
      <c r="J1316" s="110" t="str">
        <f t="shared" si="43"/>
        <v/>
      </c>
    </row>
    <row r="1317" spans="2:10" x14ac:dyDescent="0.25">
      <c r="B1317" s="106">
        <v>1308</v>
      </c>
      <c r="C1317" s="108" t="str">
        <f>IF(Katalog!C1317="","",Katalog!C1317)</f>
        <v/>
      </c>
      <c r="D1317" s="108" t="str">
        <f>IF(Katalog!D1317="","",Katalog!D1317)</f>
        <v/>
      </c>
      <c r="E1317" s="108" t="str">
        <f>IF(Katalog!E1317="","",Katalog!E1317)</f>
        <v/>
      </c>
      <c r="F1317" s="108" t="str">
        <f>IF(Katalog!I1317="","",Katalog!I1317)</f>
        <v/>
      </c>
      <c r="G1317" s="109" t="str">
        <f>IF(F1317="","",SUMIF(Peminjaman!$F$10:$F$509,C1317,Peminjaman!$H$10:$H$509))</f>
        <v/>
      </c>
      <c r="H1317" s="109" t="str">
        <f>IF(F1317="","",SUMIF(Pengembalian!$H$10:$H$509,C1317,Pengembalian!$J$10:$J$509))</f>
        <v/>
      </c>
      <c r="I1317" s="109" t="str">
        <f t="shared" si="42"/>
        <v/>
      </c>
      <c r="J1317" s="110" t="str">
        <f t="shared" si="43"/>
        <v/>
      </c>
    </row>
    <row r="1318" spans="2:10" x14ac:dyDescent="0.25">
      <c r="B1318" s="105">
        <v>1309</v>
      </c>
      <c r="C1318" s="108" t="str">
        <f>IF(Katalog!C1318="","",Katalog!C1318)</f>
        <v/>
      </c>
      <c r="D1318" s="108" t="str">
        <f>IF(Katalog!D1318="","",Katalog!D1318)</f>
        <v/>
      </c>
      <c r="E1318" s="108" t="str">
        <f>IF(Katalog!E1318="","",Katalog!E1318)</f>
        <v/>
      </c>
      <c r="F1318" s="108" t="str">
        <f>IF(Katalog!I1318="","",Katalog!I1318)</f>
        <v/>
      </c>
      <c r="G1318" s="109" t="str">
        <f>IF(F1318="","",SUMIF(Peminjaman!$F$10:$F$509,C1318,Peminjaman!$H$10:$H$509))</f>
        <v/>
      </c>
      <c r="H1318" s="109" t="str">
        <f>IF(F1318="","",SUMIF(Pengembalian!$H$10:$H$509,C1318,Pengembalian!$J$10:$J$509))</f>
        <v/>
      </c>
      <c r="I1318" s="109" t="str">
        <f t="shared" si="42"/>
        <v/>
      </c>
      <c r="J1318" s="110" t="str">
        <f t="shared" si="43"/>
        <v/>
      </c>
    </row>
    <row r="1319" spans="2:10" x14ac:dyDescent="0.25">
      <c r="B1319" s="106">
        <v>1310</v>
      </c>
      <c r="C1319" s="108" t="str">
        <f>IF(Katalog!C1319="","",Katalog!C1319)</f>
        <v/>
      </c>
      <c r="D1319" s="108" t="str">
        <f>IF(Katalog!D1319="","",Katalog!D1319)</f>
        <v/>
      </c>
      <c r="E1319" s="108" t="str">
        <f>IF(Katalog!E1319="","",Katalog!E1319)</f>
        <v/>
      </c>
      <c r="F1319" s="108" t="str">
        <f>IF(Katalog!I1319="","",Katalog!I1319)</f>
        <v/>
      </c>
      <c r="G1319" s="109" t="str">
        <f>IF(F1319="","",SUMIF(Peminjaman!$F$10:$F$509,C1319,Peminjaman!$H$10:$H$509))</f>
        <v/>
      </c>
      <c r="H1319" s="109" t="str">
        <f>IF(F1319="","",SUMIF(Pengembalian!$H$10:$H$509,C1319,Pengembalian!$J$10:$J$509))</f>
        <v/>
      </c>
      <c r="I1319" s="109" t="str">
        <f t="shared" si="42"/>
        <v/>
      </c>
      <c r="J1319" s="110" t="str">
        <f t="shared" si="43"/>
        <v/>
      </c>
    </row>
    <row r="1320" spans="2:10" x14ac:dyDescent="0.25">
      <c r="B1320" s="105">
        <v>1311</v>
      </c>
      <c r="C1320" s="108" t="str">
        <f>IF(Katalog!C1320="","",Katalog!C1320)</f>
        <v/>
      </c>
      <c r="D1320" s="108" t="str">
        <f>IF(Katalog!D1320="","",Katalog!D1320)</f>
        <v/>
      </c>
      <c r="E1320" s="108" t="str">
        <f>IF(Katalog!E1320="","",Katalog!E1320)</f>
        <v/>
      </c>
      <c r="F1320" s="108" t="str">
        <f>IF(Katalog!I1320="","",Katalog!I1320)</f>
        <v/>
      </c>
      <c r="G1320" s="109" t="str">
        <f>IF(F1320="","",SUMIF(Peminjaman!$F$10:$F$509,C1320,Peminjaman!$H$10:$H$509))</f>
        <v/>
      </c>
      <c r="H1320" s="109" t="str">
        <f>IF(F1320="","",SUMIF(Pengembalian!$H$10:$H$509,C1320,Pengembalian!$J$10:$J$509))</f>
        <v/>
      </c>
      <c r="I1320" s="109" t="str">
        <f t="shared" si="42"/>
        <v/>
      </c>
      <c r="J1320" s="110" t="str">
        <f t="shared" si="43"/>
        <v/>
      </c>
    </row>
    <row r="1321" spans="2:10" x14ac:dyDescent="0.25">
      <c r="B1321" s="106">
        <v>1312</v>
      </c>
      <c r="C1321" s="108" t="str">
        <f>IF(Katalog!C1321="","",Katalog!C1321)</f>
        <v/>
      </c>
      <c r="D1321" s="108" t="str">
        <f>IF(Katalog!D1321="","",Katalog!D1321)</f>
        <v/>
      </c>
      <c r="E1321" s="108" t="str">
        <f>IF(Katalog!E1321="","",Katalog!E1321)</f>
        <v/>
      </c>
      <c r="F1321" s="108" t="str">
        <f>IF(Katalog!I1321="","",Katalog!I1321)</f>
        <v/>
      </c>
      <c r="G1321" s="109" t="str">
        <f>IF(F1321="","",SUMIF(Peminjaman!$F$10:$F$509,C1321,Peminjaman!$H$10:$H$509))</f>
        <v/>
      </c>
      <c r="H1321" s="109" t="str">
        <f>IF(F1321="","",SUMIF(Pengembalian!$H$10:$H$509,C1321,Pengembalian!$J$10:$J$509))</f>
        <v/>
      </c>
      <c r="I1321" s="109" t="str">
        <f t="shared" si="42"/>
        <v/>
      </c>
      <c r="J1321" s="110" t="str">
        <f t="shared" si="43"/>
        <v/>
      </c>
    </row>
    <row r="1322" spans="2:10" x14ac:dyDescent="0.25">
      <c r="B1322" s="105">
        <v>1313</v>
      </c>
      <c r="C1322" s="108" t="str">
        <f>IF(Katalog!C1322="","",Katalog!C1322)</f>
        <v/>
      </c>
      <c r="D1322" s="108" t="str">
        <f>IF(Katalog!D1322="","",Katalog!D1322)</f>
        <v/>
      </c>
      <c r="E1322" s="108" t="str">
        <f>IF(Katalog!E1322="","",Katalog!E1322)</f>
        <v/>
      </c>
      <c r="F1322" s="108" t="str">
        <f>IF(Katalog!I1322="","",Katalog!I1322)</f>
        <v/>
      </c>
      <c r="G1322" s="109" t="str">
        <f>IF(F1322="","",SUMIF(Peminjaman!$F$10:$F$509,C1322,Peminjaman!$H$10:$H$509))</f>
        <v/>
      </c>
      <c r="H1322" s="109" t="str">
        <f>IF(F1322="","",SUMIF(Pengembalian!$H$10:$H$509,C1322,Pengembalian!$J$10:$J$509))</f>
        <v/>
      </c>
      <c r="I1322" s="109" t="str">
        <f t="shared" si="42"/>
        <v/>
      </c>
      <c r="J1322" s="110" t="str">
        <f t="shared" si="43"/>
        <v/>
      </c>
    </row>
    <row r="1323" spans="2:10" x14ac:dyDescent="0.25">
      <c r="B1323" s="106">
        <v>1314</v>
      </c>
      <c r="C1323" s="108" t="str">
        <f>IF(Katalog!C1323="","",Katalog!C1323)</f>
        <v/>
      </c>
      <c r="D1323" s="108" t="str">
        <f>IF(Katalog!D1323="","",Katalog!D1323)</f>
        <v/>
      </c>
      <c r="E1323" s="108" t="str">
        <f>IF(Katalog!E1323="","",Katalog!E1323)</f>
        <v/>
      </c>
      <c r="F1323" s="108" t="str">
        <f>IF(Katalog!I1323="","",Katalog!I1323)</f>
        <v/>
      </c>
      <c r="G1323" s="109" t="str">
        <f>IF(F1323="","",SUMIF(Peminjaman!$F$10:$F$509,C1323,Peminjaman!$H$10:$H$509))</f>
        <v/>
      </c>
      <c r="H1323" s="109" t="str">
        <f>IF(F1323="","",SUMIF(Pengembalian!$H$10:$H$509,C1323,Pengembalian!$J$10:$J$509))</f>
        <v/>
      </c>
      <c r="I1323" s="109" t="str">
        <f t="shared" si="42"/>
        <v/>
      </c>
      <c r="J1323" s="110" t="str">
        <f t="shared" si="43"/>
        <v/>
      </c>
    </row>
    <row r="1324" spans="2:10" x14ac:dyDescent="0.25">
      <c r="B1324" s="105">
        <v>1315</v>
      </c>
      <c r="C1324" s="108" t="str">
        <f>IF(Katalog!C1324="","",Katalog!C1324)</f>
        <v/>
      </c>
      <c r="D1324" s="108" t="str">
        <f>IF(Katalog!D1324="","",Katalog!D1324)</f>
        <v/>
      </c>
      <c r="E1324" s="108" t="str">
        <f>IF(Katalog!E1324="","",Katalog!E1324)</f>
        <v/>
      </c>
      <c r="F1324" s="108" t="str">
        <f>IF(Katalog!I1324="","",Katalog!I1324)</f>
        <v/>
      </c>
      <c r="G1324" s="109" t="str">
        <f>IF(F1324="","",SUMIF(Peminjaman!$F$10:$F$509,C1324,Peminjaman!$H$10:$H$509))</f>
        <v/>
      </c>
      <c r="H1324" s="109" t="str">
        <f>IF(F1324="","",SUMIF(Pengembalian!$H$10:$H$509,C1324,Pengembalian!$J$10:$J$509))</f>
        <v/>
      </c>
      <c r="I1324" s="109" t="str">
        <f t="shared" si="42"/>
        <v/>
      </c>
      <c r="J1324" s="110" t="str">
        <f t="shared" si="43"/>
        <v/>
      </c>
    </row>
    <row r="1325" spans="2:10" x14ac:dyDescent="0.25">
      <c r="B1325" s="106">
        <v>1316</v>
      </c>
      <c r="C1325" s="108" t="str">
        <f>IF(Katalog!C1325="","",Katalog!C1325)</f>
        <v/>
      </c>
      <c r="D1325" s="108" t="str">
        <f>IF(Katalog!D1325="","",Katalog!D1325)</f>
        <v/>
      </c>
      <c r="E1325" s="108" t="str">
        <f>IF(Katalog!E1325="","",Katalog!E1325)</f>
        <v/>
      </c>
      <c r="F1325" s="108" t="str">
        <f>IF(Katalog!I1325="","",Katalog!I1325)</f>
        <v/>
      </c>
      <c r="G1325" s="109" t="str">
        <f>IF(F1325="","",SUMIF(Peminjaman!$F$10:$F$509,C1325,Peminjaman!$H$10:$H$509))</f>
        <v/>
      </c>
      <c r="H1325" s="109" t="str">
        <f>IF(F1325="","",SUMIF(Pengembalian!$H$10:$H$509,C1325,Pengembalian!$J$10:$J$509))</f>
        <v/>
      </c>
      <c r="I1325" s="109" t="str">
        <f t="shared" si="42"/>
        <v/>
      </c>
      <c r="J1325" s="110" t="str">
        <f t="shared" si="43"/>
        <v/>
      </c>
    </row>
    <row r="1326" spans="2:10" x14ac:dyDescent="0.25">
      <c r="B1326" s="105">
        <v>1317</v>
      </c>
      <c r="C1326" s="108" t="str">
        <f>IF(Katalog!C1326="","",Katalog!C1326)</f>
        <v/>
      </c>
      <c r="D1326" s="108" t="str">
        <f>IF(Katalog!D1326="","",Katalog!D1326)</f>
        <v/>
      </c>
      <c r="E1326" s="108" t="str">
        <f>IF(Katalog!E1326="","",Katalog!E1326)</f>
        <v/>
      </c>
      <c r="F1326" s="108" t="str">
        <f>IF(Katalog!I1326="","",Katalog!I1326)</f>
        <v/>
      </c>
      <c r="G1326" s="109" t="str">
        <f>IF(F1326="","",SUMIF(Peminjaman!$F$10:$F$509,C1326,Peminjaman!$H$10:$H$509))</f>
        <v/>
      </c>
      <c r="H1326" s="109" t="str">
        <f>IF(F1326="","",SUMIF(Pengembalian!$H$10:$H$509,C1326,Pengembalian!$J$10:$J$509))</f>
        <v/>
      </c>
      <c r="I1326" s="109" t="str">
        <f t="shared" si="42"/>
        <v/>
      </c>
      <c r="J1326" s="110" t="str">
        <f t="shared" si="43"/>
        <v/>
      </c>
    </row>
    <row r="1327" spans="2:10" x14ac:dyDescent="0.25">
      <c r="B1327" s="106">
        <v>1318</v>
      </c>
      <c r="C1327" s="108" t="str">
        <f>IF(Katalog!C1327="","",Katalog!C1327)</f>
        <v/>
      </c>
      <c r="D1327" s="108" t="str">
        <f>IF(Katalog!D1327="","",Katalog!D1327)</f>
        <v/>
      </c>
      <c r="E1327" s="108" t="str">
        <f>IF(Katalog!E1327="","",Katalog!E1327)</f>
        <v/>
      </c>
      <c r="F1327" s="108" t="str">
        <f>IF(Katalog!I1327="","",Katalog!I1327)</f>
        <v/>
      </c>
      <c r="G1327" s="109" t="str">
        <f>IF(F1327="","",SUMIF(Peminjaman!$F$10:$F$509,C1327,Peminjaman!$H$10:$H$509))</f>
        <v/>
      </c>
      <c r="H1327" s="109" t="str">
        <f>IF(F1327="","",SUMIF(Pengembalian!$H$10:$H$509,C1327,Pengembalian!$J$10:$J$509))</f>
        <v/>
      </c>
      <c r="I1327" s="109" t="str">
        <f t="shared" si="42"/>
        <v/>
      </c>
      <c r="J1327" s="110" t="str">
        <f t="shared" si="43"/>
        <v/>
      </c>
    </row>
    <row r="1328" spans="2:10" x14ac:dyDescent="0.25">
      <c r="B1328" s="105">
        <v>1319</v>
      </c>
      <c r="C1328" s="108" t="str">
        <f>IF(Katalog!C1328="","",Katalog!C1328)</f>
        <v/>
      </c>
      <c r="D1328" s="108" t="str">
        <f>IF(Katalog!D1328="","",Katalog!D1328)</f>
        <v/>
      </c>
      <c r="E1328" s="108" t="str">
        <f>IF(Katalog!E1328="","",Katalog!E1328)</f>
        <v/>
      </c>
      <c r="F1328" s="108" t="str">
        <f>IF(Katalog!I1328="","",Katalog!I1328)</f>
        <v/>
      </c>
      <c r="G1328" s="109" t="str">
        <f>IF(F1328="","",SUMIF(Peminjaman!$F$10:$F$509,C1328,Peminjaman!$H$10:$H$509))</f>
        <v/>
      </c>
      <c r="H1328" s="109" t="str">
        <f>IF(F1328="","",SUMIF(Pengembalian!$H$10:$H$509,C1328,Pengembalian!$J$10:$J$509))</f>
        <v/>
      </c>
      <c r="I1328" s="109" t="str">
        <f t="shared" si="42"/>
        <v/>
      </c>
      <c r="J1328" s="110" t="str">
        <f t="shared" si="43"/>
        <v/>
      </c>
    </row>
    <row r="1329" spans="2:10" x14ac:dyDescent="0.25">
      <c r="B1329" s="106">
        <v>1320</v>
      </c>
      <c r="C1329" s="108" t="str">
        <f>IF(Katalog!C1329="","",Katalog!C1329)</f>
        <v/>
      </c>
      <c r="D1329" s="108" t="str">
        <f>IF(Katalog!D1329="","",Katalog!D1329)</f>
        <v/>
      </c>
      <c r="E1329" s="108" t="str">
        <f>IF(Katalog!E1329="","",Katalog!E1329)</f>
        <v/>
      </c>
      <c r="F1329" s="108" t="str">
        <f>IF(Katalog!I1329="","",Katalog!I1329)</f>
        <v/>
      </c>
      <c r="G1329" s="109" t="str">
        <f>IF(F1329="","",SUMIF(Peminjaman!$F$10:$F$509,C1329,Peminjaman!$H$10:$H$509))</f>
        <v/>
      </c>
      <c r="H1329" s="109" t="str">
        <f>IF(F1329="","",SUMIF(Pengembalian!$H$10:$H$509,C1329,Pengembalian!$J$10:$J$509))</f>
        <v/>
      </c>
      <c r="I1329" s="109" t="str">
        <f t="shared" si="42"/>
        <v/>
      </c>
      <c r="J1329" s="110" t="str">
        <f t="shared" si="43"/>
        <v/>
      </c>
    </row>
    <row r="1330" spans="2:10" x14ac:dyDescent="0.25">
      <c r="B1330" s="105">
        <v>1321</v>
      </c>
      <c r="C1330" s="108" t="str">
        <f>IF(Katalog!C1330="","",Katalog!C1330)</f>
        <v/>
      </c>
      <c r="D1330" s="108" t="str">
        <f>IF(Katalog!D1330="","",Katalog!D1330)</f>
        <v/>
      </c>
      <c r="E1330" s="108" t="str">
        <f>IF(Katalog!E1330="","",Katalog!E1330)</f>
        <v/>
      </c>
      <c r="F1330" s="108" t="str">
        <f>IF(Katalog!I1330="","",Katalog!I1330)</f>
        <v/>
      </c>
      <c r="G1330" s="109" t="str">
        <f>IF(F1330="","",SUMIF(Peminjaman!$F$10:$F$509,C1330,Peminjaman!$H$10:$H$509))</f>
        <v/>
      </c>
      <c r="H1330" s="109" t="str">
        <f>IF(F1330="","",SUMIF(Pengembalian!$H$10:$H$509,C1330,Pengembalian!$J$10:$J$509))</f>
        <v/>
      </c>
      <c r="I1330" s="109" t="str">
        <f t="shared" si="42"/>
        <v/>
      </c>
      <c r="J1330" s="110" t="str">
        <f t="shared" si="43"/>
        <v/>
      </c>
    </row>
    <row r="1331" spans="2:10" x14ac:dyDescent="0.25">
      <c r="B1331" s="106">
        <v>1322</v>
      </c>
      <c r="C1331" s="108" t="str">
        <f>IF(Katalog!C1331="","",Katalog!C1331)</f>
        <v/>
      </c>
      <c r="D1331" s="108" t="str">
        <f>IF(Katalog!D1331="","",Katalog!D1331)</f>
        <v/>
      </c>
      <c r="E1331" s="108" t="str">
        <f>IF(Katalog!E1331="","",Katalog!E1331)</f>
        <v/>
      </c>
      <c r="F1331" s="108" t="str">
        <f>IF(Katalog!I1331="","",Katalog!I1331)</f>
        <v/>
      </c>
      <c r="G1331" s="109" t="str">
        <f>IF(F1331="","",SUMIF(Peminjaman!$F$10:$F$509,C1331,Peminjaman!$H$10:$H$509))</f>
        <v/>
      </c>
      <c r="H1331" s="109" t="str">
        <f>IF(F1331="","",SUMIF(Pengembalian!$H$10:$H$509,C1331,Pengembalian!$J$10:$J$509))</f>
        <v/>
      </c>
      <c r="I1331" s="109" t="str">
        <f t="shared" si="42"/>
        <v/>
      </c>
      <c r="J1331" s="110" t="str">
        <f t="shared" si="43"/>
        <v/>
      </c>
    </row>
    <row r="1332" spans="2:10" x14ac:dyDescent="0.25">
      <c r="B1332" s="105">
        <v>1323</v>
      </c>
      <c r="C1332" s="108" t="str">
        <f>IF(Katalog!C1332="","",Katalog!C1332)</f>
        <v/>
      </c>
      <c r="D1332" s="108" t="str">
        <f>IF(Katalog!D1332="","",Katalog!D1332)</f>
        <v/>
      </c>
      <c r="E1332" s="108" t="str">
        <f>IF(Katalog!E1332="","",Katalog!E1332)</f>
        <v/>
      </c>
      <c r="F1332" s="108" t="str">
        <f>IF(Katalog!I1332="","",Katalog!I1332)</f>
        <v/>
      </c>
      <c r="G1332" s="109" t="str">
        <f>IF(F1332="","",SUMIF(Peminjaman!$F$10:$F$509,C1332,Peminjaman!$H$10:$H$509))</f>
        <v/>
      </c>
      <c r="H1332" s="109" t="str">
        <f>IF(F1332="","",SUMIF(Pengembalian!$H$10:$H$509,C1332,Pengembalian!$J$10:$J$509))</f>
        <v/>
      </c>
      <c r="I1332" s="109" t="str">
        <f t="shared" si="42"/>
        <v/>
      </c>
      <c r="J1332" s="110" t="str">
        <f t="shared" si="43"/>
        <v/>
      </c>
    </row>
    <row r="1333" spans="2:10" x14ac:dyDescent="0.25">
      <c r="B1333" s="106">
        <v>1324</v>
      </c>
      <c r="C1333" s="108" t="str">
        <f>IF(Katalog!C1333="","",Katalog!C1333)</f>
        <v/>
      </c>
      <c r="D1333" s="108" t="str">
        <f>IF(Katalog!D1333="","",Katalog!D1333)</f>
        <v/>
      </c>
      <c r="E1333" s="108" t="str">
        <f>IF(Katalog!E1333="","",Katalog!E1333)</f>
        <v/>
      </c>
      <c r="F1333" s="108" t="str">
        <f>IF(Katalog!I1333="","",Katalog!I1333)</f>
        <v/>
      </c>
      <c r="G1333" s="109" t="str">
        <f>IF(F1333="","",SUMIF(Peminjaman!$F$10:$F$509,C1333,Peminjaman!$H$10:$H$509))</f>
        <v/>
      </c>
      <c r="H1333" s="109" t="str">
        <f>IF(F1333="","",SUMIF(Pengembalian!$H$10:$H$509,C1333,Pengembalian!$J$10:$J$509))</f>
        <v/>
      </c>
      <c r="I1333" s="109" t="str">
        <f t="shared" si="42"/>
        <v/>
      </c>
      <c r="J1333" s="110" t="str">
        <f t="shared" si="43"/>
        <v/>
      </c>
    </row>
    <row r="1334" spans="2:10" x14ac:dyDescent="0.25">
      <c r="B1334" s="105">
        <v>1325</v>
      </c>
      <c r="C1334" s="108" t="str">
        <f>IF(Katalog!C1334="","",Katalog!C1334)</f>
        <v/>
      </c>
      <c r="D1334" s="108" t="str">
        <f>IF(Katalog!D1334="","",Katalog!D1334)</f>
        <v/>
      </c>
      <c r="E1334" s="108" t="str">
        <f>IF(Katalog!E1334="","",Katalog!E1334)</f>
        <v/>
      </c>
      <c r="F1334" s="108" t="str">
        <f>IF(Katalog!I1334="","",Katalog!I1334)</f>
        <v/>
      </c>
      <c r="G1334" s="109" t="str">
        <f>IF(F1334="","",SUMIF(Peminjaman!$F$10:$F$509,C1334,Peminjaman!$H$10:$H$509))</f>
        <v/>
      </c>
      <c r="H1334" s="109" t="str">
        <f>IF(F1334="","",SUMIF(Pengembalian!$H$10:$H$509,C1334,Pengembalian!$J$10:$J$509))</f>
        <v/>
      </c>
      <c r="I1334" s="109" t="str">
        <f t="shared" si="42"/>
        <v/>
      </c>
      <c r="J1334" s="110" t="str">
        <f t="shared" si="43"/>
        <v/>
      </c>
    </row>
    <row r="1335" spans="2:10" x14ac:dyDescent="0.25">
      <c r="B1335" s="106">
        <v>1326</v>
      </c>
      <c r="C1335" s="108" t="str">
        <f>IF(Katalog!C1335="","",Katalog!C1335)</f>
        <v/>
      </c>
      <c r="D1335" s="108" t="str">
        <f>IF(Katalog!D1335="","",Katalog!D1335)</f>
        <v/>
      </c>
      <c r="E1335" s="108" t="str">
        <f>IF(Katalog!E1335="","",Katalog!E1335)</f>
        <v/>
      </c>
      <c r="F1335" s="108" t="str">
        <f>IF(Katalog!I1335="","",Katalog!I1335)</f>
        <v/>
      </c>
      <c r="G1335" s="109" t="str">
        <f>IF(F1335="","",SUMIF(Peminjaman!$F$10:$F$509,C1335,Peminjaman!$H$10:$H$509))</f>
        <v/>
      </c>
      <c r="H1335" s="109" t="str">
        <f>IF(F1335="","",SUMIF(Pengembalian!$H$10:$H$509,C1335,Pengembalian!$J$10:$J$509))</f>
        <v/>
      </c>
      <c r="I1335" s="109" t="str">
        <f t="shared" si="42"/>
        <v/>
      </c>
      <c r="J1335" s="110" t="str">
        <f t="shared" si="43"/>
        <v/>
      </c>
    </row>
    <row r="1336" spans="2:10" x14ac:dyDescent="0.25">
      <c r="B1336" s="105">
        <v>1327</v>
      </c>
      <c r="C1336" s="108" t="str">
        <f>IF(Katalog!C1336="","",Katalog!C1336)</f>
        <v/>
      </c>
      <c r="D1336" s="108" t="str">
        <f>IF(Katalog!D1336="","",Katalog!D1336)</f>
        <v/>
      </c>
      <c r="E1336" s="108" t="str">
        <f>IF(Katalog!E1336="","",Katalog!E1336)</f>
        <v/>
      </c>
      <c r="F1336" s="108" t="str">
        <f>IF(Katalog!I1336="","",Katalog!I1336)</f>
        <v/>
      </c>
      <c r="G1336" s="109" t="str">
        <f>IF(F1336="","",SUMIF(Peminjaman!$F$10:$F$509,C1336,Peminjaman!$H$10:$H$509))</f>
        <v/>
      </c>
      <c r="H1336" s="109" t="str">
        <f>IF(F1336="","",SUMIF(Pengembalian!$H$10:$H$509,C1336,Pengembalian!$J$10:$J$509))</f>
        <v/>
      </c>
      <c r="I1336" s="109" t="str">
        <f t="shared" si="42"/>
        <v/>
      </c>
      <c r="J1336" s="110" t="str">
        <f t="shared" si="43"/>
        <v/>
      </c>
    </row>
    <row r="1337" spans="2:10" x14ac:dyDescent="0.25">
      <c r="B1337" s="106">
        <v>1328</v>
      </c>
      <c r="C1337" s="108" t="str">
        <f>IF(Katalog!C1337="","",Katalog!C1337)</f>
        <v/>
      </c>
      <c r="D1337" s="108" t="str">
        <f>IF(Katalog!D1337="","",Katalog!D1337)</f>
        <v/>
      </c>
      <c r="E1337" s="108" t="str">
        <f>IF(Katalog!E1337="","",Katalog!E1337)</f>
        <v/>
      </c>
      <c r="F1337" s="108" t="str">
        <f>IF(Katalog!I1337="","",Katalog!I1337)</f>
        <v/>
      </c>
      <c r="G1337" s="109" t="str">
        <f>IF(F1337="","",SUMIF(Peminjaman!$F$10:$F$509,C1337,Peminjaman!$H$10:$H$509))</f>
        <v/>
      </c>
      <c r="H1337" s="109" t="str">
        <f>IF(F1337="","",SUMIF(Pengembalian!$H$10:$H$509,C1337,Pengembalian!$J$10:$J$509))</f>
        <v/>
      </c>
      <c r="I1337" s="109" t="str">
        <f t="shared" si="42"/>
        <v/>
      </c>
      <c r="J1337" s="110" t="str">
        <f t="shared" si="43"/>
        <v/>
      </c>
    </row>
    <row r="1338" spans="2:10" x14ac:dyDescent="0.25">
      <c r="B1338" s="105">
        <v>1329</v>
      </c>
      <c r="C1338" s="108" t="str">
        <f>IF(Katalog!C1338="","",Katalog!C1338)</f>
        <v/>
      </c>
      <c r="D1338" s="108" t="str">
        <f>IF(Katalog!D1338="","",Katalog!D1338)</f>
        <v/>
      </c>
      <c r="E1338" s="108" t="str">
        <f>IF(Katalog!E1338="","",Katalog!E1338)</f>
        <v/>
      </c>
      <c r="F1338" s="108" t="str">
        <f>IF(Katalog!I1338="","",Katalog!I1338)</f>
        <v/>
      </c>
      <c r="G1338" s="109" t="str">
        <f>IF(F1338="","",SUMIF(Peminjaman!$F$10:$F$509,C1338,Peminjaman!$H$10:$H$509))</f>
        <v/>
      </c>
      <c r="H1338" s="109" t="str">
        <f>IF(F1338="","",SUMIF(Pengembalian!$H$10:$H$509,C1338,Pengembalian!$J$10:$J$509))</f>
        <v/>
      </c>
      <c r="I1338" s="109" t="str">
        <f t="shared" si="42"/>
        <v/>
      </c>
      <c r="J1338" s="110" t="str">
        <f t="shared" si="43"/>
        <v/>
      </c>
    </row>
    <row r="1339" spans="2:10" x14ac:dyDescent="0.25">
      <c r="B1339" s="106">
        <v>1330</v>
      </c>
      <c r="C1339" s="108" t="str">
        <f>IF(Katalog!C1339="","",Katalog!C1339)</f>
        <v/>
      </c>
      <c r="D1339" s="108" t="str">
        <f>IF(Katalog!D1339="","",Katalog!D1339)</f>
        <v/>
      </c>
      <c r="E1339" s="108" t="str">
        <f>IF(Katalog!E1339="","",Katalog!E1339)</f>
        <v/>
      </c>
      <c r="F1339" s="108" t="str">
        <f>IF(Katalog!I1339="","",Katalog!I1339)</f>
        <v/>
      </c>
      <c r="G1339" s="109" t="str">
        <f>IF(F1339="","",SUMIF(Peminjaman!$F$10:$F$509,C1339,Peminjaman!$H$10:$H$509))</f>
        <v/>
      </c>
      <c r="H1339" s="109" t="str">
        <f>IF(F1339="","",SUMIF(Pengembalian!$H$10:$H$509,C1339,Pengembalian!$J$10:$J$509))</f>
        <v/>
      </c>
      <c r="I1339" s="109" t="str">
        <f t="shared" si="42"/>
        <v/>
      </c>
      <c r="J1339" s="110" t="str">
        <f t="shared" si="43"/>
        <v/>
      </c>
    </row>
    <row r="1340" spans="2:10" x14ac:dyDescent="0.25">
      <c r="B1340" s="105">
        <v>1331</v>
      </c>
      <c r="C1340" s="108" t="str">
        <f>IF(Katalog!C1340="","",Katalog!C1340)</f>
        <v/>
      </c>
      <c r="D1340" s="108" t="str">
        <f>IF(Katalog!D1340="","",Katalog!D1340)</f>
        <v/>
      </c>
      <c r="E1340" s="108" t="str">
        <f>IF(Katalog!E1340="","",Katalog!E1340)</f>
        <v/>
      </c>
      <c r="F1340" s="108" t="str">
        <f>IF(Katalog!I1340="","",Katalog!I1340)</f>
        <v/>
      </c>
      <c r="G1340" s="109" t="str">
        <f>IF(F1340="","",SUMIF(Peminjaman!$F$10:$F$509,C1340,Peminjaman!$H$10:$H$509))</f>
        <v/>
      </c>
      <c r="H1340" s="109" t="str">
        <f>IF(F1340="","",SUMIF(Pengembalian!$H$10:$H$509,C1340,Pengembalian!$J$10:$J$509))</f>
        <v/>
      </c>
      <c r="I1340" s="109" t="str">
        <f t="shared" si="42"/>
        <v/>
      </c>
      <c r="J1340" s="110" t="str">
        <f t="shared" si="43"/>
        <v/>
      </c>
    </row>
    <row r="1341" spans="2:10" x14ac:dyDescent="0.25">
      <c r="B1341" s="106">
        <v>1332</v>
      </c>
      <c r="C1341" s="108" t="str">
        <f>IF(Katalog!C1341="","",Katalog!C1341)</f>
        <v/>
      </c>
      <c r="D1341" s="108" t="str">
        <f>IF(Katalog!D1341="","",Katalog!D1341)</f>
        <v/>
      </c>
      <c r="E1341" s="108" t="str">
        <f>IF(Katalog!E1341="","",Katalog!E1341)</f>
        <v/>
      </c>
      <c r="F1341" s="108" t="str">
        <f>IF(Katalog!I1341="","",Katalog!I1341)</f>
        <v/>
      </c>
      <c r="G1341" s="109" t="str">
        <f>IF(F1341="","",SUMIF(Peminjaman!$F$10:$F$509,C1341,Peminjaman!$H$10:$H$509))</f>
        <v/>
      </c>
      <c r="H1341" s="109" t="str">
        <f>IF(F1341="","",SUMIF(Pengembalian!$H$10:$H$509,C1341,Pengembalian!$J$10:$J$509))</f>
        <v/>
      </c>
      <c r="I1341" s="109" t="str">
        <f t="shared" si="42"/>
        <v/>
      </c>
      <c r="J1341" s="110" t="str">
        <f t="shared" si="43"/>
        <v/>
      </c>
    </row>
    <row r="1342" spans="2:10" x14ac:dyDescent="0.25">
      <c r="B1342" s="105">
        <v>1333</v>
      </c>
      <c r="C1342" s="108" t="str">
        <f>IF(Katalog!C1342="","",Katalog!C1342)</f>
        <v/>
      </c>
      <c r="D1342" s="108" t="str">
        <f>IF(Katalog!D1342="","",Katalog!D1342)</f>
        <v/>
      </c>
      <c r="E1342" s="108" t="str">
        <f>IF(Katalog!E1342="","",Katalog!E1342)</f>
        <v/>
      </c>
      <c r="F1342" s="108" t="str">
        <f>IF(Katalog!I1342="","",Katalog!I1342)</f>
        <v/>
      </c>
      <c r="G1342" s="109" t="str">
        <f>IF(F1342="","",SUMIF(Peminjaman!$F$10:$F$509,C1342,Peminjaman!$H$10:$H$509))</f>
        <v/>
      </c>
      <c r="H1342" s="109" t="str">
        <f>IF(F1342="","",SUMIF(Pengembalian!$H$10:$H$509,C1342,Pengembalian!$J$10:$J$509))</f>
        <v/>
      </c>
      <c r="I1342" s="109" t="str">
        <f t="shared" si="42"/>
        <v/>
      </c>
      <c r="J1342" s="110" t="str">
        <f t="shared" si="43"/>
        <v/>
      </c>
    </row>
    <row r="1343" spans="2:10" x14ac:dyDescent="0.25">
      <c r="B1343" s="106">
        <v>1334</v>
      </c>
      <c r="C1343" s="108" t="str">
        <f>IF(Katalog!C1343="","",Katalog!C1343)</f>
        <v/>
      </c>
      <c r="D1343" s="108" t="str">
        <f>IF(Katalog!D1343="","",Katalog!D1343)</f>
        <v/>
      </c>
      <c r="E1343" s="108" t="str">
        <f>IF(Katalog!E1343="","",Katalog!E1343)</f>
        <v/>
      </c>
      <c r="F1343" s="108" t="str">
        <f>IF(Katalog!I1343="","",Katalog!I1343)</f>
        <v/>
      </c>
      <c r="G1343" s="109" t="str">
        <f>IF(F1343="","",SUMIF(Peminjaman!$F$10:$F$509,C1343,Peminjaman!$H$10:$H$509))</f>
        <v/>
      </c>
      <c r="H1343" s="109" t="str">
        <f>IF(F1343="","",SUMIF(Pengembalian!$H$10:$H$509,C1343,Pengembalian!$J$10:$J$509))</f>
        <v/>
      </c>
      <c r="I1343" s="109" t="str">
        <f t="shared" si="42"/>
        <v/>
      </c>
      <c r="J1343" s="110" t="str">
        <f t="shared" si="43"/>
        <v/>
      </c>
    </row>
    <row r="1344" spans="2:10" x14ac:dyDescent="0.25">
      <c r="B1344" s="105">
        <v>1335</v>
      </c>
      <c r="C1344" s="108" t="str">
        <f>IF(Katalog!C1344="","",Katalog!C1344)</f>
        <v/>
      </c>
      <c r="D1344" s="108" t="str">
        <f>IF(Katalog!D1344="","",Katalog!D1344)</f>
        <v/>
      </c>
      <c r="E1344" s="108" t="str">
        <f>IF(Katalog!E1344="","",Katalog!E1344)</f>
        <v/>
      </c>
      <c r="F1344" s="108" t="str">
        <f>IF(Katalog!I1344="","",Katalog!I1344)</f>
        <v/>
      </c>
      <c r="G1344" s="109" t="str">
        <f>IF(F1344="","",SUMIF(Peminjaman!$F$10:$F$509,C1344,Peminjaman!$H$10:$H$509))</f>
        <v/>
      </c>
      <c r="H1344" s="109" t="str">
        <f>IF(F1344="","",SUMIF(Pengembalian!$H$10:$H$509,C1344,Pengembalian!$J$10:$J$509))</f>
        <v/>
      </c>
      <c r="I1344" s="109" t="str">
        <f t="shared" si="42"/>
        <v/>
      </c>
      <c r="J1344" s="110" t="str">
        <f t="shared" si="43"/>
        <v/>
      </c>
    </row>
    <row r="1345" spans="2:10" x14ac:dyDescent="0.25">
      <c r="B1345" s="106">
        <v>1336</v>
      </c>
      <c r="C1345" s="108" t="str">
        <f>IF(Katalog!C1345="","",Katalog!C1345)</f>
        <v/>
      </c>
      <c r="D1345" s="108" t="str">
        <f>IF(Katalog!D1345="","",Katalog!D1345)</f>
        <v/>
      </c>
      <c r="E1345" s="108" t="str">
        <f>IF(Katalog!E1345="","",Katalog!E1345)</f>
        <v/>
      </c>
      <c r="F1345" s="108" t="str">
        <f>IF(Katalog!I1345="","",Katalog!I1345)</f>
        <v/>
      </c>
      <c r="G1345" s="109" t="str">
        <f>IF(F1345="","",SUMIF(Peminjaman!$F$10:$F$509,C1345,Peminjaman!$H$10:$H$509))</f>
        <v/>
      </c>
      <c r="H1345" s="109" t="str">
        <f>IF(F1345="","",SUMIF(Pengembalian!$H$10:$H$509,C1345,Pengembalian!$J$10:$J$509))</f>
        <v/>
      </c>
      <c r="I1345" s="109" t="str">
        <f t="shared" si="42"/>
        <v/>
      </c>
      <c r="J1345" s="110" t="str">
        <f t="shared" si="43"/>
        <v/>
      </c>
    </row>
    <row r="1346" spans="2:10" x14ac:dyDescent="0.25">
      <c r="B1346" s="105">
        <v>1337</v>
      </c>
      <c r="C1346" s="108" t="str">
        <f>IF(Katalog!C1346="","",Katalog!C1346)</f>
        <v/>
      </c>
      <c r="D1346" s="108" t="str">
        <f>IF(Katalog!D1346="","",Katalog!D1346)</f>
        <v/>
      </c>
      <c r="E1346" s="108" t="str">
        <f>IF(Katalog!E1346="","",Katalog!E1346)</f>
        <v/>
      </c>
      <c r="F1346" s="108" t="str">
        <f>IF(Katalog!I1346="","",Katalog!I1346)</f>
        <v/>
      </c>
      <c r="G1346" s="109" t="str">
        <f>IF(F1346="","",SUMIF(Peminjaman!$F$10:$F$509,C1346,Peminjaman!$H$10:$H$509))</f>
        <v/>
      </c>
      <c r="H1346" s="109" t="str">
        <f>IF(F1346="","",SUMIF(Pengembalian!$H$10:$H$509,C1346,Pengembalian!$J$10:$J$509))</f>
        <v/>
      </c>
      <c r="I1346" s="109" t="str">
        <f t="shared" si="42"/>
        <v/>
      </c>
      <c r="J1346" s="110" t="str">
        <f t="shared" si="43"/>
        <v/>
      </c>
    </row>
    <row r="1347" spans="2:10" x14ac:dyDescent="0.25">
      <c r="B1347" s="106">
        <v>1338</v>
      </c>
      <c r="C1347" s="108" t="str">
        <f>IF(Katalog!C1347="","",Katalog!C1347)</f>
        <v/>
      </c>
      <c r="D1347" s="108" t="str">
        <f>IF(Katalog!D1347="","",Katalog!D1347)</f>
        <v/>
      </c>
      <c r="E1347" s="108" t="str">
        <f>IF(Katalog!E1347="","",Katalog!E1347)</f>
        <v/>
      </c>
      <c r="F1347" s="108" t="str">
        <f>IF(Katalog!I1347="","",Katalog!I1347)</f>
        <v/>
      </c>
      <c r="G1347" s="109" t="str">
        <f>IF(F1347="","",SUMIF(Peminjaman!$F$10:$F$509,C1347,Peminjaman!$H$10:$H$509))</f>
        <v/>
      </c>
      <c r="H1347" s="109" t="str">
        <f>IF(F1347="","",SUMIF(Pengembalian!$H$10:$H$509,C1347,Pengembalian!$J$10:$J$509))</f>
        <v/>
      </c>
      <c r="I1347" s="109" t="str">
        <f t="shared" si="42"/>
        <v/>
      </c>
      <c r="J1347" s="110" t="str">
        <f t="shared" si="43"/>
        <v/>
      </c>
    </row>
    <row r="1348" spans="2:10" x14ac:dyDescent="0.25">
      <c r="B1348" s="105">
        <v>1339</v>
      </c>
      <c r="C1348" s="108" t="str">
        <f>IF(Katalog!C1348="","",Katalog!C1348)</f>
        <v/>
      </c>
      <c r="D1348" s="108" t="str">
        <f>IF(Katalog!D1348="","",Katalog!D1348)</f>
        <v/>
      </c>
      <c r="E1348" s="108" t="str">
        <f>IF(Katalog!E1348="","",Katalog!E1348)</f>
        <v/>
      </c>
      <c r="F1348" s="108" t="str">
        <f>IF(Katalog!I1348="","",Katalog!I1348)</f>
        <v/>
      </c>
      <c r="G1348" s="109" t="str">
        <f>IF(F1348="","",SUMIF(Peminjaman!$F$10:$F$509,C1348,Peminjaman!$H$10:$H$509))</f>
        <v/>
      </c>
      <c r="H1348" s="109" t="str">
        <f>IF(F1348="","",SUMIF(Pengembalian!$H$10:$H$509,C1348,Pengembalian!$J$10:$J$509))</f>
        <v/>
      </c>
      <c r="I1348" s="109" t="str">
        <f t="shared" si="42"/>
        <v/>
      </c>
      <c r="J1348" s="110" t="str">
        <f t="shared" si="43"/>
        <v/>
      </c>
    </row>
    <row r="1349" spans="2:10" x14ac:dyDescent="0.25">
      <c r="B1349" s="106">
        <v>1340</v>
      </c>
      <c r="C1349" s="108" t="str">
        <f>IF(Katalog!C1349="","",Katalog!C1349)</f>
        <v/>
      </c>
      <c r="D1349" s="108" t="str">
        <f>IF(Katalog!D1349="","",Katalog!D1349)</f>
        <v/>
      </c>
      <c r="E1349" s="108" t="str">
        <f>IF(Katalog!E1349="","",Katalog!E1349)</f>
        <v/>
      </c>
      <c r="F1349" s="108" t="str">
        <f>IF(Katalog!I1349="","",Katalog!I1349)</f>
        <v/>
      </c>
      <c r="G1349" s="109" t="str">
        <f>IF(F1349="","",SUMIF(Peminjaman!$F$10:$F$509,C1349,Peminjaman!$H$10:$H$509))</f>
        <v/>
      </c>
      <c r="H1349" s="109" t="str">
        <f>IF(F1349="","",SUMIF(Pengembalian!$H$10:$H$509,C1349,Pengembalian!$J$10:$J$509))</f>
        <v/>
      </c>
      <c r="I1349" s="109" t="str">
        <f t="shared" si="42"/>
        <v/>
      </c>
      <c r="J1349" s="110" t="str">
        <f t="shared" si="43"/>
        <v/>
      </c>
    </row>
    <row r="1350" spans="2:10" x14ac:dyDescent="0.25">
      <c r="B1350" s="105">
        <v>1341</v>
      </c>
      <c r="C1350" s="108" t="str">
        <f>IF(Katalog!C1350="","",Katalog!C1350)</f>
        <v/>
      </c>
      <c r="D1350" s="108" t="str">
        <f>IF(Katalog!D1350="","",Katalog!D1350)</f>
        <v/>
      </c>
      <c r="E1350" s="108" t="str">
        <f>IF(Katalog!E1350="","",Katalog!E1350)</f>
        <v/>
      </c>
      <c r="F1350" s="108" t="str">
        <f>IF(Katalog!I1350="","",Katalog!I1350)</f>
        <v/>
      </c>
      <c r="G1350" s="109" t="str">
        <f>IF(F1350="","",SUMIF(Peminjaman!$F$10:$F$509,C1350,Peminjaman!$H$10:$H$509))</f>
        <v/>
      </c>
      <c r="H1350" s="109" t="str">
        <f>IF(F1350="","",SUMIF(Pengembalian!$H$10:$H$509,C1350,Pengembalian!$J$10:$J$509))</f>
        <v/>
      </c>
      <c r="I1350" s="109" t="str">
        <f t="shared" si="42"/>
        <v/>
      </c>
      <c r="J1350" s="110" t="str">
        <f t="shared" si="43"/>
        <v/>
      </c>
    </row>
    <row r="1351" spans="2:10" x14ac:dyDescent="0.25">
      <c r="B1351" s="106">
        <v>1342</v>
      </c>
      <c r="C1351" s="108" t="str">
        <f>IF(Katalog!C1351="","",Katalog!C1351)</f>
        <v/>
      </c>
      <c r="D1351" s="108" t="str">
        <f>IF(Katalog!D1351="","",Katalog!D1351)</f>
        <v/>
      </c>
      <c r="E1351" s="108" t="str">
        <f>IF(Katalog!E1351="","",Katalog!E1351)</f>
        <v/>
      </c>
      <c r="F1351" s="108" t="str">
        <f>IF(Katalog!I1351="","",Katalog!I1351)</f>
        <v/>
      </c>
      <c r="G1351" s="109" t="str">
        <f>IF(F1351="","",SUMIF(Peminjaman!$F$10:$F$509,C1351,Peminjaman!$H$10:$H$509))</f>
        <v/>
      </c>
      <c r="H1351" s="109" t="str">
        <f>IF(F1351="","",SUMIF(Pengembalian!$H$10:$H$509,C1351,Pengembalian!$J$10:$J$509))</f>
        <v/>
      </c>
      <c r="I1351" s="109" t="str">
        <f t="shared" si="42"/>
        <v/>
      </c>
      <c r="J1351" s="110" t="str">
        <f t="shared" si="43"/>
        <v/>
      </c>
    </row>
    <row r="1352" spans="2:10" x14ac:dyDescent="0.25">
      <c r="B1352" s="105">
        <v>1343</v>
      </c>
      <c r="C1352" s="108" t="str">
        <f>IF(Katalog!C1352="","",Katalog!C1352)</f>
        <v/>
      </c>
      <c r="D1352" s="108" t="str">
        <f>IF(Katalog!D1352="","",Katalog!D1352)</f>
        <v/>
      </c>
      <c r="E1352" s="108" t="str">
        <f>IF(Katalog!E1352="","",Katalog!E1352)</f>
        <v/>
      </c>
      <c r="F1352" s="108" t="str">
        <f>IF(Katalog!I1352="","",Katalog!I1352)</f>
        <v/>
      </c>
      <c r="G1352" s="109" t="str">
        <f>IF(F1352="","",SUMIF(Peminjaman!$F$10:$F$509,C1352,Peminjaman!$H$10:$H$509))</f>
        <v/>
      </c>
      <c r="H1352" s="109" t="str">
        <f>IF(F1352="","",SUMIF(Pengembalian!$H$10:$H$509,C1352,Pengembalian!$J$10:$J$509))</f>
        <v/>
      </c>
      <c r="I1352" s="109" t="str">
        <f t="shared" si="42"/>
        <v/>
      </c>
      <c r="J1352" s="110" t="str">
        <f t="shared" si="43"/>
        <v/>
      </c>
    </row>
    <row r="1353" spans="2:10" x14ac:dyDescent="0.25">
      <c r="B1353" s="106">
        <v>1344</v>
      </c>
      <c r="C1353" s="108" t="str">
        <f>IF(Katalog!C1353="","",Katalog!C1353)</f>
        <v/>
      </c>
      <c r="D1353" s="108" t="str">
        <f>IF(Katalog!D1353="","",Katalog!D1353)</f>
        <v/>
      </c>
      <c r="E1353" s="108" t="str">
        <f>IF(Katalog!E1353="","",Katalog!E1353)</f>
        <v/>
      </c>
      <c r="F1353" s="108" t="str">
        <f>IF(Katalog!I1353="","",Katalog!I1353)</f>
        <v/>
      </c>
      <c r="G1353" s="109" t="str">
        <f>IF(F1353="","",SUMIF(Peminjaman!$F$10:$F$509,C1353,Peminjaman!$H$10:$H$509))</f>
        <v/>
      </c>
      <c r="H1353" s="109" t="str">
        <f>IF(F1353="","",SUMIF(Pengembalian!$H$10:$H$509,C1353,Pengembalian!$J$10:$J$509))</f>
        <v/>
      </c>
      <c r="I1353" s="109" t="str">
        <f t="shared" si="42"/>
        <v/>
      </c>
      <c r="J1353" s="110" t="str">
        <f t="shared" si="43"/>
        <v/>
      </c>
    </row>
    <row r="1354" spans="2:10" x14ac:dyDescent="0.25">
      <c r="B1354" s="105">
        <v>1345</v>
      </c>
      <c r="C1354" s="108" t="str">
        <f>IF(Katalog!C1354="","",Katalog!C1354)</f>
        <v/>
      </c>
      <c r="D1354" s="108" t="str">
        <f>IF(Katalog!D1354="","",Katalog!D1354)</f>
        <v/>
      </c>
      <c r="E1354" s="108" t="str">
        <f>IF(Katalog!E1354="","",Katalog!E1354)</f>
        <v/>
      </c>
      <c r="F1354" s="108" t="str">
        <f>IF(Katalog!I1354="","",Katalog!I1354)</f>
        <v/>
      </c>
      <c r="G1354" s="109" t="str">
        <f>IF(F1354="","",SUMIF(Peminjaman!$F$10:$F$509,C1354,Peminjaman!$H$10:$H$509))</f>
        <v/>
      </c>
      <c r="H1354" s="109" t="str">
        <f>IF(F1354="","",SUMIF(Pengembalian!$H$10:$H$509,C1354,Pengembalian!$J$10:$J$509))</f>
        <v/>
      </c>
      <c r="I1354" s="109" t="str">
        <f t="shared" si="42"/>
        <v/>
      </c>
      <c r="J1354" s="110" t="str">
        <f t="shared" si="43"/>
        <v/>
      </c>
    </row>
    <row r="1355" spans="2:10" x14ac:dyDescent="0.25">
      <c r="B1355" s="106">
        <v>1346</v>
      </c>
      <c r="C1355" s="108" t="str">
        <f>IF(Katalog!C1355="","",Katalog!C1355)</f>
        <v/>
      </c>
      <c r="D1355" s="108" t="str">
        <f>IF(Katalog!D1355="","",Katalog!D1355)</f>
        <v/>
      </c>
      <c r="E1355" s="108" t="str">
        <f>IF(Katalog!E1355="","",Katalog!E1355)</f>
        <v/>
      </c>
      <c r="F1355" s="108" t="str">
        <f>IF(Katalog!I1355="","",Katalog!I1355)</f>
        <v/>
      </c>
      <c r="G1355" s="109" t="str">
        <f>IF(F1355="","",SUMIF(Peminjaman!$F$10:$F$509,C1355,Peminjaman!$H$10:$H$509))</f>
        <v/>
      </c>
      <c r="H1355" s="109" t="str">
        <f>IF(F1355="","",SUMIF(Pengembalian!$H$10:$H$509,C1355,Pengembalian!$J$10:$J$509))</f>
        <v/>
      </c>
      <c r="I1355" s="109" t="str">
        <f t="shared" si="42"/>
        <v/>
      </c>
      <c r="J1355" s="110" t="str">
        <f t="shared" si="43"/>
        <v/>
      </c>
    </row>
    <row r="1356" spans="2:10" x14ac:dyDescent="0.25">
      <c r="B1356" s="105">
        <v>1347</v>
      </c>
      <c r="C1356" s="108" t="str">
        <f>IF(Katalog!C1356="","",Katalog!C1356)</f>
        <v/>
      </c>
      <c r="D1356" s="108" t="str">
        <f>IF(Katalog!D1356="","",Katalog!D1356)</f>
        <v/>
      </c>
      <c r="E1356" s="108" t="str">
        <f>IF(Katalog!E1356="","",Katalog!E1356)</f>
        <v/>
      </c>
      <c r="F1356" s="108" t="str">
        <f>IF(Katalog!I1356="","",Katalog!I1356)</f>
        <v/>
      </c>
      <c r="G1356" s="109" t="str">
        <f>IF(F1356="","",SUMIF(Peminjaman!$F$10:$F$509,C1356,Peminjaman!$H$10:$H$509))</f>
        <v/>
      </c>
      <c r="H1356" s="109" t="str">
        <f>IF(F1356="","",SUMIF(Pengembalian!$H$10:$H$509,C1356,Pengembalian!$J$10:$J$509))</f>
        <v/>
      </c>
      <c r="I1356" s="109" t="str">
        <f t="shared" si="42"/>
        <v/>
      </c>
      <c r="J1356" s="110" t="str">
        <f t="shared" si="43"/>
        <v/>
      </c>
    </row>
    <row r="1357" spans="2:10" x14ac:dyDescent="0.25">
      <c r="B1357" s="106">
        <v>1348</v>
      </c>
      <c r="C1357" s="108" t="str">
        <f>IF(Katalog!C1357="","",Katalog!C1357)</f>
        <v/>
      </c>
      <c r="D1357" s="108" t="str">
        <f>IF(Katalog!D1357="","",Katalog!D1357)</f>
        <v/>
      </c>
      <c r="E1357" s="108" t="str">
        <f>IF(Katalog!E1357="","",Katalog!E1357)</f>
        <v/>
      </c>
      <c r="F1357" s="108" t="str">
        <f>IF(Katalog!I1357="","",Katalog!I1357)</f>
        <v/>
      </c>
      <c r="G1357" s="109" t="str">
        <f>IF(F1357="","",SUMIF(Peminjaman!$F$10:$F$509,C1357,Peminjaman!$H$10:$H$509))</f>
        <v/>
      </c>
      <c r="H1357" s="109" t="str">
        <f>IF(F1357="","",SUMIF(Pengembalian!$H$10:$H$509,C1357,Pengembalian!$J$10:$J$509))</f>
        <v/>
      </c>
      <c r="I1357" s="109" t="str">
        <f t="shared" si="42"/>
        <v/>
      </c>
      <c r="J1357" s="110" t="str">
        <f t="shared" si="43"/>
        <v/>
      </c>
    </row>
    <row r="1358" spans="2:10" x14ac:dyDescent="0.25">
      <c r="B1358" s="105">
        <v>1349</v>
      </c>
      <c r="C1358" s="108" t="str">
        <f>IF(Katalog!C1358="","",Katalog!C1358)</f>
        <v/>
      </c>
      <c r="D1358" s="108" t="str">
        <f>IF(Katalog!D1358="","",Katalog!D1358)</f>
        <v/>
      </c>
      <c r="E1358" s="108" t="str">
        <f>IF(Katalog!E1358="","",Katalog!E1358)</f>
        <v/>
      </c>
      <c r="F1358" s="108" t="str">
        <f>IF(Katalog!I1358="","",Katalog!I1358)</f>
        <v/>
      </c>
      <c r="G1358" s="109" t="str">
        <f>IF(F1358="","",SUMIF(Peminjaman!$F$10:$F$509,C1358,Peminjaman!$H$10:$H$509))</f>
        <v/>
      </c>
      <c r="H1358" s="109" t="str">
        <f>IF(F1358="","",SUMIF(Pengembalian!$H$10:$H$509,C1358,Pengembalian!$J$10:$J$509))</f>
        <v/>
      </c>
      <c r="I1358" s="109" t="str">
        <f t="shared" si="42"/>
        <v/>
      </c>
      <c r="J1358" s="110" t="str">
        <f t="shared" si="43"/>
        <v/>
      </c>
    </row>
    <row r="1359" spans="2:10" x14ac:dyDescent="0.25">
      <c r="B1359" s="106">
        <v>1350</v>
      </c>
      <c r="C1359" s="108" t="str">
        <f>IF(Katalog!C1359="","",Katalog!C1359)</f>
        <v/>
      </c>
      <c r="D1359" s="108" t="str">
        <f>IF(Katalog!D1359="","",Katalog!D1359)</f>
        <v/>
      </c>
      <c r="E1359" s="108" t="str">
        <f>IF(Katalog!E1359="","",Katalog!E1359)</f>
        <v/>
      </c>
      <c r="F1359" s="108" t="str">
        <f>IF(Katalog!I1359="","",Katalog!I1359)</f>
        <v/>
      </c>
      <c r="G1359" s="109" t="str">
        <f>IF(F1359="","",SUMIF(Peminjaman!$F$10:$F$509,C1359,Peminjaman!$H$10:$H$509))</f>
        <v/>
      </c>
      <c r="H1359" s="109" t="str">
        <f>IF(F1359="","",SUMIF(Pengembalian!$H$10:$H$509,C1359,Pengembalian!$J$10:$J$509))</f>
        <v/>
      </c>
      <c r="I1359" s="109" t="str">
        <f t="shared" si="42"/>
        <v/>
      </c>
      <c r="J1359" s="110" t="str">
        <f t="shared" si="43"/>
        <v/>
      </c>
    </row>
    <row r="1360" spans="2:10" x14ac:dyDescent="0.25">
      <c r="B1360" s="105">
        <v>1351</v>
      </c>
      <c r="C1360" s="108" t="str">
        <f>IF(Katalog!C1360="","",Katalog!C1360)</f>
        <v/>
      </c>
      <c r="D1360" s="108" t="str">
        <f>IF(Katalog!D1360="","",Katalog!D1360)</f>
        <v/>
      </c>
      <c r="E1360" s="108" t="str">
        <f>IF(Katalog!E1360="","",Katalog!E1360)</f>
        <v/>
      </c>
      <c r="F1360" s="108" t="str">
        <f>IF(Katalog!I1360="","",Katalog!I1360)</f>
        <v/>
      </c>
      <c r="G1360" s="109" t="str">
        <f>IF(F1360="","",SUMIF(Peminjaman!$F$10:$F$509,C1360,Peminjaman!$H$10:$H$509))</f>
        <v/>
      </c>
      <c r="H1360" s="109" t="str">
        <f>IF(F1360="","",SUMIF(Pengembalian!$H$10:$H$509,C1360,Pengembalian!$J$10:$J$509))</f>
        <v/>
      </c>
      <c r="I1360" s="109" t="str">
        <f t="shared" si="42"/>
        <v/>
      </c>
      <c r="J1360" s="110" t="str">
        <f t="shared" si="43"/>
        <v/>
      </c>
    </row>
    <row r="1361" spans="2:10" x14ac:dyDescent="0.25">
      <c r="B1361" s="106">
        <v>1352</v>
      </c>
      <c r="C1361" s="108" t="str">
        <f>IF(Katalog!C1361="","",Katalog!C1361)</f>
        <v/>
      </c>
      <c r="D1361" s="108" t="str">
        <f>IF(Katalog!D1361="","",Katalog!D1361)</f>
        <v/>
      </c>
      <c r="E1361" s="108" t="str">
        <f>IF(Katalog!E1361="","",Katalog!E1361)</f>
        <v/>
      </c>
      <c r="F1361" s="108" t="str">
        <f>IF(Katalog!I1361="","",Katalog!I1361)</f>
        <v/>
      </c>
      <c r="G1361" s="109" t="str">
        <f>IF(F1361="","",SUMIF(Peminjaman!$F$10:$F$509,C1361,Peminjaman!$H$10:$H$509))</f>
        <v/>
      </c>
      <c r="H1361" s="109" t="str">
        <f>IF(F1361="","",SUMIF(Pengembalian!$H$10:$H$509,C1361,Pengembalian!$J$10:$J$509))</f>
        <v/>
      </c>
      <c r="I1361" s="109" t="str">
        <f t="shared" si="42"/>
        <v/>
      </c>
      <c r="J1361" s="110" t="str">
        <f t="shared" si="43"/>
        <v/>
      </c>
    </row>
    <row r="1362" spans="2:10" x14ac:dyDescent="0.25">
      <c r="B1362" s="105">
        <v>1353</v>
      </c>
      <c r="C1362" s="108" t="str">
        <f>IF(Katalog!C1362="","",Katalog!C1362)</f>
        <v/>
      </c>
      <c r="D1362" s="108" t="str">
        <f>IF(Katalog!D1362="","",Katalog!D1362)</f>
        <v/>
      </c>
      <c r="E1362" s="108" t="str">
        <f>IF(Katalog!E1362="","",Katalog!E1362)</f>
        <v/>
      </c>
      <c r="F1362" s="108" t="str">
        <f>IF(Katalog!I1362="","",Katalog!I1362)</f>
        <v/>
      </c>
      <c r="G1362" s="109" t="str">
        <f>IF(F1362="","",SUMIF(Peminjaman!$F$10:$F$509,C1362,Peminjaman!$H$10:$H$509))</f>
        <v/>
      </c>
      <c r="H1362" s="109" t="str">
        <f>IF(F1362="","",SUMIF(Pengembalian!$H$10:$H$509,C1362,Pengembalian!$J$10:$J$509))</f>
        <v/>
      </c>
      <c r="I1362" s="109" t="str">
        <f t="shared" si="42"/>
        <v/>
      </c>
      <c r="J1362" s="110" t="str">
        <f t="shared" si="43"/>
        <v/>
      </c>
    </row>
    <row r="1363" spans="2:10" x14ac:dyDescent="0.25">
      <c r="B1363" s="106">
        <v>1354</v>
      </c>
      <c r="C1363" s="108" t="str">
        <f>IF(Katalog!C1363="","",Katalog!C1363)</f>
        <v/>
      </c>
      <c r="D1363" s="108" t="str">
        <f>IF(Katalog!D1363="","",Katalog!D1363)</f>
        <v/>
      </c>
      <c r="E1363" s="108" t="str">
        <f>IF(Katalog!E1363="","",Katalog!E1363)</f>
        <v/>
      </c>
      <c r="F1363" s="108" t="str">
        <f>IF(Katalog!I1363="","",Katalog!I1363)</f>
        <v/>
      </c>
      <c r="G1363" s="109" t="str">
        <f>IF(F1363="","",SUMIF(Peminjaman!$F$10:$F$509,C1363,Peminjaman!$H$10:$H$509))</f>
        <v/>
      </c>
      <c r="H1363" s="109" t="str">
        <f>IF(F1363="","",SUMIF(Pengembalian!$H$10:$H$509,C1363,Pengembalian!$J$10:$J$509))</f>
        <v/>
      </c>
      <c r="I1363" s="109" t="str">
        <f t="shared" si="42"/>
        <v/>
      </c>
      <c r="J1363" s="110" t="str">
        <f t="shared" si="43"/>
        <v/>
      </c>
    </row>
    <row r="1364" spans="2:10" x14ac:dyDescent="0.25">
      <c r="B1364" s="105">
        <v>1355</v>
      </c>
      <c r="C1364" s="108" t="str">
        <f>IF(Katalog!C1364="","",Katalog!C1364)</f>
        <v/>
      </c>
      <c r="D1364" s="108" t="str">
        <f>IF(Katalog!D1364="","",Katalog!D1364)</f>
        <v/>
      </c>
      <c r="E1364" s="108" t="str">
        <f>IF(Katalog!E1364="","",Katalog!E1364)</f>
        <v/>
      </c>
      <c r="F1364" s="108" t="str">
        <f>IF(Katalog!I1364="","",Katalog!I1364)</f>
        <v/>
      </c>
      <c r="G1364" s="109" t="str">
        <f>IF(F1364="","",SUMIF(Peminjaman!$F$10:$F$509,C1364,Peminjaman!$H$10:$H$509))</f>
        <v/>
      </c>
      <c r="H1364" s="109" t="str">
        <f>IF(F1364="","",SUMIF(Pengembalian!$H$10:$H$509,C1364,Pengembalian!$J$10:$J$509))</f>
        <v/>
      </c>
      <c r="I1364" s="109" t="str">
        <f t="shared" ref="I1364:I1427" si="44">IF(F1364="","",F1364-G1364+H1364)</f>
        <v/>
      </c>
      <c r="J1364" s="110" t="str">
        <f t="shared" ref="J1364:J1427" si="45">IF(F1364="","",IF(I1364=0,"Kosong","Ada"))</f>
        <v/>
      </c>
    </row>
    <row r="1365" spans="2:10" x14ac:dyDescent="0.25">
      <c r="B1365" s="106">
        <v>1356</v>
      </c>
      <c r="C1365" s="108" t="str">
        <f>IF(Katalog!C1365="","",Katalog!C1365)</f>
        <v/>
      </c>
      <c r="D1365" s="108" t="str">
        <f>IF(Katalog!D1365="","",Katalog!D1365)</f>
        <v/>
      </c>
      <c r="E1365" s="108" t="str">
        <f>IF(Katalog!E1365="","",Katalog!E1365)</f>
        <v/>
      </c>
      <c r="F1365" s="108" t="str">
        <f>IF(Katalog!I1365="","",Katalog!I1365)</f>
        <v/>
      </c>
      <c r="G1365" s="109" t="str">
        <f>IF(F1365="","",SUMIF(Peminjaman!$F$10:$F$509,C1365,Peminjaman!$H$10:$H$509))</f>
        <v/>
      </c>
      <c r="H1365" s="109" t="str">
        <f>IF(F1365="","",SUMIF(Pengembalian!$H$10:$H$509,C1365,Pengembalian!$J$10:$J$509))</f>
        <v/>
      </c>
      <c r="I1365" s="109" t="str">
        <f t="shared" si="44"/>
        <v/>
      </c>
      <c r="J1365" s="110" t="str">
        <f t="shared" si="45"/>
        <v/>
      </c>
    </row>
    <row r="1366" spans="2:10" x14ac:dyDescent="0.25">
      <c r="B1366" s="105">
        <v>1357</v>
      </c>
      <c r="C1366" s="108" t="str">
        <f>IF(Katalog!C1366="","",Katalog!C1366)</f>
        <v/>
      </c>
      <c r="D1366" s="108" t="str">
        <f>IF(Katalog!D1366="","",Katalog!D1366)</f>
        <v/>
      </c>
      <c r="E1366" s="108" t="str">
        <f>IF(Katalog!E1366="","",Katalog!E1366)</f>
        <v/>
      </c>
      <c r="F1366" s="108" t="str">
        <f>IF(Katalog!I1366="","",Katalog!I1366)</f>
        <v/>
      </c>
      <c r="G1366" s="109" t="str">
        <f>IF(F1366="","",SUMIF(Peminjaman!$F$10:$F$509,C1366,Peminjaman!$H$10:$H$509))</f>
        <v/>
      </c>
      <c r="H1366" s="109" t="str">
        <f>IF(F1366="","",SUMIF(Pengembalian!$H$10:$H$509,C1366,Pengembalian!$J$10:$J$509))</f>
        <v/>
      </c>
      <c r="I1366" s="109" t="str">
        <f t="shared" si="44"/>
        <v/>
      </c>
      <c r="J1366" s="110" t="str">
        <f t="shared" si="45"/>
        <v/>
      </c>
    </row>
    <row r="1367" spans="2:10" x14ac:dyDescent="0.25">
      <c r="B1367" s="106">
        <v>1358</v>
      </c>
      <c r="C1367" s="108" t="str">
        <f>IF(Katalog!C1367="","",Katalog!C1367)</f>
        <v/>
      </c>
      <c r="D1367" s="108" t="str">
        <f>IF(Katalog!D1367="","",Katalog!D1367)</f>
        <v/>
      </c>
      <c r="E1367" s="108" t="str">
        <f>IF(Katalog!E1367="","",Katalog!E1367)</f>
        <v/>
      </c>
      <c r="F1367" s="108" t="str">
        <f>IF(Katalog!I1367="","",Katalog!I1367)</f>
        <v/>
      </c>
      <c r="G1367" s="109" t="str">
        <f>IF(F1367="","",SUMIF(Peminjaman!$F$10:$F$509,C1367,Peminjaman!$H$10:$H$509))</f>
        <v/>
      </c>
      <c r="H1367" s="109" t="str">
        <f>IF(F1367="","",SUMIF(Pengembalian!$H$10:$H$509,C1367,Pengembalian!$J$10:$J$509))</f>
        <v/>
      </c>
      <c r="I1367" s="109" t="str">
        <f t="shared" si="44"/>
        <v/>
      </c>
      <c r="J1367" s="110" t="str">
        <f t="shared" si="45"/>
        <v/>
      </c>
    </row>
    <row r="1368" spans="2:10" x14ac:dyDescent="0.25">
      <c r="B1368" s="105">
        <v>1359</v>
      </c>
      <c r="C1368" s="108" t="str">
        <f>IF(Katalog!C1368="","",Katalog!C1368)</f>
        <v/>
      </c>
      <c r="D1368" s="108" t="str">
        <f>IF(Katalog!D1368="","",Katalog!D1368)</f>
        <v/>
      </c>
      <c r="E1368" s="108" t="str">
        <f>IF(Katalog!E1368="","",Katalog!E1368)</f>
        <v/>
      </c>
      <c r="F1368" s="108" t="str">
        <f>IF(Katalog!I1368="","",Katalog!I1368)</f>
        <v/>
      </c>
      <c r="G1368" s="109" t="str">
        <f>IF(F1368="","",SUMIF(Peminjaman!$F$10:$F$509,C1368,Peminjaman!$H$10:$H$509))</f>
        <v/>
      </c>
      <c r="H1368" s="109" t="str">
        <f>IF(F1368="","",SUMIF(Pengembalian!$H$10:$H$509,C1368,Pengembalian!$J$10:$J$509))</f>
        <v/>
      </c>
      <c r="I1368" s="109" t="str">
        <f t="shared" si="44"/>
        <v/>
      </c>
      <c r="J1368" s="110" t="str">
        <f t="shared" si="45"/>
        <v/>
      </c>
    </row>
    <row r="1369" spans="2:10" x14ac:dyDescent="0.25">
      <c r="B1369" s="106">
        <v>1360</v>
      </c>
      <c r="C1369" s="108" t="str">
        <f>IF(Katalog!C1369="","",Katalog!C1369)</f>
        <v/>
      </c>
      <c r="D1369" s="108" t="str">
        <f>IF(Katalog!D1369="","",Katalog!D1369)</f>
        <v/>
      </c>
      <c r="E1369" s="108" t="str">
        <f>IF(Katalog!E1369="","",Katalog!E1369)</f>
        <v/>
      </c>
      <c r="F1369" s="108" t="str">
        <f>IF(Katalog!I1369="","",Katalog!I1369)</f>
        <v/>
      </c>
      <c r="G1369" s="109" t="str">
        <f>IF(F1369="","",SUMIF(Peminjaman!$F$10:$F$509,C1369,Peminjaman!$H$10:$H$509))</f>
        <v/>
      </c>
      <c r="H1369" s="109" t="str">
        <f>IF(F1369="","",SUMIF(Pengembalian!$H$10:$H$509,C1369,Pengembalian!$J$10:$J$509))</f>
        <v/>
      </c>
      <c r="I1369" s="109" t="str">
        <f t="shared" si="44"/>
        <v/>
      </c>
      <c r="J1369" s="110" t="str">
        <f t="shared" si="45"/>
        <v/>
      </c>
    </row>
    <row r="1370" spans="2:10" x14ac:dyDescent="0.25">
      <c r="B1370" s="105">
        <v>1361</v>
      </c>
      <c r="C1370" s="108" t="str">
        <f>IF(Katalog!C1370="","",Katalog!C1370)</f>
        <v/>
      </c>
      <c r="D1370" s="108" t="str">
        <f>IF(Katalog!D1370="","",Katalog!D1370)</f>
        <v/>
      </c>
      <c r="E1370" s="108" t="str">
        <f>IF(Katalog!E1370="","",Katalog!E1370)</f>
        <v/>
      </c>
      <c r="F1370" s="108" t="str">
        <f>IF(Katalog!I1370="","",Katalog!I1370)</f>
        <v/>
      </c>
      <c r="G1370" s="109" t="str">
        <f>IF(F1370="","",SUMIF(Peminjaman!$F$10:$F$509,C1370,Peminjaman!$H$10:$H$509))</f>
        <v/>
      </c>
      <c r="H1370" s="109" t="str">
        <f>IF(F1370="","",SUMIF(Pengembalian!$H$10:$H$509,C1370,Pengembalian!$J$10:$J$509))</f>
        <v/>
      </c>
      <c r="I1370" s="109" t="str">
        <f t="shared" si="44"/>
        <v/>
      </c>
      <c r="J1370" s="110" t="str">
        <f t="shared" si="45"/>
        <v/>
      </c>
    </row>
    <row r="1371" spans="2:10" x14ac:dyDescent="0.25">
      <c r="B1371" s="106">
        <v>1362</v>
      </c>
      <c r="C1371" s="108" t="str">
        <f>IF(Katalog!C1371="","",Katalog!C1371)</f>
        <v/>
      </c>
      <c r="D1371" s="108" t="str">
        <f>IF(Katalog!D1371="","",Katalog!D1371)</f>
        <v/>
      </c>
      <c r="E1371" s="108" t="str">
        <f>IF(Katalog!E1371="","",Katalog!E1371)</f>
        <v/>
      </c>
      <c r="F1371" s="108" t="str">
        <f>IF(Katalog!I1371="","",Katalog!I1371)</f>
        <v/>
      </c>
      <c r="G1371" s="109" t="str">
        <f>IF(F1371="","",SUMIF(Peminjaman!$F$10:$F$509,C1371,Peminjaman!$H$10:$H$509))</f>
        <v/>
      </c>
      <c r="H1371" s="109" t="str">
        <f>IF(F1371="","",SUMIF(Pengembalian!$H$10:$H$509,C1371,Pengembalian!$J$10:$J$509))</f>
        <v/>
      </c>
      <c r="I1371" s="109" t="str">
        <f t="shared" si="44"/>
        <v/>
      </c>
      <c r="J1371" s="110" t="str">
        <f t="shared" si="45"/>
        <v/>
      </c>
    </row>
    <row r="1372" spans="2:10" x14ac:dyDescent="0.25">
      <c r="B1372" s="105">
        <v>1363</v>
      </c>
      <c r="C1372" s="108" t="str">
        <f>IF(Katalog!C1372="","",Katalog!C1372)</f>
        <v/>
      </c>
      <c r="D1372" s="108" t="str">
        <f>IF(Katalog!D1372="","",Katalog!D1372)</f>
        <v/>
      </c>
      <c r="E1372" s="108" t="str">
        <f>IF(Katalog!E1372="","",Katalog!E1372)</f>
        <v/>
      </c>
      <c r="F1372" s="108" t="str">
        <f>IF(Katalog!I1372="","",Katalog!I1372)</f>
        <v/>
      </c>
      <c r="G1372" s="109" t="str">
        <f>IF(F1372="","",SUMIF(Peminjaman!$F$10:$F$509,C1372,Peminjaman!$H$10:$H$509))</f>
        <v/>
      </c>
      <c r="H1372" s="109" t="str">
        <f>IF(F1372="","",SUMIF(Pengembalian!$H$10:$H$509,C1372,Pengembalian!$J$10:$J$509))</f>
        <v/>
      </c>
      <c r="I1372" s="109" t="str">
        <f t="shared" si="44"/>
        <v/>
      </c>
      <c r="J1372" s="110" t="str">
        <f t="shared" si="45"/>
        <v/>
      </c>
    </row>
    <row r="1373" spans="2:10" x14ac:dyDescent="0.25">
      <c r="B1373" s="106">
        <v>1364</v>
      </c>
      <c r="C1373" s="108" t="str">
        <f>IF(Katalog!C1373="","",Katalog!C1373)</f>
        <v/>
      </c>
      <c r="D1373" s="108" t="str">
        <f>IF(Katalog!D1373="","",Katalog!D1373)</f>
        <v/>
      </c>
      <c r="E1373" s="108" t="str">
        <f>IF(Katalog!E1373="","",Katalog!E1373)</f>
        <v/>
      </c>
      <c r="F1373" s="108" t="str">
        <f>IF(Katalog!I1373="","",Katalog!I1373)</f>
        <v/>
      </c>
      <c r="G1373" s="109" t="str">
        <f>IF(F1373="","",SUMIF(Peminjaman!$F$10:$F$509,C1373,Peminjaman!$H$10:$H$509))</f>
        <v/>
      </c>
      <c r="H1373" s="109" t="str">
        <f>IF(F1373="","",SUMIF(Pengembalian!$H$10:$H$509,C1373,Pengembalian!$J$10:$J$509))</f>
        <v/>
      </c>
      <c r="I1373" s="109" t="str">
        <f t="shared" si="44"/>
        <v/>
      </c>
      <c r="J1373" s="110" t="str">
        <f t="shared" si="45"/>
        <v/>
      </c>
    </row>
    <row r="1374" spans="2:10" x14ac:dyDescent="0.25">
      <c r="B1374" s="105">
        <v>1365</v>
      </c>
      <c r="C1374" s="108" t="str">
        <f>IF(Katalog!C1374="","",Katalog!C1374)</f>
        <v/>
      </c>
      <c r="D1374" s="108" t="str">
        <f>IF(Katalog!D1374="","",Katalog!D1374)</f>
        <v/>
      </c>
      <c r="E1374" s="108" t="str">
        <f>IF(Katalog!E1374="","",Katalog!E1374)</f>
        <v/>
      </c>
      <c r="F1374" s="108" t="str">
        <f>IF(Katalog!I1374="","",Katalog!I1374)</f>
        <v/>
      </c>
      <c r="G1374" s="109" t="str">
        <f>IF(F1374="","",SUMIF(Peminjaman!$F$10:$F$509,C1374,Peminjaman!$H$10:$H$509))</f>
        <v/>
      </c>
      <c r="H1374" s="109" t="str">
        <f>IF(F1374="","",SUMIF(Pengembalian!$H$10:$H$509,C1374,Pengembalian!$J$10:$J$509))</f>
        <v/>
      </c>
      <c r="I1374" s="109" t="str">
        <f t="shared" si="44"/>
        <v/>
      </c>
      <c r="J1374" s="110" t="str">
        <f t="shared" si="45"/>
        <v/>
      </c>
    </row>
    <row r="1375" spans="2:10" x14ac:dyDescent="0.25">
      <c r="B1375" s="106">
        <v>1366</v>
      </c>
      <c r="C1375" s="108" t="str">
        <f>IF(Katalog!C1375="","",Katalog!C1375)</f>
        <v/>
      </c>
      <c r="D1375" s="108" t="str">
        <f>IF(Katalog!D1375="","",Katalog!D1375)</f>
        <v/>
      </c>
      <c r="E1375" s="108" t="str">
        <f>IF(Katalog!E1375="","",Katalog!E1375)</f>
        <v/>
      </c>
      <c r="F1375" s="108" t="str">
        <f>IF(Katalog!I1375="","",Katalog!I1375)</f>
        <v/>
      </c>
      <c r="G1375" s="109" t="str">
        <f>IF(F1375="","",SUMIF(Peminjaman!$F$10:$F$509,C1375,Peminjaman!$H$10:$H$509))</f>
        <v/>
      </c>
      <c r="H1375" s="109" t="str">
        <f>IF(F1375="","",SUMIF(Pengembalian!$H$10:$H$509,C1375,Pengembalian!$J$10:$J$509))</f>
        <v/>
      </c>
      <c r="I1375" s="109" t="str">
        <f t="shared" si="44"/>
        <v/>
      </c>
      <c r="J1375" s="110" t="str">
        <f t="shared" si="45"/>
        <v/>
      </c>
    </row>
    <row r="1376" spans="2:10" x14ac:dyDescent="0.25">
      <c r="B1376" s="105">
        <v>1367</v>
      </c>
      <c r="C1376" s="108" t="str">
        <f>IF(Katalog!C1376="","",Katalog!C1376)</f>
        <v/>
      </c>
      <c r="D1376" s="108" t="str">
        <f>IF(Katalog!D1376="","",Katalog!D1376)</f>
        <v/>
      </c>
      <c r="E1376" s="108" t="str">
        <f>IF(Katalog!E1376="","",Katalog!E1376)</f>
        <v/>
      </c>
      <c r="F1376" s="108" t="str">
        <f>IF(Katalog!I1376="","",Katalog!I1376)</f>
        <v/>
      </c>
      <c r="G1376" s="109" t="str">
        <f>IF(F1376="","",SUMIF(Peminjaman!$F$10:$F$509,C1376,Peminjaman!$H$10:$H$509))</f>
        <v/>
      </c>
      <c r="H1376" s="109" t="str">
        <f>IF(F1376="","",SUMIF(Pengembalian!$H$10:$H$509,C1376,Pengembalian!$J$10:$J$509))</f>
        <v/>
      </c>
      <c r="I1376" s="109" t="str">
        <f t="shared" si="44"/>
        <v/>
      </c>
      <c r="J1376" s="110" t="str">
        <f t="shared" si="45"/>
        <v/>
      </c>
    </row>
    <row r="1377" spans="2:10" x14ac:dyDescent="0.25">
      <c r="B1377" s="106">
        <v>1368</v>
      </c>
      <c r="C1377" s="108" t="str">
        <f>IF(Katalog!C1377="","",Katalog!C1377)</f>
        <v/>
      </c>
      <c r="D1377" s="108" t="str">
        <f>IF(Katalog!D1377="","",Katalog!D1377)</f>
        <v/>
      </c>
      <c r="E1377" s="108" t="str">
        <f>IF(Katalog!E1377="","",Katalog!E1377)</f>
        <v/>
      </c>
      <c r="F1377" s="108" t="str">
        <f>IF(Katalog!I1377="","",Katalog!I1377)</f>
        <v/>
      </c>
      <c r="G1377" s="109" t="str">
        <f>IF(F1377="","",SUMIF(Peminjaman!$F$10:$F$509,C1377,Peminjaman!$H$10:$H$509))</f>
        <v/>
      </c>
      <c r="H1377" s="109" t="str">
        <f>IF(F1377="","",SUMIF(Pengembalian!$H$10:$H$509,C1377,Pengembalian!$J$10:$J$509))</f>
        <v/>
      </c>
      <c r="I1377" s="109" t="str">
        <f t="shared" si="44"/>
        <v/>
      </c>
      <c r="J1377" s="110" t="str">
        <f t="shared" si="45"/>
        <v/>
      </c>
    </row>
    <row r="1378" spans="2:10" x14ac:dyDescent="0.25">
      <c r="B1378" s="105">
        <v>1369</v>
      </c>
      <c r="C1378" s="108" t="str">
        <f>IF(Katalog!C1378="","",Katalog!C1378)</f>
        <v/>
      </c>
      <c r="D1378" s="108" t="str">
        <f>IF(Katalog!D1378="","",Katalog!D1378)</f>
        <v/>
      </c>
      <c r="E1378" s="108" t="str">
        <f>IF(Katalog!E1378="","",Katalog!E1378)</f>
        <v/>
      </c>
      <c r="F1378" s="108" t="str">
        <f>IF(Katalog!I1378="","",Katalog!I1378)</f>
        <v/>
      </c>
      <c r="G1378" s="109" t="str">
        <f>IF(F1378="","",SUMIF(Peminjaman!$F$10:$F$509,C1378,Peminjaman!$H$10:$H$509))</f>
        <v/>
      </c>
      <c r="H1378" s="109" t="str">
        <f>IF(F1378="","",SUMIF(Pengembalian!$H$10:$H$509,C1378,Pengembalian!$J$10:$J$509))</f>
        <v/>
      </c>
      <c r="I1378" s="109" t="str">
        <f t="shared" si="44"/>
        <v/>
      </c>
      <c r="J1378" s="110" t="str">
        <f t="shared" si="45"/>
        <v/>
      </c>
    </row>
    <row r="1379" spans="2:10" x14ac:dyDescent="0.25">
      <c r="B1379" s="106">
        <v>1370</v>
      </c>
      <c r="C1379" s="108" t="str">
        <f>IF(Katalog!C1379="","",Katalog!C1379)</f>
        <v/>
      </c>
      <c r="D1379" s="108" t="str">
        <f>IF(Katalog!D1379="","",Katalog!D1379)</f>
        <v/>
      </c>
      <c r="E1379" s="108" t="str">
        <f>IF(Katalog!E1379="","",Katalog!E1379)</f>
        <v/>
      </c>
      <c r="F1379" s="108" t="str">
        <f>IF(Katalog!I1379="","",Katalog!I1379)</f>
        <v/>
      </c>
      <c r="G1379" s="109" t="str">
        <f>IF(F1379="","",SUMIF(Peminjaman!$F$10:$F$509,C1379,Peminjaman!$H$10:$H$509))</f>
        <v/>
      </c>
      <c r="H1379" s="109" t="str">
        <f>IF(F1379="","",SUMIF(Pengembalian!$H$10:$H$509,C1379,Pengembalian!$J$10:$J$509))</f>
        <v/>
      </c>
      <c r="I1379" s="109" t="str">
        <f t="shared" si="44"/>
        <v/>
      </c>
      <c r="J1379" s="110" t="str">
        <f t="shared" si="45"/>
        <v/>
      </c>
    </row>
    <row r="1380" spans="2:10" x14ac:dyDescent="0.25">
      <c r="B1380" s="105">
        <v>1371</v>
      </c>
      <c r="C1380" s="108" t="str">
        <f>IF(Katalog!C1380="","",Katalog!C1380)</f>
        <v/>
      </c>
      <c r="D1380" s="108" t="str">
        <f>IF(Katalog!D1380="","",Katalog!D1380)</f>
        <v/>
      </c>
      <c r="E1380" s="108" t="str">
        <f>IF(Katalog!E1380="","",Katalog!E1380)</f>
        <v/>
      </c>
      <c r="F1380" s="108" t="str">
        <f>IF(Katalog!I1380="","",Katalog!I1380)</f>
        <v/>
      </c>
      <c r="G1380" s="109" t="str">
        <f>IF(F1380="","",SUMIF(Peminjaman!$F$10:$F$509,C1380,Peminjaman!$H$10:$H$509))</f>
        <v/>
      </c>
      <c r="H1380" s="109" t="str">
        <f>IF(F1380="","",SUMIF(Pengembalian!$H$10:$H$509,C1380,Pengembalian!$J$10:$J$509))</f>
        <v/>
      </c>
      <c r="I1380" s="109" t="str">
        <f t="shared" si="44"/>
        <v/>
      </c>
      <c r="J1380" s="110" t="str">
        <f t="shared" si="45"/>
        <v/>
      </c>
    </row>
    <row r="1381" spans="2:10" x14ac:dyDescent="0.25">
      <c r="B1381" s="106">
        <v>1372</v>
      </c>
      <c r="C1381" s="108" t="str">
        <f>IF(Katalog!C1381="","",Katalog!C1381)</f>
        <v/>
      </c>
      <c r="D1381" s="108" t="str">
        <f>IF(Katalog!D1381="","",Katalog!D1381)</f>
        <v/>
      </c>
      <c r="E1381" s="108" t="str">
        <f>IF(Katalog!E1381="","",Katalog!E1381)</f>
        <v/>
      </c>
      <c r="F1381" s="108" t="str">
        <f>IF(Katalog!I1381="","",Katalog!I1381)</f>
        <v/>
      </c>
      <c r="G1381" s="109" t="str">
        <f>IF(F1381="","",SUMIF(Peminjaman!$F$10:$F$509,C1381,Peminjaman!$H$10:$H$509))</f>
        <v/>
      </c>
      <c r="H1381" s="109" t="str">
        <f>IF(F1381="","",SUMIF(Pengembalian!$H$10:$H$509,C1381,Pengembalian!$J$10:$J$509))</f>
        <v/>
      </c>
      <c r="I1381" s="109" t="str">
        <f t="shared" si="44"/>
        <v/>
      </c>
      <c r="J1381" s="110" t="str">
        <f t="shared" si="45"/>
        <v/>
      </c>
    </row>
    <row r="1382" spans="2:10" x14ac:dyDescent="0.25">
      <c r="B1382" s="105">
        <v>1373</v>
      </c>
      <c r="C1382" s="108" t="str">
        <f>IF(Katalog!C1382="","",Katalog!C1382)</f>
        <v/>
      </c>
      <c r="D1382" s="108" t="str">
        <f>IF(Katalog!D1382="","",Katalog!D1382)</f>
        <v/>
      </c>
      <c r="E1382" s="108" t="str">
        <f>IF(Katalog!E1382="","",Katalog!E1382)</f>
        <v/>
      </c>
      <c r="F1382" s="108" t="str">
        <f>IF(Katalog!I1382="","",Katalog!I1382)</f>
        <v/>
      </c>
      <c r="G1382" s="109" t="str">
        <f>IF(F1382="","",SUMIF(Peminjaman!$F$10:$F$509,C1382,Peminjaman!$H$10:$H$509))</f>
        <v/>
      </c>
      <c r="H1382" s="109" t="str">
        <f>IF(F1382="","",SUMIF(Pengembalian!$H$10:$H$509,C1382,Pengembalian!$J$10:$J$509))</f>
        <v/>
      </c>
      <c r="I1382" s="109" t="str">
        <f t="shared" si="44"/>
        <v/>
      </c>
      <c r="J1382" s="110" t="str">
        <f t="shared" si="45"/>
        <v/>
      </c>
    </row>
    <row r="1383" spans="2:10" x14ac:dyDescent="0.25">
      <c r="B1383" s="106">
        <v>1374</v>
      </c>
      <c r="C1383" s="108" t="str">
        <f>IF(Katalog!C1383="","",Katalog!C1383)</f>
        <v/>
      </c>
      <c r="D1383" s="108" t="str">
        <f>IF(Katalog!D1383="","",Katalog!D1383)</f>
        <v/>
      </c>
      <c r="E1383" s="108" t="str">
        <f>IF(Katalog!E1383="","",Katalog!E1383)</f>
        <v/>
      </c>
      <c r="F1383" s="108" t="str">
        <f>IF(Katalog!I1383="","",Katalog!I1383)</f>
        <v/>
      </c>
      <c r="G1383" s="109" t="str">
        <f>IF(F1383="","",SUMIF(Peminjaman!$F$10:$F$509,C1383,Peminjaman!$H$10:$H$509))</f>
        <v/>
      </c>
      <c r="H1383" s="109" t="str">
        <f>IF(F1383="","",SUMIF(Pengembalian!$H$10:$H$509,C1383,Pengembalian!$J$10:$J$509))</f>
        <v/>
      </c>
      <c r="I1383" s="109" t="str">
        <f t="shared" si="44"/>
        <v/>
      </c>
      <c r="J1383" s="110" t="str">
        <f t="shared" si="45"/>
        <v/>
      </c>
    </row>
    <row r="1384" spans="2:10" x14ac:dyDescent="0.25">
      <c r="B1384" s="105">
        <v>1375</v>
      </c>
      <c r="C1384" s="108" t="str">
        <f>IF(Katalog!C1384="","",Katalog!C1384)</f>
        <v/>
      </c>
      <c r="D1384" s="108" t="str">
        <f>IF(Katalog!D1384="","",Katalog!D1384)</f>
        <v/>
      </c>
      <c r="E1384" s="108" t="str">
        <f>IF(Katalog!E1384="","",Katalog!E1384)</f>
        <v/>
      </c>
      <c r="F1384" s="108" t="str">
        <f>IF(Katalog!I1384="","",Katalog!I1384)</f>
        <v/>
      </c>
      <c r="G1384" s="109" t="str">
        <f>IF(F1384="","",SUMIF(Peminjaman!$F$10:$F$509,C1384,Peminjaman!$H$10:$H$509))</f>
        <v/>
      </c>
      <c r="H1384" s="109" t="str">
        <f>IF(F1384="","",SUMIF(Pengembalian!$H$10:$H$509,C1384,Pengembalian!$J$10:$J$509))</f>
        <v/>
      </c>
      <c r="I1384" s="109" t="str">
        <f t="shared" si="44"/>
        <v/>
      </c>
      <c r="J1384" s="110" t="str">
        <f t="shared" si="45"/>
        <v/>
      </c>
    </row>
    <row r="1385" spans="2:10" x14ac:dyDescent="0.25">
      <c r="B1385" s="106">
        <v>1376</v>
      </c>
      <c r="C1385" s="108" t="str">
        <f>IF(Katalog!C1385="","",Katalog!C1385)</f>
        <v/>
      </c>
      <c r="D1385" s="108" t="str">
        <f>IF(Katalog!D1385="","",Katalog!D1385)</f>
        <v/>
      </c>
      <c r="E1385" s="108" t="str">
        <f>IF(Katalog!E1385="","",Katalog!E1385)</f>
        <v/>
      </c>
      <c r="F1385" s="108" t="str">
        <f>IF(Katalog!I1385="","",Katalog!I1385)</f>
        <v/>
      </c>
      <c r="G1385" s="109" t="str">
        <f>IF(F1385="","",SUMIF(Peminjaman!$F$10:$F$509,C1385,Peminjaman!$H$10:$H$509))</f>
        <v/>
      </c>
      <c r="H1385" s="109" t="str">
        <f>IF(F1385="","",SUMIF(Pengembalian!$H$10:$H$509,C1385,Pengembalian!$J$10:$J$509))</f>
        <v/>
      </c>
      <c r="I1385" s="109" t="str">
        <f t="shared" si="44"/>
        <v/>
      </c>
      <c r="J1385" s="110" t="str">
        <f t="shared" si="45"/>
        <v/>
      </c>
    </row>
    <row r="1386" spans="2:10" x14ac:dyDescent="0.25">
      <c r="B1386" s="105">
        <v>1377</v>
      </c>
      <c r="C1386" s="108" t="str">
        <f>IF(Katalog!C1386="","",Katalog!C1386)</f>
        <v/>
      </c>
      <c r="D1386" s="108" t="str">
        <f>IF(Katalog!D1386="","",Katalog!D1386)</f>
        <v/>
      </c>
      <c r="E1386" s="108" t="str">
        <f>IF(Katalog!E1386="","",Katalog!E1386)</f>
        <v/>
      </c>
      <c r="F1386" s="108" t="str">
        <f>IF(Katalog!I1386="","",Katalog!I1386)</f>
        <v/>
      </c>
      <c r="G1386" s="109" t="str">
        <f>IF(F1386="","",SUMIF(Peminjaman!$F$10:$F$509,C1386,Peminjaman!$H$10:$H$509))</f>
        <v/>
      </c>
      <c r="H1386" s="109" t="str">
        <f>IF(F1386="","",SUMIF(Pengembalian!$H$10:$H$509,C1386,Pengembalian!$J$10:$J$509))</f>
        <v/>
      </c>
      <c r="I1386" s="109" t="str">
        <f t="shared" si="44"/>
        <v/>
      </c>
      <c r="J1386" s="110" t="str">
        <f t="shared" si="45"/>
        <v/>
      </c>
    </row>
    <row r="1387" spans="2:10" x14ac:dyDescent="0.25">
      <c r="B1387" s="106">
        <v>1378</v>
      </c>
      <c r="C1387" s="108" t="str">
        <f>IF(Katalog!C1387="","",Katalog!C1387)</f>
        <v/>
      </c>
      <c r="D1387" s="108" t="str">
        <f>IF(Katalog!D1387="","",Katalog!D1387)</f>
        <v/>
      </c>
      <c r="E1387" s="108" t="str">
        <f>IF(Katalog!E1387="","",Katalog!E1387)</f>
        <v/>
      </c>
      <c r="F1387" s="108" t="str">
        <f>IF(Katalog!I1387="","",Katalog!I1387)</f>
        <v/>
      </c>
      <c r="G1387" s="109" t="str">
        <f>IF(F1387="","",SUMIF(Peminjaman!$F$10:$F$509,C1387,Peminjaman!$H$10:$H$509))</f>
        <v/>
      </c>
      <c r="H1387" s="109" t="str">
        <f>IF(F1387="","",SUMIF(Pengembalian!$H$10:$H$509,C1387,Pengembalian!$J$10:$J$509))</f>
        <v/>
      </c>
      <c r="I1387" s="109" t="str">
        <f t="shared" si="44"/>
        <v/>
      </c>
      <c r="J1387" s="110" t="str">
        <f t="shared" si="45"/>
        <v/>
      </c>
    </row>
    <row r="1388" spans="2:10" x14ac:dyDescent="0.25">
      <c r="B1388" s="105">
        <v>1379</v>
      </c>
      <c r="C1388" s="108" t="str">
        <f>IF(Katalog!C1388="","",Katalog!C1388)</f>
        <v/>
      </c>
      <c r="D1388" s="108" t="str">
        <f>IF(Katalog!D1388="","",Katalog!D1388)</f>
        <v/>
      </c>
      <c r="E1388" s="108" t="str">
        <f>IF(Katalog!E1388="","",Katalog!E1388)</f>
        <v/>
      </c>
      <c r="F1388" s="108" t="str">
        <f>IF(Katalog!I1388="","",Katalog!I1388)</f>
        <v/>
      </c>
      <c r="G1388" s="109" t="str">
        <f>IF(F1388="","",SUMIF(Peminjaman!$F$10:$F$509,C1388,Peminjaman!$H$10:$H$509))</f>
        <v/>
      </c>
      <c r="H1388" s="109" t="str">
        <f>IF(F1388="","",SUMIF(Pengembalian!$H$10:$H$509,C1388,Pengembalian!$J$10:$J$509))</f>
        <v/>
      </c>
      <c r="I1388" s="109" t="str">
        <f t="shared" si="44"/>
        <v/>
      </c>
      <c r="J1388" s="110" t="str">
        <f t="shared" si="45"/>
        <v/>
      </c>
    </row>
    <row r="1389" spans="2:10" x14ac:dyDescent="0.25">
      <c r="B1389" s="106">
        <v>1380</v>
      </c>
      <c r="C1389" s="108" t="str">
        <f>IF(Katalog!C1389="","",Katalog!C1389)</f>
        <v/>
      </c>
      <c r="D1389" s="108" t="str">
        <f>IF(Katalog!D1389="","",Katalog!D1389)</f>
        <v/>
      </c>
      <c r="E1389" s="108" t="str">
        <f>IF(Katalog!E1389="","",Katalog!E1389)</f>
        <v/>
      </c>
      <c r="F1389" s="108" t="str">
        <f>IF(Katalog!I1389="","",Katalog!I1389)</f>
        <v/>
      </c>
      <c r="G1389" s="109" t="str">
        <f>IF(F1389="","",SUMIF(Peminjaman!$F$10:$F$509,C1389,Peminjaman!$H$10:$H$509))</f>
        <v/>
      </c>
      <c r="H1389" s="109" t="str">
        <f>IF(F1389="","",SUMIF(Pengembalian!$H$10:$H$509,C1389,Pengembalian!$J$10:$J$509))</f>
        <v/>
      </c>
      <c r="I1389" s="109" t="str">
        <f t="shared" si="44"/>
        <v/>
      </c>
      <c r="J1389" s="110" t="str">
        <f t="shared" si="45"/>
        <v/>
      </c>
    </row>
    <row r="1390" spans="2:10" x14ac:dyDescent="0.25">
      <c r="B1390" s="105">
        <v>1381</v>
      </c>
      <c r="C1390" s="108" t="str">
        <f>IF(Katalog!C1390="","",Katalog!C1390)</f>
        <v/>
      </c>
      <c r="D1390" s="108" t="str">
        <f>IF(Katalog!D1390="","",Katalog!D1390)</f>
        <v/>
      </c>
      <c r="E1390" s="108" t="str">
        <f>IF(Katalog!E1390="","",Katalog!E1390)</f>
        <v/>
      </c>
      <c r="F1390" s="108" t="str">
        <f>IF(Katalog!I1390="","",Katalog!I1390)</f>
        <v/>
      </c>
      <c r="G1390" s="109" t="str">
        <f>IF(F1390="","",SUMIF(Peminjaman!$F$10:$F$509,C1390,Peminjaman!$H$10:$H$509))</f>
        <v/>
      </c>
      <c r="H1390" s="109" t="str">
        <f>IF(F1390="","",SUMIF(Pengembalian!$H$10:$H$509,C1390,Pengembalian!$J$10:$J$509))</f>
        <v/>
      </c>
      <c r="I1390" s="109" t="str">
        <f t="shared" si="44"/>
        <v/>
      </c>
      <c r="J1390" s="110" t="str">
        <f t="shared" si="45"/>
        <v/>
      </c>
    </row>
    <row r="1391" spans="2:10" x14ac:dyDescent="0.25">
      <c r="B1391" s="106">
        <v>1382</v>
      </c>
      <c r="C1391" s="108" t="str">
        <f>IF(Katalog!C1391="","",Katalog!C1391)</f>
        <v/>
      </c>
      <c r="D1391" s="108" t="str">
        <f>IF(Katalog!D1391="","",Katalog!D1391)</f>
        <v/>
      </c>
      <c r="E1391" s="108" t="str">
        <f>IF(Katalog!E1391="","",Katalog!E1391)</f>
        <v/>
      </c>
      <c r="F1391" s="108" t="str">
        <f>IF(Katalog!I1391="","",Katalog!I1391)</f>
        <v/>
      </c>
      <c r="G1391" s="109" t="str">
        <f>IF(F1391="","",SUMIF(Peminjaman!$F$10:$F$509,C1391,Peminjaman!$H$10:$H$509))</f>
        <v/>
      </c>
      <c r="H1391" s="109" t="str">
        <f>IF(F1391="","",SUMIF(Pengembalian!$H$10:$H$509,C1391,Pengembalian!$J$10:$J$509))</f>
        <v/>
      </c>
      <c r="I1391" s="109" t="str">
        <f t="shared" si="44"/>
        <v/>
      </c>
      <c r="J1391" s="110" t="str">
        <f t="shared" si="45"/>
        <v/>
      </c>
    </row>
    <row r="1392" spans="2:10" x14ac:dyDescent="0.25">
      <c r="B1392" s="105">
        <v>1383</v>
      </c>
      <c r="C1392" s="108" t="str">
        <f>IF(Katalog!C1392="","",Katalog!C1392)</f>
        <v/>
      </c>
      <c r="D1392" s="108" t="str">
        <f>IF(Katalog!D1392="","",Katalog!D1392)</f>
        <v/>
      </c>
      <c r="E1392" s="108" t="str">
        <f>IF(Katalog!E1392="","",Katalog!E1392)</f>
        <v/>
      </c>
      <c r="F1392" s="108" t="str">
        <f>IF(Katalog!I1392="","",Katalog!I1392)</f>
        <v/>
      </c>
      <c r="G1392" s="109" t="str">
        <f>IF(F1392="","",SUMIF(Peminjaman!$F$10:$F$509,C1392,Peminjaman!$H$10:$H$509))</f>
        <v/>
      </c>
      <c r="H1392" s="109" t="str">
        <f>IF(F1392="","",SUMIF(Pengembalian!$H$10:$H$509,C1392,Pengembalian!$J$10:$J$509))</f>
        <v/>
      </c>
      <c r="I1392" s="109" t="str">
        <f t="shared" si="44"/>
        <v/>
      </c>
      <c r="J1392" s="110" t="str">
        <f t="shared" si="45"/>
        <v/>
      </c>
    </row>
    <row r="1393" spans="2:10" x14ac:dyDescent="0.25">
      <c r="B1393" s="106">
        <v>1384</v>
      </c>
      <c r="C1393" s="108" t="str">
        <f>IF(Katalog!C1393="","",Katalog!C1393)</f>
        <v/>
      </c>
      <c r="D1393" s="108" t="str">
        <f>IF(Katalog!D1393="","",Katalog!D1393)</f>
        <v/>
      </c>
      <c r="E1393" s="108" t="str">
        <f>IF(Katalog!E1393="","",Katalog!E1393)</f>
        <v/>
      </c>
      <c r="F1393" s="108" t="str">
        <f>IF(Katalog!I1393="","",Katalog!I1393)</f>
        <v/>
      </c>
      <c r="G1393" s="109" t="str">
        <f>IF(F1393="","",SUMIF(Peminjaman!$F$10:$F$509,C1393,Peminjaman!$H$10:$H$509))</f>
        <v/>
      </c>
      <c r="H1393" s="109" t="str">
        <f>IF(F1393="","",SUMIF(Pengembalian!$H$10:$H$509,C1393,Pengembalian!$J$10:$J$509))</f>
        <v/>
      </c>
      <c r="I1393" s="109" t="str">
        <f t="shared" si="44"/>
        <v/>
      </c>
      <c r="J1393" s="110" t="str">
        <f t="shared" si="45"/>
        <v/>
      </c>
    </row>
    <row r="1394" spans="2:10" x14ac:dyDescent="0.25">
      <c r="B1394" s="105">
        <v>1385</v>
      </c>
      <c r="C1394" s="108" t="str">
        <f>IF(Katalog!C1394="","",Katalog!C1394)</f>
        <v/>
      </c>
      <c r="D1394" s="108" t="str">
        <f>IF(Katalog!D1394="","",Katalog!D1394)</f>
        <v/>
      </c>
      <c r="E1394" s="108" t="str">
        <f>IF(Katalog!E1394="","",Katalog!E1394)</f>
        <v/>
      </c>
      <c r="F1394" s="108" t="str">
        <f>IF(Katalog!I1394="","",Katalog!I1394)</f>
        <v/>
      </c>
      <c r="G1394" s="109" t="str">
        <f>IF(F1394="","",SUMIF(Peminjaman!$F$10:$F$509,C1394,Peminjaman!$H$10:$H$509))</f>
        <v/>
      </c>
      <c r="H1394" s="109" t="str">
        <f>IF(F1394="","",SUMIF(Pengembalian!$H$10:$H$509,C1394,Pengembalian!$J$10:$J$509))</f>
        <v/>
      </c>
      <c r="I1394" s="109" t="str">
        <f t="shared" si="44"/>
        <v/>
      </c>
      <c r="J1394" s="110" t="str">
        <f t="shared" si="45"/>
        <v/>
      </c>
    </row>
    <row r="1395" spans="2:10" x14ac:dyDescent="0.25">
      <c r="B1395" s="106">
        <v>1386</v>
      </c>
      <c r="C1395" s="108" t="str">
        <f>IF(Katalog!C1395="","",Katalog!C1395)</f>
        <v/>
      </c>
      <c r="D1395" s="108" t="str">
        <f>IF(Katalog!D1395="","",Katalog!D1395)</f>
        <v/>
      </c>
      <c r="E1395" s="108" t="str">
        <f>IF(Katalog!E1395="","",Katalog!E1395)</f>
        <v/>
      </c>
      <c r="F1395" s="108" t="str">
        <f>IF(Katalog!I1395="","",Katalog!I1395)</f>
        <v/>
      </c>
      <c r="G1395" s="109" t="str">
        <f>IF(F1395="","",SUMIF(Peminjaman!$F$10:$F$509,C1395,Peminjaman!$H$10:$H$509))</f>
        <v/>
      </c>
      <c r="H1395" s="109" t="str">
        <f>IF(F1395="","",SUMIF(Pengembalian!$H$10:$H$509,C1395,Pengembalian!$J$10:$J$509))</f>
        <v/>
      </c>
      <c r="I1395" s="109" t="str">
        <f t="shared" si="44"/>
        <v/>
      </c>
      <c r="J1395" s="110" t="str">
        <f t="shared" si="45"/>
        <v/>
      </c>
    </row>
    <row r="1396" spans="2:10" x14ac:dyDescent="0.25">
      <c r="B1396" s="105">
        <v>1387</v>
      </c>
      <c r="C1396" s="108" t="str">
        <f>IF(Katalog!C1396="","",Katalog!C1396)</f>
        <v/>
      </c>
      <c r="D1396" s="108" t="str">
        <f>IF(Katalog!D1396="","",Katalog!D1396)</f>
        <v/>
      </c>
      <c r="E1396" s="108" t="str">
        <f>IF(Katalog!E1396="","",Katalog!E1396)</f>
        <v/>
      </c>
      <c r="F1396" s="108" t="str">
        <f>IF(Katalog!I1396="","",Katalog!I1396)</f>
        <v/>
      </c>
      <c r="G1396" s="109" t="str">
        <f>IF(F1396="","",SUMIF(Peminjaman!$F$10:$F$509,C1396,Peminjaman!$H$10:$H$509))</f>
        <v/>
      </c>
      <c r="H1396" s="109" t="str">
        <f>IF(F1396="","",SUMIF(Pengembalian!$H$10:$H$509,C1396,Pengembalian!$J$10:$J$509))</f>
        <v/>
      </c>
      <c r="I1396" s="109" t="str">
        <f t="shared" si="44"/>
        <v/>
      </c>
      <c r="J1396" s="110" t="str">
        <f t="shared" si="45"/>
        <v/>
      </c>
    </row>
    <row r="1397" spans="2:10" x14ac:dyDescent="0.25">
      <c r="B1397" s="106">
        <v>1388</v>
      </c>
      <c r="C1397" s="108" t="str">
        <f>IF(Katalog!C1397="","",Katalog!C1397)</f>
        <v/>
      </c>
      <c r="D1397" s="108" t="str">
        <f>IF(Katalog!D1397="","",Katalog!D1397)</f>
        <v/>
      </c>
      <c r="E1397" s="108" t="str">
        <f>IF(Katalog!E1397="","",Katalog!E1397)</f>
        <v/>
      </c>
      <c r="F1397" s="108" t="str">
        <f>IF(Katalog!I1397="","",Katalog!I1397)</f>
        <v/>
      </c>
      <c r="G1397" s="109" t="str">
        <f>IF(F1397="","",SUMIF(Peminjaman!$F$10:$F$509,C1397,Peminjaman!$H$10:$H$509))</f>
        <v/>
      </c>
      <c r="H1397" s="109" t="str">
        <f>IF(F1397="","",SUMIF(Pengembalian!$H$10:$H$509,C1397,Pengembalian!$J$10:$J$509))</f>
        <v/>
      </c>
      <c r="I1397" s="109" t="str">
        <f t="shared" si="44"/>
        <v/>
      </c>
      <c r="J1397" s="110" t="str">
        <f t="shared" si="45"/>
        <v/>
      </c>
    </row>
    <row r="1398" spans="2:10" x14ac:dyDescent="0.25">
      <c r="B1398" s="105">
        <v>1389</v>
      </c>
      <c r="C1398" s="108" t="str">
        <f>IF(Katalog!C1398="","",Katalog!C1398)</f>
        <v/>
      </c>
      <c r="D1398" s="108" t="str">
        <f>IF(Katalog!D1398="","",Katalog!D1398)</f>
        <v/>
      </c>
      <c r="E1398" s="108" t="str">
        <f>IF(Katalog!E1398="","",Katalog!E1398)</f>
        <v/>
      </c>
      <c r="F1398" s="108" t="str">
        <f>IF(Katalog!I1398="","",Katalog!I1398)</f>
        <v/>
      </c>
      <c r="G1398" s="109" t="str">
        <f>IF(F1398="","",SUMIF(Peminjaman!$F$10:$F$509,C1398,Peminjaman!$H$10:$H$509))</f>
        <v/>
      </c>
      <c r="H1398" s="109" t="str">
        <f>IF(F1398="","",SUMIF(Pengembalian!$H$10:$H$509,C1398,Pengembalian!$J$10:$J$509))</f>
        <v/>
      </c>
      <c r="I1398" s="109" t="str">
        <f t="shared" si="44"/>
        <v/>
      </c>
      <c r="J1398" s="110" t="str">
        <f t="shared" si="45"/>
        <v/>
      </c>
    </row>
    <row r="1399" spans="2:10" x14ac:dyDescent="0.25">
      <c r="B1399" s="106">
        <v>1390</v>
      </c>
      <c r="C1399" s="108" t="str">
        <f>IF(Katalog!C1399="","",Katalog!C1399)</f>
        <v/>
      </c>
      <c r="D1399" s="108" t="str">
        <f>IF(Katalog!D1399="","",Katalog!D1399)</f>
        <v/>
      </c>
      <c r="E1399" s="108" t="str">
        <f>IF(Katalog!E1399="","",Katalog!E1399)</f>
        <v/>
      </c>
      <c r="F1399" s="108" t="str">
        <f>IF(Katalog!I1399="","",Katalog!I1399)</f>
        <v/>
      </c>
      <c r="G1399" s="109" t="str">
        <f>IF(F1399="","",SUMIF(Peminjaman!$F$10:$F$509,C1399,Peminjaman!$H$10:$H$509))</f>
        <v/>
      </c>
      <c r="H1399" s="109" t="str">
        <f>IF(F1399="","",SUMIF(Pengembalian!$H$10:$H$509,C1399,Pengembalian!$J$10:$J$509))</f>
        <v/>
      </c>
      <c r="I1399" s="109" t="str">
        <f t="shared" si="44"/>
        <v/>
      </c>
      <c r="J1399" s="110" t="str">
        <f t="shared" si="45"/>
        <v/>
      </c>
    </row>
    <row r="1400" spans="2:10" x14ac:dyDescent="0.25">
      <c r="B1400" s="105">
        <v>1391</v>
      </c>
      <c r="C1400" s="108" t="str">
        <f>IF(Katalog!C1400="","",Katalog!C1400)</f>
        <v/>
      </c>
      <c r="D1400" s="108" t="str">
        <f>IF(Katalog!D1400="","",Katalog!D1400)</f>
        <v/>
      </c>
      <c r="E1400" s="108" t="str">
        <f>IF(Katalog!E1400="","",Katalog!E1400)</f>
        <v/>
      </c>
      <c r="F1400" s="108" t="str">
        <f>IF(Katalog!I1400="","",Katalog!I1400)</f>
        <v/>
      </c>
      <c r="G1400" s="109" t="str">
        <f>IF(F1400="","",SUMIF(Peminjaman!$F$10:$F$509,C1400,Peminjaman!$H$10:$H$509))</f>
        <v/>
      </c>
      <c r="H1400" s="109" t="str">
        <f>IF(F1400="","",SUMIF(Pengembalian!$H$10:$H$509,C1400,Pengembalian!$J$10:$J$509))</f>
        <v/>
      </c>
      <c r="I1400" s="109" t="str">
        <f t="shared" si="44"/>
        <v/>
      </c>
      <c r="J1400" s="110" t="str">
        <f t="shared" si="45"/>
        <v/>
      </c>
    </row>
    <row r="1401" spans="2:10" x14ac:dyDescent="0.25">
      <c r="B1401" s="106">
        <v>1392</v>
      </c>
      <c r="C1401" s="108" t="str">
        <f>IF(Katalog!C1401="","",Katalog!C1401)</f>
        <v/>
      </c>
      <c r="D1401" s="108" t="str">
        <f>IF(Katalog!D1401="","",Katalog!D1401)</f>
        <v/>
      </c>
      <c r="E1401" s="108" t="str">
        <f>IF(Katalog!E1401="","",Katalog!E1401)</f>
        <v/>
      </c>
      <c r="F1401" s="108" t="str">
        <f>IF(Katalog!I1401="","",Katalog!I1401)</f>
        <v/>
      </c>
      <c r="G1401" s="109" t="str">
        <f>IF(F1401="","",SUMIF(Peminjaman!$F$10:$F$509,C1401,Peminjaman!$H$10:$H$509))</f>
        <v/>
      </c>
      <c r="H1401" s="109" t="str">
        <f>IF(F1401="","",SUMIF(Pengembalian!$H$10:$H$509,C1401,Pengembalian!$J$10:$J$509))</f>
        <v/>
      </c>
      <c r="I1401" s="109" t="str">
        <f t="shared" si="44"/>
        <v/>
      </c>
      <c r="J1401" s="110" t="str">
        <f t="shared" si="45"/>
        <v/>
      </c>
    </row>
    <row r="1402" spans="2:10" x14ac:dyDescent="0.25">
      <c r="B1402" s="105">
        <v>1393</v>
      </c>
      <c r="C1402" s="108" t="str">
        <f>IF(Katalog!C1402="","",Katalog!C1402)</f>
        <v/>
      </c>
      <c r="D1402" s="108" t="str">
        <f>IF(Katalog!D1402="","",Katalog!D1402)</f>
        <v/>
      </c>
      <c r="E1402" s="108" t="str">
        <f>IF(Katalog!E1402="","",Katalog!E1402)</f>
        <v/>
      </c>
      <c r="F1402" s="108" t="str">
        <f>IF(Katalog!I1402="","",Katalog!I1402)</f>
        <v/>
      </c>
      <c r="G1402" s="109" t="str">
        <f>IF(F1402="","",SUMIF(Peminjaman!$F$10:$F$509,C1402,Peminjaman!$H$10:$H$509))</f>
        <v/>
      </c>
      <c r="H1402" s="109" t="str">
        <f>IF(F1402="","",SUMIF(Pengembalian!$H$10:$H$509,C1402,Pengembalian!$J$10:$J$509))</f>
        <v/>
      </c>
      <c r="I1402" s="109" t="str">
        <f t="shared" si="44"/>
        <v/>
      </c>
      <c r="J1402" s="110" t="str">
        <f t="shared" si="45"/>
        <v/>
      </c>
    </row>
    <row r="1403" spans="2:10" x14ac:dyDescent="0.25">
      <c r="B1403" s="106">
        <v>1394</v>
      </c>
      <c r="C1403" s="108" t="str">
        <f>IF(Katalog!C1403="","",Katalog!C1403)</f>
        <v/>
      </c>
      <c r="D1403" s="108" t="str">
        <f>IF(Katalog!D1403="","",Katalog!D1403)</f>
        <v/>
      </c>
      <c r="E1403" s="108" t="str">
        <f>IF(Katalog!E1403="","",Katalog!E1403)</f>
        <v/>
      </c>
      <c r="F1403" s="108" t="str">
        <f>IF(Katalog!I1403="","",Katalog!I1403)</f>
        <v/>
      </c>
      <c r="G1403" s="109" t="str">
        <f>IF(F1403="","",SUMIF(Peminjaman!$F$10:$F$509,C1403,Peminjaman!$H$10:$H$509))</f>
        <v/>
      </c>
      <c r="H1403" s="109" t="str">
        <f>IF(F1403="","",SUMIF(Pengembalian!$H$10:$H$509,C1403,Pengembalian!$J$10:$J$509))</f>
        <v/>
      </c>
      <c r="I1403" s="109" t="str">
        <f t="shared" si="44"/>
        <v/>
      </c>
      <c r="J1403" s="110" t="str">
        <f t="shared" si="45"/>
        <v/>
      </c>
    </row>
    <row r="1404" spans="2:10" x14ac:dyDescent="0.25">
      <c r="B1404" s="105">
        <v>1395</v>
      </c>
      <c r="C1404" s="108" t="str">
        <f>IF(Katalog!C1404="","",Katalog!C1404)</f>
        <v/>
      </c>
      <c r="D1404" s="108" t="str">
        <f>IF(Katalog!D1404="","",Katalog!D1404)</f>
        <v/>
      </c>
      <c r="E1404" s="108" t="str">
        <f>IF(Katalog!E1404="","",Katalog!E1404)</f>
        <v/>
      </c>
      <c r="F1404" s="108" t="str">
        <f>IF(Katalog!I1404="","",Katalog!I1404)</f>
        <v/>
      </c>
      <c r="G1404" s="109" t="str">
        <f>IF(F1404="","",SUMIF(Peminjaman!$F$10:$F$509,C1404,Peminjaman!$H$10:$H$509))</f>
        <v/>
      </c>
      <c r="H1404" s="109" t="str">
        <f>IF(F1404="","",SUMIF(Pengembalian!$H$10:$H$509,C1404,Pengembalian!$J$10:$J$509))</f>
        <v/>
      </c>
      <c r="I1404" s="109" t="str">
        <f t="shared" si="44"/>
        <v/>
      </c>
      <c r="J1404" s="110" t="str">
        <f t="shared" si="45"/>
        <v/>
      </c>
    </row>
    <row r="1405" spans="2:10" x14ac:dyDescent="0.25">
      <c r="B1405" s="106">
        <v>1396</v>
      </c>
      <c r="C1405" s="108" t="str">
        <f>IF(Katalog!C1405="","",Katalog!C1405)</f>
        <v/>
      </c>
      <c r="D1405" s="108" t="str">
        <f>IF(Katalog!D1405="","",Katalog!D1405)</f>
        <v/>
      </c>
      <c r="E1405" s="108" t="str">
        <f>IF(Katalog!E1405="","",Katalog!E1405)</f>
        <v/>
      </c>
      <c r="F1405" s="108" t="str">
        <f>IF(Katalog!I1405="","",Katalog!I1405)</f>
        <v/>
      </c>
      <c r="G1405" s="109" t="str">
        <f>IF(F1405="","",SUMIF(Peminjaman!$F$10:$F$509,C1405,Peminjaman!$H$10:$H$509))</f>
        <v/>
      </c>
      <c r="H1405" s="109" t="str">
        <f>IF(F1405="","",SUMIF(Pengembalian!$H$10:$H$509,C1405,Pengembalian!$J$10:$J$509))</f>
        <v/>
      </c>
      <c r="I1405" s="109" t="str">
        <f t="shared" si="44"/>
        <v/>
      </c>
      <c r="J1405" s="110" t="str">
        <f t="shared" si="45"/>
        <v/>
      </c>
    </row>
    <row r="1406" spans="2:10" x14ac:dyDescent="0.25">
      <c r="B1406" s="105">
        <v>1397</v>
      </c>
      <c r="C1406" s="108" t="str">
        <f>IF(Katalog!C1406="","",Katalog!C1406)</f>
        <v/>
      </c>
      <c r="D1406" s="108" t="str">
        <f>IF(Katalog!D1406="","",Katalog!D1406)</f>
        <v/>
      </c>
      <c r="E1406" s="108" t="str">
        <f>IF(Katalog!E1406="","",Katalog!E1406)</f>
        <v/>
      </c>
      <c r="F1406" s="108" t="str">
        <f>IF(Katalog!I1406="","",Katalog!I1406)</f>
        <v/>
      </c>
      <c r="G1406" s="109" t="str">
        <f>IF(F1406="","",SUMIF(Peminjaman!$F$10:$F$509,C1406,Peminjaman!$H$10:$H$509))</f>
        <v/>
      </c>
      <c r="H1406" s="109" t="str">
        <f>IF(F1406="","",SUMIF(Pengembalian!$H$10:$H$509,C1406,Pengembalian!$J$10:$J$509))</f>
        <v/>
      </c>
      <c r="I1406" s="109" t="str">
        <f t="shared" si="44"/>
        <v/>
      </c>
      <c r="J1406" s="110" t="str">
        <f t="shared" si="45"/>
        <v/>
      </c>
    </row>
    <row r="1407" spans="2:10" x14ac:dyDescent="0.25">
      <c r="B1407" s="106">
        <v>1398</v>
      </c>
      <c r="C1407" s="108" t="str">
        <f>IF(Katalog!C1407="","",Katalog!C1407)</f>
        <v/>
      </c>
      <c r="D1407" s="108" t="str">
        <f>IF(Katalog!D1407="","",Katalog!D1407)</f>
        <v/>
      </c>
      <c r="E1407" s="108" t="str">
        <f>IF(Katalog!E1407="","",Katalog!E1407)</f>
        <v/>
      </c>
      <c r="F1407" s="108" t="str">
        <f>IF(Katalog!I1407="","",Katalog!I1407)</f>
        <v/>
      </c>
      <c r="G1407" s="109" t="str">
        <f>IF(F1407="","",SUMIF(Peminjaman!$F$10:$F$509,C1407,Peminjaman!$H$10:$H$509))</f>
        <v/>
      </c>
      <c r="H1407" s="109" t="str">
        <f>IF(F1407="","",SUMIF(Pengembalian!$H$10:$H$509,C1407,Pengembalian!$J$10:$J$509))</f>
        <v/>
      </c>
      <c r="I1407" s="109" t="str">
        <f t="shared" si="44"/>
        <v/>
      </c>
      <c r="J1407" s="110" t="str">
        <f t="shared" si="45"/>
        <v/>
      </c>
    </row>
    <row r="1408" spans="2:10" x14ac:dyDescent="0.25">
      <c r="B1408" s="105">
        <v>1399</v>
      </c>
      <c r="C1408" s="108" t="str">
        <f>IF(Katalog!C1408="","",Katalog!C1408)</f>
        <v/>
      </c>
      <c r="D1408" s="108" t="str">
        <f>IF(Katalog!D1408="","",Katalog!D1408)</f>
        <v/>
      </c>
      <c r="E1408" s="108" t="str">
        <f>IF(Katalog!E1408="","",Katalog!E1408)</f>
        <v/>
      </c>
      <c r="F1408" s="108" t="str">
        <f>IF(Katalog!I1408="","",Katalog!I1408)</f>
        <v/>
      </c>
      <c r="G1408" s="109" t="str">
        <f>IF(F1408="","",SUMIF(Peminjaman!$F$10:$F$509,C1408,Peminjaman!$H$10:$H$509))</f>
        <v/>
      </c>
      <c r="H1408" s="109" t="str">
        <f>IF(F1408="","",SUMIF(Pengembalian!$H$10:$H$509,C1408,Pengembalian!$J$10:$J$509))</f>
        <v/>
      </c>
      <c r="I1408" s="109" t="str">
        <f t="shared" si="44"/>
        <v/>
      </c>
      <c r="J1408" s="110" t="str">
        <f t="shared" si="45"/>
        <v/>
      </c>
    </row>
    <row r="1409" spans="2:10" x14ac:dyDescent="0.25">
      <c r="B1409" s="106">
        <v>1400</v>
      </c>
      <c r="C1409" s="108" t="str">
        <f>IF(Katalog!C1409="","",Katalog!C1409)</f>
        <v/>
      </c>
      <c r="D1409" s="108" t="str">
        <f>IF(Katalog!D1409="","",Katalog!D1409)</f>
        <v/>
      </c>
      <c r="E1409" s="108" t="str">
        <f>IF(Katalog!E1409="","",Katalog!E1409)</f>
        <v/>
      </c>
      <c r="F1409" s="108" t="str">
        <f>IF(Katalog!I1409="","",Katalog!I1409)</f>
        <v/>
      </c>
      <c r="G1409" s="109" t="str">
        <f>IF(F1409="","",SUMIF(Peminjaman!$F$10:$F$509,C1409,Peminjaman!$H$10:$H$509))</f>
        <v/>
      </c>
      <c r="H1409" s="109" t="str">
        <f>IF(F1409="","",SUMIF(Pengembalian!$H$10:$H$509,C1409,Pengembalian!$J$10:$J$509))</f>
        <v/>
      </c>
      <c r="I1409" s="109" t="str">
        <f t="shared" si="44"/>
        <v/>
      </c>
      <c r="J1409" s="110" t="str">
        <f t="shared" si="45"/>
        <v/>
      </c>
    </row>
    <row r="1410" spans="2:10" x14ac:dyDescent="0.25">
      <c r="B1410" s="105">
        <v>1401</v>
      </c>
      <c r="C1410" s="108" t="str">
        <f>IF(Katalog!C1410="","",Katalog!C1410)</f>
        <v/>
      </c>
      <c r="D1410" s="108" t="str">
        <f>IF(Katalog!D1410="","",Katalog!D1410)</f>
        <v/>
      </c>
      <c r="E1410" s="108" t="str">
        <f>IF(Katalog!E1410="","",Katalog!E1410)</f>
        <v/>
      </c>
      <c r="F1410" s="108" t="str">
        <f>IF(Katalog!I1410="","",Katalog!I1410)</f>
        <v/>
      </c>
      <c r="G1410" s="109" t="str">
        <f>IF(F1410="","",SUMIF(Peminjaman!$F$10:$F$509,C1410,Peminjaman!$H$10:$H$509))</f>
        <v/>
      </c>
      <c r="H1410" s="109" t="str">
        <f>IF(F1410="","",SUMIF(Pengembalian!$H$10:$H$509,C1410,Pengembalian!$J$10:$J$509))</f>
        <v/>
      </c>
      <c r="I1410" s="109" t="str">
        <f t="shared" si="44"/>
        <v/>
      </c>
      <c r="J1410" s="110" t="str">
        <f t="shared" si="45"/>
        <v/>
      </c>
    </row>
    <row r="1411" spans="2:10" x14ac:dyDescent="0.25">
      <c r="B1411" s="106">
        <v>1402</v>
      </c>
      <c r="C1411" s="108" t="str">
        <f>IF(Katalog!C1411="","",Katalog!C1411)</f>
        <v/>
      </c>
      <c r="D1411" s="108" t="str">
        <f>IF(Katalog!D1411="","",Katalog!D1411)</f>
        <v/>
      </c>
      <c r="E1411" s="108" t="str">
        <f>IF(Katalog!E1411="","",Katalog!E1411)</f>
        <v/>
      </c>
      <c r="F1411" s="108" t="str">
        <f>IF(Katalog!I1411="","",Katalog!I1411)</f>
        <v/>
      </c>
      <c r="G1411" s="109" t="str">
        <f>IF(F1411="","",SUMIF(Peminjaman!$F$10:$F$509,C1411,Peminjaman!$H$10:$H$509))</f>
        <v/>
      </c>
      <c r="H1411" s="109" t="str">
        <f>IF(F1411="","",SUMIF(Pengembalian!$H$10:$H$509,C1411,Pengembalian!$J$10:$J$509))</f>
        <v/>
      </c>
      <c r="I1411" s="109" t="str">
        <f t="shared" si="44"/>
        <v/>
      </c>
      <c r="J1411" s="110" t="str">
        <f t="shared" si="45"/>
        <v/>
      </c>
    </row>
    <row r="1412" spans="2:10" x14ac:dyDescent="0.25">
      <c r="B1412" s="105">
        <v>1403</v>
      </c>
      <c r="C1412" s="108" t="str">
        <f>IF(Katalog!C1412="","",Katalog!C1412)</f>
        <v/>
      </c>
      <c r="D1412" s="108" t="str">
        <f>IF(Katalog!D1412="","",Katalog!D1412)</f>
        <v/>
      </c>
      <c r="E1412" s="108" t="str">
        <f>IF(Katalog!E1412="","",Katalog!E1412)</f>
        <v/>
      </c>
      <c r="F1412" s="108" t="str">
        <f>IF(Katalog!I1412="","",Katalog!I1412)</f>
        <v/>
      </c>
      <c r="G1412" s="109" t="str">
        <f>IF(F1412="","",SUMIF(Peminjaman!$F$10:$F$509,C1412,Peminjaman!$H$10:$H$509))</f>
        <v/>
      </c>
      <c r="H1412" s="109" t="str">
        <f>IF(F1412="","",SUMIF(Pengembalian!$H$10:$H$509,C1412,Pengembalian!$J$10:$J$509))</f>
        <v/>
      </c>
      <c r="I1412" s="109" t="str">
        <f t="shared" si="44"/>
        <v/>
      </c>
      <c r="J1412" s="110" t="str">
        <f t="shared" si="45"/>
        <v/>
      </c>
    </row>
    <row r="1413" spans="2:10" x14ac:dyDescent="0.25">
      <c r="B1413" s="106">
        <v>1404</v>
      </c>
      <c r="C1413" s="108" t="str">
        <f>IF(Katalog!C1413="","",Katalog!C1413)</f>
        <v/>
      </c>
      <c r="D1413" s="108" t="str">
        <f>IF(Katalog!D1413="","",Katalog!D1413)</f>
        <v/>
      </c>
      <c r="E1413" s="108" t="str">
        <f>IF(Katalog!E1413="","",Katalog!E1413)</f>
        <v/>
      </c>
      <c r="F1413" s="108" t="str">
        <f>IF(Katalog!I1413="","",Katalog!I1413)</f>
        <v/>
      </c>
      <c r="G1413" s="109" t="str">
        <f>IF(F1413="","",SUMIF(Peminjaman!$F$10:$F$509,C1413,Peminjaman!$H$10:$H$509))</f>
        <v/>
      </c>
      <c r="H1413" s="109" t="str">
        <f>IF(F1413="","",SUMIF(Pengembalian!$H$10:$H$509,C1413,Pengembalian!$J$10:$J$509))</f>
        <v/>
      </c>
      <c r="I1413" s="109" t="str">
        <f t="shared" si="44"/>
        <v/>
      </c>
      <c r="J1413" s="110" t="str">
        <f t="shared" si="45"/>
        <v/>
      </c>
    </row>
    <row r="1414" spans="2:10" x14ac:dyDescent="0.25">
      <c r="B1414" s="105">
        <v>1405</v>
      </c>
      <c r="C1414" s="108" t="str">
        <f>IF(Katalog!C1414="","",Katalog!C1414)</f>
        <v/>
      </c>
      <c r="D1414" s="108" t="str">
        <f>IF(Katalog!D1414="","",Katalog!D1414)</f>
        <v/>
      </c>
      <c r="E1414" s="108" t="str">
        <f>IF(Katalog!E1414="","",Katalog!E1414)</f>
        <v/>
      </c>
      <c r="F1414" s="108" t="str">
        <f>IF(Katalog!I1414="","",Katalog!I1414)</f>
        <v/>
      </c>
      <c r="G1414" s="109" t="str">
        <f>IF(F1414="","",SUMIF(Peminjaman!$F$10:$F$509,C1414,Peminjaman!$H$10:$H$509))</f>
        <v/>
      </c>
      <c r="H1414" s="109" t="str">
        <f>IF(F1414="","",SUMIF(Pengembalian!$H$10:$H$509,C1414,Pengembalian!$J$10:$J$509))</f>
        <v/>
      </c>
      <c r="I1414" s="109" t="str">
        <f t="shared" si="44"/>
        <v/>
      </c>
      <c r="J1414" s="110" t="str">
        <f t="shared" si="45"/>
        <v/>
      </c>
    </row>
    <row r="1415" spans="2:10" x14ac:dyDescent="0.25">
      <c r="B1415" s="106">
        <v>1406</v>
      </c>
      <c r="C1415" s="108" t="str">
        <f>IF(Katalog!C1415="","",Katalog!C1415)</f>
        <v/>
      </c>
      <c r="D1415" s="108" t="str">
        <f>IF(Katalog!D1415="","",Katalog!D1415)</f>
        <v/>
      </c>
      <c r="E1415" s="108" t="str">
        <f>IF(Katalog!E1415="","",Katalog!E1415)</f>
        <v/>
      </c>
      <c r="F1415" s="108" t="str">
        <f>IF(Katalog!I1415="","",Katalog!I1415)</f>
        <v/>
      </c>
      <c r="G1415" s="109" t="str">
        <f>IF(F1415="","",SUMIF(Peminjaman!$F$10:$F$509,C1415,Peminjaman!$H$10:$H$509))</f>
        <v/>
      </c>
      <c r="H1415" s="109" t="str">
        <f>IF(F1415="","",SUMIF(Pengembalian!$H$10:$H$509,C1415,Pengembalian!$J$10:$J$509))</f>
        <v/>
      </c>
      <c r="I1415" s="109" t="str">
        <f t="shared" si="44"/>
        <v/>
      </c>
      <c r="J1415" s="110" t="str">
        <f t="shared" si="45"/>
        <v/>
      </c>
    </row>
    <row r="1416" spans="2:10" x14ac:dyDescent="0.25">
      <c r="B1416" s="105">
        <v>1407</v>
      </c>
      <c r="C1416" s="108" t="str">
        <f>IF(Katalog!C1416="","",Katalog!C1416)</f>
        <v/>
      </c>
      <c r="D1416" s="108" t="str">
        <f>IF(Katalog!D1416="","",Katalog!D1416)</f>
        <v/>
      </c>
      <c r="E1416" s="108" t="str">
        <f>IF(Katalog!E1416="","",Katalog!E1416)</f>
        <v/>
      </c>
      <c r="F1416" s="108" t="str">
        <f>IF(Katalog!I1416="","",Katalog!I1416)</f>
        <v/>
      </c>
      <c r="G1416" s="109" t="str">
        <f>IF(F1416="","",SUMIF(Peminjaman!$F$10:$F$509,C1416,Peminjaman!$H$10:$H$509))</f>
        <v/>
      </c>
      <c r="H1416" s="109" t="str">
        <f>IF(F1416="","",SUMIF(Pengembalian!$H$10:$H$509,C1416,Pengembalian!$J$10:$J$509))</f>
        <v/>
      </c>
      <c r="I1416" s="109" t="str">
        <f t="shared" si="44"/>
        <v/>
      </c>
      <c r="J1416" s="110" t="str">
        <f t="shared" si="45"/>
        <v/>
      </c>
    </row>
    <row r="1417" spans="2:10" x14ac:dyDescent="0.25">
      <c r="B1417" s="106">
        <v>1408</v>
      </c>
      <c r="C1417" s="108" t="str">
        <f>IF(Katalog!C1417="","",Katalog!C1417)</f>
        <v/>
      </c>
      <c r="D1417" s="108" t="str">
        <f>IF(Katalog!D1417="","",Katalog!D1417)</f>
        <v/>
      </c>
      <c r="E1417" s="108" t="str">
        <f>IF(Katalog!E1417="","",Katalog!E1417)</f>
        <v/>
      </c>
      <c r="F1417" s="108" t="str">
        <f>IF(Katalog!I1417="","",Katalog!I1417)</f>
        <v/>
      </c>
      <c r="G1417" s="109" t="str">
        <f>IF(F1417="","",SUMIF(Peminjaman!$F$10:$F$509,C1417,Peminjaman!$H$10:$H$509))</f>
        <v/>
      </c>
      <c r="H1417" s="109" t="str">
        <f>IF(F1417="","",SUMIF(Pengembalian!$H$10:$H$509,C1417,Pengembalian!$J$10:$J$509))</f>
        <v/>
      </c>
      <c r="I1417" s="109" t="str">
        <f t="shared" si="44"/>
        <v/>
      </c>
      <c r="J1417" s="110" t="str">
        <f t="shared" si="45"/>
        <v/>
      </c>
    </row>
    <row r="1418" spans="2:10" x14ac:dyDescent="0.25">
      <c r="B1418" s="105">
        <v>1409</v>
      </c>
      <c r="C1418" s="108" t="str">
        <f>IF(Katalog!C1418="","",Katalog!C1418)</f>
        <v/>
      </c>
      <c r="D1418" s="108" t="str">
        <f>IF(Katalog!D1418="","",Katalog!D1418)</f>
        <v/>
      </c>
      <c r="E1418" s="108" t="str">
        <f>IF(Katalog!E1418="","",Katalog!E1418)</f>
        <v/>
      </c>
      <c r="F1418" s="108" t="str">
        <f>IF(Katalog!I1418="","",Katalog!I1418)</f>
        <v/>
      </c>
      <c r="G1418" s="109" t="str">
        <f>IF(F1418="","",SUMIF(Peminjaman!$F$10:$F$509,C1418,Peminjaman!$H$10:$H$509))</f>
        <v/>
      </c>
      <c r="H1418" s="109" t="str">
        <f>IF(F1418="","",SUMIF(Pengembalian!$H$10:$H$509,C1418,Pengembalian!$J$10:$J$509))</f>
        <v/>
      </c>
      <c r="I1418" s="109" t="str">
        <f t="shared" si="44"/>
        <v/>
      </c>
      <c r="J1418" s="110" t="str">
        <f t="shared" si="45"/>
        <v/>
      </c>
    </row>
    <row r="1419" spans="2:10" x14ac:dyDescent="0.25">
      <c r="B1419" s="106">
        <v>1410</v>
      </c>
      <c r="C1419" s="108" t="str">
        <f>IF(Katalog!C1419="","",Katalog!C1419)</f>
        <v/>
      </c>
      <c r="D1419" s="108" t="str">
        <f>IF(Katalog!D1419="","",Katalog!D1419)</f>
        <v/>
      </c>
      <c r="E1419" s="108" t="str">
        <f>IF(Katalog!E1419="","",Katalog!E1419)</f>
        <v/>
      </c>
      <c r="F1419" s="108" t="str">
        <f>IF(Katalog!I1419="","",Katalog!I1419)</f>
        <v/>
      </c>
      <c r="G1419" s="109" t="str">
        <f>IF(F1419="","",SUMIF(Peminjaman!$F$10:$F$509,C1419,Peminjaman!$H$10:$H$509))</f>
        <v/>
      </c>
      <c r="H1419" s="109" t="str">
        <f>IF(F1419="","",SUMIF(Pengembalian!$H$10:$H$509,C1419,Pengembalian!$J$10:$J$509))</f>
        <v/>
      </c>
      <c r="I1419" s="109" t="str">
        <f t="shared" si="44"/>
        <v/>
      </c>
      <c r="J1419" s="110" t="str">
        <f t="shared" si="45"/>
        <v/>
      </c>
    </row>
    <row r="1420" spans="2:10" x14ac:dyDescent="0.25">
      <c r="B1420" s="105">
        <v>1411</v>
      </c>
      <c r="C1420" s="108" t="str">
        <f>IF(Katalog!C1420="","",Katalog!C1420)</f>
        <v/>
      </c>
      <c r="D1420" s="108" t="str">
        <f>IF(Katalog!D1420="","",Katalog!D1420)</f>
        <v/>
      </c>
      <c r="E1420" s="108" t="str">
        <f>IF(Katalog!E1420="","",Katalog!E1420)</f>
        <v/>
      </c>
      <c r="F1420" s="108" t="str">
        <f>IF(Katalog!I1420="","",Katalog!I1420)</f>
        <v/>
      </c>
      <c r="G1420" s="109" t="str">
        <f>IF(F1420="","",SUMIF(Peminjaman!$F$10:$F$509,C1420,Peminjaman!$H$10:$H$509))</f>
        <v/>
      </c>
      <c r="H1420" s="109" t="str">
        <f>IF(F1420="","",SUMIF(Pengembalian!$H$10:$H$509,C1420,Pengembalian!$J$10:$J$509))</f>
        <v/>
      </c>
      <c r="I1420" s="109" t="str">
        <f t="shared" si="44"/>
        <v/>
      </c>
      <c r="J1420" s="110" t="str">
        <f t="shared" si="45"/>
        <v/>
      </c>
    </row>
    <row r="1421" spans="2:10" x14ac:dyDescent="0.25">
      <c r="B1421" s="106">
        <v>1412</v>
      </c>
      <c r="C1421" s="108" t="str">
        <f>IF(Katalog!C1421="","",Katalog!C1421)</f>
        <v/>
      </c>
      <c r="D1421" s="108" t="str">
        <f>IF(Katalog!D1421="","",Katalog!D1421)</f>
        <v/>
      </c>
      <c r="E1421" s="108" t="str">
        <f>IF(Katalog!E1421="","",Katalog!E1421)</f>
        <v/>
      </c>
      <c r="F1421" s="108" t="str">
        <f>IF(Katalog!I1421="","",Katalog!I1421)</f>
        <v/>
      </c>
      <c r="G1421" s="109" t="str">
        <f>IF(F1421="","",SUMIF(Peminjaman!$F$10:$F$509,C1421,Peminjaman!$H$10:$H$509))</f>
        <v/>
      </c>
      <c r="H1421" s="109" t="str">
        <f>IF(F1421="","",SUMIF(Pengembalian!$H$10:$H$509,C1421,Pengembalian!$J$10:$J$509))</f>
        <v/>
      </c>
      <c r="I1421" s="109" t="str">
        <f t="shared" si="44"/>
        <v/>
      </c>
      <c r="J1421" s="110" t="str">
        <f t="shared" si="45"/>
        <v/>
      </c>
    </row>
    <row r="1422" spans="2:10" x14ac:dyDescent="0.25">
      <c r="B1422" s="105">
        <v>1413</v>
      </c>
      <c r="C1422" s="108" t="str">
        <f>IF(Katalog!C1422="","",Katalog!C1422)</f>
        <v/>
      </c>
      <c r="D1422" s="108" t="str">
        <f>IF(Katalog!D1422="","",Katalog!D1422)</f>
        <v/>
      </c>
      <c r="E1422" s="108" t="str">
        <f>IF(Katalog!E1422="","",Katalog!E1422)</f>
        <v/>
      </c>
      <c r="F1422" s="108" t="str">
        <f>IF(Katalog!I1422="","",Katalog!I1422)</f>
        <v/>
      </c>
      <c r="G1422" s="109" t="str">
        <f>IF(F1422="","",SUMIF(Peminjaman!$F$10:$F$509,C1422,Peminjaman!$H$10:$H$509))</f>
        <v/>
      </c>
      <c r="H1422" s="109" t="str">
        <f>IF(F1422="","",SUMIF(Pengembalian!$H$10:$H$509,C1422,Pengembalian!$J$10:$J$509))</f>
        <v/>
      </c>
      <c r="I1422" s="109" t="str">
        <f t="shared" si="44"/>
        <v/>
      </c>
      <c r="J1422" s="110" t="str">
        <f t="shared" si="45"/>
        <v/>
      </c>
    </row>
    <row r="1423" spans="2:10" x14ac:dyDescent="0.25">
      <c r="B1423" s="106">
        <v>1414</v>
      </c>
      <c r="C1423" s="108" t="str">
        <f>IF(Katalog!C1423="","",Katalog!C1423)</f>
        <v/>
      </c>
      <c r="D1423" s="108" t="str">
        <f>IF(Katalog!D1423="","",Katalog!D1423)</f>
        <v/>
      </c>
      <c r="E1423" s="108" t="str">
        <f>IF(Katalog!E1423="","",Katalog!E1423)</f>
        <v/>
      </c>
      <c r="F1423" s="108" t="str">
        <f>IF(Katalog!I1423="","",Katalog!I1423)</f>
        <v/>
      </c>
      <c r="G1423" s="109" t="str">
        <f>IF(F1423="","",SUMIF(Peminjaman!$F$10:$F$509,C1423,Peminjaman!$H$10:$H$509))</f>
        <v/>
      </c>
      <c r="H1423" s="109" t="str">
        <f>IF(F1423="","",SUMIF(Pengembalian!$H$10:$H$509,C1423,Pengembalian!$J$10:$J$509))</f>
        <v/>
      </c>
      <c r="I1423" s="109" t="str">
        <f t="shared" si="44"/>
        <v/>
      </c>
      <c r="J1423" s="110" t="str">
        <f t="shared" si="45"/>
        <v/>
      </c>
    </row>
    <row r="1424" spans="2:10" x14ac:dyDescent="0.25">
      <c r="B1424" s="105">
        <v>1415</v>
      </c>
      <c r="C1424" s="108" t="str">
        <f>IF(Katalog!C1424="","",Katalog!C1424)</f>
        <v/>
      </c>
      <c r="D1424" s="108" t="str">
        <f>IF(Katalog!D1424="","",Katalog!D1424)</f>
        <v/>
      </c>
      <c r="E1424" s="108" t="str">
        <f>IF(Katalog!E1424="","",Katalog!E1424)</f>
        <v/>
      </c>
      <c r="F1424" s="108" t="str">
        <f>IF(Katalog!I1424="","",Katalog!I1424)</f>
        <v/>
      </c>
      <c r="G1424" s="109" t="str">
        <f>IF(F1424="","",SUMIF(Peminjaman!$F$10:$F$509,C1424,Peminjaman!$H$10:$H$509))</f>
        <v/>
      </c>
      <c r="H1424" s="109" t="str">
        <f>IF(F1424="","",SUMIF(Pengembalian!$H$10:$H$509,C1424,Pengembalian!$J$10:$J$509))</f>
        <v/>
      </c>
      <c r="I1424" s="109" t="str">
        <f t="shared" si="44"/>
        <v/>
      </c>
      <c r="J1424" s="110" t="str">
        <f t="shared" si="45"/>
        <v/>
      </c>
    </row>
    <row r="1425" spans="2:10" x14ac:dyDescent="0.25">
      <c r="B1425" s="106">
        <v>1416</v>
      </c>
      <c r="C1425" s="108" t="str">
        <f>IF(Katalog!C1425="","",Katalog!C1425)</f>
        <v/>
      </c>
      <c r="D1425" s="108" t="str">
        <f>IF(Katalog!D1425="","",Katalog!D1425)</f>
        <v/>
      </c>
      <c r="E1425" s="108" t="str">
        <f>IF(Katalog!E1425="","",Katalog!E1425)</f>
        <v/>
      </c>
      <c r="F1425" s="108" t="str">
        <f>IF(Katalog!I1425="","",Katalog!I1425)</f>
        <v/>
      </c>
      <c r="G1425" s="109" t="str">
        <f>IF(F1425="","",SUMIF(Peminjaman!$F$10:$F$509,C1425,Peminjaman!$H$10:$H$509))</f>
        <v/>
      </c>
      <c r="H1425" s="109" t="str">
        <f>IF(F1425="","",SUMIF(Pengembalian!$H$10:$H$509,C1425,Pengembalian!$J$10:$J$509))</f>
        <v/>
      </c>
      <c r="I1425" s="109" t="str">
        <f t="shared" si="44"/>
        <v/>
      </c>
      <c r="J1425" s="110" t="str">
        <f t="shared" si="45"/>
        <v/>
      </c>
    </row>
    <row r="1426" spans="2:10" x14ac:dyDescent="0.25">
      <c r="B1426" s="105">
        <v>1417</v>
      </c>
      <c r="C1426" s="108" t="str">
        <f>IF(Katalog!C1426="","",Katalog!C1426)</f>
        <v/>
      </c>
      <c r="D1426" s="108" t="str">
        <f>IF(Katalog!D1426="","",Katalog!D1426)</f>
        <v/>
      </c>
      <c r="E1426" s="108" t="str">
        <f>IF(Katalog!E1426="","",Katalog!E1426)</f>
        <v/>
      </c>
      <c r="F1426" s="108" t="str">
        <f>IF(Katalog!I1426="","",Katalog!I1426)</f>
        <v/>
      </c>
      <c r="G1426" s="109" t="str">
        <f>IF(F1426="","",SUMIF(Peminjaman!$F$10:$F$509,C1426,Peminjaman!$H$10:$H$509))</f>
        <v/>
      </c>
      <c r="H1426" s="109" t="str">
        <f>IF(F1426="","",SUMIF(Pengembalian!$H$10:$H$509,C1426,Pengembalian!$J$10:$J$509))</f>
        <v/>
      </c>
      <c r="I1426" s="109" t="str">
        <f t="shared" si="44"/>
        <v/>
      </c>
      <c r="J1426" s="110" t="str">
        <f t="shared" si="45"/>
        <v/>
      </c>
    </row>
    <row r="1427" spans="2:10" x14ac:dyDescent="0.25">
      <c r="B1427" s="106">
        <v>1418</v>
      </c>
      <c r="C1427" s="108" t="str">
        <f>IF(Katalog!C1427="","",Katalog!C1427)</f>
        <v/>
      </c>
      <c r="D1427" s="108" t="str">
        <f>IF(Katalog!D1427="","",Katalog!D1427)</f>
        <v/>
      </c>
      <c r="E1427" s="108" t="str">
        <f>IF(Katalog!E1427="","",Katalog!E1427)</f>
        <v/>
      </c>
      <c r="F1427" s="108" t="str">
        <f>IF(Katalog!I1427="","",Katalog!I1427)</f>
        <v/>
      </c>
      <c r="G1427" s="109" t="str">
        <f>IF(F1427="","",SUMIF(Peminjaman!$F$10:$F$509,C1427,Peminjaman!$H$10:$H$509))</f>
        <v/>
      </c>
      <c r="H1427" s="109" t="str">
        <f>IF(F1427="","",SUMIF(Pengembalian!$H$10:$H$509,C1427,Pengembalian!$J$10:$J$509))</f>
        <v/>
      </c>
      <c r="I1427" s="109" t="str">
        <f t="shared" si="44"/>
        <v/>
      </c>
      <c r="J1427" s="110" t="str">
        <f t="shared" si="45"/>
        <v/>
      </c>
    </row>
    <row r="1428" spans="2:10" x14ac:dyDescent="0.25">
      <c r="B1428" s="105">
        <v>1419</v>
      </c>
      <c r="C1428" s="108" t="str">
        <f>IF(Katalog!C1428="","",Katalog!C1428)</f>
        <v/>
      </c>
      <c r="D1428" s="108" t="str">
        <f>IF(Katalog!D1428="","",Katalog!D1428)</f>
        <v/>
      </c>
      <c r="E1428" s="108" t="str">
        <f>IF(Katalog!E1428="","",Katalog!E1428)</f>
        <v/>
      </c>
      <c r="F1428" s="108" t="str">
        <f>IF(Katalog!I1428="","",Katalog!I1428)</f>
        <v/>
      </c>
      <c r="G1428" s="109" t="str">
        <f>IF(F1428="","",SUMIF(Peminjaman!$F$10:$F$509,C1428,Peminjaman!$H$10:$H$509))</f>
        <v/>
      </c>
      <c r="H1428" s="109" t="str">
        <f>IF(F1428="","",SUMIF(Pengembalian!$H$10:$H$509,C1428,Pengembalian!$J$10:$J$509))</f>
        <v/>
      </c>
      <c r="I1428" s="109" t="str">
        <f t="shared" ref="I1428:I1491" si="46">IF(F1428="","",F1428-G1428+H1428)</f>
        <v/>
      </c>
      <c r="J1428" s="110" t="str">
        <f t="shared" ref="J1428:J1491" si="47">IF(F1428="","",IF(I1428=0,"Kosong","Ada"))</f>
        <v/>
      </c>
    </row>
    <row r="1429" spans="2:10" x14ac:dyDescent="0.25">
      <c r="B1429" s="106">
        <v>1420</v>
      </c>
      <c r="C1429" s="108" t="str">
        <f>IF(Katalog!C1429="","",Katalog!C1429)</f>
        <v/>
      </c>
      <c r="D1429" s="108" t="str">
        <f>IF(Katalog!D1429="","",Katalog!D1429)</f>
        <v/>
      </c>
      <c r="E1429" s="108" t="str">
        <f>IF(Katalog!E1429="","",Katalog!E1429)</f>
        <v/>
      </c>
      <c r="F1429" s="108" t="str">
        <f>IF(Katalog!I1429="","",Katalog!I1429)</f>
        <v/>
      </c>
      <c r="G1429" s="109" t="str">
        <f>IF(F1429="","",SUMIF(Peminjaman!$F$10:$F$509,C1429,Peminjaman!$H$10:$H$509))</f>
        <v/>
      </c>
      <c r="H1429" s="109" t="str">
        <f>IF(F1429="","",SUMIF(Pengembalian!$H$10:$H$509,C1429,Pengembalian!$J$10:$J$509))</f>
        <v/>
      </c>
      <c r="I1429" s="109" t="str">
        <f t="shared" si="46"/>
        <v/>
      </c>
      <c r="J1429" s="110" t="str">
        <f t="shared" si="47"/>
        <v/>
      </c>
    </row>
    <row r="1430" spans="2:10" x14ac:dyDescent="0.25">
      <c r="B1430" s="105">
        <v>1421</v>
      </c>
      <c r="C1430" s="108" t="str">
        <f>IF(Katalog!C1430="","",Katalog!C1430)</f>
        <v/>
      </c>
      <c r="D1430" s="108" t="str">
        <f>IF(Katalog!D1430="","",Katalog!D1430)</f>
        <v/>
      </c>
      <c r="E1430" s="108" t="str">
        <f>IF(Katalog!E1430="","",Katalog!E1430)</f>
        <v/>
      </c>
      <c r="F1430" s="108" t="str">
        <f>IF(Katalog!I1430="","",Katalog!I1430)</f>
        <v/>
      </c>
      <c r="G1430" s="109" t="str">
        <f>IF(F1430="","",SUMIF(Peminjaman!$F$10:$F$509,C1430,Peminjaman!$H$10:$H$509))</f>
        <v/>
      </c>
      <c r="H1430" s="109" t="str">
        <f>IF(F1430="","",SUMIF(Pengembalian!$H$10:$H$509,C1430,Pengembalian!$J$10:$J$509))</f>
        <v/>
      </c>
      <c r="I1430" s="109" t="str">
        <f t="shared" si="46"/>
        <v/>
      </c>
      <c r="J1430" s="110" t="str">
        <f t="shared" si="47"/>
        <v/>
      </c>
    </row>
    <row r="1431" spans="2:10" x14ac:dyDescent="0.25">
      <c r="B1431" s="106">
        <v>1422</v>
      </c>
      <c r="C1431" s="108" t="str">
        <f>IF(Katalog!C1431="","",Katalog!C1431)</f>
        <v/>
      </c>
      <c r="D1431" s="108" t="str">
        <f>IF(Katalog!D1431="","",Katalog!D1431)</f>
        <v/>
      </c>
      <c r="E1431" s="108" t="str">
        <f>IF(Katalog!E1431="","",Katalog!E1431)</f>
        <v/>
      </c>
      <c r="F1431" s="108" t="str">
        <f>IF(Katalog!I1431="","",Katalog!I1431)</f>
        <v/>
      </c>
      <c r="G1431" s="109" t="str">
        <f>IF(F1431="","",SUMIF(Peminjaman!$F$10:$F$509,C1431,Peminjaman!$H$10:$H$509))</f>
        <v/>
      </c>
      <c r="H1431" s="109" t="str">
        <f>IF(F1431="","",SUMIF(Pengembalian!$H$10:$H$509,C1431,Pengembalian!$J$10:$J$509))</f>
        <v/>
      </c>
      <c r="I1431" s="109" t="str">
        <f t="shared" si="46"/>
        <v/>
      </c>
      <c r="J1431" s="110" t="str">
        <f t="shared" si="47"/>
        <v/>
      </c>
    </row>
    <row r="1432" spans="2:10" x14ac:dyDescent="0.25">
      <c r="B1432" s="105">
        <v>1423</v>
      </c>
      <c r="C1432" s="108" t="str">
        <f>IF(Katalog!C1432="","",Katalog!C1432)</f>
        <v/>
      </c>
      <c r="D1432" s="108" t="str">
        <f>IF(Katalog!D1432="","",Katalog!D1432)</f>
        <v/>
      </c>
      <c r="E1432" s="108" t="str">
        <f>IF(Katalog!E1432="","",Katalog!E1432)</f>
        <v/>
      </c>
      <c r="F1432" s="108" t="str">
        <f>IF(Katalog!I1432="","",Katalog!I1432)</f>
        <v/>
      </c>
      <c r="G1432" s="109" t="str">
        <f>IF(F1432="","",SUMIF(Peminjaman!$F$10:$F$509,C1432,Peminjaman!$H$10:$H$509))</f>
        <v/>
      </c>
      <c r="H1432" s="109" t="str">
        <f>IF(F1432="","",SUMIF(Pengembalian!$H$10:$H$509,C1432,Pengembalian!$J$10:$J$509))</f>
        <v/>
      </c>
      <c r="I1432" s="109" t="str">
        <f t="shared" si="46"/>
        <v/>
      </c>
      <c r="J1432" s="110" t="str">
        <f t="shared" si="47"/>
        <v/>
      </c>
    </row>
    <row r="1433" spans="2:10" x14ac:dyDescent="0.25">
      <c r="B1433" s="106">
        <v>1424</v>
      </c>
      <c r="C1433" s="108" t="str">
        <f>IF(Katalog!C1433="","",Katalog!C1433)</f>
        <v/>
      </c>
      <c r="D1433" s="108" t="str">
        <f>IF(Katalog!D1433="","",Katalog!D1433)</f>
        <v/>
      </c>
      <c r="E1433" s="108" t="str">
        <f>IF(Katalog!E1433="","",Katalog!E1433)</f>
        <v/>
      </c>
      <c r="F1433" s="108" t="str">
        <f>IF(Katalog!I1433="","",Katalog!I1433)</f>
        <v/>
      </c>
      <c r="G1433" s="109" t="str">
        <f>IF(F1433="","",SUMIF(Peminjaman!$F$10:$F$509,C1433,Peminjaman!$H$10:$H$509))</f>
        <v/>
      </c>
      <c r="H1433" s="109" t="str">
        <f>IF(F1433="","",SUMIF(Pengembalian!$H$10:$H$509,C1433,Pengembalian!$J$10:$J$509))</f>
        <v/>
      </c>
      <c r="I1433" s="109" t="str">
        <f t="shared" si="46"/>
        <v/>
      </c>
      <c r="J1433" s="110" t="str">
        <f t="shared" si="47"/>
        <v/>
      </c>
    </row>
    <row r="1434" spans="2:10" x14ac:dyDescent="0.25">
      <c r="B1434" s="105">
        <v>1425</v>
      </c>
      <c r="C1434" s="108" t="str">
        <f>IF(Katalog!C1434="","",Katalog!C1434)</f>
        <v/>
      </c>
      <c r="D1434" s="108" t="str">
        <f>IF(Katalog!D1434="","",Katalog!D1434)</f>
        <v/>
      </c>
      <c r="E1434" s="108" t="str">
        <f>IF(Katalog!E1434="","",Katalog!E1434)</f>
        <v/>
      </c>
      <c r="F1434" s="108" t="str">
        <f>IF(Katalog!I1434="","",Katalog!I1434)</f>
        <v/>
      </c>
      <c r="G1434" s="109" t="str">
        <f>IF(F1434="","",SUMIF(Peminjaman!$F$10:$F$509,C1434,Peminjaman!$H$10:$H$509))</f>
        <v/>
      </c>
      <c r="H1434" s="109" t="str">
        <f>IF(F1434="","",SUMIF(Pengembalian!$H$10:$H$509,C1434,Pengembalian!$J$10:$J$509))</f>
        <v/>
      </c>
      <c r="I1434" s="109" t="str">
        <f t="shared" si="46"/>
        <v/>
      </c>
      <c r="J1434" s="110" t="str">
        <f t="shared" si="47"/>
        <v/>
      </c>
    </row>
    <row r="1435" spans="2:10" x14ac:dyDescent="0.25">
      <c r="B1435" s="106">
        <v>1426</v>
      </c>
      <c r="C1435" s="108" t="str">
        <f>IF(Katalog!C1435="","",Katalog!C1435)</f>
        <v/>
      </c>
      <c r="D1435" s="108" t="str">
        <f>IF(Katalog!D1435="","",Katalog!D1435)</f>
        <v/>
      </c>
      <c r="E1435" s="108" t="str">
        <f>IF(Katalog!E1435="","",Katalog!E1435)</f>
        <v/>
      </c>
      <c r="F1435" s="108" t="str">
        <f>IF(Katalog!I1435="","",Katalog!I1435)</f>
        <v/>
      </c>
      <c r="G1435" s="109" t="str">
        <f>IF(F1435="","",SUMIF(Peminjaman!$F$10:$F$509,C1435,Peminjaman!$H$10:$H$509))</f>
        <v/>
      </c>
      <c r="H1435" s="109" t="str">
        <f>IF(F1435="","",SUMIF(Pengembalian!$H$10:$H$509,C1435,Pengembalian!$J$10:$J$509))</f>
        <v/>
      </c>
      <c r="I1435" s="109" t="str">
        <f t="shared" si="46"/>
        <v/>
      </c>
      <c r="J1435" s="110" t="str">
        <f t="shared" si="47"/>
        <v/>
      </c>
    </row>
    <row r="1436" spans="2:10" x14ac:dyDescent="0.25">
      <c r="B1436" s="105">
        <v>1427</v>
      </c>
      <c r="C1436" s="108" t="str">
        <f>IF(Katalog!C1436="","",Katalog!C1436)</f>
        <v/>
      </c>
      <c r="D1436" s="108" t="str">
        <f>IF(Katalog!D1436="","",Katalog!D1436)</f>
        <v/>
      </c>
      <c r="E1436" s="108" t="str">
        <f>IF(Katalog!E1436="","",Katalog!E1436)</f>
        <v/>
      </c>
      <c r="F1436" s="108" t="str">
        <f>IF(Katalog!I1436="","",Katalog!I1436)</f>
        <v/>
      </c>
      <c r="G1436" s="109" t="str">
        <f>IF(F1436="","",SUMIF(Peminjaman!$F$10:$F$509,C1436,Peminjaman!$H$10:$H$509))</f>
        <v/>
      </c>
      <c r="H1436" s="109" t="str">
        <f>IF(F1436="","",SUMIF(Pengembalian!$H$10:$H$509,C1436,Pengembalian!$J$10:$J$509))</f>
        <v/>
      </c>
      <c r="I1436" s="109" t="str">
        <f t="shared" si="46"/>
        <v/>
      </c>
      <c r="J1436" s="110" t="str">
        <f t="shared" si="47"/>
        <v/>
      </c>
    </row>
    <row r="1437" spans="2:10" x14ac:dyDescent="0.25">
      <c r="B1437" s="106">
        <v>1428</v>
      </c>
      <c r="C1437" s="108" t="str">
        <f>IF(Katalog!C1437="","",Katalog!C1437)</f>
        <v/>
      </c>
      <c r="D1437" s="108" t="str">
        <f>IF(Katalog!D1437="","",Katalog!D1437)</f>
        <v/>
      </c>
      <c r="E1437" s="108" t="str">
        <f>IF(Katalog!E1437="","",Katalog!E1437)</f>
        <v/>
      </c>
      <c r="F1437" s="108" t="str">
        <f>IF(Katalog!I1437="","",Katalog!I1437)</f>
        <v/>
      </c>
      <c r="G1437" s="109" t="str">
        <f>IF(F1437="","",SUMIF(Peminjaman!$F$10:$F$509,C1437,Peminjaman!$H$10:$H$509))</f>
        <v/>
      </c>
      <c r="H1437" s="109" t="str">
        <f>IF(F1437="","",SUMIF(Pengembalian!$H$10:$H$509,C1437,Pengembalian!$J$10:$J$509))</f>
        <v/>
      </c>
      <c r="I1437" s="109" t="str">
        <f t="shared" si="46"/>
        <v/>
      </c>
      <c r="J1437" s="110" t="str">
        <f t="shared" si="47"/>
        <v/>
      </c>
    </row>
    <row r="1438" spans="2:10" x14ac:dyDescent="0.25">
      <c r="B1438" s="105">
        <v>1429</v>
      </c>
      <c r="C1438" s="108" t="str">
        <f>IF(Katalog!C1438="","",Katalog!C1438)</f>
        <v/>
      </c>
      <c r="D1438" s="108" t="str">
        <f>IF(Katalog!D1438="","",Katalog!D1438)</f>
        <v/>
      </c>
      <c r="E1438" s="108" t="str">
        <f>IF(Katalog!E1438="","",Katalog!E1438)</f>
        <v/>
      </c>
      <c r="F1438" s="108" t="str">
        <f>IF(Katalog!I1438="","",Katalog!I1438)</f>
        <v/>
      </c>
      <c r="G1438" s="109" t="str">
        <f>IF(F1438="","",SUMIF(Peminjaman!$F$10:$F$509,C1438,Peminjaman!$H$10:$H$509))</f>
        <v/>
      </c>
      <c r="H1438" s="109" t="str">
        <f>IF(F1438="","",SUMIF(Pengembalian!$H$10:$H$509,C1438,Pengembalian!$J$10:$J$509))</f>
        <v/>
      </c>
      <c r="I1438" s="109" t="str">
        <f t="shared" si="46"/>
        <v/>
      </c>
      <c r="J1438" s="110" t="str">
        <f t="shared" si="47"/>
        <v/>
      </c>
    </row>
    <row r="1439" spans="2:10" x14ac:dyDescent="0.25">
      <c r="B1439" s="106">
        <v>1430</v>
      </c>
      <c r="C1439" s="108" t="str">
        <f>IF(Katalog!C1439="","",Katalog!C1439)</f>
        <v/>
      </c>
      <c r="D1439" s="108" t="str">
        <f>IF(Katalog!D1439="","",Katalog!D1439)</f>
        <v/>
      </c>
      <c r="E1439" s="108" t="str">
        <f>IF(Katalog!E1439="","",Katalog!E1439)</f>
        <v/>
      </c>
      <c r="F1439" s="108" t="str">
        <f>IF(Katalog!I1439="","",Katalog!I1439)</f>
        <v/>
      </c>
      <c r="G1439" s="109" t="str">
        <f>IF(F1439="","",SUMIF(Peminjaman!$F$10:$F$509,C1439,Peminjaman!$H$10:$H$509))</f>
        <v/>
      </c>
      <c r="H1439" s="109" t="str">
        <f>IF(F1439="","",SUMIF(Pengembalian!$H$10:$H$509,C1439,Pengembalian!$J$10:$J$509))</f>
        <v/>
      </c>
      <c r="I1439" s="109" t="str">
        <f t="shared" si="46"/>
        <v/>
      </c>
      <c r="J1439" s="110" t="str">
        <f t="shared" si="47"/>
        <v/>
      </c>
    </row>
    <row r="1440" spans="2:10" x14ac:dyDescent="0.25">
      <c r="B1440" s="105">
        <v>1431</v>
      </c>
      <c r="C1440" s="108" t="str">
        <f>IF(Katalog!C1440="","",Katalog!C1440)</f>
        <v/>
      </c>
      <c r="D1440" s="108" t="str">
        <f>IF(Katalog!D1440="","",Katalog!D1440)</f>
        <v/>
      </c>
      <c r="E1440" s="108" t="str">
        <f>IF(Katalog!E1440="","",Katalog!E1440)</f>
        <v/>
      </c>
      <c r="F1440" s="108" t="str">
        <f>IF(Katalog!I1440="","",Katalog!I1440)</f>
        <v/>
      </c>
      <c r="G1440" s="109" t="str">
        <f>IF(F1440="","",SUMIF(Peminjaman!$F$10:$F$509,C1440,Peminjaman!$H$10:$H$509))</f>
        <v/>
      </c>
      <c r="H1440" s="109" t="str">
        <f>IF(F1440="","",SUMIF(Pengembalian!$H$10:$H$509,C1440,Pengembalian!$J$10:$J$509))</f>
        <v/>
      </c>
      <c r="I1440" s="109" t="str">
        <f t="shared" si="46"/>
        <v/>
      </c>
      <c r="J1440" s="110" t="str">
        <f t="shared" si="47"/>
        <v/>
      </c>
    </row>
    <row r="1441" spans="2:10" x14ac:dyDescent="0.25">
      <c r="B1441" s="106">
        <v>1432</v>
      </c>
      <c r="C1441" s="108" t="str">
        <f>IF(Katalog!C1441="","",Katalog!C1441)</f>
        <v/>
      </c>
      <c r="D1441" s="108" t="str">
        <f>IF(Katalog!D1441="","",Katalog!D1441)</f>
        <v/>
      </c>
      <c r="E1441" s="108" t="str">
        <f>IF(Katalog!E1441="","",Katalog!E1441)</f>
        <v/>
      </c>
      <c r="F1441" s="108" t="str">
        <f>IF(Katalog!I1441="","",Katalog!I1441)</f>
        <v/>
      </c>
      <c r="G1441" s="109" t="str">
        <f>IF(F1441="","",SUMIF(Peminjaman!$F$10:$F$509,C1441,Peminjaman!$H$10:$H$509))</f>
        <v/>
      </c>
      <c r="H1441" s="109" t="str">
        <f>IF(F1441="","",SUMIF(Pengembalian!$H$10:$H$509,C1441,Pengembalian!$J$10:$J$509))</f>
        <v/>
      </c>
      <c r="I1441" s="109" t="str">
        <f t="shared" si="46"/>
        <v/>
      </c>
      <c r="J1441" s="110" t="str">
        <f t="shared" si="47"/>
        <v/>
      </c>
    </row>
    <row r="1442" spans="2:10" x14ac:dyDescent="0.25">
      <c r="B1442" s="105">
        <v>1433</v>
      </c>
      <c r="C1442" s="108" t="str">
        <f>IF(Katalog!C1442="","",Katalog!C1442)</f>
        <v/>
      </c>
      <c r="D1442" s="108" t="str">
        <f>IF(Katalog!D1442="","",Katalog!D1442)</f>
        <v/>
      </c>
      <c r="E1442" s="108" t="str">
        <f>IF(Katalog!E1442="","",Katalog!E1442)</f>
        <v/>
      </c>
      <c r="F1442" s="108" t="str">
        <f>IF(Katalog!I1442="","",Katalog!I1442)</f>
        <v/>
      </c>
      <c r="G1442" s="109" t="str">
        <f>IF(F1442="","",SUMIF(Peminjaman!$F$10:$F$509,C1442,Peminjaman!$H$10:$H$509))</f>
        <v/>
      </c>
      <c r="H1442" s="109" t="str">
        <f>IF(F1442="","",SUMIF(Pengembalian!$H$10:$H$509,C1442,Pengembalian!$J$10:$J$509))</f>
        <v/>
      </c>
      <c r="I1442" s="109" t="str">
        <f t="shared" si="46"/>
        <v/>
      </c>
      <c r="J1442" s="110" t="str">
        <f t="shared" si="47"/>
        <v/>
      </c>
    </row>
    <row r="1443" spans="2:10" x14ac:dyDescent="0.25">
      <c r="B1443" s="106">
        <v>1434</v>
      </c>
      <c r="C1443" s="108" t="str">
        <f>IF(Katalog!C1443="","",Katalog!C1443)</f>
        <v/>
      </c>
      <c r="D1443" s="108" t="str">
        <f>IF(Katalog!D1443="","",Katalog!D1443)</f>
        <v/>
      </c>
      <c r="E1443" s="108" t="str">
        <f>IF(Katalog!E1443="","",Katalog!E1443)</f>
        <v/>
      </c>
      <c r="F1443" s="108" t="str">
        <f>IF(Katalog!I1443="","",Katalog!I1443)</f>
        <v/>
      </c>
      <c r="G1443" s="109" t="str">
        <f>IF(F1443="","",SUMIF(Peminjaman!$F$10:$F$509,C1443,Peminjaman!$H$10:$H$509))</f>
        <v/>
      </c>
      <c r="H1443" s="109" t="str">
        <f>IF(F1443="","",SUMIF(Pengembalian!$H$10:$H$509,C1443,Pengembalian!$J$10:$J$509))</f>
        <v/>
      </c>
      <c r="I1443" s="109" t="str">
        <f t="shared" si="46"/>
        <v/>
      </c>
      <c r="J1443" s="110" t="str">
        <f t="shared" si="47"/>
        <v/>
      </c>
    </row>
    <row r="1444" spans="2:10" x14ac:dyDescent="0.25">
      <c r="B1444" s="105">
        <v>1435</v>
      </c>
      <c r="C1444" s="108" t="str">
        <f>IF(Katalog!C1444="","",Katalog!C1444)</f>
        <v/>
      </c>
      <c r="D1444" s="108" t="str">
        <f>IF(Katalog!D1444="","",Katalog!D1444)</f>
        <v/>
      </c>
      <c r="E1444" s="108" t="str">
        <f>IF(Katalog!E1444="","",Katalog!E1444)</f>
        <v/>
      </c>
      <c r="F1444" s="108" t="str">
        <f>IF(Katalog!I1444="","",Katalog!I1444)</f>
        <v/>
      </c>
      <c r="G1444" s="109" t="str">
        <f>IF(F1444="","",SUMIF(Peminjaman!$F$10:$F$509,C1444,Peminjaman!$H$10:$H$509))</f>
        <v/>
      </c>
      <c r="H1444" s="109" t="str">
        <f>IF(F1444="","",SUMIF(Pengembalian!$H$10:$H$509,C1444,Pengembalian!$J$10:$J$509))</f>
        <v/>
      </c>
      <c r="I1444" s="109" t="str">
        <f t="shared" si="46"/>
        <v/>
      </c>
      <c r="J1444" s="110" t="str">
        <f t="shared" si="47"/>
        <v/>
      </c>
    </row>
    <row r="1445" spans="2:10" x14ac:dyDescent="0.25">
      <c r="B1445" s="106">
        <v>1436</v>
      </c>
      <c r="C1445" s="108" t="str">
        <f>IF(Katalog!C1445="","",Katalog!C1445)</f>
        <v/>
      </c>
      <c r="D1445" s="108" t="str">
        <f>IF(Katalog!D1445="","",Katalog!D1445)</f>
        <v/>
      </c>
      <c r="E1445" s="108" t="str">
        <f>IF(Katalog!E1445="","",Katalog!E1445)</f>
        <v/>
      </c>
      <c r="F1445" s="108" t="str">
        <f>IF(Katalog!I1445="","",Katalog!I1445)</f>
        <v/>
      </c>
      <c r="G1445" s="109" t="str">
        <f>IF(F1445="","",SUMIF(Peminjaman!$F$10:$F$509,C1445,Peminjaman!$H$10:$H$509))</f>
        <v/>
      </c>
      <c r="H1445" s="109" t="str">
        <f>IF(F1445="","",SUMIF(Pengembalian!$H$10:$H$509,C1445,Pengembalian!$J$10:$J$509))</f>
        <v/>
      </c>
      <c r="I1445" s="109" t="str">
        <f t="shared" si="46"/>
        <v/>
      </c>
      <c r="J1445" s="110" t="str">
        <f t="shared" si="47"/>
        <v/>
      </c>
    </row>
    <row r="1446" spans="2:10" x14ac:dyDescent="0.25">
      <c r="B1446" s="105">
        <v>1437</v>
      </c>
      <c r="C1446" s="108" t="str">
        <f>IF(Katalog!C1446="","",Katalog!C1446)</f>
        <v/>
      </c>
      <c r="D1446" s="108" t="str">
        <f>IF(Katalog!D1446="","",Katalog!D1446)</f>
        <v/>
      </c>
      <c r="E1446" s="108" t="str">
        <f>IF(Katalog!E1446="","",Katalog!E1446)</f>
        <v/>
      </c>
      <c r="F1446" s="108" t="str">
        <f>IF(Katalog!I1446="","",Katalog!I1446)</f>
        <v/>
      </c>
      <c r="G1446" s="109" t="str">
        <f>IF(F1446="","",SUMIF(Peminjaman!$F$10:$F$509,C1446,Peminjaman!$H$10:$H$509))</f>
        <v/>
      </c>
      <c r="H1446" s="109" t="str">
        <f>IF(F1446="","",SUMIF(Pengembalian!$H$10:$H$509,C1446,Pengembalian!$J$10:$J$509))</f>
        <v/>
      </c>
      <c r="I1446" s="109" t="str">
        <f t="shared" si="46"/>
        <v/>
      </c>
      <c r="J1446" s="110" t="str">
        <f t="shared" si="47"/>
        <v/>
      </c>
    </row>
    <row r="1447" spans="2:10" x14ac:dyDescent="0.25">
      <c r="B1447" s="106">
        <v>1438</v>
      </c>
      <c r="C1447" s="108" t="str">
        <f>IF(Katalog!C1447="","",Katalog!C1447)</f>
        <v/>
      </c>
      <c r="D1447" s="108" t="str">
        <f>IF(Katalog!D1447="","",Katalog!D1447)</f>
        <v/>
      </c>
      <c r="E1447" s="108" t="str">
        <f>IF(Katalog!E1447="","",Katalog!E1447)</f>
        <v/>
      </c>
      <c r="F1447" s="108" t="str">
        <f>IF(Katalog!I1447="","",Katalog!I1447)</f>
        <v/>
      </c>
      <c r="G1447" s="109" t="str">
        <f>IF(F1447="","",SUMIF(Peminjaman!$F$10:$F$509,C1447,Peminjaman!$H$10:$H$509))</f>
        <v/>
      </c>
      <c r="H1447" s="109" t="str">
        <f>IF(F1447="","",SUMIF(Pengembalian!$H$10:$H$509,C1447,Pengembalian!$J$10:$J$509))</f>
        <v/>
      </c>
      <c r="I1447" s="109" t="str">
        <f t="shared" si="46"/>
        <v/>
      </c>
      <c r="J1447" s="110" t="str">
        <f t="shared" si="47"/>
        <v/>
      </c>
    </row>
    <row r="1448" spans="2:10" x14ac:dyDescent="0.25">
      <c r="B1448" s="105">
        <v>1439</v>
      </c>
      <c r="C1448" s="108" t="str">
        <f>IF(Katalog!C1448="","",Katalog!C1448)</f>
        <v/>
      </c>
      <c r="D1448" s="108" t="str">
        <f>IF(Katalog!D1448="","",Katalog!D1448)</f>
        <v/>
      </c>
      <c r="E1448" s="108" t="str">
        <f>IF(Katalog!E1448="","",Katalog!E1448)</f>
        <v/>
      </c>
      <c r="F1448" s="108" t="str">
        <f>IF(Katalog!I1448="","",Katalog!I1448)</f>
        <v/>
      </c>
      <c r="G1448" s="109" t="str">
        <f>IF(F1448="","",SUMIF(Peminjaman!$F$10:$F$509,C1448,Peminjaman!$H$10:$H$509))</f>
        <v/>
      </c>
      <c r="H1448" s="109" t="str">
        <f>IF(F1448="","",SUMIF(Pengembalian!$H$10:$H$509,C1448,Pengembalian!$J$10:$J$509))</f>
        <v/>
      </c>
      <c r="I1448" s="109" t="str">
        <f t="shared" si="46"/>
        <v/>
      </c>
      <c r="J1448" s="110" t="str">
        <f t="shared" si="47"/>
        <v/>
      </c>
    </row>
    <row r="1449" spans="2:10" x14ac:dyDescent="0.25">
      <c r="B1449" s="106">
        <v>1440</v>
      </c>
      <c r="C1449" s="108" t="str">
        <f>IF(Katalog!C1449="","",Katalog!C1449)</f>
        <v/>
      </c>
      <c r="D1449" s="108" t="str">
        <f>IF(Katalog!D1449="","",Katalog!D1449)</f>
        <v/>
      </c>
      <c r="E1449" s="108" t="str">
        <f>IF(Katalog!E1449="","",Katalog!E1449)</f>
        <v/>
      </c>
      <c r="F1449" s="108" t="str">
        <f>IF(Katalog!I1449="","",Katalog!I1449)</f>
        <v/>
      </c>
      <c r="G1449" s="109" t="str">
        <f>IF(F1449="","",SUMIF(Peminjaman!$F$10:$F$509,C1449,Peminjaman!$H$10:$H$509))</f>
        <v/>
      </c>
      <c r="H1449" s="109" t="str">
        <f>IF(F1449="","",SUMIF(Pengembalian!$H$10:$H$509,C1449,Pengembalian!$J$10:$J$509))</f>
        <v/>
      </c>
      <c r="I1449" s="109" t="str">
        <f t="shared" si="46"/>
        <v/>
      </c>
      <c r="J1449" s="110" t="str">
        <f t="shared" si="47"/>
        <v/>
      </c>
    </row>
    <row r="1450" spans="2:10" x14ac:dyDescent="0.25">
      <c r="B1450" s="105">
        <v>1441</v>
      </c>
      <c r="C1450" s="108" t="str">
        <f>IF(Katalog!C1450="","",Katalog!C1450)</f>
        <v/>
      </c>
      <c r="D1450" s="108" t="str">
        <f>IF(Katalog!D1450="","",Katalog!D1450)</f>
        <v/>
      </c>
      <c r="E1450" s="108" t="str">
        <f>IF(Katalog!E1450="","",Katalog!E1450)</f>
        <v/>
      </c>
      <c r="F1450" s="108" t="str">
        <f>IF(Katalog!I1450="","",Katalog!I1450)</f>
        <v/>
      </c>
      <c r="G1450" s="109" t="str">
        <f>IF(F1450="","",SUMIF(Peminjaman!$F$10:$F$509,C1450,Peminjaman!$H$10:$H$509))</f>
        <v/>
      </c>
      <c r="H1450" s="109" t="str">
        <f>IF(F1450="","",SUMIF(Pengembalian!$H$10:$H$509,C1450,Pengembalian!$J$10:$J$509))</f>
        <v/>
      </c>
      <c r="I1450" s="109" t="str">
        <f t="shared" si="46"/>
        <v/>
      </c>
      <c r="J1450" s="110" t="str">
        <f t="shared" si="47"/>
        <v/>
      </c>
    </row>
    <row r="1451" spans="2:10" x14ac:dyDescent="0.25">
      <c r="B1451" s="106">
        <v>1442</v>
      </c>
      <c r="C1451" s="108" t="str">
        <f>IF(Katalog!C1451="","",Katalog!C1451)</f>
        <v/>
      </c>
      <c r="D1451" s="108" t="str">
        <f>IF(Katalog!D1451="","",Katalog!D1451)</f>
        <v/>
      </c>
      <c r="E1451" s="108" t="str">
        <f>IF(Katalog!E1451="","",Katalog!E1451)</f>
        <v/>
      </c>
      <c r="F1451" s="108" t="str">
        <f>IF(Katalog!I1451="","",Katalog!I1451)</f>
        <v/>
      </c>
      <c r="G1451" s="109" t="str">
        <f>IF(F1451="","",SUMIF(Peminjaman!$F$10:$F$509,C1451,Peminjaman!$H$10:$H$509))</f>
        <v/>
      </c>
      <c r="H1451" s="109" t="str">
        <f>IF(F1451="","",SUMIF(Pengembalian!$H$10:$H$509,C1451,Pengembalian!$J$10:$J$509))</f>
        <v/>
      </c>
      <c r="I1451" s="109" t="str">
        <f t="shared" si="46"/>
        <v/>
      </c>
      <c r="J1451" s="110" t="str">
        <f t="shared" si="47"/>
        <v/>
      </c>
    </row>
    <row r="1452" spans="2:10" x14ac:dyDescent="0.25">
      <c r="B1452" s="105">
        <v>1443</v>
      </c>
      <c r="C1452" s="108" t="str">
        <f>IF(Katalog!C1452="","",Katalog!C1452)</f>
        <v/>
      </c>
      <c r="D1452" s="108" t="str">
        <f>IF(Katalog!D1452="","",Katalog!D1452)</f>
        <v/>
      </c>
      <c r="E1452" s="108" t="str">
        <f>IF(Katalog!E1452="","",Katalog!E1452)</f>
        <v/>
      </c>
      <c r="F1452" s="108" t="str">
        <f>IF(Katalog!I1452="","",Katalog!I1452)</f>
        <v/>
      </c>
      <c r="G1452" s="109" t="str">
        <f>IF(F1452="","",SUMIF(Peminjaman!$F$10:$F$509,C1452,Peminjaman!$H$10:$H$509))</f>
        <v/>
      </c>
      <c r="H1452" s="109" t="str">
        <f>IF(F1452="","",SUMIF(Pengembalian!$H$10:$H$509,C1452,Pengembalian!$J$10:$J$509))</f>
        <v/>
      </c>
      <c r="I1452" s="109" t="str">
        <f t="shared" si="46"/>
        <v/>
      </c>
      <c r="J1452" s="110" t="str">
        <f t="shared" si="47"/>
        <v/>
      </c>
    </row>
    <row r="1453" spans="2:10" x14ac:dyDescent="0.25">
      <c r="B1453" s="106">
        <v>1444</v>
      </c>
      <c r="C1453" s="108" t="str">
        <f>IF(Katalog!C1453="","",Katalog!C1453)</f>
        <v/>
      </c>
      <c r="D1453" s="108" t="str">
        <f>IF(Katalog!D1453="","",Katalog!D1453)</f>
        <v/>
      </c>
      <c r="E1453" s="108" t="str">
        <f>IF(Katalog!E1453="","",Katalog!E1453)</f>
        <v/>
      </c>
      <c r="F1453" s="108" t="str">
        <f>IF(Katalog!I1453="","",Katalog!I1453)</f>
        <v/>
      </c>
      <c r="G1453" s="109" t="str">
        <f>IF(F1453="","",SUMIF(Peminjaman!$F$10:$F$509,C1453,Peminjaman!$H$10:$H$509))</f>
        <v/>
      </c>
      <c r="H1453" s="109" t="str">
        <f>IF(F1453="","",SUMIF(Pengembalian!$H$10:$H$509,C1453,Pengembalian!$J$10:$J$509))</f>
        <v/>
      </c>
      <c r="I1453" s="109" t="str">
        <f t="shared" si="46"/>
        <v/>
      </c>
      <c r="J1453" s="110" t="str">
        <f t="shared" si="47"/>
        <v/>
      </c>
    </row>
    <row r="1454" spans="2:10" x14ac:dyDescent="0.25">
      <c r="B1454" s="105">
        <v>1445</v>
      </c>
      <c r="C1454" s="108" t="str">
        <f>IF(Katalog!C1454="","",Katalog!C1454)</f>
        <v/>
      </c>
      <c r="D1454" s="108" t="str">
        <f>IF(Katalog!D1454="","",Katalog!D1454)</f>
        <v/>
      </c>
      <c r="E1454" s="108" t="str">
        <f>IF(Katalog!E1454="","",Katalog!E1454)</f>
        <v/>
      </c>
      <c r="F1454" s="108" t="str">
        <f>IF(Katalog!I1454="","",Katalog!I1454)</f>
        <v/>
      </c>
      <c r="G1454" s="109" t="str">
        <f>IF(F1454="","",SUMIF(Peminjaman!$F$10:$F$509,C1454,Peminjaman!$H$10:$H$509))</f>
        <v/>
      </c>
      <c r="H1454" s="109" t="str">
        <f>IF(F1454="","",SUMIF(Pengembalian!$H$10:$H$509,C1454,Pengembalian!$J$10:$J$509))</f>
        <v/>
      </c>
      <c r="I1454" s="109" t="str">
        <f t="shared" si="46"/>
        <v/>
      </c>
      <c r="J1454" s="110" t="str">
        <f t="shared" si="47"/>
        <v/>
      </c>
    </row>
    <row r="1455" spans="2:10" x14ac:dyDescent="0.25">
      <c r="B1455" s="106">
        <v>1446</v>
      </c>
      <c r="C1455" s="108" t="str">
        <f>IF(Katalog!C1455="","",Katalog!C1455)</f>
        <v/>
      </c>
      <c r="D1455" s="108" t="str">
        <f>IF(Katalog!D1455="","",Katalog!D1455)</f>
        <v/>
      </c>
      <c r="E1455" s="108" t="str">
        <f>IF(Katalog!E1455="","",Katalog!E1455)</f>
        <v/>
      </c>
      <c r="F1455" s="108" t="str">
        <f>IF(Katalog!I1455="","",Katalog!I1455)</f>
        <v/>
      </c>
      <c r="G1455" s="109" t="str">
        <f>IF(F1455="","",SUMIF(Peminjaman!$F$10:$F$509,C1455,Peminjaman!$H$10:$H$509))</f>
        <v/>
      </c>
      <c r="H1455" s="109" t="str">
        <f>IF(F1455="","",SUMIF(Pengembalian!$H$10:$H$509,C1455,Pengembalian!$J$10:$J$509))</f>
        <v/>
      </c>
      <c r="I1455" s="109" t="str">
        <f t="shared" si="46"/>
        <v/>
      </c>
      <c r="J1455" s="110" t="str">
        <f t="shared" si="47"/>
        <v/>
      </c>
    </row>
    <row r="1456" spans="2:10" x14ac:dyDescent="0.25">
      <c r="B1456" s="105">
        <v>1447</v>
      </c>
      <c r="C1456" s="108" t="str">
        <f>IF(Katalog!C1456="","",Katalog!C1456)</f>
        <v/>
      </c>
      <c r="D1456" s="108" t="str">
        <f>IF(Katalog!D1456="","",Katalog!D1456)</f>
        <v/>
      </c>
      <c r="E1456" s="108" t="str">
        <f>IF(Katalog!E1456="","",Katalog!E1456)</f>
        <v/>
      </c>
      <c r="F1456" s="108" t="str">
        <f>IF(Katalog!I1456="","",Katalog!I1456)</f>
        <v/>
      </c>
      <c r="G1456" s="109" t="str">
        <f>IF(F1456="","",SUMIF(Peminjaman!$F$10:$F$509,C1456,Peminjaman!$H$10:$H$509))</f>
        <v/>
      </c>
      <c r="H1456" s="109" t="str">
        <f>IF(F1456="","",SUMIF(Pengembalian!$H$10:$H$509,C1456,Pengembalian!$J$10:$J$509))</f>
        <v/>
      </c>
      <c r="I1456" s="109" t="str">
        <f t="shared" si="46"/>
        <v/>
      </c>
      <c r="J1456" s="110" t="str">
        <f t="shared" si="47"/>
        <v/>
      </c>
    </row>
    <row r="1457" spans="2:10" x14ac:dyDescent="0.25">
      <c r="B1457" s="106">
        <v>1448</v>
      </c>
      <c r="C1457" s="108" t="str">
        <f>IF(Katalog!C1457="","",Katalog!C1457)</f>
        <v/>
      </c>
      <c r="D1457" s="108" t="str">
        <f>IF(Katalog!D1457="","",Katalog!D1457)</f>
        <v/>
      </c>
      <c r="E1457" s="108" t="str">
        <f>IF(Katalog!E1457="","",Katalog!E1457)</f>
        <v/>
      </c>
      <c r="F1457" s="108" t="str">
        <f>IF(Katalog!I1457="","",Katalog!I1457)</f>
        <v/>
      </c>
      <c r="G1457" s="109" t="str">
        <f>IF(F1457="","",SUMIF(Peminjaman!$F$10:$F$509,C1457,Peminjaman!$H$10:$H$509))</f>
        <v/>
      </c>
      <c r="H1457" s="109" t="str">
        <f>IF(F1457="","",SUMIF(Pengembalian!$H$10:$H$509,C1457,Pengembalian!$J$10:$J$509))</f>
        <v/>
      </c>
      <c r="I1457" s="109" t="str">
        <f t="shared" si="46"/>
        <v/>
      </c>
      <c r="J1457" s="110" t="str">
        <f t="shared" si="47"/>
        <v/>
      </c>
    </row>
    <row r="1458" spans="2:10" x14ac:dyDescent="0.25">
      <c r="B1458" s="105">
        <v>1449</v>
      </c>
      <c r="C1458" s="108" t="str">
        <f>IF(Katalog!C1458="","",Katalog!C1458)</f>
        <v/>
      </c>
      <c r="D1458" s="108" t="str">
        <f>IF(Katalog!D1458="","",Katalog!D1458)</f>
        <v/>
      </c>
      <c r="E1458" s="108" t="str">
        <f>IF(Katalog!E1458="","",Katalog!E1458)</f>
        <v/>
      </c>
      <c r="F1458" s="108" t="str">
        <f>IF(Katalog!I1458="","",Katalog!I1458)</f>
        <v/>
      </c>
      <c r="G1458" s="109" t="str">
        <f>IF(F1458="","",SUMIF(Peminjaman!$F$10:$F$509,C1458,Peminjaman!$H$10:$H$509))</f>
        <v/>
      </c>
      <c r="H1458" s="109" t="str">
        <f>IF(F1458="","",SUMIF(Pengembalian!$H$10:$H$509,C1458,Pengembalian!$J$10:$J$509))</f>
        <v/>
      </c>
      <c r="I1458" s="109" t="str">
        <f t="shared" si="46"/>
        <v/>
      </c>
      <c r="J1458" s="110" t="str">
        <f t="shared" si="47"/>
        <v/>
      </c>
    </row>
    <row r="1459" spans="2:10" x14ac:dyDescent="0.25">
      <c r="B1459" s="106">
        <v>1450</v>
      </c>
      <c r="C1459" s="108" t="str">
        <f>IF(Katalog!C1459="","",Katalog!C1459)</f>
        <v/>
      </c>
      <c r="D1459" s="108" t="str">
        <f>IF(Katalog!D1459="","",Katalog!D1459)</f>
        <v/>
      </c>
      <c r="E1459" s="108" t="str">
        <f>IF(Katalog!E1459="","",Katalog!E1459)</f>
        <v/>
      </c>
      <c r="F1459" s="108" t="str">
        <f>IF(Katalog!I1459="","",Katalog!I1459)</f>
        <v/>
      </c>
      <c r="G1459" s="109" t="str">
        <f>IF(F1459="","",SUMIF(Peminjaman!$F$10:$F$509,C1459,Peminjaman!$H$10:$H$509))</f>
        <v/>
      </c>
      <c r="H1459" s="109" t="str">
        <f>IF(F1459="","",SUMIF(Pengembalian!$H$10:$H$509,C1459,Pengembalian!$J$10:$J$509))</f>
        <v/>
      </c>
      <c r="I1459" s="109" t="str">
        <f t="shared" si="46"/>
        <v/>
      </c>
      <c r="J1459" s="110" t="str">
        <f t="shared" si="47"/>
        <v/>
      </c>
    </row>
    <row r="1460" spans="2:10" x14ac:dyDescent="0.25">
      <c r="B1460" s="105">
        <v>1451</v>
      </c>
      <c r="C1460" s="108" t="str">
        <f>IF(Katalog!C1460="","",Katalog!C1460)</f>
        <v/>
      </c>
      <c r="D1460" s="108" t="str">
        <f>IF(Katalog!D1460="","",Katalog!D1460)</f>
        <v/>
      </c>
      <c r="E1460" s="108" t="str">
        <f>IF(Katalog!E1460="","",Katalog!E1460)</f>
        <v/>
      </c>
      <c r="F1460" s="108" t="str">
        <f>IF(Katalog!I1460="","",Katalog!I1460)</f>
        <v/>
      </c>
      <c r="G1460" s="109" t="str">
        <f>IF(F1460="","",SUMIF(Peminjaman!$F$10:$F$509,C1460,Peminjaman!$H$10:$H$509))</f>
        <v/>
      </c>
      <c r="H1460" s="109" t="str">
        <f>IF(F1460="","",SUMIF(Pengembalian!$H$10:$H$509,C1460,Pengembalian!$J$10:$J$509))</f>
        <v/>
      </c>
      <c r="I1460" s="109" t="str">
        <f t="shared" si="46"/>
        <v/>
      </c>
      <c r="J1460" s="110" t="str">
        <f t="shared" si="47"/>
        <v/>
      </c>
    </row>
    <row r="1461" spans="2:10" x14ac:dyDescent="0.25">
      <c r="B1461" s="106">
        <v>1452</v>
      </c>
      <c r="C1461" s="108" t="str">
        <f>IF(Katalog!C1461="","",Katalog!C1461)</f>
        <v/>
      </c>
      <c r="D1461" s="108" t="str">
        <f>IF(Katalog!D1461="","",Katalog!D1461)</f>
        <v/>
      </c>
      <c r="E1461" s="108" t="str">
        <f>IF(Katalog!E1461="","",Katalog!E1461)</f>
        <v/>
      </c>
      <c r="F1461" s="108" t="str">
        <f>IF(Katalog!I1461="","",Katalog!I1461)</f>
        <v/>
      </c>
      <c r="G1461" s="109" t="str">
        <f>IF(F1461="","",SUMIF(Peminjaman!$F$10:$F$509,C1461,Peminjaman!$H$10:$H$509))</f>
        <v/>
      </c>
      <c r="H1461" s="109" t="str">
        <f>IF(F1461="","",SUMIF(Pengembalian!$H$10:$H$509,C1461,Pengembalian!$J$10:$J$509))</f>
        <v/>
      </c>
      <c r="I1461" s="109" t="str">
        <f t="shared" si="46"/>
        <v/>
      </c>
      <c r="J1461" s="110" t="str">
        <f t="shared" si="47"/>
        <v/>
      </c>
    </row>
    <row r="1462" spans="2:10" x14ac:dyDescent="0.25">
      <c r="B1462" s="105">
        <v>1453</v>
      </c>
      <c r="C1462" s="108" t="str">
        <f>IF(Katalog!C1462="","",Katalog!C1462)</f>
        <v/>
      </c>
      <c r="D1462" s="108" t="str">
        <f>IF(Katalog!D1462="","",Katalog!D1462)</f>
        <v/>
      </c>
      <c r="E1462" s="108" t="str">
        <f>IF(Katalog!E1462="","",Katalog!E1462)</f>
        <v/>
      </c>
      <c r="F1462" s="108" t="str">
        <f>IF(Katalog!I1462="","",Katalog!I1462)</f>
        <v/>
      </c>
      <c r="G1462" s="109" t="str">
        <f>IF(F1462="","",SUMIF(Peminjaman!$F$10:$F$509,C1462,Peminjaman!$H$10:$H$509))</f>
        <v/>
      </c>
      <c r="H1462" s="109" t="str">
        <f>IF(F1462="","",SUMIF(Pengembalian!$H$10:$H$509,C1462,Pengembalian!$J$10:$J$509))</f>
        <v/>
      </c>
      <c r="I1462" s="109" t="str">
        <f t="shared" si="46"/>
        <v/>
      </c>
      <c r="J1462" s="110" t="str">
        <f t="shared" si="47"/>
        <v/>
      </c>
    </row>
    <row r="1463" spans="2:10" x14ac:dyDescent="0.25">
      <c r="B1463" s="106">
        <v>1454</v>
      </c>
      <c r="C1463" s="108" t="str">
        <f>IF(Katalog!C1463="","",Katalog!C1463)</f>
        <v/>
      </c>
      <c r="D1463" s="108" t="str">
        <f>IF(Katalog!D1463="","",Katalog!D1463)</f>
        <v/>
      </c>
      <c r="E1463" s="108" t="str">
        <f>IF(Katalog!E1463="","",Katalog!E1463)</f>
        <v/>
      </c>
      <c r="F1463" s="108" t="str">
        <f>IF(Katalog!I1463="","",Katalog!I1463)</f>
        <v/>
      </c>
      <c r="G1463" s="109" t="str">
        <f>IF(F1463="","",SUMIF(Peminjaman!$F$10:$F$509,C1463,Peminjaman!$H$10:$H$509))</f>
        <v/>
      </c>
      <c r="H1463" s="109" t="str">
        <f>IF(F1463="","",SUMIF(Pengembalian!$H$10:$H$509,C1463,Pengembalian!$J$10:$J$509))</f>
        <v/>
      </c>
      <c r="I1463" s="109" t="str">
        <f t="shared" si="46"/>
        <v/>
      </c>
      <c r="J1463" s="110" t="str">
        <f t="shared" si="47"/>
        <v/>
      </c>
    </row>
    <row r="1464" spans="2:10" x14ac:dyDescent="0.25">
      <c r="B1464" s="105">
        <v>1455</v>
      </c>
      <c r="C1464" s="108" t="str">
        <f>IF(Katalog!C1464="","",Katalog!C1464)</f>
        <v/>
      </c>
      <c r="D1464" s="108" t="str">
        <f>IF(Katalog!D1464="","",Katalog!D1464)</f>
        <v/>
      </c>
      <c r="E1464" s="108" t="str">
        <f>IF(Katalog!E1464="","",Katalog!E1464)</f>
        <v/>
      </c>
      <c r="F1464" s="108" t="str">
        <f>IF(Katalog!I1464="","",Katalog!I1464)</f>
        <v/>
      </c>
      <c r="G1464" s="109" t="str">
        <f>IF(F1464="","",SUMIF(Peminjaman!$F$10:$F$509,C1464,Peminjaman!$H$10:$H$509))</f>
        <v/>
      </c>
      <c r="H1464" s="109" t="str">
        <f>IF(F1464="","",SUMIF(Pengembalian!$H$10:$H$509,C1464,Pengembalian!$J$10:$J$509))</f>
        <v/>
      </c>
      <c r="I1464" s="109" t="str">
        <f t="shared" si="46"/>
        <v/>
      </c>
      <c r="J1464" s="110" t="str">
        <f t="shared" si="47"/>
        <v/>
      </c>
    </row>
    <row r="1465" spans="2:10" x14ac:dyDescent="0.25">
      <c r="B1465" s="106">
        <v>1456</v>
      </c>
      <c r="C1465" s="108" t="str">
        <f>IF(Katalog!C1465="","",Katalog!C1465)</f>
        <v/>
      </c>
      <c r="D1465" s="108" t="str">
        <f>IF(Katalog!D1465="","",Katalog!D1465)</f>
        <v/>
      </c>
      <c r="E1465" s="108" t="str">
        <f>IF(Katalog!E1465="","",Katalog!E1465)</f>
        <v/>
      </c>
      <c r="F1465" s="108" t="str">
        <f>IF(Katalog!I1465="","",Katalog!I1465)</f>
        <v/>
      </c>
      <c r="G1465" s="109" t="str">
        <f>IF(F1465="","",SUMIF(Peminjaman!$F$10:$F$509,C1465,Peminjaman!$H$10:$H$509))</f>
        <v/>
      </c>
      <c r="H1465" s="109" t="str">
        <f>IF(F1465="","",SUMIF(Pengembalian!$H$10:$H$509,C1465,Pengembalian!$J$10:$J$509))</f>
        <v/>
      </c>
      <c r="I1465" s="109" t="str">
        <f t="shared" si="46"/>
        <v/>
      </c>
      <c r="J1465" s="110" t="str">
        <f t="shared" si="47"/>
        <v/>
      </c>
    </row>
    <row r="1466" spans="2:10" x14ac:dyDescent="0.25">
      <c r="B1466" s="105">
        <v>1457</v>
      </c>
      <c r="C1466" s="108" t="str">
        <f>IF(Katalog!C1466="","",Katalog!C1466)</f>
        <v/>
      </c>
      <c r="D1466" s="108" t="str">
        <f>IF(Katalog!D1466="","",Katalog!D1466)</f>
        <v/>
      </c>
      <c r="E1466" s="108" t="str">
        <f>IF(Katalog!E1466="","",Katalog!E1466)</f>
        <v/>
      </c>
      <c r="F1466" s="108" t="str">
        <f>IF(Katalog!I1466="","",Katalog!I1466)</f>
        <v/>
      </c>
      <c r="G1466" s="109" t="str">
        <f>IF(F1466="","",SUMIF(Peminjaman!$F$10:$F$509,C1466,Peminjaman!$H$10:$H$509))</f>
        <v/>
      </c>
      <c r="H1466" s="109" t="str">
        <f>IF(F1466="","",SUMIF(Pengembalian!$H$10:$H$509,C1466,Pengembalian!$J$10:$J$509))</f>
        <v/>
      </c>
      <c r="I1466" s="109" t="str">
        <f t="shared" si="46"/>
        <v/>
      </c>
      <c r="J1466" s="110" t="str">
        <f t="shared" si="47"/>
        <v/>
      </c>
    </row>
    <row r="1467" spans="2:10" x14ac:dyDescent="0.25">
      <c r="B1467" s="106">
        <v>1458</v>
      </c>
      <c r="C1467" s="108" t="str">
        <f>IF(Katalog!C1467="","",Katalog!C1467)</f>
        <v/>
      </c>
      <c r="D1467" s="108" t="str">
        <f>IF(Katalog!D1467="","",Katalog!D1467)</f>
        <v/>
      </c>
      <c r="E1467" s="108" t="str">
        <f>IF(Katalog!E1467="","",Katalog!E1467)</f>
        <v/>
      </c>
      <c r="F1467" s="108" t="str">
        <f>IF(Katalog!I1467="","",Katalog!I1467)</f>
        <v/>
      </c>
      <c r="G1467" s="109" t="str">
        <f>IF(F1467="","",SUMIF(Peminjaman!$F$10:$F$509,C1467,Peminjaman!$H$10:$H$509))</f>
        <v/>
      </c>
      <c r="H1467" s="109" t="str">
        <f>IF(F1467="","",SUMIF(Pengembalian!$H$10:$H$509,C1467,Pengembalian!$J$10:$J$509))</f>
        <v/>
      </c>
      <c r="I1467" s="109" t="str">
        <f t="shared" si="46"/>
        <v/>
      </c>
      <c r="J1467" s="110" t="str">
        <f t="shared" si="47"/>
        <v/>
      </c>
    </row>
    <row r="1468" spans="2:10" x14ac:dyDescent="0.25">
      <c r="B1468" s="105">
        <v>1459</v>
      </c>
      <c r="C1468" s="108" t="str">
        <f>IF(Katalog!C1468="","",Katalog!C1468)</f>
        <v/>
      </c>
      <c r="D1468" s="108" t="str">
        <f>IF(Katalog!D1468="","",Katalog!D1468)</f>
        <v/>
      </c>
      <c r="E1468" s="108" t="str">
        <f>IF(Katalog!E1468="","",Katalog!E1468)</f>
        <v/>
      </c>
      <c r="F1468" s="108" t="str">
        <f>IF(Katalog!I1468="","",Katalog!I1468)</f>
        <v/>
      </c>
      <c r="G1468" s="109" t="str">
        <f>IF(F1468="","",SUMIF(Peminjaman!$F$10:$F$509,C1468,Peminjaman!$H$10:$H$509))</f>
        <v/>
      </c>
      <c r="H1468" s="109" t="str">
        <f>IF(F1468="","",SUMIF(Pengembalian!$H$10:$H$509,C1468,Pengembalian!$J$10:$J$509))</f>
        <v/>
      </c>
      <c r="I1468" s="109" t="str">
        <f t="shared" si="46"/>
        <v/>
      </c>
      <c r="J1468" s="110" t="str">
        <f t="shared" si="47"/>
        <v/>
      </c>
    </row>
    <row r="1469" spans="2:10" x14ac:dyDescent="0.25">
      <c r="B1469" s="106">
        <v>1460</v>
      </c>
      <c r="C1469" s="108" t="str">
        <f>IF(Katalog!C1469="","",Katalog!C1469)</f>
        <v/>
      </c>
      <c r="D1469" s="108" t="str">
        <f>IF(Katalog!D1469="","",Katalog!D1469)</f>
        <v/>
      </c>
      <c r="E1469" s="108" t="str">
        <f>IF(Katalog!E1469="","",Katalog!E1469)</f>
        <v/>
      </c>
      <c r="F1469" s="108" t="str">
        <f>IF(Katalog!I1469="","",Katalog!I1469)</f>
        <v/>
      </c>
      <c r="G1469" s="109" t="str">
        <f>IF(F1469="","",SUMIF(Peminjaman!$F$10:$F$509,C1469,Peminjaman!$H$10:$H$509))</f>
        <v/>
      </c>
      <c r="H1469" s="109" t="str">
        <f>IF(F1469="","",SUMIF(Pengembalian!$H$10:$H$509,C1469,Pengembalian!$J$10:$J$509))</f>
        <v/>
      </c>
      <c r="I1469" s="109" t="str">
        <f t="shared" si="46"/>
        <v/>
      </c>
      <c r="J1469" s="110" t="str">
        <f t="shared" si="47"/>
        <v/>
      </c>
    </row>
    <row r="1470" spans="2:10" x14ac:dyDescent="0.25">
      <c r="B1470" s="105">
        <v>1461</v>
      </c>
      <c r="C1470" s="108" t="str">
        <f>IF(Katalog!C1470="","",Katalog!C1470)</f>
        <v/>
      </c>
      <c r="D1470" s="108" t="str">
        <f>IF(Katalog!D1470="","",Katalog!D1470)</f>
        <v/>
      </c>
      <c r="E1470" s="108" t="str">
        <f>IF(Katalog!E1470="","",Katalog!E1470)</f>
        <v/>
      </c>
      <c r="F1470" s="108" t="str">
        <f>IF(Katalog!I1470="","",Katalog!I1470)</f>
        <v/>
      </c>
      <c r="G1470" s="109" t="str">
        <f>IF(F1470="","",SUMIF(Peminjaman!$F$10:$F$509,C1470,Peminjaman!$H$10:$H$509))</f>
        <v/>
      </c>
      <c r="H1470" s="109" t="str">
        <f>IF(F1470="","",SUMIF(Pengembalian!$H$10:$H$509,C1470,Pengembalian!$J$10:$J$509))</f>
        <v/>
      </c>
      <c r="I1470" s="109" t="str">
        <f t="shared" si="46"/>
        <v/>
      </c>
      <c r="J1470" s="110" t="str">
        <f t="shared" si="47"/>
        <v/>
      </c>
    </row>
    <row r="1471" spans="2:10" x14ac:dyDescent="0.25">
      <c r="B1471" s="106">
        <v>1462</v>
      </c>
      <c r="C1471" s="108" t="str">
        <f>IF(Katalog!C1471="","",Katalog!C1471)</f>
        <v/>
      </c>
      <c r="D1471" s="108" t="str">
        <f>IF(Katalog!D1471="","",Katalog!D1471)</f>
        <v/>
      </c>
      <c r="E1471" s="108" t="str">
        <f>IF(Katalog!E1471="","",Katalog!E1471)</f>
        <v/>
      </c>
      <c r="F1471" s="108" t="str">
        <f>IF(Katalog!I1471="","",Katalog!I1471)</f>
        <v/>
      </c>
      <c r="G1471" s="109" t="str">
        <f>IF(F1471="","",SUMIF(Peminjaman!$F$10:$F$509,C1471,Peminjaman!$H$10:$H$509))</f>
        <v/>
      </c>
      <c r="H1471" s="109" t="str">
        <f>IF(F1471="","",SUMIF(Pengembalian!$H$10:$H$509,C1471,Pengembalian!$J$10:$J$509))</f>
        <v/>
      </c>
      <c r="I1471" s="109" t="str">
        <f t="shared" si="46"/>
        <v/>
      </c>
      <c r="J1471" s="110" t="str">
        <f t="shared" si="47"/>
        <v/>
      </c>
    </row>
    <row r="1472" spans="2:10" x14ac:dyDescent="0.25">
      <c r="B1472" s="105">
        <v>1463</v>
      </c>
      <c r="C1472" s="108" t="str">
        <f>IF(Katalog!C1472="","",Katalog!C1472)</f>
        <v/>
      </c>
      <c r="D1472" s="108" t="str">
        <f>IF(Katalog!D1472="","",Katalog!D1472)</f>
        <v/>
      </c>
      <c r="E1472" s="108" t="str">
        <f>IF(Katalog!E1472="","",Katalog!E1472)</f>
        <v/>
      </c>
      <c r="F1472" s="108" t="str">
        <f>IF(Katalog!I1472="","",Katalog!I1472)</f>
        <v/>
      </c>
      <c r="G1472" s="109" t="str">
        <f>IF(F1472="","",SUMIF(Peminjaman!$F$10:$F$509,C1472,Peminjaman!$H$10:$H$509))</f>
        <v/>
      </c>
      <c r="H1472" s="109" t="str">
        <f>IF(F1472="","",SUMIF(Pengembalian!$H$10:$H$509,C1472,Pengembalian!$J$10:$J$509))</f>
        <v/>
      </c>
      <c r="I1472" s="109" t="str">
        <f t="shared" si="46"/>
        <v/>
      </c>
      <c r="J1472" s="110" t="str">
        <f t="shared" si="47"/>
        <v/>
      </c>
    </row>
    <row r="1473" spans="2:10" x14ac:dyDescent="0.25">
      <c r="B1473" s="106">
        <v>1464</v>
      </c>
      <c r="C1473" s="108" t="str">
        <f>IF(Katalog!C1473="","",Katalog!C1473)</f>
        <v/>
      </c>
      <c r="D1473" s="108" t="str">
        <f>IF(Katalog!D1473="","",Katalog!D1473)</f>
        <v/>
      </c>
      <c r="E1473" s="108" t="str">
        <f>IF(Katalog!E1473="","",Katalog!E1473)</f>
        <v/>
      </c>
      <c r="F1473" s="108" t="str">
        <f>IF(Katalog!I1473="","",Katalog!I1473)</f>
        <v/>
      </c>
      <c r="G1473" s="109" t="str">
        <f>IF(F1473="","",SUMIF(Peminjaman!$F$10:$F$509,C1473,Peminjaman!$H$10:$H$509))</f>
        <v/>
      </c>
      <c r="H1473" s="109" t="str">
        <f>IF(F1473="","",SUMIF(Pengembalian!$H$10:$H$509,C1473,Pengembalian!$J$10:$J$509))</f>
        <v/>
      </c>
      <c r="I1473" s="109" t="str">
        <f t="shared" si="46"/>
        <v/>
      </c>
      <c r="J1473" s="110" t="str">
        <f t="shared" si="47"/>
        <v/>
      </c>
    </row>
    <row r="1474" spans="2:10" x14ac:dyDescent="0.25">
      <c r="B1474" s="105">
        <v>1465</v>
      </c>
      <c r="C1474" s="108" t="str">
        <f>IF(Katalog!C1474="","",Katalog!C1474)</f>
        <v/>
      </c>
      <c r="D1474" s="108" t="str">
        <f>IF(Katalog!D1474="","",Katalog!D1474)</f>
        <v/>
      </c>
      <c r="E1474" s="108" t="str">
        <f>IF(Katalog!E1474="","",Katalog!E1474)</f>
        <v/>
      </c>
      <c r="F1474" s="108" t="str">
        <f>IF(Katalog!I1474="","",Katalog!I1474)</f>
        <v/>
      </c>
      <c r="G1474" s="109" t="str">
        <f>IF(F1474="","",SUMIF(Peminjaman!$F$10:$F$509,C1474,Peminjaman!$H$10:$H$509))</f>
        <v/>
      </c>
      <c r="H1474" s="109" t="str">
        <f>IF(F1474="","",SUMIF(Pengembalian!$H$10:$H$509,C1474,Pengembalian!$J$10:$J$509))</f>
        <v/>
      </c>
      <c r="I1474" s="109" t="str">
        <f t="shared" si="46"/>
        <v/>
      </c>
      <c r="J1474" s="110" t="str">
        <f t="shared" si="47"/>
        <v/>
      </c>
    </row>
    <row r="1475" spans="2:10" x14ac:dyDescent="0.25">
      <c r="B1475" s="106">
        <v>1466</v>
      </c>
      <c r="C1475" s="108" t="str">
        <f>IF(Katalog!C1475="","",Katalog!C1475)</f>
        <v/>
      </c>
      <c r="D1475" s="108" t="str">
        <f>IF(Katalog!D1475="","",Katalog!D1475)</f>
        <v/>
      </c>
      <c r="E1475" s="108" t="str">
        <f>IF(Katalog!E1475="","",Katalog!E1475)</f>
        <v/>
      </c>
      <c r="F1475" s="108" t="str">
        <f>IF(Katalog!I1475="","",Katalog!I1475)</f>
        <v/>
      </c>
      <c r="G1475" s="109" t="str">
        <f>IF(F1475="","",SUMIF(Peminjaman!$F$10:$F$509,C1475,Peminjaman!$H$10:$H$509))</f>
        <v/>
      </c>
      <c r="H1475" s="109" t="str">
        <f>IF(F1475="","",SUMIF(Pengembalian!$H$10:$H$509,C1475,Pengembalian!$J$10:$J$509))</f>
        <v/>
      </c>
      <c r="I1475" s="109" t="str">
        <f t="shared" si="46"/>
        <v/>
      </c>
      <c r="J1475" s="110" t="str">
        <f t="shared" si="47"/>
        <v/>
      </c>
    </row>
    <row r="1476" spans="2:10" x14ac:dyDescent="0.25">
      <c r="B1476" s="105">
        <v>1467</v>
      </c>
      <c r="C1476" s="108" t="str">
        <f>IF(Katalog!C1476="","",Katalog!C1476)</f>
        <v/>
      </c>
      <c r="D1476" s="108" t="str">
        <f>IF(Katalog!D1476="","",Katalog!D1476)</f>
        <v/>
      </c>
      <c r="E1476" s="108" t="str">
        <f>IF(Katalog!E1476="","",Katalog!E1476)</f>
        <v/>
      </c>
      <c r="F1476" s="108" t="str">
        <f>IF(Katalog!I1476="","",Katalog!I1476)</f>
        <v/>
      </c>
      <c r="G1476" s="109" t="str">
        <f>IF(F1476="","",SUMIF(Peminjaman!$F$10:$F$509,C1476,Peminjaman!$H$10:$H$509))</f>
        <v/>
      </c>
      <c r="H1476" s="109" t="str">
        <f>IF(F1476="","",SUMIF(Pengembalian!$H$10:$H$509,C1476,Pengembalian!$J$10:$J$509))</f>
        <v/>
      </c>
      <c r="I1476" s="109" t="str">
        <f t="shared" si="46"/>
        <v/>
      </c>
      <c r="J1476" s="110" t="str">
        <f t="shared" si="47"/>
        <v/>
      </c>
    </row>
    <row r="1477" spans="2:10" x14ac:dyDescent="0.25">
      <c r="B1477" s="106">
        <v>1468</v>
      </c>
      <c r="C1477" s="108" t="str">
        <f>IF(Katalog!C1477="","",Katalog!C1477)</f>
        <v/>
      </c>
      <c r="D1477" s="108" t="str">
        <f>IF(Katalog!D1477="","",Katalog!D1477)</f>
        <v/>
      </c>
      <c r="E1477" s="108" t="str">
        <f>IF(Katalog!E1477="","",Katalog!E1477)</f>
        <v/>
      </c>
      <c r="F1477" s="108" t="str">
        <f>IF(Katalog!I1477="","",Katalog!I1477)</f>
        <v/>
      </c>
      <c r="G1477" s="109" t="str">
        <f>IF(F1477="","",SUMIF(Peminjaman!$F$10:$F$509,C1477,Peminjaman!$H$10:$H$509))</f>
        <v/>
      </c>
      <c r="H1477" s="109" t="str">
        <f>IF(F1477="","",SUMIF(Pengembalian!$H$10:$H$509,C1477,Pengembalian!$J$10:$J$509))</f>
        <v/>
      </c>
      <c r="I1477" s="109" t="str">
        <f t="shared" si="46"/>
        <v/>
      </c>
      <c r="J1477" s="110" t="str">
        <f t="shared" si="47"/>
        <v/>
      </c>
    </row>
    <row r="1478" spans="2:10" x14ac:dyDescent="0.25">
      <c r="B1478" s="105">
        <v>1469</v>
      </c>
      <c r="C1478" s="108" t="str">
        <f>IF(Katalog!C1478="","",Katalog!C1478)</f>
        <v/>
      </c>
      <c r="D1478" s="108" t="str">
        <f>IF(Katalog!D1478="","",Katalog!D1478)</f>
        <v/>
      </c>
      <c r="E1478" s="108" t="str">
        <f>IF(Katalog!E1478="","",Katalog!E1478)</f>
        <v/>
      </c>
      <c r="F1478" s="108" t="str">
        <f>IF(Katalog!I1478="","",Katalog!I1478)</f>
        <v/>
      </c>
      <c r="G1478" s="109" t="str">
        <f>IF(F1478="","",SUMIF(Peminjaman!$F$10:$F$509,C1478,Peminjaman!$H$10:$H$509))</f>
        <v/>
      </c>
      <c r="H1478" s="109" t="str">
        <f>IF(F1478="","",SUMIF(Pengembalian!$H$10:$H$509,C1478,Pengembalian!$J$10:$J$509))</f>
        <v/>
      </c>
      <c r="I1478" s="109" t="str">
        <f t="shared" si="46"/>
        <v/>
      </c>
      <c r="J1478" s="110" t="str">
        <f t="shared" si="47"/>
        <v/>
      </c>
    </row>
    <row r="1479" spans="2:10" x14ac:dyDescent="0.25">
      <c r="B1479" s="106">
        <v>1470</v>
      </c>
      <c r="C1479" s="108" t="str">
        <f>IF(Katalog!C1479="","",Katalog!C1479)</f>
        <v/>
      </c>
      <c r="D1479" s="108" t="str">
        <f>IF(Katalog!D1479="","",Katalog!D1479)</f>
        <v/>
      </c>
      <c r="E1479" s="108" t="str">
        <f>IF(Katalog!E1479="","",Katalog!E1479)</f>
        <v/>
      </c>
      <c r="F1479" s="108" t="str">
        <f>IF(Katalog!I1479="","",Katalog!I1479)</f>
        <v/>
      </c>
      <c r="G1479" s="109" t="str">
        <f>IF(F1479="","",SUMIF(Peminjaman!$F$10:$F$509,C1479,Peminjaman!$H$10:$H$509))</f>
        <v/>
      </c>
      <c r="H1479" s="109" t="str">
        <f>IF(F1479="","",SUMIF(Pengembalian!$H$10:$H$509,C1479,Pengembalian!$J$10:$J$509))</f>
        <v/>
      </c>
      <c r="I1479" s="109" t="str">
        <f t="shared" si="46"/>
        <v/>
      </c>
      <c r="J1479" s="110" t="str">
        <f t="shared" si="47"/>
        <v/>
      </c>
    </row>
    <row r="1480" spans="2:10" x14ac:dyDescent="0.25">
      <c r="B1480" s="105">
        <v>1471</v>
      </c>
      <c r="C1480" s="108" t="str">
        <f>IF(Katalog!C1480="","",Katalog!C1480)</f>
        <v/>
      </c>
      <c r="D1480" s="108" t="str">
        <f>IF(Katalog!D1480="","",Katalog!D1480)</f>
        <v/>
      </c>
      <c r="E1480" s="108" t="str">
        <f>IF(Katalog!E1480="","",Katalog!E1480)</f>
        <v/>
      </c>
      <c r="F1480" s="108" t="str">
        <f>IF(Katalog!I1480="","",Katalog!I1480)</f>
        <v/>
      </c>
      <c r="G1480" s="109" t="str">
        <f>IF(F1480="","",SUMIF(Peminjaman!$F$10:$F$509,C1480,Peminjaman!$H$10:$H$509))</f>
        <v/>
      </c>
      <c r="H1480" s="109" t="str">
        <f>IF(F1480="","",SUMIF(Pengembalian!$H$10:$H$509,C1480,Pengembalian!$J$10:$J$509))</f>
        <v/>
      </c>
      <c r="I1480" s="109" t="str">
        <f t="shared" si="46"/>
        <v/>
      </c>
      <c r="J1480" s="110" t="str">
        <f t="shared" si="47"/>
        <v/>
      </c>
    </row>
    <row r="1481" spans="2:10" x14ac:dyDescent="0.25">
      <c r="B1481" s="106">
        <v>1472</v>
      </c>
      <c r="C1481" s="108" t="str">
        <f>IF(Katalog!C1481="","",Katalog!C1481)</f>
        <v/>
      </c>
      <c r="D1481" s="108" t="str">
        <f>IF(Katalog!D1481="","",Katalog!D1481)</f>
        <v/>
      </c>
      <c r="E1481" s="108" t="str">
        <f>IF(Katalog!E1481="","",Katalog!E1481)</f>
        <v/>
      </c>
      <c r="F1481" s="108" t="str">
        <f>IF(Katalog!I1481="","",Katalog!I1481)</f>
        <v/>
      </c>
      <c r="G1481" s="109" t="str">
        <f>IF(F1481="","",SUMIF(Peminjaman!$F$10:$F$509,C1481,Peminjaman!$H$10:$H$509))</f>
        <v/>
      </c>
      <c r="H1481" s="109" t="str">
        <f>IF(F1481="","",SUMIF(Pengembalian!$H$10:$H$509,C1481,Pengembalian!$J$10:$J$509))</f>
        <v/>
      </c>
      <c r="I1481" s="109" t="str">
        <f t="shared" si="46"/>
        <v/>
      </c>
      <c r="J1481" s="110" t="str">
        <f t="shared" si="47"/>
        <v/>
      </c>
    </row>
    <row r="1482" spans="2:10" x14ac:dyDescent="0.25">
      <c r="B1482" s="105">
        <v>1473</v>
      </c>
      <c r="C1482" s="108" t="str">
        <f>IF(Katalog!C1482="","",Katalog!C1482)</f>
        <v/>
      </c>
      <c r="D1482" s="108" t="str">
        <f>IF(Katalog!D1482="","",Katalog!D1482)</f>
        <v/>
      </c>
      <c r="E1482" s="108" t="str">
        <f>IF(Katalog!E1482="","",Katalog!E1482)</f>
        <v/>
      </c>
      <c r="F1482" s="108" t="str">
        <f>IF(Katalog!I1482="","",Katalog!I1482)</f>
        <v/>
      </c>
      <c r="G1482" s="109" t="str">
        <f>IF(F1482="","",SUMIF(Peminjaman!$F$10:$F$509,C1482,Peminjaman!$H$10:$H$509))</f>
        <v/>
      </c>
      <c r="H1482" s="109" t="str">
        <f>IF(F1482="","",SUMIF(Pengembalian!$H$10:$H$509,C1482,Pengembalian!$J$10:$J$509))</f>
        <v/>
      </c>
      <c r="I1482" s="109" t="str">
        <f t="shared" si="46"/>
        <v/>
      </c>
      <c r="J1482" s="110" t="str">
        <f t="shared" si="47"/>
        <v/>
      </c>
    </row>
    <row r="1483" spans="2:10" x14ac:dyDescent="0.25">
      <c r="B1483" s="106">
        <v>1474</v>
      </c>
      <c r="C1483" s="108" t="str">
        <f>IF(Katalog!C1483="","",Katalog!C1483)</f>
        <v/>
      </c>
      <c r="D1483" s="108" t="str">
        <f>IF(Katalog!D1483="","",Katalog!D1483)</f>
        <v/>
      </c>
      <c r="E1483" s="108" t="str">
        <f>IF(Katalog!E1483="","",Katalog!E1483)</f>
        <v/>
      </c>
      <c r="F1483" s="108" t="str">
        <f>IF(Katalog!I1483="","",Katalog!I1483)</f>
        <v/>
      </c>
      <c r="G1483" s="109" t="str">
        <f>IF(F1483="","",SUMIF(Peminjaman!$F$10:$F$509,C1483,Peminjaman!$H$10:$H$509))</f>
        <v/>
      </c>
      <c r="H1483" s="109" t="str">
        <f>IF(F1483="","",SUMIF(Pengembalian!$H$10:$H$509,C1483,Pengembalian!$J$10:$J$509))</f>
        <v/>
      </c>
      <c r="I1483" s="109" t="str">
        <f t="shared" si="46"/>
        <v/>
      </c>
      <c r="J1483" s="110" t="str">
        <f t="shared" si="47"/>
        <v/>
      </c>
    </row>
    <row r="1484" spans="2:10" x14ac:dyDescent="0.25">
      <c r="B1484" s="105">
        <v>1475</v>
      </c>
      <c r="C1484" s="108" t="str">
        <f>IF(Katalog!C1484="","",Katalog!C1484)</f>
        <v/>
      </c>
      <c r="D1484" s="108" t="str">
        <f>IF(Katalog!D1484="","",Katalog!D1484)</f>
        <v/>
      </c>
      <c r="E1484" s="108" t="str">
        <f>IF(Katalog!E1484="","",Katalog!E1484)</f>
        <v/>
      </c>
      <c r="F1484" s="108" t="str">
        <f>IF(Katalog!I1484="","",Katalog!I1484)</f>
        <v/>
      </c>
      <c r="G1484" s="109" t="str">
        <f>IF(F1484="","",SUMIF(Peminjaman!$F$10:$F$509,C1484,Peminjaman!$H$10:$H$509))</f>
        <v/>
      </c>
      <c r="H1484" s="109" t="str">
        <f>IF(F1484="","",SUMIF(Pengembalian!$H$10:$H$509,C1484,Pengembalian!$J$10:$J$509))</f>
        <v/>
      </c>
      <c r="I1484" s="109" t="str">
        <f t="shared" si="46"/>
        <v/>
      </c>
      <c r="J1484" s="110" t="str">
        <f t="shared" si="47"/>
        <v/>
      </c>
    </row>
    <row r="1485" spans="2:10" x14ac:dyDescent="0.25">
      <c r="B1485" s="106">
        <v>1476</v>
      </c>
      <c r="C1485" s="108" t="str">
        <f>IF(Katalog!C1485="","",Katalog!C1485)</f>
        <v/>
      </c>
      <c r="D1485" s="108" t="str">
        <f>IF(Katalog!D1485="","",Katalog!D1485)</f>
        <v/>
      </c>
      <c r="E1485" s="108" t="str">
        <f>IF(Katalog!E1485="","",Katalog!E1485)</f>
        <v/>
      </c>
      <c r="F1485" s="108" t="str">
        <f>IF(Katalog!I1485="","",Katalog!I1485)</f>
        <v/>
      </c>
      <c r="G1485" s="109" t="str">
        <f>IF(F1485="","",SUMIF(Peminjaman!$F$10:$F$509,C1485,Peminjaman!$H$10:$H$509))</f>
        <v/>
      </c>
      <c r="H1485" s="109" t="str">
        <f>IF(F1485="","",SUMIF(Pengembalian!$H$10:$H$509,C1485,Pengembalian!$J$10:$J$509))</f>
        <v/>
      </c>
      <c r="I1485" s="109" t="str">
        <f t="shared" si="46"/>
        <v/>
      </c>
      <c r="J1485" s="110" t="str">
        <f t="shared" si="47"/>
        <v/>
      </c>
    </row>
    <row r="1486" spans="2:10" x14ac:dyDescent="0.25">
      <c r="B1486" s="105">
        <v>1477</v>
      </c>
      <c r="C1486" s="108" t="str">
        <f>IF(Katalog!C1486="","",Katalog!C1486)</f>
        <v/>
      </c>
      <c r="D1486" s="108" t="str">
        <f>IF(Katalog!D1486="","",Katalog!D1486)</f>
        <v/>
      </c>
      <c r="E1486" s="108" t="str">
        <f>IF(Katalog!E1486="","",Katalog!E1486)</f>
        <v/>
      </c>
      <c r="F1486" s="108" t="str">
        <f>IF(Katalog!I1486="","",Katalog!I1486)</f>
        <v/>
      </c>
      <c r="G1486" s="109" t="str">
        <f>IF(F1486="","",SUMIF(Peminjaman!$F$10:$F$509,C1486,Peminjaman!$H$10:$H$509))</f>
        <v/>
      </c>
      <c r="H1486" s="109" t="str">
        <f>IF(F1486="","",SUMIF(Pengembalian!$H$10:$H$509,C1486,Pengembalian!$J$10:$J$509))</f>
        <v/>
      </c>
      <c r="I1486" s="109" t="str">
        <f t="shared" si="46"/>
        <v/>
      </c>
      <c r="J1486" s="110" t="str">
        <f t="shared" si="47"/>
        <v/>
      </c>
    </row>
    <row r="1487" spans="2:10" x14ac:dyDescent="0.25">
      <c r="B1487" s="106">
        <v>1478</v>
      </c>
      <c r="C1487" s="108" t="str">
        <f>IF(Katalog!C1487="","",Katalog!C1487)</f>
        <v/>
      </c>
      <c r="D1487" s="108" t="str">
        <f>IF(Katalog!D1487="","",Katalog!D1487)</f>
        <v/>
      </c>
      <c r="E1487" s="108" t="str">
        <f>IF(Katalog!E1487="","",Katalog!E1487)</f>
        <v/>
      </c>
      <c r="F1487" s="108" t="str">
        <f>IF(Katalog!I1487="","",Katalog!I1487)</f>
        <v/>
      </c>
      <c r="G1487" s="109" t="str">
        <f>IF(F1487="","",SUMIF(Peminjaman!$F$10:$F$509,C1487,Peminjaman!$H$10:$H$509))</f>
        <v/>
      </c>
      <c r="H1487" s="109" t="str">
        <f>IF(F1487="","",SUMIF(Pengembalian!$H$10:$H$509,C1487,Pengembalian!$J$10:$J$509))</f>
        <v/>
      </c>
      <c r="I1487" s="109" t="str">
        <f t="shared" si="46"/>
        <v/>
      </c>
      <c r="J1487" s="110" t="str">
        <f t="shared" si="47"/>
        <v/>
      </c>
    </row>
    <row r="1488" spans="2:10" x14ac:dyDescent="0.25">
      <c r="B1488" s="105">
        <v>1479</v>
      </c>
      <c r="C1488" s="108" t="str">
        <f>IF(Katalog!C1488="","",Katalog!C1488)</f>
        <v/>
      </c>
      <c r="D1488" s="108" t="str">
        <f>IF(Katalog!D1488="","",Katalog!D1488)</f>
        <v/>
      </c>
      <c r="E1488" s="108" t="str">
        <f>IF(Katalog!E1488="","",Katalog!E1488)</f>
        <v/>
      </c>
      <c r="F1488" s="108" t="str">
        <f>IF(Katalog!I1488="","",Katalog!I1488)</f>
        <v/>
      </c>
      <c r="G1488" s="109" t="str">
        <f>IF(F1488="","",SUMIF(Peminjaman!$F$10:$F$509,C1488,Peminjaman!$H$10:$H$509))</f>
        <v/>
      </c>
      <c r="H1488" s="109" t="str">
        <f>IF(F1488="","",SUMIF(Pengembalian!$H$10:$H$509,C1488,Pengembalian!$J$10:$J$509))</f>
        <v/>
      </c>
      <c r="I1488" s="109" t="str">
        <f t="shared" si="46"/>
        <v/>
      </c>
      <c r="J1488" s="110" t="str">
        <f t="shared" si="47"/>
        <v/>
      </c>
    </row>
    <row r="1489" spans="2:10" x14ac:dyDescent="0.25">
      <c r="B1489" s="106">
        <v>1480</v>
      </c>
      <c r="C1489" s="108" t="str">
        <f>IF(Katalog!C1489="","",Katalog!C1489)</f>
        <v/>
      </c>
      <c r="D1489" s="108" t="str">
        <f>IF(Katalog!D1489="","",Katalog!D1489)</f>
        <v/>
      </c>
      <c r="E1489" s="108" t="str">
        <f>IF(Katalog!E1489="","",Katalog!E1489)</f>
        <v/>
      </c>
      <c r="F1489" s="108" t="str">
        <f>IF(Katalog!I1489="","",Katalog!I1489)</f>
        <v/>
      </c>
      <c r="G1489" s="109" t="str">
        <f>IF(F1489="","",SUMIF(Peminjaman!$F$10:$F$509,C1489,Peminjaman!$H$10:$H$509))</f>
        <v/>
      </c>
      <c r="H1489" s="109" t="str">
        <f>IF(F1489="","",SUMIF(Pengembalian!$H$10:$H$509,C1489,Pengembalian!$J$10:$J$509))</f>
        <v/>
      </c>
      <c r="I1489" s="109" t="str">
        <f t="shared" si="46"/>
        <v/>
      </c>
      <c r="J1489" s="110" t="str">
        <f t="shared" si="47"/>
        <v/>
      </c>
    </row>
    <row r="1490" spans="2:10" x14ac:dyDescent="0.25">
      <c r="B1490" s="105">
        <v>1481</v>
      </c>
      <c r="C1490" s="108" t="str">
        <f>IF(Katalog!C1490="","",Katalog!C1490)</f>
        <v/>
      </c>
      <c r="D1490" s="108" t="str">
        <f>IF(Katalog!D1490="","",Katalog!D1490)</f>
        <v/>
      </c>
      <c r="E1490" s="108" t="str">
        <f>IF(Katalog!E1490="","",Katalog!E1490)</f>
        <v/>
      </c>
      <c r="F1490" s="108" t="str">
        <f>IF(Katalog!I1490="","",Katalog!I1490)</f>
        <v/>
      </c>
      <c r="G1490" s="109" t="str">
        <f>IF(F1490="","",SUMIF(Peminjaman!$F$10:$F$509,C1490,Peminjaman!$H$10:$H$509))</f>
        <v/>
      </c>
      <c r="H1490" s="109" t="str">
        <f>IF(F1490="","",SUMIF(Pengembalian!$H$10:$H$509,C1490,Pengembalian!$J$10:$J$509))</f>
        <v/>
      </c>
      <c r="I1490" s="109" t="str">
        <f t="shared" si="46"/>
        <v/>
      </c>
      <c r="J1490" s="110" t="str">
        <f t="shared" si="47"/>
        <v/>
      </c>
    </row>
    <row r="1491" spans="2:10" x14ac:dyDescent="0.25">
      <c r="B1491" s="106">
        <v>1482</v>
      </c>
      <c r="C1491" s="108" t="str">
        <f>IF(Katalog!C1491="","",Katalog!C1491)</f>
        <v/>
      </c>
      <c r="D1491" s="108" t="str">
        <f>IF(Katalog!D1491="","",Katalog!D1491)</f>
        <v/>
      </c>
      <c r="E1491" s="108" t="str">
        <f>IF(Katalog!E1491="","",Katalog!E1491)</f>
        <v/>
      </c>
      <c r="F1491" s="108" t="str">
        <f>IF(Katalog!I1491="","",Katalog!I1491)</f>
        <v/>
      </c>
      <c r="G1491" s="109" t="str">
        <f>IF(F1491="","",SUMIF(Peminjaman!$F$10:$F$509,C1491,Peminjaman!$H$10:$H$509))</f>
        <v/>
      </c>
      <c r="H1491" s="109" t="str">
        <f>IF(F1491="","",SUMIF(Pengembalian!$H$10:$H$509,C1491,Pengembalian!$J$10:$J$509))</f>
        <v/>
      </c>
      <c r="I1491" s="109" t="str">
        <f t="shared" si="46"/>
        <v/>
      </c>
      <c r="J1491" s="110" t="str">
        <f t="shared" si="47"/>
        <v/>
      </c>
    </row>
    <row r="1492" spans="2:10" x14ac:dyDescent="0.25">
      <c r="B1492" s="105">
        <v>1483</v>
      </c>
      <c r="C1492" s="108" t="str">
        <f>IF(Katalog!C1492="","",Katalog!C1492)</f>
        <v/>
      </c>
      <c r="D1492" s="108" t="str">
        <f>IF(Katalog!D1492="","",Katalog!D1492)</f>
        <v/>
      </c>
      <c r="E1492" s="108" t="str">
        <f>IF(Katalog!E1492="","",Katalog!E1492)</f>
        <v/>
      </c>
      <c r="F1492" s="108" t="str">
        <f>IF(Katalog!I1492="","",Katalog!I1492)</f>
        <v/>
      </c>
      <c r="G1492" s="109" t="str">
        <f>IF(F1492="","",SUMIF(Peminjaman!$F$10:$F$509,C1492,Peminjaman!$H$10:$H$509))</f>
        <v/>
      </c>
      <c r="H1492" s="109" t="str">
        <f>IF(F1492="","",SUMIF(Pengembalian!$H$10:$H$509,C1492,Pengembalian!$J$10:$J$509))</f>
        <v/>
      </c>
      <c r="I1492" s="109" t="str">
        <f t="shared" ref="I1492:I1555" si="48">IF(F1492="","",F1492-G1492+H1492)</f>
        <v/>
      </c>
      <c r="J1492" s="110" t="str">
        <f t="shared" ref="J1492:J1555" si="49">IF(F1492="","",IF(I1492=0,"Kosong","Ada"))</f>
        <v/>
      </c>
    </row>
    <row r="1493" spans="2:10" x14ac:dyDescent="0.25">
      <c r="B1493" s="106">
        <v>1484</v>
      </c>
      <c r="C1493" s="108" t="str">
        <f>IF(Katalog!C1493="","",Katalog!C1493)</f>
        <v/>
      </c>
      <c r="D1493" s="108" t="str">
        <f>IF(Katalog!D1493="","",Katalog!D1493)</f>
        <v/>
      </c>
      <c r="E1493" s="108" t="str">
        <f>IF(Katalog!E1493="","",Katalog!E1493)</f>
        <v/>
      </c>
      <c r="F1493" s="108" t="str">
        <f>IF(Katalog!I1493="","",Katalog!I1493)</f>
        <v/>
      </c>
      <c r="G1493" s="109" t="str">
        <f>IF(F1493="","",SUMIF(Peminjaman!$F$10:$F$509,C1493,Peminjaman!$H$10:$H$509))</f>
        <v/>
      </c>
      <c r="H1493" s="109" t="str">
        <f>IF(F1493="","",SUMIF(Pengembalian!$H$10:$H$509,C1493,Pengembalian!$J$10:$J$509))</f>
        <v/>
      </c>
      <c r="I1493" s="109" t="str">
        <f t="shared" si="48"/>
        <v/>
      </c>
      <c r="J1493" s="110" t="str">
        <f t="shared" si="49"/>
        <v/>
      </c>
    </row>
    <row r="1494" spans="2:10" x14ac:dyDescent="0.25">
      <c r="B1494" s="105">
        <v>1485</v>
      </c>
      <c r="C1494" s="108" t="str">
        <f>IF(Katalog!C1494="","",Katalog!C1494)</f>
        <v/>
      </c>
      <c r="D1494" s="108" t="str">
        <f>IF(Katalog!D1494="","",Katalog!D1494)</f>
        <v/>
      </c>
      <c r="E1494" s="108" t="str">
        <f>IF(Katalog!E1494="","",Katalog!E1494)</f>
        <v/>
      </c>
      <c r="F1494" s="108" t="str">
        <f>IF(Katalog!I1494="","",Katalog!I1494)</f>
        <v/>
      </c>
      <c r="G1494" s="109" t="str">
        <f>IF(F1494="","",SUMIF(Peminjaman!$F$10:$F$509,C1494,Peminjaman!$H$10:$H$509))</f>
        <v/>
      </c>
      <c r="H1494" s="109" t="str">
        <f>IF(F1494="","",SUMIF(Pengembalian!$H$10:$H$509,C1494,Pengembalian!$J$10:$J$509))</f>
        <v/>
      </c>
      <c r="I1494" s="109" t="str">
        <f t="shared" si="48"/>
        <v/>
      </c>
      <c r="J1494" s="110" t="str">
        <f t="shared" si="49"/>
        <v/>
      </c>
    </row>
    <row r="1495" spans="2:10" x14ac:dyDescent="0.25">
      <c r="B1495" s="106">
        <v>1486</v>
      </c>
      <c r="C1495" s="108" t="str">
        <f>IF(Katalog!C1495="","",Katalog!C1495)</f>
        <v/>
      </c>
      <c r="D1495" s="108" t="str">
        <f>IF(Katalog!D1495="","",Katalog!D1495)</f>
        <v/>
      </c>
      <c r="E1495" s="108" t="str">
        <f>IF(Katalog!E1495="","",Katalog!E1495)</f>
        <v/>
      </c>
      <c r="F1495" s="108" t="str">
        <f>IF(Katalog!I1495="","",Katalog!I1495)</f>
        <v/>
      </c>
      <c r="G1495" s="109" t="str">
        <f>IF(F1495="","",SUMIF(Peminjaman!$F$10:$F$509,C1495,Peminjaman!$H$10:$H$509))</f>
        <v/>
      </c>
      <c r="H1495" s="109" t="str">
        <f>IF(F1495="","",SUMIF(Pengembalian!$H$10:$H$509,C1495,Pengembalian!$J$10:$J$509))</f>
        <v/>
      </c>
      <c r="I1495" s="109" t="str">
        <f t="shared" si="48"/>
        <v/>
      </c>
      <c r="J1495" s="110" t="str">
        <f t="shared" si="49"/>
        <v/>
      </c>
    </row>
    <row r="1496" spans="2:10" x14ac:dyDescent="0.25">
      <c r="B1496" s="105">
        <v>1487</v>
      </c>
      <c r="C1496" s="108" t="str">
        <f>IF(Katalog!C1496="","",Katalog!C1496)</f>
        <v/>
      </c>
      <c r="D1496" s="108" t="str">
        <f>IF(Katalog!D1496="","",Katalog!D1496)</f>
        <v/>
      </c>
      <c r="E1496" s="108" t="str">
        <f>IF(Katalog!E1496="","",Katalog!E1496)</f>
        <v/>
      </c>
      <c r="F1496" s="108" t="str">
        <f>IF(Katalog!I1496="","",Katalog!I1496)</f>
        <v/>
      </c>
      <c r="G1496" s="109" t="str">
        <f>IF(F1496="","",SUMIF(Peminjaman!$F$10:$F$509,C1496,Peminjaman!$H$10:$H$509))</f>
        <v/>
      </c>
      <c r="H1496" s="109" t="str">
        <f>IF(F1496="","",SUMIF(Pengembalian!$H$10:$H$509,C1496,Pengembalian!$J$10:$J$509))</f>
        <v/>
      </c>
      <c r="I1496" s="109" t="str">
        <f t="shared" si="48"/>
        <v/>
      </c>
      <c r="J1496" s="110" t="str">
        <f t="shared" si="49"/>
        <v/>
      </c>
    </row>
    <row r="1497" spans="2:10" x14ac:dyDescent="0.25">
      <c r="B1497" s="106">
        <v>1488</v>
      </c>
      <c r="C1497" s="108" t="str">
        <f>IF(Katalog!C1497="","",Katalog!C1497)</f>
        <v/>
      </c>
      <c r="D1497" s="108" t="str">
        <f>IF(Katalog!D1497="","",Katalog!D1497)</f>
        <v/>
      </c>
      <c r="E1497" s="108" t="str">
        <f>IF(Katalog!E1497="","",Katalog!E1497)</f>
        <v/>
      </c>
      <c r="F1497" s="108" t="str">
        <f>IF(Katalog!I1497="","",Katalog!I1497)</f>
        <v/>
      </c>
      <c r="G1497" s="109" t="str">
        <f>IF(F1497="","",SUMIF(Peminjaman!$F$10:$F$509,C1497,Peminjaman!$H$10:$H$509))</f>
        <v/>
      </c>
      <c r="H1497" s="109" t="str">
        <f>IF(F1497="","",SUMIF(Pengembalian!$H$10:$H$509,C1497,Pengembalian!$J$10:$J$509))</f>
        <v/>
      </c>
      <c r="I1497" s="109" t="str">
        <f t="shared" si="48"/>
        <v/>
      </c>
      <c r="J1497" s="110" t="str">
        <f t="shared" si="49"/>
        <v/>
      </c>
    </row>
    <row r="1498" spans="2:10" x14ac:dyDescent="0.25">
      <c r="B1498" s="105">
        <v>1489</v>
      </c>
      <c r="C1498" s="108" t="str">
        <f>IF(Katalog!C1498="","",Katalog!C1498)</f>
        <v/>
      </c>
      <c r="D1498" s="108" t="str">
        <f>IF(Katalog!D1498="","",Katalog!D1498)</f>
        <v/>
      </c>
      <c r="E1498" s="108" t="str">
        <f>IF(Katalog!E1498="","",Katalog!E1498)</f>
        <v/>
      </c>
      <c r="F1498" s="108" t="str">
        <f>IF(Katalog!I1498="","",Katalog!I1498)</f>
        <v/>
      </c>
      <c r="G1498" s="109" t="str">
        <f>IF(F1498="","",SUMIF(Peminjaman!$F$10:$F$509,C1498,Peminjaman!$H$10:$H$509))</f>
        <v/>
      </c>
      <c r="H1498" s="109" t="str">
        <f>IF(F1498="","",SUMIF(Pengembalian!$H$10:$H$509,C1498,Pengembalian!$J$10:$J$509))</f>
        <v/>
      </c>
      <c r="I1498" s="109" t="str">
        <f t="shared" si="48"/>
        <v/>
      </c>
      <c r="J1498" s="110" t="str">
        <f t="shared" si="49"/>
        <v/>
      </c>
    </row>
    <row r="1499" spans="2:10" x14ac:dyDescent="0.25">
      <c r="B1499" s="106">
        <v>1490</v>
      </c>
      <c r="C1499" s="108" t="str">
        <f>IF(Katalog!C1499="","",Katalog!C1499)</f>
        <v/>
      </c>
      <c r="D1499" s="108" t="str">
        <f>IF(Katalog!D1499="","",Katalog!D1499)</f>
        <v/>
      </c>
      <c r="E1499" s="108" t="str">
        <f>IF(Katalog!E1499="","",Katalog!E1499)</f>
        <v/>
      </c>
      <c r="F1499" s="108" t="str">
        <f>IF(Katalog!I1499="","",Katalog!I1499)</f>
        <v/>
      </c>
      <c r="G1499" s="109" t="str">
        <f>IF(F1499="","",SUMIF(Peminjaman!$F$10:$F$509,C1499,Peminjaman!$H$10:$H$509))</f>
        <v/>
      </c>
      <c r="H1499" s="109" t="str">
        <f>IF(F1499="","",SUMIF(Pengembalian!$H$10:$H$509,C1499,Pengembalian!$J$10:$J$509))</f>
        <v/>
      </c>
      <c r="I1499" s="109" t="str">
        <f t="shared" si="48"/>
        <v/>
      </c>
      <c r="J1499" s="110" t="str">
        <f t="shared" si="49"/>
        <v/>
      </c>
    </row>
    <row r="1500" spans="2:10" x14ac:dyDescent="0.25">
      <c r="B1500" s="105">
        <v>1491</v>
      </c>
      <c r="C1500" s="108" t="str">
        <f>IF(Katalog!C1500="","",Katalog!C1500)</f>
        <v/>
      </c>
      <c r="D1500" s="108" t="str">
        <f>IF(Katalog!D1500="","",Katalog!D1500)</f>
        <v/>
      </c>
      <c r="E1500" s="108" t="str">
        <f>IF(Katalog!E1500="","",Katalog!E1500)</f>
        <v/>
      </c>
      <c r="F1500" s="108" t="str">
        <f>IF(Katalog!I1500="","",Katalog!I1500)</f>
        <v/>
      </c>
      <c r="G1500" s="109" t="str">
        <f>IF(F1500="","",SUMIF(Peminjaman!$F$10:$F$509,C1500,Peminjaman!$H$10:$H$509))</f>
        <v/>
      </c>
      <c r="H1500" s="109" t="str">
        <f>IF(F1500="","",SUMIF(Pengembalian!$H$10:$H$509,C1500,Pengembalian!$J$10:$J$509))</f>
        <v/>
      </c>
      <c r="I1500" s="109" t="str">
        <f t="shared" si="48"/>
        <v/>
      </c>
      <c r="J1500" s="110" t="str">
        <f t="shared" si="49"/>
        <v/>
      </c>
    </row>
    <row r="1501" spans="2:10" x14ac:dyDescent="0.25">
      <c r="B1501" s="106">
        <v>1492</v>
      </c>
      <c r="C1501" s="108" t="str">
        <f>IF(Katalog!C1501="","",Katalog!C1501)</f>
        <v/>
      </c>
      <c r="D1501" s="108" t="str">
        <f>IF(Katalog!D1501="","",Katalog!D1501)</f>
        <v/>
      </c>
      <c r="E1501" s="108" t="str">
        <f>IF(Katalog!E1501="","",Katalog!E1501)</f>
        <v/>
      </c>
      <c r="F1501" s="108" t="str">
        <f>IF(Katalog!I1501="","",Katalog!I1501)</f>
        <v/>
      </c>
      <c r="G1501" s="109" t="str">
        <f>IF(F1501="","",SUMIF(Peminjaman!$F$10:$F$509,C1501,Peminjaman!$H$10:$H$509))</f>
        <v/>
      </c>
      <c r="H1501" s="109" t="str">
        <f>IF(F1501="","",SUMIF(Pengembalian!$H$10:$H$509,C1501,Pengembalian!$J$10:$J$509))</f>
        <v/>
      </c>
      <c r="I1501" s="109" t="str">
        <f t="shared" si="48"/>
        <v/>
      </c>
      <c r="J1501" s="110" t="str">
        <f t="shared" si="49"/>
        <v/>
      </c>
    </row>
    <row r="1502" spans="2:10" x14ac:dyDescent="0.25">
      <c r="B1502" s="105">
        <v>1493</v>
      </c>
      <c r="C1502" s="108" t="str">
        <f>IF(Katalog!C1502="","",Katalog!C1502)</f>
        <v/>
      </c>
      <c r="D1502" s="108" t="str">
        <f>IF(Katalog!D1502="","",Katalog!D1502)</f>
        <v/>
      </c>
      <c r="E1502" s="108" t="str">
        <f>IF(Katalog!E1502="","",Katalog!E1502)</f>
        <v/>
      </c>
      <c r="F1502" s="108" t="str">
        <f>IF(Katalog!I1502="","",Katalog!I1502)</f>
        <v/>
      </c>
      <c r="G1502" s="109" t="str">
        <f>IF(F1502="","",SUMIF(Peminjaman!$F$10:$F$509,C1502,Peminjaman!$H$10:$H$509))</f>
        <v/>
      </c>
      <c r="H1502" s="109" t="str">
        <f>IF(F1502="","",SUMIF(Pengembalian!$H$10:$H$509,C1502,Pengembalian!$J$10:$J$509))</f>
        <v/>
      </c>
      <c r="I1502" s="109" t="str">
        <f t="shared" si="48"/>
        <v/>
      </c>
      <c r="J1502" s="110" t="str">
        <f t="shared" si="49"/>
        <v/>
      </c>
    </row>
    <row r="1503" spans="2:10" x14ac:dyDescent="0.25">
      <c r="B1503" s="106">
        <v>1494</v>
      </c>
      <c r="C1503" s="108" t="str">
        <f>IF(Katalog!C1503="","",Katalog!C1503)</f>
        <v/>
      </c>
      <c r="D1503" s="108" t="str">
        <f>IF(Katalog!D1503="","",Katalog!D1503)</f>
        <v/>
      </c>
      <c r="E1503" s="108" t="str">
        <f>IF(Katalog!E1503="","",Katalog!E1503)</f>
        <v/>
      </c>
      <c r="F1503" s="108" t="str">
        <f>IF(Katalog!I1503="","",Katalog!I1503)</f>
        <v/>
      </c>
      <c r="G1503" s="109" t="str">
        <f>IF(F1503="","",SUMIF(Peminjaman!$F$10:$F$509,C1503,Peminjaman!$H$10:$H$509))</f>
        <v/>
      </c>
      <c r="H1503" s="109" t="str">
        <f>IF(F1503="","",SUMIF(Pengembalian!$H$10:$H$509,C1503,Pengembalian!$J$10:$J$509))</f>
        <v/>
      </c>
      <c r="I1503" s="109" t="str">
        <f t="shared" si="48"/>
        <v/>
      </c>
      <c r="J1503" s="110" t="str">
        <f t="shared" si="49"/>
        <v/>
      </c>
    </row>
    <row r="1504" spans="2:10" x14ac:dyDescent="0.25">
      <c r="B1504" s="105">
        <v>1495</v>
      </c>
      <c r="C1504" s="108" t="str">
        <f>IF(Katalog!C1504="","",Katalog!C1504)</f>
        <v/>
      </c>
      <c r="D1504" s="108" t="str">
        <f>IF(Katalog!D1504="","",Katalog!D1504)</f>
        <v/>
      </c>
      <c r="E1504" s="108" t="str">
        <f>IF(Katalog!E1504="","",Katalog!E1504)</f>
        <v/>
      </c>
      <c r="F1504" s="108" t="str">
        <f>IF(Katalog!I1504="","",Katalog!I1504)</f>
        <v/>
      </c>
      <c r="G1504" s="109" t="str">
        <f>IF(F1504="","",SUMIF(Peminjaman!$F$10:$F$509,C1504,Peminjaman!$H$10:$H$509))</f>
        <v/>
      </c>
      <c r="H1504" s="109" t="str">
        <f>IF(F1504="","",SUMIF(Pengembalian!$H$10:$H$509,C1504,Pengembalian!$J$10:$J$509))</f>
        <v/>
      </c>
      <c r="I1504" s="109" t="str">
        <f t="shared" si="48"/>
        <v/>
      </c>
      <c r="J1504" s="110" t="str">
        <f t="shared" si="49"/>
        <v/>
      </c>
    </row>
    <row r="1505" spans="2:10" x14ac:dyDescent="0.25">
      <c r="B1505" s="106">
        <v>1496</v>
      </c>
      <c r="C1505" s="108" t="str">
        <f>IF(Katalog!C1505="","",Katalog!C1505)</f>
        <v/>
      </c>
      <c r="D1505" s="108" t="str">
        <f>IF(Katalog!D1505="","",Katalog!D1505)</f>
        <v/>
      </c>
      <c r="E1505" s="108" t="str">
        <f>IF(Katalog!E1505="","",Katalog!E1505)</f>
        <v/>
      </c>
      <c r="F1505" s="108" t="str">
        <f>IF(Katalog!I1505="","",Katalog!I1505)</f>
        <v/>
      </c>
      <c r="G1505" s="109" t="str">
        <f>IF(F1505="","",SUMIF(Peminjaman!$F$10:$F$509,C1505,Peminjaman!$H$10:$H$509))</f>
        <v/>
      </c>
      <c r="H1505" s="109" t="str">
        <f>IF(F1505="","",SUMIF(Pengembalian!$H$10:$H$509,C1505,Pengembalian!$J$10:$J$509))</f>
        <v/>
      </c>
      <c r="I1505" s="109" t="str">
        <f t="shared" si="48"/>
        <v/>
      </c>
      <c r="J1505" s="110" t="str">
        <f t="shared" si="49"/>
        <v/>
      </c>
    </row>
    <row r="1506" spans="2:10" x14ac:dyDescent="0.25">
      <c r="B1506" s="105">
        <v>1497</v>
      </c>
      <c r="C1506" s="108" t="str">
        <f>IF(Katalog!C1506="","",Katalog!C1506)</f>
        <v/>
      </c>
      <c r="D1506" s="108" t="str">
        <f>IF(Katalog!D1506="","",Katalog!D1506)</f>
        <v/>
      </c>
      <c r="E1506" s="108" t="str">
        <f>IF(Katalog!E1506="","",Katalog!E1506)</f>
        <v/>
      </c>
      <c r="F1506" s="108" t="str">
        <f>IF(Katalog!I1506="","",Katalog!I1506)</f>
        <v/>
      </c>
      <c r="G1506" s="109" t="str">
        <f>IF(F1506="","",SUMIF(Peminjaman!$F$10:$F$509,C1506,Peminjaman!$H$10:$H$509))</f>
        <v/>
      </c>
      <c r="H1506" s="109" t="str">
        <f>IF(F1506="","",SUMIF(Pengembalian!$H$10:$H$509,C1506,Pengembalian!$J$10:$J$509))</f>
        <v/>
      </c>
      <c r="I1506" s="109" t="str">
        <f t="shared" si="48"/>
        <v/>
      </c>
      <c r="J1506" s="110" t="str">
        <f t="shared" si="49"/>
        <v/>
      </c>
    </row>
    <row r="1507" spans="2:10" x14ac:dyDescent="0.25">
      <c r="B1507" s="106">
        <v>1498</v>
      </c>
      <c r="C1507" s="108" t="str">
        <f>IF(Katalog!C1507="","",Katalog!C1507)</f>
        <v/>
      </c>
      <c r="D1507" s="108" t="str">
        <f>IF(Katalog!D1507="","",Katalog!D1507)</f>
        <v/>
      </c>
      <c r="E1507" s="108" t="str">
        <f>IF(Katalog!E1507="","",Katalog!E1507)</f>
        <v/>
      </c>
      <c r="F1507" s="108" t="str">
        <f>IF(Katalog!I1507="","",Katalog!I1507)</f>
        <v/>
      </c>
      <c r="G1507" s="109" t="str">
        <f>IF(F1507="","",SUMIF(Peminjaman!$F$10:$F$509,C1507,Peminjaman!$H$10:$H$509))</f>
        <v/>
      </c>
      <c r="H1507" s="109" t="str">
        <f>IF(F1507="","",SUMIF(Pengembalian!$H$10:$H$509,C1507,Pengembalian!$J$10:$J$509))</f>
        <v/>
      </c>
      <c r="I1507" s="109" t="str">
        <f t="shared" si="48"/>
        <v/>
      </c>
      <c r="J1507" s="110" t="str">
        <f t="shared" si="49"/>
        <v/>
      </c>
    </row>
    <row r="1508" spans="2:10" x14ac:dyDescent="0.25">
      <c r="B1508" s="105">
        <v>1499</v>
      </c>
      <c r="C1508" s="108" t="str">
        <f>IF(Katalog!C1508="","",Katalog!C1508)</f>
        <v/>
      </c>
      <c r="D1508" s="108" t="str">
        <f>IF(Katalog!D1508="","",Katalog!D1508)</f>
        <v/>
      </c>
      <c r="E1508" s="108" t="str">
        <f>IF(Katalog!E1508="","",Katalog!E1508)</f>
        <v/>
      </c>
      <c r="F1508" s="108" t="str">
        <f>IF(Katalog!I1508="","",Katalog!I1508)</f>
        <v/>
      </c>
      <c r="G1508" s="109" t="str">
        <f>IF(F1508="","",SUMIF(Peminjaman!$F$10:$F$509,C1508,Peminjaman!$H$10:$H$509))</f>
        <v/>
      </c>
      <c r="H1508" s="109" t="str">
        <f>IF(F1508="","",SUMIF(Pengembalian!$H$10:$H$509,C1508,Pengembalian!$J$10:$J$509))</f>
        <v/>
      </c>
      <c r="I1508" s="109" t="str">
        <f t="shared" si="48"/>
        <v/>
      </c>
      <c r="J1508" s="110" t="str">
        <f t="shared" si="49"/>
        <v/>
      </c>
    </row>
    <row r="1509" spans="2:10" x14ac:dyDescent="0.25">
      <c r="B1509" s="106">
        <v>1500</v>
      </c>
      <c r="C1509" s="108" t="str">
        <f>IF(Katalog!C1509="","",Katalog!C1509)</f>
        <v/>
      </c>
      <c r="D1509" s="108" t="str">
        <f>IF(Katalog!D1509="","",Katalog!D1509)</f>
        <v/>
      </c>
      <c r="E1509" s="108" t="str">
        <f>IF(Katalog!E1509="","",Katalog!E1509)</f>
        <v/>
      </c>
      <c r="F1509" s="108" t="str">
        <f>IF(Katalog!I1509="","",Katalog!I1509)</f>
        <v/>
      </c>
      <c r="G1509" s="109" t="str">
        <f>IF(F1509="","",SUMIF(Peminjaman!$F$10:$F$509,C1509,Peminjaman!$H$10:$H$509))</f>
        <v/>
      </c>
      <c r="H1509" s="109" t="str">
        <f>IF(F1509="","",SUMIF(Pengembalian!$H$10:$H$509,C1509,Pengembalian!$J$10:$J$509))</f>
        <v/>
      </c>
      <c r="I1509" s="109" t="str">
        <f t="shared" si="48"/>
        <v/>
      </c>
      <c r="J1509" s="110" t="str">
        <f t="shared" si="49"/>
        <v/>
      </c>
    </row>
    <row r="1510" spans="2:10" x14ac:dyDescent="0.25">
      <c r="B1510" s="105">
        <v>1501</v>
      </c>
      <c r="C1510" s="108" t="str">
        <f>IF(Katalog!C1510="","",Katalog!C1510)</f>
        <v/>
      </c>
      <c r="D1510" s="108" t="str">
        <f>IF(Katalog!D1510="","",Katalog!D1510)</f>
        <v/>
      </c>
      <c r="E1510" s="108" t="str">
        <f>IF(Katalog!E1510="","",Katalog!E1510)</f>
        <v/>
      </c>
      <c r="F1510" s="108" t="str">
        <f>IF(Katalog!I1510="","",Katalog!I1510)</f>
        <v/>
      </c>
      <c r="G1510" s="109" t="str">
        <f>IF(F1510="","",SUMIF(Peminjaman!$F$10:$F$509,C1510,Peminjaman!$H$10:$H$509))</f>
        <v/>
      </c>
      <c r="H1510" s="109" t="str">
        <f>IF(F1510="","",SUMIF(Pengembalian!$H$10:$H$509,C1510,Pengembalian!$J$10:$J$509))</f>
        <v/>
      </c>
      <c r="I1510" s="109" t="str">
        <f t="shared" si="48"/>
        <v/>
      </c>
      <c r="J1510" s="110" t="str">
        <f t="shared" si="49"/>
        <v/>
      </c>
    </row>
    <row r="1511" spans="2:10" x14ac:dyDescent="0.25">
      <c r="B1511" s="106">
        <v>1502</v>
      </c>
      <c r="C1511" s="108" t="str">
        <f>IF(Katalog!C1511="","",Katalog!C1511)</f>
        <v/>
      </c>
      <c r="D1511" s="108" t="str">
        <f>IF(Katalog!D1511="","",Katalog!D1511)</f>
        <v/>
      </c>
      <c r="E1511" s="108" t="str">
        <f>IF(Katalog!E1511="","",Katalog!E1511)</f>
        <v/>
      </c>
      <c r="F1511" s="108" t="str">
        <f>IF(Katalog!I1511="","",Katalog!I1511)</f>
        <v/>
      </c>
      <c r="G1511" s="109" t="str">
        <f>IF(F1511="","",SUMIF(Peminjaman!$F$10:$F$509,C1511,Peminjaman!$H$10:$H$509))</f>
        <v/>
      </c>
      <c r="H1511" s="109" t="str">
        <f>IF(F1511="","",SUMIF(Pengembalian!$H$10:$H$509,C1511,Pengembalian!$J$10:$J$509))</f>
        <v/>
      </c>
      <c r="I1511" s="109" t="str">
        <f t="shared" si="48"/>
        <v/>
      </c>
      <c r="J1511" s="110" t="str">
        <f t="shared" si="49"/>
        <v/>
      </c>
    </row>
    <row r="1512" spans="2:10" x14ac:dyDescent="0.25">
      <c r="B1512" s="105">
        <v>1503</v>
      </c>
      <c r="C1512" s="108" t="str">
        <f>IF(Katalog!C1512="","",Katalog!C1512)</f>
        <v/>
      </c>
      <c r="D1512" s="108" t="str">
        <f>IF(Katalog!D1512="","",Katalog!D1512)</f>
        <v/>
      </c>
      <c r="E1512" s="108" t="str">
        <f>IF(Katalog!E1512="","",Katalog!E1512)</f>
        <v/>
      </c>
      <c r="F1512" s="108" t="str">
        <f>IF(Katalog!I1512="","",Katalog!I1512)</f>
        <v/>
      </c>
      <c r="G1512" s="109" t="str">
        <f>IF(F1512="","",SUMIF(Peminjaman!$F$10:$F$509,C1512,Peminjaman!$H$10:$H$509))</f>
        <v/>
      </c>
      <c r="H1512" s="109" t="str">
        <f>IF(F1512="","",SUMIF(Pengembalian!$H$10:$H$509,C1512,Pengembalian!$J$10:$J$509))</f>
        <v/>
      </c>
      <c r="I1512" s="109" t="str">
        <f t="shared" si="48"/>
        <v/>
      </c>
      <c r="J1512" s="110" t="str">
        <f t="shared" si="49"/>
        <v/>
      </c>
    </row>
    <row r="1513" spans="2:10" x14ac:dyDescent="0.25">
      <c r="B1513" s="106">
        <v>1504</v>
      </c>
      <c r="C1513" s="108" t="str">
        <f>IF(Katalog!C1513="","",Katalog!C1513)</f>
        <v/>
      </c>
      <c r="D1513" s="108" t="str">
        <f>IF(Katalog!D1513="","",Katalog!D1513)</f>
        <v/>
      </c>
      <c r="E1513" s="108" t="str">
        <f>IF(Katalog!E1513="","",Katalog!E1513)</f>
        <v/>
      </c>
      <c r="F1513" s="108" t="str">
        <f>IF(Katalog!I1513="","",Katalog!I1513)</f>
        <v/>
      </c>
      <c r="G1513" s="109" t="str">
        <f>IF(F1513="","",SUMIF(Peminjaman!$F$10:$F$509,C1513,Peminjaman!$H$10:$H$509))</f>
        <v/>
      </c>
      <c r="H1513" s="109" t="str">
        <f>IF(F1513="","",SUMIF(Pengembalian!$H$10:$H$509,C1513,Pengembalian!$J$10:$J$509))</f>
        <v/>
      </c>
      <c r="I1513" s="109" t="str">
        <f t="shared" si="48"/>
        <v/>
      </c>
      <c r="J1513" s="110" t="str">
        <f t="shared" si="49"/>
        <v/>
      </c>
    </row>
    <row r="1514" spans="2:10" x14ac:dyDescent="0.25">
      <c r="B1514" s="105">
        <v>1505</v>
      </c>
      <c r="C1514" s="108" t="str">
        <f>IF(Katalog!C1514="","",Katalog!C1514)</f>
        <v/>
      </c>
      <c r="D1514" s="108" t="str">
        <f>IF(Katalog!D1514="","",Katalog!D1514)</f>
        <v/>
      </c>
      <c r="E1514" s="108" t="str">
        <f>IF(Katalog!E1514="","",Katalog!E1514)</f>
        <v/>
      </c>
      <c r="F1514" s="108" t="str">
        <f>IF(Katalog!I1514="","",Katalog!I1514)</f>
        <v/>
      </c>
      <c r="G1514" s="109" t="str">
        <f>IF(F1514="","",SUMIF(Peminjaman!$F$10:$F$509,C1514,Peminjaman!$H$10:$H$509))</f>
        <v/>
      </c>
      <c r="H1514" s="109" t="str">
        <f>IF(F1514="","",SUMIF(Pengembalian!$H$10:$H$509,C1514,Pengembalian!$J$10:$J$509))</f>
        <v/>
      </c>
      <c r="I1514" s="109" t="str">
        <f t="shared" si="48"/>
        <v/>
      </c>
      <c r="J1514" s="110" t="str">
        <f t="shared" si="49"/>
        <v/>
      </c>
    </row>
    <row r="1515" spans="2:10" x14ac:dyDescent="0.25">
      <c r="B1515" s="106">
        <v>1506</v>
      </c>
      <c r="C1515" s="108" t="str">
        <f>IF(Katalog!C1515="","",Katalog!C1515)</f>
        <v/>
      </c>
      <c r="D1515" s="108" t="str">
        <f>IF(Katalog!D1515="","",Katalog!D1515)</f>
        <v/>
      </c>
      <c r="E1515" s="108" t="str">
        <f>IF(Katalog!E1515="","",Katalog!E1515)</f>
        <v/>
      </c>
      <c r="F1515" s="108" t="str">
        <f>IF(Katalog!I1515="","",Katalog!I1515)</f>
        <v/>
      </c>
      <c r="G1515" s="109" t="str">
        <f>IF(F1515="","",SUMIF(Peminjaman!$F$10:$F$509,C1515,Peminjaman!$H$10:$H$509))</f>
        <v/>
      </c>
      <c r="H1515" s="109" t="str">
        <f>IF(F1515="","",SUMIF(Pengembalian!$H$10:$H$509,C1515,Pengembalian!$J$10:$J$509))</f>
        <v/>
      </c>
      <c r="I1515" s="109" t="str">
        <f t="shared" si="48"/>
        <v/>
      </c>
      <c r="J1515" s="110" t="str">
        <f t="shared" si="49"/>
        <v/>
      </c>
    </row>
    <row r="1516" spans="2:10" x14ac:dyDescent="0.25">
      <c r="B1516" s="105">
        <v>1507</v>
      </c>
      <c r="C1516" s="108" t="str">
        <f>IF(Katalog!C1516="","",Katalog!C1516)</f>
        <v/>
      </c>
      <c r="D1516" s="108" t="str">
        <f>IF(Katalog!D1516="","",Katalog!D1516)</f>
        <v/>
      </c>
      <c r="E1516" s="108" t="str">
        <f>IF(Katalog!E1516="","",Katalog!E1516)</f>
        <v/>
      </c>
      <c r="F1516" s="108" t="str">
        <f>IF(Katalog!I1516="","",Katalog!I1516)</f>
        <v/>
      </c>
      <c r="G1516" s="109" t="str">
        <f>IF(F1516="","",SUMIF(Peminjaman!$F$10:$F$509,C1516,Peminjaman!$H$10:$H$509))</f>
        <v/>
      </c>
      <c r="H1516" s="109" t="str">
        <f>IF(F1516="","",SUMIF(Pengembalian!$H$10:$H$509,C1516,Pengembalian!$J$10:$J$509))</f>
        <v/>
      </c>
      <c r="I1516" s="109" t="str">
        <f t="shared" si="48"/>
        <v/>
      </c>
      <c r="J1516" s="110" t="str">
        <f t="shared" si="49"/>
        <v/>
      </c>
    </row>
    <row r="1517" spans="2:10" x14ac:dyDescent="0.25">
      <c r="B1517" s="106">
        <v>1508</v>
      </c>
      <c r="C1517" s="108" t="str">
        <f>IF(Katalog!C1517="","",Katalog!C1517)</f>
        <v/>
      </c>
      <c r="D1517" s="108" t="str">
        <f>IF(Katalog!D1517="","",Katalog!D1517)</f>
        <v/>
      </c>
      <c r="E1517" s="108" t="str">
        <f>IF(Katalog!E1517="","",Katalog!E1517)</f>
        <v/>
      </c>
      <c r="F1517" s="108" t="str">
        <f>IF(Katalog!I1517="","",Katalog!I1517)</f>
        <v/>
      </c>
      <c r="G1517" s="109" t="str">
        <f>IF(F1517="","",SUMIF(Peminjaman!$F$10:$F$509,C1517,Peminjaman!$H$10:$H$509))</f>
        <v/>
      </c>
      <c r="H1517" s="109" t="str">
        <f>IF(F1517="","",SUMIF(Pengembalian!$H$10:$H$509,C1517,Pengembalian!$J$10:$J$509))</f>
        <v/>
      </c>
      <c r="I1517" s="109" t="str">
        <f t="shared" si="48"/>
        <v/>
      </c>
      <c r="J1517" s="110" t="str">
        <f t="shared" si="49"/>
        <v/>
      </c>
    </row>
    <row r="1518" spans="2:10" x14ac:dyDescent="0.25">
      <c r="B1518" s="105">
        <v>1509</v>
      </c>
      <c r="C1518" s="108" t="str">
        <f>IF(Katalog!C1518="","",Katalog!C1518)</f>
        <v/>
      </c>
      <c r="D1518" s="108" t="str">
        <f>IF(Katalog!D1518="","",Katalog!D1518)</f>
        <v/>
      </c>
      <c r="E1518" s="108" t="str">
        <f>IF(Katalog!E1518="","",Katalog!E1518)</f>
        <v/>
      </c>
      <c r="F1518" s="108" t="str">
        <f>IF(Katalog!I1518="","",Katalog!I1518)</f>
        <v/>
      </c>
      <c r="G1518" s="109" t="str">
        <f>IF(F1518="","",SUMIF(Peminjaman!$F$10:$F$509,C1518,Peminjaman!$H$10:$H$509))</f>
        <v/>
      </c>
      <c r="H1518" s="109" t="str">
        <f>IF(F1518="","",SUMIF(Pengembalian!$H$10:$H$509,C1518,Pengembalian!$J$10:$J$509))</f>
        <v/>
      </c>
      <c r="I1518" s="109" t="str">
        <f t="shared" si="48"/>
        <v/>
      </c>
      <c r="J1518" s="110" t="str">
        <f t="shared" si="49"/>
        <v/>
      </c>
    </row>
    <row r="1519" spans="2:10" x14ac:dyDescent="0.25">
      <c r="B1519" s="106">
        <v>1510</v>
      </c>
      <c r="C1519" s="108" t="str">
        <f>IF(Katalog!C1519="","",Katalog!C1519)</f>
        <v/>
      </c>
      <c r="D1519" s="108" t="str">
        <f>IF(Katalog!D1519="","",Katalog!D1519)</f>
        <v/>
      </c>
      <c r="E1519" s="108" t="str">
        <f>IF(Katalog!E1519="","",Katalog!E1519)</f>
        <v/>
      </c>
      <c r="F1519" s="108" t="str">
        <f>IF(Katalog!I1519="","",Katalog!I1519)</f>
        <v/>
      </c>
      <c r="G1519" s="109" t="str">
        <f>IF(F1519="","",SUMIF(Peminjaman!$F$10:$F$509,C1519,Peminjaman!$H$10:$H$509))</f>
        <v/>
      </c>
      <c r="H1519" s="109" t="str">
        <f>IF(F1519="","",SUMIF(Pengembalian!$H$10:$H$509,C1519,Pengembalian!$J$10:$J$509))</f>
        <v/>
      </c>
      <c r="I1519" s="109" t="str">
        <f t="shared" si="48"/>
        <v/>
      </c>
      <c r="J1519" s="110" t="str">
        <f t="shared" si="49"/>
        <v/>
      </c>
    </row>
    <row r="1520" spans="2:10" x14ac:dyDescent="0.25">
      <c r="B1520" s="105">
        <v>1511</v>
      </c>
      <c r="C1520" s="108" t="str">
        <f>IF(Katalog!C1520="","",Katalog!C1520)</f>
        <v/>
      </c>
      <c r="D1520" s="108" t="str">
        <f>IF(Katalog!D1520="","",Katalog!D1520)</f>
        <v/>
      </c>
      <c r="E1520" s="108" t="str">
        <f>IF(Katalog!E1520="","",Katalog!E1520)</f>
        <v/>
      </c>
      <c r="F1520" s="108" t="str">
        <f>IF(Katalog!I1520="","",Katalog!I1520)</f>
        <v/>
      </c>
      <c r="G1520" s="109" t="str">
        <f>IF(F1520="","",SUMIF(Peminjaman!$F$10:$F$509,C1520,Peminjaman!$H$10:$H$509))</f>
        <v/>
      </c>
      <c r="H1520" s="109" t="str">
        <f>IF(F1520="","",SUMIF(Pengembalian!$H$10:$H$509,C1520,Pengembalian!$J$10:$J$509))</f>
        <v/>
      </c>
      <c r="I1520" s="109" t="str">
        <f t="shared" si="48"/>
        <v/>
      </c>
      <c r="J1520" s="110" t="str">
        <f t="shared" si="49"/>
        <v/>
      </c>
    </row>
    <row r="1521" spans="2:10" x14ac:dyDescent="0.25">
      <c r="B1521" s="106">
        <v>1512</v>
      </c>
      <c r="C1521" s="108" t="str">
        <f>IF(Katalog!C1521="","",Katalog!C1521)</f>
        <v/>
      </c>
      <c r="D1521" s="108" t="str">
        <f>IF(Katalog!D1521="","",Katalog!D1521)</f>
        <v/>
      </c>
      <c r="E1521" s="108" t="str">
        <f>IF(Katalog!E1521="","",Katalog!E1521)</f>
        <v/>
      </c>
      <c r="F1521" s="108" t="str">
        <f>IF(Katalog!I1521="","",Katalog!I1521)</f>
        <v/>
      </c>
      <c r="G1521" s="109" t="str">
        <f>IF(F1521="","",SUMIF(Peminjaman!$F$10:$F$509,C1521,Peminjaman!$H$10:$H$509))</f>
        <v/>
      </c>
      <c r="H1521" s="109" t="str">
        <f>IF(F1521="","",SUMIF(Pengembalian!$H$10:$H$509,C1521,Pengembalian!$J$10:$J$509))</f>
        <v/>
      </c>
      <c r="I1521" s="109" t="str">
        <f t="shared" si="48"/>
        <v/>
      </c>
      <c r="J1521" s="110" t="str">
        <f t="shared" si="49"/>
        <v/>
      </c>
    </row>
    <row r="1522" spans="2:10" x14ac:dyDescent="0.25">
      <c r="B1522" s="105">
        <v>1513</v>
      </c>
      <c r="C1522" s="108" t="str">
        <f>IF(Katalog!C1522="","",Katalog!C1522)</f>
        <v/>
      </c>
      <c r="D1522" s="108" t="str">
        <f>IF(Katalog!D1522="","",Katalog!D1522)</f>
        <v/>
      </c>
      <c r="E1522" s="108" t="str">
        <f>IF(Katalog!E1522="","",Katalog!E1522)</f>
        <v/>
      </c>
      <c r="F1522" s="108" t="str">
        <f>IF(Katalog!I1522="","",Katalog!I1522)</f>
        <v/>
      </c>
      <c r="G1522" s="109" t="str">
        <f>IF(F1522="","",SUMIF(Peminjaman!$F$10:$F$509,C1522,Peminjaman!$H$10:$H$509))</f>
        <v/>
      </c>
      <c r="H1522" s="109" t="str">
        <f>IF(F1522="","",SUMIF(Pengembalian!$H$10:$H$509,C1522,Pengembalian!$J$10:$J$509))</f>
        <v/>
      </c>
      <c r="I1522" s="109" t="str">
        <f t="shared" si="48"/>
        <v/>
      </c>
      <c r="J1522" s="110" t="str">
        <f t="shared" si="49"/>
        <v/>
      </c>
    </row>
    <row r="1523" spans="2:10" x14ac:dyDescent="0.25">
      <c r="B1523" s="106">
        <v>1514</v>
      </c>
      <c r="C1523" s="108" t="str">
        <f>IF(Katalog!C1523="","",Katalog!C1523)</f>
        <v/>
      </c>
      <c r="D1523" s="108" t="str">
        <f>IF(Katalog!D1523="","",Katalog!D1523)</f>
        <v/>
      </c>
      <c r="E1523" s="108" t="str">
        <f>IF(Katalog!E1523="","",Katalog!E1523)</f>
        <v/>
      </c>
      <c r="F1523" s="108" t="str">
        <f>IF(Katalog!I1523="","",Katalog!I1523)</f>
        <v/>
      </c>
      <c r="G1523" s="109" t="str">
        <f>IF(F1523="","",SUMIF(Peminjaman!$F$10:$F$509,C1523,Peminjaman!$H$10:$H$509))</f>
        <v/>
      </c>
      <c r="H1523" s="109" t="str">
        <f>IF(F1523="","",SUMIF(Pengembalian!$H$10:$H$509,C1523,Pengembalian!$J$10:$J$509))</f>
        <v/>
      </c>
      <c r="I1523" s="109" t="str">
        <f t="shared" si="48"/>
        <v/>
      </c>
      <c r="J1523" s="110" t="str">
        <f t="shared" si="49"/>
        <v/>
      </c>
    </row>
    <row r="1524" spans="2:10" x14ac:dyDescent="0.25">
      <c r="B1524" s="105">
        <v>1515</v>
      </c>
      <c r="C1524" s="108" t="str">
        <f>IF(Katalog!C1524="","",Katalog!C1524)</f>
        <v/>
      </c>
      <c r="D1524" s="108" t="str">
        <f>IF(Katalog!D1524="","",Katalog!D1524)</f>
        <v/>
      </c>
      <c r="E1524" s="108" t="str">
        <f>IF(Katalog!E1524="","",Katalog!E1524)</f>
        <v/>
      </c>
      <c r="F1524" s="108" t="str">
        <f>IF(Katalog!I1524="","",Katalog!I1524)</f>
        <v/>
      </c>
      <c r="G1524" s="109" t="str">
        <f>IF(F1524="","",SUMIF(Peminjaman!$F$10:$F$509,C1524,Peminjaman!$H$10:$H$509))</f>
        <v/>
      </c>
      <c r="H1524" s="109" t="str">
        <f>IF(F1524="","",SUMIF(Pengembalian!$H$10:$H$509,C1524,Pengembalian!$J$10:$J$509))</f>
        <v/>
      </c>
      <c r="I1524" s="109" t="str">
        <f t="shared" si="48"/>
        <v/>
      </c>
      <c r="J1524" s="110" t="str">
        <f t="shared" si="49"/>
        <v/>
      </c>
    </row>
    <row r="1525" spans="2:10" x14ac:dyDescent="0.25">
      <c r="B1525" s="106">
        <v>1516</v>
      </c>
      <c r="C1525" s="108" t="str">
        <f>IF(Katalog!C1525="","",Katalog!C1525)</f>
        <v/>
      </c>
      <c r="D1525" s="108" t="str">
        <f>IF(Katalog!D1525="","",Katalog!D1525)</f>
        <v/>
      </c>
      <c r="E1525" s="108" t="str">
        <f>IF(Katalog!E1525="","",Katalog!E1525)</f>
        <v/>
      </c>
      <c r="F1525" s="108" t="str">
        <f>IF(Katalog!I1525="","",Katalog!I1525)</f>
        <v/>
      </c>
      <c r="G1525" s="109" t="str">
        <f>IF(F1525="","",SUMIF(Peminjaman!$F$10:$F$509,C1525,Peminjaman!$H$10:$H$509))</f>
        <v/>
      </c>
      <c r="H1525" s="109" t="str">
        <f>IF(F1525="","",SUMIF(Pengembalian!$H$10:$H$509,C1525,Pengembalian!$J$10:$J$509))</f>
        <v/>
      </c>
      <c r="I1525" s="109" t="str">
        <f t="shared" si="48"/>
        <v/>
      </c>
      <c r="J1525" s="110" t="str">
        <f t="shared" si="49"/>
        <v/>
      </c>
    </row>
    <row r="1526" spans="2:10" x14ac:dyDescent="0.25">
      <c r="B1526" s="105">
        <v>1517</v>
      </c>
      <c r="C1526" s="108" t="str">
        <f>IF(Katalog!C1526="","",Katalog!C1526)</f>
        <v/>
      </c>
      <c r="D1526" s="108" t="str">
        <f>IF(Katalog!D1526="","",Katalog!D1526)</f>
        <v/>
      </c>
      <c r="E1526" s="108" t="str">
        <f>IF(Katalog!E1526="","",Katalog!E1526)</f>
        <v/>
      </c>
      <c r="F1526" s="108" t="str">
        <f>IF(Katalog!I1526="","",Katalog!I1526)</f>
        <v/>
      </c>
      <c r="G1526" s="109" t="str">
        <f>IF(F1526="","",SUMIF(Peminjaman!$F$10:$F$509,C1526,Peminjaman!$H$10:$H$509))</f>
        <v/>
      </c>
      <c r="H1526" s="109" t="str">
        <f>IF(F1526="","",SUMIF(Pengembalian!$H$10:$H$509,C1526,Pengembalian!$J$10:$J$509))</f>
        <v/>
      </c>
      <c r="I1526" s="109" t="str">
        <f t="shared" si="48"/>
        <v/>
      </c>
      <c r="J1526" s="110" t="str">
        <f t="shared" si="49"/>
        <v/>
      </c>
    </row>
    <row r="1527" spans="2:10" x14ac:dyDescent="0.25">
      <c r="B1527" s="106">
        <v>1518</v>
      </c>
      <c r="C1527" s="108" t="str">
        <f>IF(Katalog!C1527="","",Katalog!C1527)</f>
        <v/>
      </c>
      <c r="D1527" s="108" t="str">
        <f>IF(Katalog!D1527="","",Katalog!D1527)</f>
        <v/>
      </c>
      <c r="E1527" s="108" t="str">
        <f>IF(Katalog!E1527="","",Katalog!E1527)</f>
        <v/>
      </c>
      <c r="F1527" s="108" t="str">
        <f>IF(Katalog!I1527="","",Katalog!I1527)</f>
        <v/>
      </c>
      <c r="G1527" s="109" t="str">
        <f>IF(F1527="","",SUMIF(Peminjaman!$F$10:$F$509,C1527,Peminjaman!$H$10:$H$509))</f>
        <v/>
      </c>
      <c r="H1527" s="109" t="str">
        <f>IF(F1527="","",SUMIF(Pengembalian!$H$10:$H$509,C1527,Pengembalian!$J$10:$J$509))</f>
        <v/>
      </c>
      <c r="I1527" s="109" t="str">
        <f t="shared" si="48"/>
        <v/>
      </c>
      <c r="J1527" s="110" t="str">
        <f t="shared" si="49"/>
        <v/>
      </c>
    </row>
    <row r="1528" spans="2:10" x14ac:dyDescent="0.25">
      <c r="B1528" s="105">
        <v>1519</v>
      </c>
      <c r="C1528" s="108" t="str">
        <f>IF(Katalog!C1528="","",Katalog!C1528)</f>
        <v/>
      </c>
      <c r="D1528" s="108" t="str">
        <f>IF(Katalog!D1528="","",Katalog!D1528)</f>
        <v/>
      </c>
      <c r="E1528" s="108" t="str">
        <f>IF(Katalog!E1528="","",Katalog!E1528)</f>
        <v/>
      </c>
      <c r="F1528" s="108" t="str">
        <f>IF(Katalog!I1528="","",Katalog!I1528)</f>
        <v/>
      </c>
      <c r="G1528" s="109" t="str">
        <f>IF(F1528="","",SUMIF(Peminjaman!$F$10:$F$509,C1528,Peminjaman!$H$10:$H$509))</f>
        <v/>
      </c>
      <c r="H1528" s="109" t="str">
        <f>IF(F1528="","",SUMIF(Pengembalian!$H$10:$H$509,C1528,Pengembalian!$J$10:$J$509))</f>
        <v/>
      </c>
      <c r="I1528" s="109" t="str">
        <f t="shared" si="48"/>
        <v/>
      </c>
      <c r="J1528" s="110" t="str">
        <f t="shared" si="49"/>
        <v/>
      </c>
    </row>
    <row r="1529" spans="2:10" x14ac:dyDescent="0.25">
      <c r="B1529" s="106">
        <v>1520</v>
      </c>
      <c r="C1529" s="108" t="str">
        <f>IF(Katalog!C1529="","",Katalog!C1529)</f>
        <v/>
      </c>
      <c r="D1529" s="108" t="str">
        <f>IF(Katalog!D1529="","",Katalog!D1529)</f>
        <v/>
      </c>
      <c r="E1529" s="108" t="str">
        <f>IF(Katalog!E1529="","",Katalog!E1529)</f>
        <v/>
      </c>
      <c r="F1529" s="108" t="str">
        <f>IF(Katalog!I1529="","",Katalog!I1529)</f>
        <v/>
      </c>
      <c r="G1529" s="109" t="str">
        <f>IF(F1529="","",SUMIF(Peminjaman!$F$10:$F$509,C1529,Peminjaman!$H$10:$H$509))</f>
        <v/>
      </c>
      <c r="H1529" s="109" t="str">
        <f>IF(F1529="","",SUMIF(Pengembalian!$H$10:$H$509,C1529,Pengembalian!$J$10:$J$509))</f>
        <v/>
      </c>
      <c r="I1529" s="109" t="str">
        <f t="shared" si="48"/>
        <v/>
      </c>
      <c r="J1529" s="110" t="str">
        <f t="shared" si="49"/>
        <v/>
      </c>
    </row>
    <row r="1530" spans="2:10" x14ac:dyDescent="0.25">
      <c r="B1530" s="105">
        <v>1521</v>
      </c>
      <c r="C1530" s="108" t="str">
        <f>IF(Katalog!C1530="","",Katalog!C1530)</f>
        <v/>
      </c>
      <c r="D1530" s="108" t="str">
        <f>IF(Katalog!D1530="","",Katalog!D1530)</f>
        <v/>
      </c>
      <c r="E1530" s="108" t="str">
        <f>IF(Katalog!E1530="","",Katalog!E1530)</f>
        <v/>
      </c>
      <c r="F1530" s="108" t="str">
        <f>IF(Katalog!I1530="","",Katalog!I1530)</f>
        <v/>
      </c>
      <c r="G1530" s="109" t="str">
        <f>IF(F1530="","",SUMIF(Peminjaman!$F$10:$F$509,C1530,Peminjaman!$H$10:$H$509))</f>
        <v/>
      </c>
      <c r="H1530" s="109" t="str">
        <f>IF(F1530="","",SUMIF(Pengembalian!$H$10:$H$509,C1530,Pengembalian!$J$10:$J$509))</f>
        <v/>
      </c>
      <c r="I1530" s="109" t="str">
        <f t="shared" si="48"/>
        <v/>
      </c>
      <c r="J1530" s="110" t="str">
        <f t="shared" si="49"/>
        <v/>
      </c>
    </row>
    <row r="1531" spans="2:10" x14ac:dyDescent="0.25">
      <c r="B1531" s="106">
        <v>1522</v>
      </c>
      <c r="C1531" s="108" t="str">
        <f>IF(Katalog!C1531="","",Katalog!C1531)</f>
        <v/>
      </c>
      <c r="D1531" s="108" t="str">
        <f>IF(Katalog!D1531="","",Katalog!D1531)</f>
        <v/>
      </c>
      <c r="E1531" s="108" t="str">
        <f>IF(Katalog!E1531="","",Katalog!E1531)</f>
        <v/>
      </c>
      <c r="F1531" s="108" t="str">
        <f>IF(Katalog!I1531="","",Katalog!I1531)</f>
        <v/>
      </c>
      <c r="G1531" s="109" t="str">
        <f>IF(F1531="","",SUMIF(Peminjaman!$F$10:$F$509,C1531,Peminjaman!$H$10:$H$509))</f>
        <v/>
      </c>
      <c r="H1531" s="109" t="str">
        <f>IF(F1531="","",SUMIF(Pengembalian!$H$10:$H$509,C1531,Pengembalian!$J$10:$J$509))</f>
        <v/>
      </c>
      <c r="I1531" s="109" t="str">
        <f t="shared" si="48"/>
        <v/>
      </c>
      <c r="J1531" s="110" t="str">
        <f t="shared" si="49"/>
        <v/>
      </c>
    </row>
    <row r="1532" spans="2:10" x14ac:dyDescent="0.25">
      <c r="B1532" s="105">
        <v>1523</v>
      </c>
      <c r="C1532" s="108" t="str">
        <f>IF(Katalog!C1532="","",Katalog!C1532)</f>
        <v/>
      </c>
      <c r="D1532" s="108" t="str">
        <f>IF(Katalog!D1532="","",Katalog!D1532)</f>
        <v/>
      </c>
      <c r="E1532" s="108" t="str">
        <f>IF(Katalog!E1532="","",Katalog!E1532)</f>
        <v/>
      </c>
      <c r="F1532" s="108" t="str">
        <f>IF(Katalog!I1532="","",Katalog!I1532)</f>
        <v/>
      </c>
      <c r="G1532" s="109" t="str">
        <f>IF(F1532="","",SUMIF(Peminjaman!$F$10:$F$509,C1532,Peminjaman!$H$10:$H$509))</f>
        <v/>
      </c>
      <c r="H1532" s="109" t="str">
        <f>IF(F1532="","",SUMIF(Pengembalian!$H$10:$H$509,C1532,Pengembalian!$J$10:$J$509))</f>
        <v/>
      </c>
      <c r="I1532" s="109" t="str">
        <f t="shared" si="48"/>
        <v/>
      </c>
      <c r="J1532" s="110" t="str">
        <f t="shared" si="49"/>
        <v/>
      </c>
    </row>
    <row r="1533" spans="2:10" x14ac:dyDescent="0.25">
      <c r="B1533" s="106">
        <v>1524</v>
      </c>
      <c r="C1533" s="108" t="str">
        <f>IF(Katalog!C1533="","",Katalog!C1533)</f>
        <v/>
      </c>
      <c r="D1533" s="108" t="str">
        <f>IF(Katalog!D1533="","",Katalog!D1533)</f>
        <v/>
      </c>
      <c r="E1533" s="108" t="str">
        <f>IF(Katalog!E1533="","",Katalog!E1533)</f>
        <v/>
      </c>
      <c r="F1533" s="108" t="str">
        <f>IF(Katalog!I1533="","",Katalog!I1533)</f>
        <v/>
      </c>
      <c r="G1533" s="109" t="str">
        <f>IF(F1533="","",SUMIF(Peminjaman!$F$10:$F$509,C1533,Peminjaman!$H$10:$H$509))</f>
        <v/>
      </c>
      <c r="H1533" s="109" t="str">
        <f>IF(F1533="","",SUMIF(Pengembalian!$H$10:$H$509,C1533,Pengembalian!$J$10:$J$509))</f>
        <v/>
      </c>
      <c r="I1533" s="109" t="str">
        <f t="shared" si="48"/>
        <v/>
      </c>
      <c r="J1533" s="110" t="str">
        <f t="shared" si="49"/>
        <v/>
      </c>
    </row>
    <row r="1534" spans="2:10" x14ac:dyDescent="0.25">
      <c r="B1534" s="105">
        <v>1525</v>
      </c>
      <c r="C1534" s="108" t="str">
        <f>IF(Katalog!C1534="","",Katalog!C1534)</f>
        <v/>
      </c>
      <c r="D1534" s="108" t="str">
        <f>IF(Katalog!D1534="","",Katalog!D1534)</f>
        <v/>
      </c>
      <c r="E1534" s="108" t="str">
        <f>IF(Katalog!E1534="","",Katalog!E1534)</f>
        <v/>
      </c>
      <c r="F1534" s="108" t="str">
        <f>IF(Katalog!I1534="","",Katalog!I1534)</f>
        <v/>
      </c>
      <c r="G1534" s="109" t="str">
        <f>IF(F1534="","",SUMIF(Peminjaman!$F$10:$F$509,C1534,Peminjaman!$H$10:$H$509))</f>
        <v/>
      </c>
      <c r="H1534" s="109" t="str">
        <f>IF(F1534="","",SUMIF(Pengembalian!$H$10:$H$509,C1534,Pengembalian!$J$10:$J$509))</f>
        <v/>
      </c>
      <c r="I1534" s="109" t="str">
        <f t="shared" si="48"/>
        <v/>
      </c>
      <c r="J1534" s="110" t="str">
        <f t="shared" si="49"/>
        <v/>
      </c>
    </row>
    <row r="1535" spans="2:10" x14ac:dyDescent="0.25">
      <c r="B1535" s="106">
        <v>1526</v>
      </c>
      <c r="C1535" s="108" t="str">
        <f>IF(Katalog!C1535="","",Katalog!C1535)</f>
        <v/>
      </c>
      <c r="D1535" s="108" t="str">
        <f>IF(Katalog!D1535="","",Katalog!D1535)</f>
        <v/>
      </c>
      <c r="E1535" s="108" t="str">
        <f>IF(Katalog!E1535="","",Katalog!E1535)</f>
        <v/>
      </c>
      <c r="F1535" s="108" t="str">
        <f>IF(Katalog!I1535="","",Katalog!I1535)</f>
        <v/>
      </c>
      <c r="G1535" s="109" t="str">
        <f>IF(F1535="","",SUMIF(Peminjaman!$F$10:$F$509,C1535,Peminjaman!$H$10:$H$509))</f>
        <v/>
      </c>
      <c r="H1535" s="109" t="str">
        <f>IF(F1535="","",SUMIF(Pengembalian!$H$10:$H$509,C1535,Pengembalian!$J$10:$J$509))</f>
        <v/>
      </c>
      <c r="I1535" s="109" t="str">
        <f t="shared" si="48"/>
        <v/>
      </c>
      <c r="J1535" s="110" t="str">
        <f t="shared" si="49"/>
        <v/>
      </c>
    </row>
    <row r="1536" spans="2:10" x14ac:dyDescent="0.25">
      <c r="B1536" s="105">
        <v>1527</v>
      </c>
      <c r="C1536" s="108" t="str">
        <f>IF(Katalog!C1536="","",Katalog!C1536)</f>
        <v/>
      </c>
      <c r="D1536" s="108" t="str">
        <f>IF(Katalog!D1536="","",Katalog!D1536)</f>
        <v/>
      </c>
      <c r="E1536" s="108" t="str">
        <f>IF(Katalog!E1536="","",Katalog!E1536)</f>
        <v/>
      </c>
      <c r="F1536" s="108" t="str">
        <f>IF(Katalog!I1536="","",Katalog!I1536)</f>
        <v/>
      </c>
      <c r="G1536" s="109" t="str">
        <f>IF(F1536="","",SUMIF(Peminjaman!$F$10:$F$509,C1536,Peminjaman!$H$10:$H$509))</f>
        <v/>
      </c>
      <c r="H1536" s="109" t="str">
        <f>IF(F1536="","",SUMIF(Pengembalian!$H$10:$H$509,C1536,Pengembalian!$J$10:$J$509))</f>
        <v/>
      </c>
      <c r="I1536" s="109" t="str">
        <f t="shared" si="48"/>
        <v/>
      </c>
      <c r="J1536" s="110" t="str">
        <f t="shared" si="49"/>
        <v/>
      </c>
    </row>
    <row r="1537" spans="2:10" x14ac:dyDescent="0.25">
      <c r="B1537" s="106">
        <v>1528</v>
      </c>
      <c r="C1537" s="108" t="str">
        <f>IF(Katalog!C1537="","",Katalog!C1537)</f>
        <v/>
      </c>
      <c r="D1537" s="108" t="str">
        <f>IF(Katalog!D1537="","",Katalog!D1537)</f>
        <v/>
      </c>
      <c r="E1537" s="108" t="str">
        <f>IF(Katalog!E1537="","",Katalog!E1537)</f>
        <v/>
      </c>
      <c r="F1537" s="108" t="str">
        <f>IF(Katalog!I1537="","",Katalog!I1537)</f>
        <v/>
      </c>
      <c r="G1537" s="109" t="str">
        <f>IF(F1537="","",SUMIF(Peminjaman!$F$10:$F$509,C1537,Peminjaman!$H$10:$H$509))</f>
        <v/>
      </c>
      <c r="H1537" s="109" t="str">
        <f>IF(F1537="","",SUMIF(Pengembalian!$H$10:$H$509,C1537,Pengembalian!$J$10:$J$509))</f>
        <v/>
      </c>
      <c r="I1537" s="109" t="str">
        <f t="shared" si="48"/>
        <v/>
      </c>
      <c r="J1537" s="110" t="str">
        <f t="shared" si="49"/>
        <v/>
      </c>
    </row>
    <row r="1538" spans="2:10" x14ac:dyDescent="0.25">
      <c r="B1538" s="105">
        <v>1529</v>
      </c>
      <c r="C1538" s="108" t="str">
        <f>IF(Katalog!C1538="","",Katalog!C1538)</f>
        <v/>
      </c>
      <c r="D1538" s="108" t="str">
        <f>IF(Katalog!D1538="","",Katalog!D1538)</f>
        <v/>
      </c>
      <c r="E1538" s="108" t="str">
        <f>IF(Katalog!E1538="","",Katalog!E1538)</f>
        <v/>
      </c>
      <c r="F1538" s="108" t="str">
        <f>IF(Katalog!I1538="","",Katalog!I1538)</f>
        <v/>
      </c>
      <c r="G1538" s="109" t="str">
        <f>IF(F1538="","",SUMIF(Peminjaman!$F$10:$F$509,C1538,Peminjaman!$H$10:$H$509))</f>
        <v/>
      </c>
      <c r="H1538" s="109" t="str">
        <f>IF(F1538="","",SUMIF(Pengembalian!$H$10:$H$509,C1538,Pengembalian!$J$10:$J$509))</f>
        <v/>
      </c>
      <c r="I1538" s="109" t="str">
        <f t="shared" si="48"/>
        <v/>
      </c>
      <c r="J1538" s="110" t="str">
        <f t="shared" si="49"/>
        <v/>
      </c>
    </row>
    <row r="1539" spans="2:10" x14ac:dyDescent="0.25">
      <c r="B1539" s="106">
        <v>1530</v>
      </c>
      <c r="C1539" s="108" t="str">
        <f>IF(Katalog!C1539="","",Katalog!C1539)</f>
        <v/>
      </c>
      <c r="D1539" s="108" t="str">
        <f>IF(Katalog!D1539="","",Katalog!D1539)</f>
        <v/>
      </c>
      <c r="E1539" s="108" t="str">
        <f>IF(Katalog!E1539="","",Katalog!E1539)</f>
        <v/>
      </c>
      <c r="F1539" s="108" t="str">
        <f>IF(Katalog!I1539="","",Katalog!I1539)</f>
        <v/>
      </c>
      <c r="G1539" s="109" t="str">
        <f>IF(F1539="","",SUMIF(Peminjaman!$F$10:$F$509,C1539,Peminjaman!$H$10:$H$509))</f>
        <v/>
      </c>
      <c r="H1539" s="109" t="str">
        <f>IF(F1539="","",SUMIF(Pengembalian!$H$10:$H$509,C1539,Pengembalian!$J$10:$J$509))</f>
        <v/>
      </c>
      <c r="I1539" s="109" t="str">
        <f t="shared" si="48"/>
        <v/>
      </c>
      <c r="J1539" s="110" t="str">
        <f t="shared" si="49"/>
        <v/>
      </c>
    </row>
    <row r="1540" spans="2:10" x14ac:dyDescent="0.25">
      <c r="B1540" s="105">
        <v>1531</v>
      </c>
      <c r="C1540" s="108" t="str">
        <f>IF(Katalog!C1540="","",Katalog!C1540)</f>
        <v/>
      </c>
      <c r="D1540" s="108" t="str">
        <f>IF(Katalog!D1540="","",Katalog!D1540)</f>
        <v/>
      </c>
      <c r="E1540" s="108" t="str">
        <f>IF(Katalog!E1540="","",Katalog!E1540)</f>
        <v/>
      </c>
      <c r="F1540" s="108" t="str">
        <f>IF(Katalog!I1540="","",Katalog!I1540)</f>
        <v/>
      </c>
      <c r="G1540" s="109" t="str">
        <f>IF(F1540="","",SUMIF(Peminjaman!$F$10:$F$509,C1540,Peminjaman!$H$10:$H$509))</f>
        <v/>
      </c>
      <c r="H1540" s="109" t="str">
        <f>IF(F1540="","",SUMIF(Pengembalian!$H$10:$H$509,C1540,Pengembalian!$J$10:$J$509))</f>
        <v/>
      </c>
      <c r="I1540" s="109" t="str">
        <f t="shared" si="48"/>
        <v/>
      </c>
      <c r="J1540" s="110" t="str">
        <f t="shared" si="49"/>
        <v/>
      </c>
    </row>
    <row r="1541" spans="2:10" x14ac:dyDescent="0.25">
      <c r="B1541" s="106">
        <v>1532</v>
      </c>
      <c r="C1541" s="108" t="str">
        <f>IF(Katalog!C1541="","",Katalog!C1541)</f>
        <v/>
      </c>
      <c r="D1541" s="108" t="str">
        <f>IF(Katalog!D1541="","",Katalog!D1541)</f>
        <v/>
      </c>
      <c r="E1541" s="108" t="str">
        <f>IF(Katalog!E1541="","",Katalog!E1541)</f>
        <v/>
      </c>
      <c r="F1541" s="108" t="str">
        <f>IF(Katalog!I1541="","",Katalog!I1541)</f>
        <v/>
      </c>
      <c r="G1541" s="109" t="str">
        <f>IF(F1541="","",SUMIF(Peminjaman!$F$10:$F$509,C1541,Peminjaman!$H$10:$H$509))</f>
        <v/>
      </c>
      <c r="H1541" s="109" t="str">
        <f>IF(F1541="","",SUMIF(Pengembalian!$H$10:$H$509,C1541,Pengembalian!$J$10:$J$509))</f>
        <v/>
      </c>
      <c r="I1541" s="109" t="str">
        <f t="shared" si="48"/>
        <v/>
      </c>
      <c r="J1541" s="110" t="str">
        <f t="shared" si="49"/>
        <v/>
      </c>
    </row>
    <row r="1542" spans="2:10" x14ac:dyDescent="0.25">
      <c r="B1542" s="105">
        <v>1533</v>
      </c>
      <c r="C1542" s="108" t="str">
        <f>IF(Katalog!C1542="","",Katalog!C1542)</f>
        <v/>
      </c>
      <c r="D1542" s="108" t="str">
        <f>IF(Katalog!D1542="","",Katalog!D1542)</f>
        <v/>
      </c>
      <c r="E1542" s="108" t="str">
        <f>IF(Katalog!E1542="","",Katalog!E1542)</f>
        <v/>
      </c>
      <c r="F1542" s="108" t="str">
        <f>IF(Katalog!I1542="","",Katalog!I1542)</f>
        <v/>
      </c>
      <c r="G1542" s="109" t="str">
        <f>IF(F1542="","",SUMIF(Peminjaman!$F$10:$F$509,C1542,Peminjaman!$H$10:$H$509))</f>
        <v/>
      </c>
      <c r="H1542" s="109" t="str">
        <f>IF(F1542="","",SUMIF(Pengembalian!$H$10:$H$509,C1542,Pengembalian!$J$10:$J$509))</f>
        <v/>
      </c>
      <c r="I1542" s="109" t="str">
        <f t="shared" si="48"/>
        <v/>
      </c>
      <c r="J1542" s="110" t="str">
        <f t="shared" si="49"/>
        <v/>
      </c>
    </row>
    <row r="1543" spans="2:10" x14ac:dyDescent="0.25">
      <c r="B1543" s="106">
        <v>1534</v>
      </c>
      <c r="C1543" s="108" t="str">
        <f>IF(Katalog!C1543="","",Katalog!C1543)</f>
        <v/>
      </c>
      <c r="D1543" s="108" t="str">
        <f>IF(Katalog!D1543="","",Katalog!D1543)</f>
        <v/>
      </c>
      <c r="E1543" s="108" t="str">
        <f>IF(Katalog!E1543="","",Katalog!E1543)</f>
        <v/>
      </c>
      <c r="F1543" s="108" t="str">
        <f>IF(Katalog!I1543="","",Katalog!I1543)</f>
        <v/>
      </c>
      <c r="G1543" s="109" t="str">
        <f>IF(F1543="","",SUMIF(Peminjaman!$F$10:$F$509,C1543,Peminjaman!$H$10:$H$509))</f>
        <v/>
      </c>
      <c r="H1543" s="109" t="str">
        <f>IF(F1543="","",SUMIF(Pengembalian!$H$10:$H$509,C1543,Pengembalian!$J$10:$J$509))</f>
        <v/>
      </c>
      <c r="I1543" s="109" t="str">
        <f t="shared" si="48"/>
        <v/>
      </c>
      <c r="J1543" s="110" t="str">
        <f t="shared" si="49"/>
        <v/>
      </c>
    </row>
    <row r="1544" spans="2:10" x14ac:dyDescent="0.25">
      <c r="B1544" s="105">
        <v>1535</v>
      </c>
      <c r="C1544" s="108" t="str">
        <f>IF(Katalog!C1544="","",Katalog!C1544)</f>
        <v/>
      </c>
      <c r="D1544" s="108" t="str">
        <f>IF(Katalog!D1544="","",Katalog!D1544)</f>
        <v/>
      </c>
      <c r="E1544" s="108" t="str">
        <f>IF(Katalog!E1544="","",Katalog!E1544)</f>
        <v/>
      </c>
      <c r="F1544" s="108" t="str">
        <f>IF(Katalog!I1544="","",Katalog!I1544)</f>
        <v/>
      </c>
      <c r="G1544" s="109" t="str">
        <f>IF(F1544="","",SUMIF(Peminjaman!$F$10:$F$509,C1544,Peminjaman!$H$10:$H$509))</f>
        <v/>
      </c>
      <c r="H1544" s="109" t="str">
        <f>IF(F1544="","",SUMIF(Pengembalian!$H$10:$H$509,C1544,Pengembalian!$J$10:$J$509))</f>
        <v/>
      </c>
      <c r="I1544" s="109" t="str">
        <f t="shared" si="48"/>
        <v/>
      </c>
      <c r="J1544" s="110" t="str">
        <f t="shared" si="49"/>
        <v/>
      </c>
    </row>
    <row r="1545" spans="2:10" x14ac:dyDescent="0.25">
      <c r="B1545" s="106">
        <v>1536</v>
      </c>
      <c r="C1545" s="108" t="str">
        <f>IF(Katalog!C1545="","",Katalog!C1545)</f>
        <v/>
      </c>
      <c r="D1545" s="108" t="str">
        <f>IF(Katalog!D1545="","",Katalog!D1545)</f>
        <v/>
      </c>
      <c r="E1545" s="108" t="str">
        <f>IF(Katalog!E1545="","",Katalog!E1545)</f>
        <v/>
      </c>
      <c r="F1545" s="108" t="str">
        <f>IF(Katalog!I1545="","",Katalog!I1545)</f>
        <v/>
      </c>
      <c r="G1545" s="109" t="str">
        <f>IF(F1545="","",SUMIF(Peminjaman!$F$10:$F$509,C1545,Peminjaman!$H$10:$H$509))</f>
        <v/>
      </c>
      <c r="H1545" s="109" t="str">
        <f>IF(F1545="","",SUMIF(Pengembalian!$H$10:$H$509,C1545,Pengembalian!$J$10:$J$509))</f>
        <v/>
      </c>
      <c r="I1545" s="109" t="str">
        <f t="shared" si="48"/>
        <v/>
      </c>
      <c r="J1545" s="110" t="str">
        <f t="shared" si="49"/>
        <v/>
      </c>
    </row>
    <row r="1546" spans="2:10" x14ac:dyDescent="0.25">
      <c r="B1546" s="105">
        <v>1537</v>
      </c>
      <c r="C1546" s="108" t="str">
        <f>IF(Katalog!C1546="","",Katalog!C1546)</f>
        <v/>
      </c>
      <c r="D1546" s="108" t="str">
        <f>IF(Katalog!D1546="","",Katalog!D1546)</f>
        <v/>
      </c>
      <c r="E1546" s="108" t="str">
        <f>IF(Katalog!E1546="","",Katalog!E1546)</f>
        <v/>
      </c>
      <c r="F1546" s="108" t="str">
        <f>IF(Katalog!I1546="","",Katalog!I1546)</f>
        <v/>
      </c>
      <c r="G1546" s="109" t="str">
        <f>IF(F1546="","",SUMIF(Peminjaman!$F$10:$F$509,C1546,Peminjaman!$H$10:$H$509))</f>
        <v/>
      </c>
      <c r="H1546" s="109" t="str">
        <f>IF(F1546="","",SUMIF(Pengembalian!$H$10:$H$509,C1546,Pengembalian!$J$10:$J$509))</f>
        <v/>
      </c>
      <c r="I1546" s="109" t="str">
        <f t="shared" si="48"/>
        <v/>
      </c>
      <c r="J1546" s="110" t="str">
        <f t="shared" si="49"/>
        <v/>
      </c>
    </row>
    <row r="1547" spans="2:10" x14ac:dyDescent="0.25">
      <c r="B1547" s="106">
        <v>1538</v>
      </c>
      <c r="C1547" s="108" t="str">
        <f>IF(Katalog!C1547="","",Katalog!C1547)</f>
        <v/>
      </c>
      <c r="D1547" s="108" t="str">
        <f>IF(Katalog!D1547="","",Katalog!D1547)</f>
        <v/>
      </c>
      <c r="E1547" s="108" t="str">
        <f>IF(Katalog!E1547="","",Katalog!E1547)</f>
        <v/>
      </c>
      <c r="F1547" s="108" t="str">
        <f>IF(Katalog!I1547="","",Katalog!I1547)</f>
        <v/>
      </c>
      <c r="G1547" s="109" t="str">
        <f>IF(F1547="","",SUMIF(Peminjaman!$F$10:$F$509,C1547,Peminjaman!$H$10:$H$509))</f>
        <v/>
      </c>
      <c r="H1547" s="109" t="str">
        <f>IF(F1547="","",SUMIF(Pengembalian!$H$10:$H$509,C1547,Pengembalian!$J$10:$J$509))</f>
        <v/>
      </c>
      <c r="I1547" s="109" t="str">
        <f t="shared" si="48"/>
        <v/>
      </c>
      <c r="J1547" s="110" t="str">
        <f t="shared" si="49"/>
        <v/>
      </c>
    </row>
    <row r="1548" spans="2:10" x14ac:dyDescent="0.25">
      <c r="B1548" s="105">
        <v>1539</v>
      </c>
      <c r="C1548" s="108" t="str">
        <f>IF(Katalog!C1548="","",Katalog!C1548)</f>
        <v/>
      </c>
      <c r="D1548" s="108" t="str">
        <f>IF(Katalog!D1548="","",Katalog!D1548)</f>
        <v/>
      </c>
      <c r="E1548" s="108" t="str">
        <f>IF(Katalog!E1548="","",Katalog!E1548)</f>
        <v/>
      </c>
      <c r="F1548" s="108" t="str">
        <f>IF(Katalog!I1548="","",Katalog!I1548)</f>
        <v/>
      </c>
      <c r="G1548" s="109" t="str">
        <f>IF(F1548="","",SUMIF(Peminjaman!$F$10:$F$509,C1548,Peminjaman!$H$10:$H$509))</f>
        <v/>
      </c>
      <c r="H1548" s="109" t="str">
        <f>IF(F1548="","",SUMIF(Pengembalian!$H$10:$H$509,C1548,Pengembalian!$J$10:$J$509))</f>
        <v/>
      </c>
      <c r="I1548" s="109" t="str">
        <f t="shared" si="48"/>
        <v/>
      </c>
      <c r="J1548" s="110" t="str">
        <f t="shared" si="49"/>
        <v/>
      </c>
    </row>
    <row r="1549" spans="2:10" x14ac:dyDescent="0.25">
      <c r="B1549" s="106">
        <v>1540</v>
      </c>
      <c r="C1549" s="108" t="str">
        <f>IF(Katalog!C1549="","",Katalog!C1549)</f>
        <v/>
      </c>
      <c r="D1549" s="108" t="str">
        <f>IF(Katalog!D1549="","",Katalog!D1549)</f>
        <v/>
      </c>
      <c r="E1549" s="108" t="str">
        <f>IF(Katalog!E1549="","",Katalog!E1549)</f>
        <v/>
      </c>
      <c r="F1549" s="108" t="str">
        <f>IF(Katalog!I1549="","",Katalog!I1549)</f>
        <v/>
      </c>
      <c r="G1549" s="109" t="str">
        <f>IF(F1549="","",SUMIF(Peminjaman!$F$10:$F$509,C1549,Peminjaman!$H$10:$H$509))</f>
        <v/>
      </c>
      <c r="H1549" s="109" t="str">
        <f>IF(F1549="","",SUMIF(Pengembalian!$H$10:$H$509,C1549,Pengembalian!$J$10:$J$509))</f>
        <v/>
      </c>
      <c r="I1549" s="109" t="str">
        <f t="shared" si="48"/>
        <v/>
      </c>
      <c r="J1549" s="110" t="str">
        <f t="shared" si="49"/>
        <v/>
      </c>
    </row>
    <row r="1550" spans="2:10" x14ac:dyDescent="0.25">
      <c r="B1550" s="105">
        <v>1541</v>
      </c>
      <c r="C1550" s="108" t="str">
        <f>IF(Katalog!C1550="","",Katalog!C1550)</f>
        <v/>
      </c>
      <c r="D1550" s="108" t="str">
        <f>IF(Katalog!D1550="","",Katalog!D1550)</f>
        <v/>
      </c>
      <c r="E1550" s="108" t="str">
        <f>IF(Katalog!E1550="","",Katalog!E1550)</f>
        <v/>
      </c>
      <c r="F1550" s="108" t="str">
        <f>IF(Katalog!I1550="","",Katalog!I1550)</f>
        <v/>
      </c>
      <c r="G1550" s="109" t="str">
        <f>IF(F1550="","",SUMIF(Peminjaman!$F$10:$F$509,C1550,Peminjaman!$H$10:$H$509))</f>
        <v/>
      </c>
      <c r="H1550" s="109" t="str">
        <f>IF(F1550="","",SUMIF(Pengembalian!$H$10:$H$509,C1550,Pengembalian!$J$10:$J$509))</f>
        <v/>
      </c>
      <c r="I1550" s="109" t="str">
        <f t="shared" si="48"/>
        <v/>
      </c>
      <c r="J1550" s="110" t="str">
        <f t="shared" si="49"/>
        <v/>
      </c>
    </row>
    <row r="1551" spans="2:10" x14ac:dyDescent="0.25">
      <c r="B1551" s="106">
        <v>1542</v>
      </c>
      <c r="C1551" s="108" t="str">
        <f>IF(Katalog!C1551="","",Katalog!C1551)</f>
        <v/>
      </c>
      <c r="D1551" s="108" t="str">
        <f>IF(Katalog!D1551="","",Katalog!D1551)</f>
        <v/>
      </c>
      <c r="E1551" s="108" t="str">
        <f>IF(Katalog!E1551="","",Katalog!E1551)</f>
        <v/>
      </c>
      <c r="F1551" s="108" t="str">
        <f>IF(Katalog!I1551="","",Katalog!I1551)</f>
        <v/>
      </c>
      <c r="G1551" s="109" t="str">
        <f>IF(F1551="","",SUMIF(Peminjaman!$F$10:$F$509,C1551,Peminjaman!$H$10:$H$509))</f>
        <v/>
      </c>
      <c r="H1551" s="109" t="str">
        <f>IF(F1551="","",SUMIF(Pengembalian!$H$10:$H$509,C1551,Pengembalian!$J$10:$J$509))</f>
        <v/>
      </c>
      <c r="I1551" s="109" t="str">
        <f t="shared" si="48"/>
        <v/>
      </c>
      <c r="J1551" s="110" t="str">
        <f t="shared" si="49"/>
        <v/>
      </c>
    </row>
    <row r="1552" spans="2:10" x14ac:dyDescent="0.25">
      <c r="B1552" s="105">
        <v>1543</v>
      </c>
      <c r="C1552" s="108" t="str">
        <f>IF(Katalog!C1552="","",Katalog!C1552)</f>
        <v/>
      </c>
      <c r="D1552" s="108" t="str">
        <f>IF(Katalog!D1552="","",Katalog!D1552)</f>
        <v/>
      </c>
      <c r="E1552" s="108" t="str">
        <f>IF(Katalog!E1552="","",Katalog!E1552)</f>
        <v/>
      </c>
      <c r="F1552" s="108" t="str">
        <f>IF(Katalog!I1552="","",Katalog!I1552)</f>
        <v/>
      </c>
      <c r="G1552" s="109" t="str">
        <f>IF(F1552="","",SUMIF(Peminjaman!$F$10:$F$509,C1552,Peminjaman!$H$10:$H$509))</f>
        <v/>
      </c>
      <c r="H1552" s="109" t="str">
        <f>IF(F1552="","",SUMIF(Pengembalian!$H$10:$H$509,C1552,Pengembalian!$J$10:$J$509))</f>
        <v/>
      </c>
      <c r="I1552" s="109" t="str">
        <f t="shared" si="48"/>
        <v/>
      </c>
      <c r="J1552" s="110" t="str">
        <f t="shared" si="49"/>
        <v/>
      </c>
    </row>
    <row r="1553" spans="2:10" x14ac:dyDescent="0.25">
      <c r="B1553" s="106">
        <v>1544</v>
      </c>
      <c r="C1553" s="108" t="str">
        <f>IF(Katalog!C1553="","",Katalog!C1553)</f>
        <v/>
      </c>
      <c r="D1553" s="108" t="str">
        <f>IF(Katalog!D1553="","",Katalog!D1553)</f>
        <v/>
      </c>
      <c r="E1553" s="108" t="str">
        <f>IF(Katalog!E1553="","",Katalog!E1553)</f>
        <v/>
      </c>
      <c r="F1553" s="108" t="str">
        <f>IF(Katalog!I1553="","",Katalog!I1553)</f>
        <v/>
      </c>
      <c r="G1553" s="109" t="str">
        <f>IF(F1553="","",SUMIF(Peminjaman!$F$10:$F$509,C1553,Peminjaman!$H$10:$H$509))</f>
        <v/>
      </c>
      <c r="H1553" s="109" t="str">
        <f>IF(F1553="","",SUMIF(Pengembalian!$H$10:$H$509,C1553,Pengembalian!$J$10:$J$509))</f>
        <v/>
      </c>
      <c r="I1553" s="109" t="str">
        <f t="shared" si="48"/>
        <v/>
      </c>
      <c r="J1553" s="110" t="str">
        <f t="shared" si="49"/>
        <v/>
      </c>
    </row>
    <row r="1554" spans="2:10" x14ac:dyDescent="0.25">
      <c r="B1554" s="105">
        <v>1545</v>
      </c>
      <c r="C1554" s="108" t="str">
        <f>IF(Katalog!C1554="","",Katalog!C1554)</f>
        <v/>
      </c>
      <c r="D1554" s="108" t="str">
        <f>IF(Katalog!D1554="","",Katalog!D1554)</f>
        <v/>
      </c>
      <c r="E1554" s="108" t="str">
        <f>IF(Katalog!E1554="","",Katalog!E1554)</f>
        <v/>
      </c>
      <c r="F1554" s="108" t="str">
        <f>IF(Katalog!I1554="","",Katalog!I1554)</f>
        <v/>
      </c>
      <c r="G1554" s="109" t="str">
        <f>IF(F1554="","",SUMIF(Peminjaman!$F$10:$F$509,C1554,Peminjaman!$H$10:$H$509))</f>
        <v/>
      </c>
      <c r="H1554" s="109" t="str">
        <f>IF(F1554="","",SUMIF(Pengembalian!$H$10:$H$509,C1554,Pengembalian!$J$10:$J$509))</f>
        <v/>
      </c>
      <c r="I1554" s="109" t="str">
        <f t="shared" si="48"/>
        <v/>
      </c>
      <c r="J1554" s="110" t="str">
        <f t="shared" si="49"/>
        <v/>
      </c>
    </row>
    <row r="1555" spans="2:10" x14ac:dyDescent="0.25">
      <c r="B1555" s="106">
        <v>1546</v>
      </c>
      <c r="C1555" s="108" t="str">
        <f>IF(Katalog!C1555="","",Katalog!C1555)</f>
        <v/>
      </c>
      <c r="D1555" s="108" t="str">
        <f>IF(Katalog!D1555="","",Katalog!D1555)</f>
        <v/>
      </c>
      <c r="E1555" s="108" t="str">
        <f>IF(Katalog!E1555="","",Katalog!E1555)</f>
        <v/>
      </c>
      <c r="F1555" s="108" t="str">
        <f>IF(Katalog!I1555="","",Katalog!I1555)</f>
        <v/>
      </c>
      <c r="G1555" s="109" t="str">
        <f>IF(F1555="","",SUMIF(Peminjaman!$F$10:$F$509,C1555,Peminjaman!$H$10:$H$509))</f>
        <v/>
      </c>
      <c r="H1555" s="109" t="str">
        <f>IF(F1555="","",SUMIF(Pengembalian!$H$10:$H$509,C1555,Pengembalian!$J$10:$J$509))</f>
        <v/>
      </c>
      <c r="I1555" s="109" t="str">
        <f t="shared" si="48"/>
        <v/>
      </c>
      <c r="J1555" s="110" t="str">
        <f t="shared" si="49"/>
        <v/>
      </c>
    </row>
    <row r="1556" spans="2:10" x14ac:dyDescent="0.25">
      <c r="B1556" s="105">
        <v>1547</v>
      </c>
      <c r="C1556" s="108" t="str">
        <f>IF(Katalog!C1556="","",Katalog!C1556)</f>
        <v/>
      </c>
      <c r="D1556" s="108" t="str">
        <f>IF(Katalog!D1556="","",Katalog!D1556)</f>
        <v/>
      </c>
      <c r="E1556" s="108" t="str">
        <f>IF(Katalog!E1556="","",Katalog!E1556)</f>
        <v/>
      </c>
      <c r="F1556" s="108" t="str">
        <f>IF(Katalog!I1556="","",Katalog!I1556)</f>
        <v/>
      </c>
      <c r="G1556" s="109" t="str">
        <f>IF(F1556="","",SUMIF(Peminjaman!$F$10:$F$509,C1556,Peminjaman!$H$10:$H$509))</f>
        <v/>
      </c>
      <c r="H1556" s="109" t="str">
        <f>IF(F1556="","",SUMIF(Pengembalian!$H$10:$H$509,C1556,Pengembalian!$J$10:$J$509))</f>
        <v/>
      </c>
      <c r="I1556" s="109" t="str">
        <f t="shared" ref="I1556:I1619" si="50">IF(F1556="","",F1556-G1556+H1556)</f>
        <v/>
      </c>
      <c r="J1556" s="110" t="str">
        <f t="shared" ref="J1556:J1619" si="51">IF(F1556="","",IF(I1556=0,"Kosong","Ada"))</f>
        <v/>
      </c>
    </row>
    <row r="1557" spans="2:10" x14ac:dyDescent="0.25">
      <c r="B1557" s="106">
        <v>1548</v>
      </c>
      <c r="C1557" s="108" t="str">
        <f>IF(Katalog!C1557="","",Katalog!C1557)</f>
        <v/>
      </c>
      <c r="D1557" s="108" t="str">
        <f>IF(Katalog!D1557="","",Katalog!D1557)</f>
        <v/>
      </c>
      <c r="E1557" s="108" t="str">
        <f>IF(Katalog!E1557="","",Katalog!E1557)</f>
        <v/>
      </c>
      <c r="F1557" s="108" t="str">
        <f>IF(Katalog!I1557="","",Katalog!I1557)</f>
        <v/>
      </c>
      <c r="G1557" s="109" t="str">
        <f>IF(F1557="","",SUMIF(Peminjaman!$F$10:$F$509,C1557,Peminjaman!$H$10:$H$509))</f>
        <v/>
      </c>
      <c r="H1557" s="109" t="str">
        <f>IF(F1557="","",SUMIF(Pengembalian!$H$10:$H$509,C1557,Pengembalian!$J$10:$J$509))</f>
        <v/>
      </c>
      <c r="I1557" s="109" t="str">
        <f t="shared" si="50"/>
        <v/>
      </c>
      <c r="J1557" s="110" t="str">
        <f t="shared" si="51"/>
        <v/>
      </c>
    </row>
    <row r="1558" spans="2:10" x14ac:dyDescent="0.25">
      <c r="B1558" s="105">
        <v>1549</v>
      </c>
      <c r="C1558" s="108" t="str">
        <f>IF(Katalog!C1558="","",Katalog!C1558)</f>
        <v/>
      </c>
      <c r="D1558" s="108" t="str">
        <f>IF(Katalog!D1558="","",Katalog!D1558)</f>
        <v/>
      </c>
      <c r="E1558" s="108" t="str">
        <f>IF(Katalog!E1558="","",Katalog!E1558)</f>
        <v/>
      </c>
      <c r="F1558" s="108" t="str">
        <f>IF(Katalog!I1558="","",Katalog!I1558)</f>
        <v/>
      </c>
      <c r="G1558" s="109" t="str">
        <f>IF(F1558="","",SUMIF(Peminjaman!$F$10:$F$509,C1558,Peminjaman!$H$10:$H$509))</f>
        <v/>
      </c>
      <c r="H1558" s="109" t="str">
        <f>IF(F1558="","",SUMIF(Pengembalian!$H$10:$H$509,C1558,Pengembalian!$J$10:$J$509))</f>
        <v/>
      </c>
      <c r="I1558" s="109" t="str">
        <f t="shared" si="50"/>
        <v/>
      </c>
      <c r="J1558" s="110" t="str">
        <f t="shared" si="51"/>
        <v/>
      </c>
    </row>
    <row r="1559" spans="2:10" x14ac:dyDescent="0.25">
      <c r="B1559" s="106">
        <v>1550</v>
      </c>
      <c r="C1559" s="108" t="str">
        <f>IF(Katalog!C1559="","",Katalog!C1559)</f>
        <v/>
      </c>
      <c r="D1559" s="108" t="str">
        <f>IF(Katalog!D1559="","",Katalog!D1559)</f>
        <v/>
      </c>
      <c r="E1559" s="108" t="str">
        <f>IF(Katalog!E1559="","",Katalog!E1559)</f>
        <v/>
      </c>
      <c r="F1559" s="108" t="str">
        <f>IF(Katalog!I1559="","",Katalog!I1559)</f>
        <v/>
      </c>
      <c r="G1559" s="109" t="str">
        <f>IF(F1559="","",SUMIF(Peminjaman!$F$10:$F$509,C1559,Peminjaman!$H$10:$H$509))</f>
        <v/>
      </c>
      <c r="H1559" s="109" t="str">
        <f>IF(F1559="","",SUMIF(Pengembalian!$H$10:$H$509,C1559,Pengembalian!$J$10:$J$509))</f>
        <v/>
      </c>
      <c r="I1559" s="109" t="str">
        <f t="shared" si="50"/>
        <v/>
      </c>
      <c r="J1559" s="110" t="str">
        <f t="shared" si="51"/>
        <v/>
      </c>
    </row>
    <row r="1560" spans="2:10" x14ac:dyDescent="0.25">
      <c r="B1560" s="105">
        <v>1551</v>
      </c>
      <c r="C1560" s="108" t="str">
        <f>IF(Katalog!C1560="","",Katalog!C1560)</f>
        <v/>
      </c>
      <c r="D1560" s="108" t="str">
        <f>IF(Katalog!D1560="","",Katalog!D1560)</f>
        <v/>
      </c>
      <c r="E1560" s="108" t="str">
        <f>IF(Katalog!E1560="","",Katalog!E1560)</f>
        <v/>
      </c>
      <c r="F1560" s="108" t="str">
        <f>IF(Katalog!I1560="","",Katalog!I1560)</f>
        <v/>
      </c>
      <c r="G1560" s="109" t="str">
        <f>IF(F1560="","",SUMIF(Peminjaman!$F$10:$F$509,C1560,Peminjaman!$H$10:$H$509))</f>
        <v/>
      </c>
      <c r="H1560" s="109" t="str">
        <f>IF(F1560="","",SUMIF(Pengembalian!$H$10:$H$509,C1560,Pengembalian!$J$10:$J$509))</f>
        <v/>
      </c>
      <c r="I1560" s="109" t="str">
        <f t="shared" si="50"/>
        <v/>
      </c>
      <c r="J1560" s="110" t="str">
        <f t="shared" si="51"/>
        <v/>
      </c>
    </row>
    <row r="1561" spans="2:10" x14ac:dyDescent="0.25">
      <c r="B1561" s="106">
        <v>1552</v>
      </c>
      <c r="C1561" s="108" t="str">
        <f>IF(Katalog!C1561="","",Katalog!C1561)</f>
        <v/>
      </c>
      <c r="D1561" s="108" t="str">
        <f>IF(Katalog!D1561="","",Katalog!D1561)</f>
        <v/>
      </c>
      <c r="E1561" s="108" t="str">
        <f>IF(Katalog!E1561="","",Katalog!E1561)</f>
        <v/>
      </c>
      <c r="F1561" s="108" t="str">
        <f>IF(Katalog!I1561="","",Katalog!I1561)</f>
        <v/>
      </c>
      <c r="G1561" s="109" t="str">
        <f>IF(F1561="","",SUMIF(Peminjaman!$F$10:$F$509,C1561,Peminjaman!$H$10:$H$509))</f>
        <v/>
      </c>
      <c r="H1561" s="109" t="str">
        <f>IF(F1561="","",SUMIF(Pengembalian!$H$10:$H$509,C1561,Pengembalian!$J$10:$J$509))</f>
        <v/>
      </c>
      <c r="I1561" s="109" t="str">
        <f t="shared" si="50"/>
        <v/>
      </c>
      <c r="J1561" s="110" t="str">
        <f t="shared" si="51"/>
        <v/>
      </c>
    </row>
    <row r="1562" spans="2:10" x14ac:dyDescent="0.25">
      <c r="B1562" s="105">
        <v>1553</v>
      </c>
      <c r="C1562" s="108" t="str">
        <f>IF(Katalog!C1562="","",Katalog!C1562)</f>
        <v/>
      </c>
      <c r="D1562" s="108" t="str">
        <f>IF(Katalog!D1562="","",Katalog!D1562)</f>
        <v/>
      </c>
      <c r="E1562" s="108" t="str">
        <f>IF(Katalog!E1562="","",Katalog!E1562)</f>
        <v/>
      </c>
      <c r="F1562" s="108" t="str">
        <f>IF(Katalog!I1562="","",Katalog!I1562)</f>
        <v/>
      </c>
      <c r="G1562" s="109" t="str">
        <f>IF(F1562="","",SUMIF(Peminjaman!$F$10:$F$509,C1562,Peminjaman!$H$10:$H$509))</f>
        <v/>
      </c>
      <c r="H1562" s="109" t="str">
        <f>IF(F1562="","",SUMIF(Pengembalian!$H$10:$H$509,C1562,Pengembalian!$J$10:$J$509))</f>
        <v/>
      </c>
      <c r="I1562" s="109" t="str">
        <f t="shared" si="50"/>
        <v/>
      </c>
      <c r="J1562" s="110" t="str">
        <f t="shared" si="51"/>
        <v/>
      </c>
    </row>
    <row r="1563" spans="2:10" x14ac:dyDescent="0.25">
      <c r="B1563" s="106">
        <v>1554</v>
      </c>
      <c r="C1563" s="108" t="str">
        <f>IF(Katalog!C1563="","",Katalog!C1563)</f>
        <v/>
      </c>
      <c r="D1563" s="108" t="str">
        <f>IF(Katalog!D1563="","",Katalog!D1563)</f>
        <v/>
      </c>
      <c r="E1563" s="108" t="str">
        <f>IF(Katalog!E1563="","",Katalog!E1563)</f>
        <v/>
      </c>
      <c r="F1563" s="108" t="str">
        <f>IF(Katalog!I1563="","",Katalog!I1563)</f>
        <v/>
      </c>
      <c r="G1563" s="109" t="str">
        <f>IF(F1563="","",SUMIF(Peminjaman!$F$10:$F$509,C1563,Peminjaman!$H$10:$H$509))</f>
        <v/>
      </c>
      <c r="H1563" s="109" t="str">
        <f>IF(F1563="","",SUMIF(Pengembalian!$H$10:$H$509,C1563,Pengembalian!$J$10:$J$509))</f>
        <v/>
      </c>
      <c r="I1563" s="109" t="str">
        <f t="shared" si="50"/>
        <v/>
      </c>
      <c r="J1563" s="110" t="str">
        <f t="shared" si="51"/>
        <v/>
      </c>
    </row>
    <row r="1564" spans="2:10" x14ac:dyDescent="0.25">
      <c r="B1564" s="105">
        <v>1555</v>
      </c>
      <c r="C1564" s="108" t="str">
        <f>IF(Katalog!C1564="","",Katalog!C1564)</f>
        <v/>
      </c>
      <c r="D1564" s="108" t="str">
        <f>IF(Katalog!D1564="","",Katalog!D1564)</f>
        <v/>
      </c>
      <c r="E1564" s="108" t="str">
        <f>IF(Katalog!E1564="","",Katalog!E1564)</f>
        <v/>
      </c>
      <c r="F1564" s="108" t="str">
        <f>IF(Katalog!I1564="","",Katalog!I1564)</f>
        <v/>
      </c>
      <c r="G1564" s="109" t="str">
        <f>IF(F1564="","",SUMIF(Peminjaman!$F$10:$F$509,C1564,Peminjaman!$H$10:$H$509))</f>
        <v/>
      </c>
      <c r="H1564" s="109" t="str">
        <f>IF(F1564="","",SUMIF(Pengembalian!$H$10:$H$509,C1564,Pengembalian!$J$10:$J$509))</f>
        <v/>
      </c>
      <c r="I1564" s="109" t="str">
        <f t="shared" si="50"/>
        <v/>
      </c>
      <c r="J1564" s="110" t="str">
        <f t="shared" si="51"/>
        <v/>
      </c>
    </row>
    <row r="1565" spans="2:10" x14ac:dyDescent="0.25">
      <c r="B1565" s="106">
        <v>1556</v>
      </c>
      <c r="C1565" s="108" t="str">
        <f>IF(Katalog!C1565="","",Katalog!C1565)</f>
        <v/>
      </c>
      <c r="D1565" s="108" t="str">
        <f>IF(Katalog!D1565="","",Katalog!D1565)</f>
        <v/>
      </c>
      <c r="E1565" s="108" t="str">
        <f>IF(Katalog!E1565="","",Katalog!E1565)</f>
        <v/>
      </c>
      <c r="F1565" s="108" t="str">
        <f>IF(Katalog!I1565="","",Katalog!I1565)</f>
        <v/>
      </c>
      <c r="G1565" s="109" t="str">
        <f>IF(F1565="","",SUMIF(Peminjaman!$F$10:$F$509,C1565,Peminjaman!$H$10:$H$509))</f>
        <v/>
      </c>
      <c r="H1565" s="109" t="str">
        <f>IF(F1565="","",SUMIF(Pengembalian!$H$10:$H$509,C1565,Pengembalian!$J$10:$J$509))</f>
        <v/>
      </c>
      <c r="I1565" s="109" t="str">
        <f t="shared" si="50"/>
        <v/>
      </c>
      <c r="J1565" s="110" t="str">
        <f t="shared" si="51"/>
        <v/>
      </c>
    </row>
    <row r="1566" spans="2:10" x14ac:dyDescent="0.25">
      <c r="B1566" s="105">
        <v>1557</v>
      </c>
      <c r="C1566" s="108" t="str">
        <f>IF(Katalog!C1566="","",Katalog!C1566)</f>
        <v/>
      </c>
      <c r="D1566" s="108" t="str">
        <f>IF(Katalog!D1566="","",Katalog!D1566)</f>
        <v/>
      </c>
      <c r="E1566" s="108" t="str">
        <f>IF(Katalog!E1566="","",Katalog!E1566)</f>
        <v/>
      </c>
      <c r="F1566" s="108" t="str">
        <f>IF(Katalog!I1566="","",Katalog!I1566)</f>
        <v/>
      </c>
      <c r="G1566" s="109" t="str">
        <f>IF(F1566="","",SUMIF(Peminjaman!$F$10:$F$509,C1566,Peminjaman!$H$10:$H$509))</f>
        <v/>
      </c>
      <c r="H1566" s="109" t="str">
        <f>IF(F1566="","",SUMIF(Pengembalian!$H$10:$H$509,C1566,Pengembalian!$J$10:$J$509))</f>
        <v/>
      </c>
      <c r="I1566" s="109" t="str">
        <f t="shared" si="50"/>
        <v/>
      </c>
      <c r="J1566" s="110" t="str">
        <f t="shared" si="51"/>
        <v/>
      </c>
    </row>
    <row r="1567" spans="2:10" x14ac:dyDescent="0.25">
      <c r="B1567" s="106">
        <v>1558</v>
      </c>
      <c r="C1567" s="108" t="str">
        <f>IF(Katalog!C1567="","",Katalog!C1567)</f>
        <v/>
      </c>
      <c r="D1567" s="108" t="str">
        <f>IF(Katalog!D1567="","",Katalog!D1567)</f>
        <v/>
      </c>
      <c r="E1567" s="108" t="str">
        <f>IF(Katalog!E1567="","",Katalog!E1567)</f>
        <v/>
      </c>
      <c r="F1567" s="108" t="str">
        <f>IF(Katalog!I1567="","",Katalog!I1567)</f>
        <v/>
      </c>
      <c r="G1567" s="109" t="str">
        <f>IF(F1567="","",SUMIF(Peminjaman!$F$10:$F$509,C1567,Peminjaman!$H$10:$H$509))</f>
        <v/>
      </c>
      <c r="H1567" s="109" t="str">
        <f>IF(F1567="","",SUMIF(Pengembalian!$H$10:$H$509,C1567,Pengembalian!$J$10:$J$509))</f>
        <v/>
      </c>
      <c r="I1567" s="109" t="str">
        <f t="shared" si="50"/>
        <v/>
      </c>
      <c r="J1567" s="110" t="str">
        <f t="shared" si="51"/>
        <v/>
      </c>
    </row>
    <row r="1568" spans="2:10" x14ac:dyDescent="0.25">
      <c r="B1568" s="105">
        <v>1559</v>
      </c>
      <c r="C1568" s="108" t="str">
        <f>IF(Katalog!C1568="","",Katalog!C1568)</f>
        <v/>
      </c>
      <c r="D1568" s="108" t="str">
        <f>IF(Katalog!D1568="","",Katalog!D1568)</f>
        <v/>
      </c>
      <c r="E1568" s="108" t="str">
        <f>IF(Katalog!E1568="","",Katalog!E1568)</f>
        <v/>
      </c>
      <c r="F1568" s="108" t="str">
        <f>IF(Katalog!I1568="","",Katalog!I1568)</f>
        <v/>
      </c>
      <c r="G1568" s="109" t="str">
        <f>IF(F1568="","",SUMIF(Peminjaman!$F$10:$F$509,C1568,Peminjaman!$H$10:$H$509))</f>
        <v/>
      </c>
      <c r="H1568" s="109" t="str">
        <f>IF(F1568="","",SUMIF(Pengembalian!$H$10:$H$509,C1568,Pengembalian!$J$10:$J$509))</f>
        <v/>
      </c>
      <c r="I1568" s="109" t="str">
        <f t="shared" si="50"/>
        <v/>
      </c>
      <c r="J1568" s="110" t="str">
        <f t="shared" si="51"/>
        <v/>
      </c>
    </row>
    <row r="1569" spans="2:10" x14ac:dyDescent="0.25">
      <c r="B1569" s="106">
        <v>1560</v>
      </c>
      <c r="C1569" s="108" t="str">
        <f>IF(Katalog!C1569="","",Katalog!C1569)</f>
        <v/>
      </c>
      <c r="D1569" s="108" t="str">
        <f>IF(Katalog!D1569="","",Katalog!D1569)</f>
        <v/>
      </c>
      <c r="E1569" s="108" t="str">
        <f>IF(Katalog!E1569="","",Katalog!E1569)</f>
        <v/>
      </c>
      <c r="F1569" s="108" t="str">
        <f>IF(Katalog!I1569="","",Katalog!I1569)</f>
        <v/>
      </c>
      <c r="G1569" s="109" t="str">
        <f>IF(F1569="","",SUMIF(Peminjaman!$F$10:$F$509,C1569,Peminjaman!$H$10:$H$509))</f>
        <v/>
      </c>
      <c r="H1569" s="109" t="str">
        <f>IF(F1569="","",SUMIF(Pengembalian!$H$10:$H$509,C1569,Pengembalian!$J$10:$J$509))</f>
        <v/>
      </c>
      <c r="I1569" s="109" t="str">
        <f t="shared" si="50"/>
        <v/>
      </c>
      <c r="J1569" s="110" t="str">
        <f t="shared" si="51"/>
        <v/>
      </c>
    </row>
    <row r="1570" spans="2:10" x14ac:dyDescent="0.25">
      <c r="B1570" s="105">
        <v>1561</v>
      </c>
      <c r="C1570" s="108" t="str">
        <f>IF(Katalog!C1570="","",Katalog!C1570)</f>
        <v/>
      </c>
      <c r="D1570" s="108" t="str">
        <f>IF(Katalog!D1570="","",Katalog!D1570)</f>
        <v/>
      </c>
      <c r="E1570" s="108" t="str">
        <f>IF(Katalog!E1570="","",Katalog!E1570)</f>
        <v/>
      </c>
      <c r="F1570" s="108" t="str">
        <f>IF(Katalog!I1570="","",Katalog!I1570)</f>
        <v/>
      </c>
      <c r="G1570" s="109" t="str">
        <f>IF(F1570="","",SUMIF(Peminjaman!$F$10:$F$509,C1570,Peminjaman!$H$10:$H$509))</f>
        <v/>
      </c>
      <c r="H1570" s="109" t="str">
        <f>IF(F1570="","",SUMIF(Pengembalian!$H$10:$H$509,C1570,Pengembalian!$J$10:$J$509))</f>
        <v/>
      </c>
      <c r="I1570" s="109" t="str">
        <f t="shared" si="50"/>
        <v/>
      </c>
      <c r="J1570" s="110" t="str">
        <f t="shared" si="51"/>
        <v/>
      </c>
    </row>
    <row r="1571" spans="2:10" x14ac:dyDescent="0.25">
      <c r="B1571" s="106">
        <v>1562</v>
      </c>
      <c r="C1571" s="108" t="str">
        <f>IF(Katalog!C1571="","",Katalog!C1571)</f>
        <v/>
      </c>
      <c r="D1571" s="108" t="str">
        <f>IF(Katalog!D1571="","",Katalog!D1571)</f>
        <v/>
      </c>
      <c r="E1571" s="108" t="str">
        <f>IF(Katalog!E1571="","",Katalog!E1571)</f>
        <v/>
      </c>
      <c r="F1571" s="108" t="str">
        <f>IF(Katalog!I1571="","",Katalog!I1571)</f>
        <v/>
      </c>
      <c r="G1571" s="109" t="str">
        <f>IF(F1571="","",SUMIF(Peminjaman!$F$10:$F$509,C1571,Peminjaman!$H$10:$H$509))</f>
        <v/>
      </c>
      <c r="H1571" s="109" t="str">
        <f>IF(F1571="","",SUMIF(Pengembalian!$H$10:$H$509,C1571,Pengembalian!$J$10:$J$509))</f>
        <v/>
      </c>
      <c r="I1571" s="109" t="str">
        <f t="shared" si="50"/>
        <v/>
      </c>
      <c r="J1571" s="110" t="str">
        <f t="shared" si="51"/>
        <v/>
      </c>
    </row>
    <row r="1572" spans="2:10" x14ac:dyDescent="0.25">
      <c r="B1572" s="105">
        <v>1563</v>
      </c>
      <c r="C1572" s="108" t="str">
        <f>IF(Katalog!C1572="","",Katalog!C1572)</f>
        <v/>
      </c>
      <c r="D1572" s="108" t="str">
        <f>IF(Katalog!D1572="","",Katalog!D1572)</f>
        <v/>
      </c>
      <c r="E1572" s="108" t="str">
        <f>IF(Katalog!E1572="","",Katalog!E1572)</f>
        <v/>
      </c>
      <c r="F1572" s="108" t="str">
        <f>IF(Katalog!I1572="","",Katalog!I1572)</f>
        <v/>
      </c>
      <c r="G1572" s="109" t="str">
        <f>IF(F1572="","",SUMIF(Peminjaman!$F$10:$F$509,C1572,Peminjaman!$H$10:$H$509))</f>
        <v/>
      </c>
      <c r="H1572" s="109" t="str">
        <f>IF(F1572="","",SUMIF(Pengembalian!$H$10:$H$509,C1572,Pengembalian!$J$10:$J$509))</f>
        <v/>
      </c>
      <c r="I1572" s="109" t="str">
        <f t="shared" si="50"/>
        <v/>
      </c>
      <c r="J1572" s="110" t="str">
        <f t="shared" si="51"/>
        <v/>
      </c>
    </row>
    <row r="1573" spans="2:10" x14ac:dyDescent="0.25">
      <c r="B1573" s="106">
        <v>1564</v>
      </c>
      <c r="C1573" s="108" t="str">
        <f>IF(Katalog!C1573="","",Katalog!C1573)</f>
        <v/>
      </c>
      <c r="D1573" s="108" t="str">
        <f>IF(Katalog!D1573="","",Katalog!D1573)</f>
        <v/>
      </c>
      <c r="E1573" s="108" t="str">
        <f>IF(Katalog!E1573="","",Katalog!E1573)</f>
        <v/>
      </c>
      <c r="F1573" s="108" t="str">
        <f>IF(Katalog!I1573="","",Katalog!I1573)</f>
        <v/>
      </c>
      <c r="G1573" s="109" t="str">
        <f>IF(F1573="","",SUMIF(Peminjaman!$F$10:$F$509,C1573,Peminjaman!$H$10:$H$509))</f>
        <v/>
      </c>
      <c r="H1573" s="109" t="str">
        <f>IF(F1573="","",SUMIF(Pengembalian!$H$10:$H$509,C1573,Pengembalian!$J$10:$J$509))</f>
        <v/>
      </c>
      <c r="I1573" s="109" t="str">
        <f t="shared" si="50"/>
        <v/>
      </c>
      <c r="J1573" s="110" t="str">
        <f t="shared" si="51"/>
        <v/>
      </c>
    </row>
    <row r="1574" spans="2:10" x14ac:dyDescent="0.25">
      <c r="B1574" s="105">
        <v>1565</v>
      </c>
      <c r="C1574" s="108" t="str">
        <f>IF(Katalog!C1574="","",Katalog!C1574)</f>
        <v/>
      </c>
      <c r="D1574" s="108" t="str">
        <f>IF(Katalog!D1574="","",Katalog!D1574)</f>
        <v/>
      </c>
      <c r="E1574" s="108" t="str">
        <f>IF(Katalog!E1574="","",Katalog!E1574)</f>
        <v/>
      </c>
      <c r="F1574" s="108" t="str">
        <f>IF(Katalog!I1574="","",Katalog!I1574)</f>
        <v/>
      </c>
      <c r="G1574" s="109" t="str">
        <f>IF(F1574="","",SUMIF(Peminjaman!$F$10:$F$509,C1574,Peminjaman!$H$10:$H$509))</f>
        <v/>
      </c>
      <c r="H1574" s="109" t="str">
        <f>IF(F1574="","",SUMIF(Pengembalian!$H$10:$H$509,C1574,Pengembalian!$J$10:$J$509))</f>
        <v/>
      </c>
      <c r="I1574" s="109" t="str">
        <f t="shared" si="50"/>
        <v/>
      </c>
      <c r="J1574" s="110" t="str">
        <f t="shared" si="51"/>
        <v/>
      </c>
    </row>
    <row r="1575" spans="2:10" x14ac:dyDescent="0.25">
      <c r="B1575" s="106">
        <v>1566</v>
      </c>
      <c r="C1575" s="108" t="str">
        <f>IF(Katalog!C1575="","",Katalog!C1575)</f>
        <v/>
      </c>
      <c r="D1575" s="108" t="str">
        <f>IF(Katalog!D1575="","",Katalog!D1575)</f>
        <v/>
      </c>
      <c r="E1575" s="108" t="str">
        <f>IF(Katalog!E1575="","",Katalog!E1575)</f>
        <v/>
      </c>
      <c r="F1575" s="108" t="str">
        <f>IF(Katalog!I1575="","",Katalog!I1575)</f>
        <v/>
      </c>
      <c r="G1575" s="109" t="str">
        <f>IF(F1575="","",SUMIF(Peminjaman!$F$10:$F$509,C1575,Peminjaman!$H$10:$H$509))</f>
        <v/>
      </c>
      <c r="H1575" s="109" t="str">
        <f>IF(F1575="","",SUMIF(Pengembalian!$H$10:$H$509,C1575,Pengembalian!$J$10:$J$509))</f>
        <v/>
      </c>
      <c r="I1575" s="109" t="str">
        <f t="shared" si="50"/>
        <v/>
      </c>
      <c r="J1575" s="110" t="str">
        <f t="shared" si="51"/>
        <v/>
      </c>
    </row>
    <row r="1576" spans="2:10" x14ac:dyDescent="0.25">
      <c r="B1576" s="105">
        <v>1567</v>
      </c>
      <c r="C1576" s="108" t="str">
        <f>IF(Katalog!C1576="","",Katalog!C1576)</f>
        <v/>
      </c>
      <c r="D1576" s="108" t="str">
        <f>IF(Katalog!D1576="","",Katalog!D1576)</f>
        <v/>
      </c>
      <c r="E1576" s="108" t="str">
        <f>IF(Katalog!E1576="","",Katalog!E1576)</f>
        <v/>
      </c>
      <c r="F1576" s="108" t="str">
        <f>IF(Katalog!I1576="","",Katalog!I1576)</f>
        <v/>
      </c>
      <c r="G1576" s="109" t="str">
        <f>IF(F1576="","",SUMIF(Peminjaman!$F$10:$F$509,C1576,Peminjaman!$H$10:$H$509))</f>
        <v/>
      </c>
      <c r="H1576" s="109" t="str">
        <f>IF(F1576="","",SUMIF(Pengembalian!$H$10:$H$509,C1576,Pengembalian!$J$10:$J$509))</f>
        <v/>
      </c>
      <c r="I1576" s="109" t="str">
        <f t="shared" si="50"/>
        <v/>
      </c>
      <c r="J1576" s="110" t="str">
        <f t="shared" si="51"/>
        <v/>
      </c>
    </row>
    <row r="1577" spans="2:10" x14ac:dyDescent="0.25">
      <c r="B1577" s="106">
        <v>1568</v>
      </c>
      <c r="C1577" s="108" t="str">
        <f>IF(Katalog!C1577="","",Katalog!C1577)</f>
        <v/>
      </c>
      <c r="D1577" s="108" t="str">
        <f>IF(Katalog!D1577="","",Katalog!D1577)</f>
        <v/>
      </c>
      <c r="E1577" s="108" t="str">
        <f>IF(Katalog!E1577="","",Katalog!E1577)</f>
        <v/>
      </c>
      <c r="F1577" s="108" t="str">
        <f>IF(Katalog!I1577="","",Katalog!I1577)</f>
        <v/>
      </c>
      <c r="G1577" s="109" t="str">
        <f>IF(F1577="","",SUMIF(Peminjaman!$F$10:$F$509,C1577,Peminjaman!$H$10:$H$509))</f>
        <v/>
      </c>
      <c r="H1577" s="109" t="str">
        <f>IF(F1577="","",SUMIF(Pengembalian!$H$10:$H$509,C1577,Pengembalian!$J$10:$J$509))</f>
        <v/>
      </c>
      <c r="I1577" s="109" t="str">
        <f t="shared" si="50"/>
        <v/>
      </c>
      <c r="J1577" s="110" t="str">
        <f t="shared" si="51"/>
        <v/>
      </c>
    </row>
    <row r="1578" spans="2:10" x14ac:dyDescent="0.25">
      <c r="B1578" s="105">
        <v>1569</v>
      </c>
      <c r="C1578" s="108" t="str">
        <f>IF(Katalog!C1578="","",Katalog!C1578)</f>
        <v/>
      </c>
      <c r="D1578" s="108" t="str">
        <f>IF(Katalog!D1578="","",Katalog!D1578)</f>
        <v/>
      </c>
      <c r="E1578" s="108" t="str">
        <f>IF(Katalog!E1578="","",Katalog!E1578)</f>
        <v/>
      </c>
      <c r="F1578" s="108" t="str">
        <f>IF(Katalog!I1578="","",Katalog!I1578)</f>
        <v/>
      </c>
      <c r="G1578" s="109" t="str">
        <f>IF(F1578="","",SUMIF(Peminjaman!$F$10:$F$509,C1578,Peminjaman!$H$10:$H$509))</f>
        <v/>
      </c>
      <c r="H1578" s="109" t="str">
        <f>IF(F1578="","",SUMIF(Pengembalian!$H$10:$H$509,C1578,Pengembalian!$J$10:$J$509))</f>
        <v/>
      </c>
      <c r="I1578" s="109" t="str">
        <f t="shared" si="50"/>
        <v/>
      </c>
      <c r="J1578" s="110" t="str">
        <f t="shared" si="51"/>
        <v/>
      </c>
    </row>
    <row r="1579" spans="2:10" x14ac:dyDescent="0.25">
      <c r="B1579" s="106">
        <v>1570</v>
      </c>
      <c r="C1579" s="108" t="str">
        <f>IF(Katalog!C1579="","",Katalog!C1579)</f>
        <v/>
      </c>
      <c r="D1579" s="108" t="str">
        <f>IF(Katalog!D1579="","",Katalog!D1579)</f>
        <v/>
      </c>
      <c r="E1579" s="108" t="str">
        <f>IF(Katalog!E1579="","",Katalog!E1579)</f>
        <v/>
      </c>
      <c r="F1579" s="108" t="str">
        <f>IF(Katalog!I1579="","",Katalog!I1579)</f>
        <v/>
      </c>
      <c r="G1579" s="109" t="str">
        <f>IF(F1579="","",SUMIF(Peminjaman!$F$10:$F$509,C1579,Peminjaman!$H$10:$H$509))</f>
        <v/>
      </c>
      <c r="H1579" s="109" t="str">
        <f>IF(F1579="","",SUMIF(Pengembalian!$H$10:$H$509,C1579,Pengembalian!$J$10:$J$509))</f>
        <v/>
      </c>
      <c r="I1579" s="109" t="str">
        <f t="shared" si="50"/>
        <v/>
      </c>
      <c r="J1579" s="110" t="str">
        <f t="shared" si="51"/>
        <v/>
      </c>
    </row>
    <row r="1580" spans="2:10" x14ac:dyDescent="0.25">
      <c r="B1580" s="105">
        <v>1571</v>
      </c>
      <c r="C1580" s="108" t="str">
        <f>IF(Katalog!C1580="","",Katalog!C1580)</f>
        <v/>
      </c>
      <c r="D1580" s="108" t="str">
        <f>IF(Katalog!D1580="","",Katalog!D1580)</f>
        <v/>
      </c>
      <c r="E1580" s="108" t="str">
        <f>IF(Katalog!E1580="","",Katalog!E1580)</f>
        <v/>
      </c>
      <c r="F1580" s="108" t="str">
        <f>IF(Katalog!I1580="","",Katalog!I1580)</f>
        <v/>
      </c>
      <c r="G1580" s="109" t="str">
        <f>IF(F1580="","",SUMIF(Peminjaman!$F$10:$F$509,C1580,Peminjaman!$H$10:$H$509))</f>
        <v/>
      </c>
      <c r="H1580" s="109" t="str">
        <f>IF(F1580="","",SUMIF(Pengembalian!$H$10:$H$509,C1580,Pengembalian!$J$10:$J$509))</f>
        <v/>
      </c>
      <c r="I1580" s="109" t="str">
        <f t="shared" si="50"/>
        <v/>
      </c>
      <c r="J1580" s="110" t="str">
        <f t="shared" si="51"/>
        <v/>
      </c>
    </row>
    <row r="1581" spans="2:10" x14ac:dyDescent="0.25">
      <c r="B1581" s="106">
        <v>1572</v>
      </c>
      <c r="C1581" s="108" t="str">
        <f>IF(Katalog!C1581="","",Katalog!C1581)</f>
        <v/>
      </c>
      <c r="D1581" s="108" t="str">
        <f>IF(Katalog!D1581="","",Katalog!D1581)</f>
        <v/>
      </c>
      <c r="E1581" s="108" t="str">
        <f>IF(Katalog!E1581="","",Katalog!E1581)</f>
        <v/>
      </c>
      <c r="F1581" s="108" t="str">
        <f>IF(Katalog!I1581="","",Katalog!I1581)</f>
        <v/>
      </c>
      <c r="G1581" s="109" t="str">
        <f>IF(F1581="","",SUMIF(Peminjaman!$F$10:$F$509,C1581,Peminjaman!$H$10:$H$509))</f>
        <v/>
      </c>
      <c r="H1581" s="109" t="str">
        <f>IF(F1581="","",SUMIF(Pengembalian!$H$10:$H$509,C1581,Pengembalian!$J$10:$J$509))</f>
        <v/>
      </c>
      <c r="I1581" s="109" t="str">
        <f t="shared" si="50"/>
        <v/>
      </c>
      <c r="J1581" s="110" t="str">
        <f t="shared" si="51"/>
        <v/>
      </c>
    </row>
    <row r="1582" spans="2:10" x14ac:dyDescent="0.25">
      <c r="B1582" s="105">
        <v>1573</v>
      </c>
      <c r="C1582" s="108" t="str">
        <f>IF(Katalog!C1582="","",Katalog!C1582)</f>
        <v/>
      </c>
      <c r="D1582" s="108" t="str">
        <f>IF(Katalog!D1582="","",Katalog!D1582)</f>
        <v/>
      </c>
      <c r="E1582" s="108" t="str">
        <f>IF(Katalog!E1582="","",Katalog!E1582)</f>
        <v/>
      </c>
      <c r="F1582" s="108" t="str">
        <f>IF(Katalog!I1582="","",Katalog!I1582)</f>
        <v/>
      </c>
      <c r="G1582" s="109" t="str">
        <f>IF(F1582="","",SUMIF(Peminjaman!$F$10:$F$509,C1582,Peminjaman!$H$10:$H$509))</f>
        <v/>
      </c>
      <c r="H1582" s="109" t="str">
        <f>IF(F1582="","",SUMIF(Pengembalian!$H$10:$H$509,C1582,Pengembalian!$J$10:$J$509))</f>
        <v/>
      </c>
      <c r="I1582" s="109" t="str">
        <f t="shared" si="50"/>
        <v/>
      </c>
      <c r="J1582" s="110" t="str">
        <f t="shared" si="51"/>
        <v/>
      </c>
    </row>
    <row r="1583" spans="2:10" x14ac:dyDescent="0.25">
      <c r="B1583" s="106">
        <v>1574</v>
      </c>
      <c r="C1583" s="108" t="str">
        <f>IF(Katalog!C1583="","",Katalog!C1583)</f>
        <v/>
      </c>
      <c r="D1583" s="108" t="str">
        <f>IF(Katalog!D1583="","",Katalog!D1583)</f>
        <v/>
      </c>
      <c r="E1583" s="108" t="str">
        <f>IF(Katalog!E1583="","",Katalog!E1583)</f>
        <v/>
      </c>
      <c r="F1583" s="108" t="str">
        <f>IF(Katalog!I1583="","",Katalog!I1583)</f>
        <v/>
      </c>
      <c r="G1583" s="109" t="str">
        <f>IF(F1583="","",SUMIF(Peminjaman!$F$10:$F$509,C1583,Peminjaman!$H$10:$H$509))</f>
        <v/>
      </c>
      <c r="H1583" s="109" t="str">
        <f>IF(F1583="","",SUMIF(Pengembalian!$H$10:$H$509,C1583,Pengembalian!$J$10:$J$509))</f>
        <v/>
      </c>
      <c r="I1583" s="109" t="str">
        <f t="shared" si="50"/>
        <v/>
      </c>
      <c r="J1583" s="110" t="str">
        <f t="shared" si="51"/>
        <v/>
      </c>
    </row>
    <row r="1584" spans="2:10" x14ac:dyDescent="0.25">
      <c r="B1584" s="105">
        <v>1575</v>
      </c>
      <c r="C1584" s="108" t="str">
        <f>IF(Katalog!C1584="","",Katalog!C1584)</f>
        <v/>
      </c>
      <c r="D1584" s="108" t="str">
        <f>IF(Katalog!D1584="","",Katalog!D1584)</f>
        <v/>
      </c>
      <c r="E1584" s="108" t="str">
        <f>IF(Katalog!E1584="","",Katalog!E1584)</f>
        <v/>
      </c>
      <c r="F1584" s="108" t="str">
        <f>IF(Katalog!I1584="","",Katalog!I1584)</f>
        <v/>
      </c>
      <c r="G1584" s="109" t="str">
        <f>IF(F1584="","",SUMIF(Peminjaman!$F$10:$F$509,C1584,Peminjaman!$H$10:$H$509))</f>
        <v/>
      </c>
      <c r="H1584" s="109" t="str">
        <f>IF(F1584="","",SUMIF(Pengembalian!$H$10:$H$509,C1584,Pengembalian!$J$10:$J$509))</f>
        <v/>
      </c>
      <c r="I1584" s="109" t="str">
        <f t="shared" si="50"/>
        <v/>
      </c>
      <c r="J1584" s="110" t="str">
        <f t="shared" si="51"/>
        <v/>
      </c>
    </row>
    <row r="1585" spans="2:10" x14ac:dyDescent="0.25">
      <c r="B1585" s="106">
        <v>1576</v>
      </c>
      <c r="C1585" s="108" t="str">
        <f>IF(Katalog!C1585="","",Katalog!C1585)</f>
        <v/>
      </c>
      <c r="D1585" s="108" t="str">
        <f>IF(Katalog!D1585="","",Katalog!D1585)</f>
        <v/>
      </c>
      <c r="E1585" s="108" t="str">
        <f>IF(Katalog!E1585="","",Katalog!E1585)</f>
        <v/>
      </c>
      <c r="F1585" s="108" t="str">
        <f>IF(Katalog!I1585="","",Katalog!I1585)</f>
        <v/>
      </c>
      <c r="G1585" s="109" t="str">
        <f>IF(F1585="","",SUMIF(Peminjaman!$F$10:$F$509,C1585,Peminjaman!$H$10:$H$509))</f>
        <v/>
      </c>
      <c r="H1585" s="109" t="str">
        <f>IF(F1585="","",SUMIF(Pengembalian!$H$10:$H$509,C1585,Pengembalian!$J$10:$J$509))</f>
        <v/>
      </c>
      <c r="I1585" s="109" t="str">
        <f t="shared" si="50"/>
        <v/>
      </c>
      <c r="J1585" s="110" t="str">
        <f t="shared" si="51"/>
        <v/>
      </c>
    </row>
    <row r="1586" spans="2:10" x14ac:dyDescent="0.25">
      <c r="B1586" s="105">
        <v>1577</v>
      </c>
      <c r="C1586" s="108" t="str">
        <f>IF(Katalog!C1586="","",Katalog!C1586)</f>
        <v/>
      </c>
      <c r="D1586" s="108" t="str">
        <f>IF(Katalog!D1586="","",Katalog!D1586)</f>
        <v/>
      </c>
      <c r="E1586" s="108" t="str">
        <f>IF(Katalog!E1586="","",Katalog!E1586)</f>
        <v/>
      </c>
      <c r="F1586" s="108" t="str">
        <f>IF(Katalog!I1586="","",Katalog!I1586)</f>
        <v/>
      </c>
      <c r="G1586" s="109" t="str">
        <f>IF(F1586="","",SUMIF(Peminjaman!$F$10:$F$509,C1586,Peminjaman!$H$10:$H$509))</f>
        <v/>
      </c>
      <c r="H1586" s="109" t="str">
        <f>IF(F1586="","",SUMIF(Pengembalian!$H$10:$H$509,C1586,Pengembalian!$J$10:$J$509))</f>
        <v/>
      </c>
      <c r="I1586" s="109" t="str">
        <f t="shared" si="50"/>
        <v/>
      </c>
      <c r="J1586" s="110" t="str">
        <f t="shared" si="51"/>
        <v/>
      </c>
    </row>
    <row r="1587" spans="2:10" x14ac:dyDescent="0.25">
      <c r="B1587" s="106">
        <v>1578</v>
      </c>
      <c r="C1587" s="108" t="str">
        <f>IF(Katalog!C1587="","",Katalog!C1587)</f>
        <v/>
      </c>
      <c r="D1587" s="108" t="str">
        <f>IF(Katalog!D1587="","",Katalog!D1587)</f>
        <v/>
      </c>
      <c r="E1587" s="108" t="str">
        <f>IF(Katalog!E1587="","",Katalog!E1587)</f>
        <v/>
      </c>
      <c r="F1587" s="108" t="str">
        <f>IF(Katalog!I1587="","",Katalog!I1587)</f>
        <v/>
      </c>
      <c r="G1587" s="109" t="str">
        <f>IF(F1587="","",SUMIF(Peminjaman!$F$10:$F$509,C1587,Peminjaman!$H$10:$H$509))</f>
        <v/>
      </c>
      <c r="H1587" s="109" t="str">
        <f>IF(F1587="","",SUMIF(Pengembalian!$H$10:$H$509,C1587,Pengembalian!$J$10:$J$509))</f>
        <v/>
      </c>
      <c r="I1587" s="109" t="str">
        <f t="shared" si="50"/>
        <v/>
      </c>
      <c r="J1587" s="110" t="str">
        <f t="shared" si="51"/>
        <v/>
      </c>
    </row>
    <row r="1588" spans="2:10" x14ac:dyDescent="0.25">
      <c r="B1588" s="105">
        <v>1579</v>
      </c>
      <c r="C1588" s="108" t="str">
        <f>IF(Katalog!C1588="","",Katalog!C1588)</f>
        <v/>
      </c>
      <c r="D1588" s="108" t="str">
        <f>IF(Katalog!D1588="","",Katalog!D1588)</f>
        <v/>
      </c>
      <c r="E1588" s="108" t="str">
        <f>IF(Katalog!E1588="","",Katalog!E1588)</f>
        <v/>
      </c>
      <c r="F1588" s="108" t="str">
        <f>IF(Katalog!I1588="","",Katalog!I1588)</f>
        <v/>
      </c>
      <c r="G1588" s="109" t="str">
        <f>IF(F1588="","",SUMIF(Peminjaman!$F$10:$F$509,C1588,Peminjaman!$H$10:$H$509))</f>
        <v/>
      </c>
      <c r="H1588" s="109" t="str">
        <f>IF(F1588="","",SUMIF(Pengembalian!$H$10:$H$509,C1588,Pengembalian!$J$10:$J$509))</f>
        <v/>
      </c>
      <c r="I1588" s="109" t="str">
        <f t="shared" si="50"/>
        <v/>
      </c>
      <c r="J1588" s="110" t="str">
        <f t="shared" si="51"/>
        <v/>
      </c>
    </row>
    <row r="1589" spans="2:10" x14ac:dyDescent="0.25">
      <c r="B1589" s="106">
        <v>1580</v>
      </c>
      <c r="C1589" s="108" t="str">
        <f>IF(Katalog!C1589="","",Katalog!C1589)</f>
        <v/>
      </c>
      <c r="D1589" s="108" t="str">
        <f>IF(Katalog!D1589="","",Katalog!D1589)</f>
        <v/>
      </c>
      <c r="E1589" s="108" t="str">
        <f>IF(Katalog!E1589="","",Katalog!E1589)</f>
        <v/>
      </c>
      <c r="F1589" s="108" t="str">
        <f>IF(Katalog!I1589="","",Katalog!I1589)</f>
        <v/>
      </c>
      <c r="G1589" s="109" t="str">
        <f>IF(F1589="","",SUMIF(Peminjaman!$F$10:$F$509,C1589,Peminjaman!$H$10:$H$509))</f>
        <v/>
      </c>
      <c r="H1589" s="109" t="str">
        <f>IF(F1589="","",SUMIF(Pengembalian!$H$10:$H$509,C1589,Pengembalian!$J$10:$J$509))</f>
        <v/>
      </c>
      <c r="I1589" s="109" t="str">
        <f t="shared" si="50"/>
        <v/>
      </c>
      <c r="J1589" s="110" t="str">
        <f t="shared" si="51"/>
        <v/>
      </c>
    </row>
    <row r="1590" spans="2:10" x14ac:dyDescent="0.25">
      <c r="B1590" s="105">
        <v>1581</v>
      </c>
      <c r="C1590" s="108" t="str">
        <f>IF(Katalog!C1590="","",Katalog!C1590)</f>
        <v/>
      </c>
      <c r="D1590" s="108" t="str">
        <f>IF(Katalog!D1590="","",Katalog!D1590)</f>
        <v/>
      </c>
      <c r="E1590" s="108" t="str">
        <f>IF(Katalog!E1590="","",Katalog!E1590)</f>
        <v/>
      </c>
      <c r="F1590" s="108" t="str">
        <f>IF(Katalog!I1590="","",Katalog!I1590)</f>
        <v/>
      </c>
      <c r="G1590" s="109" t="str">
        <f>IF(F1590="","",SUMIF(Peminjaman!$F$10:$F$509,C1590,Peminjaman!$H$10:$H$509))</f>
        <v/>
      </c>
      <c r="H1590" s="109" t="str">
        <f>IF(F1590="","",SUMIF(Pengembalian!$H$10:$H$509,C1590,Pengembalian!$J$10:$J$509))</f>
        <v/>
      </c>
      <c r="I1590" s="109" t="str">
        <f t="shared" si="50"/>
        <v/>
      </c>
      <c r="J1590" s="110" t="str">
        <f t="shared" si="51"/>
        <v/>
      </c>
    </row>
    <row r="1591" spans="2:10" x14ac:dyDescent="0.25">
      <c r="B1591" s="106">
        <v>1582</v>
      </c>
      <c r="C1591" s="108" t="str">
        <f>IF(Katalog!C1591="","",Katalog!C1591)</f>
        <v/>
      </c>
      <c r="D1591" s="108" t="str">
        <f>IF(Katalog!D1591="","",Katalog!D1591)</f>
        <v/>
      </c>
      <c r="E1591" s="108" t="str">
        <f>IF(Katalog!E1591="","",Katalog!E1591)</f>
        <v/>
      </c>
      <c r="F1591" s="108" t="str">
        <f>IF(Katalog!I1591="","",Katalog!I1591)</f>
        <v/>
      </c>
      <c r="G1591" s="109" t="str">
        <f>IF(F1591="","",SUMIF(Peminjaman!$F$10:$F$509,C1591,Peminjaman!$H$10:$H$509))</f>
        <v/>
      </c>
      <c r="H1591" s="109" t="str">
        <f>IF(F1591="","",SUMIF(Pengembalian!$H$10:$H$509,C1591,Pengembalian!$J$10:$J$509))</f>
        <v/>
      </c>
      <c r="I1591" s="109" t="str">
        <f t="shared" si="50"/>
        <v/>
      </c>
      <c r="J1591" s="110" t="str">
        <f t="shared" si="51"/>
        <v/>
      </c>
    </row>
    <row r="1592" spans="2:10" x14ac:dyDescent="0.25">
      <c r="B1592" s="105">
        <v>1583</v>
      </c>
      <c r="C1592" s="108" t="str">
        <f>IF(Katalog!C1592="","",Katalog!C1592)</f>
        <v/>
      </c>
      <c r="D1592" s="108" t="str">
        <f>IF(Katalog!D1592="","",Katalog!D1592)</f>
        <v/>
      </c>
      <c r="E1592" s="108" t="str">
        <f>IF(Katalog!E1592="","",Katalog!E1592)</f>
        <v/>
      </c>
      <c r="F1592" s="108" t="str">
        <f>IF(Katalog!I1592="","",Katalog!I1592)</f>
        <v/>
      </c>
      <c r="G1592" s="109" t="str">
        <f>IF(F1592="","",SUMIF(Peminjaman!$F$10:$F$509,C1592,Peminjaman!$H$10:$H$509))</f>
        <v/>
      </c>
      <c r="H1592" s="109" t="str">
        <f>IF(F1592="","",SUMIF(Pengembalian!$H$10:$H$509,C1592,Pengembalian!$J$10:$J$509))</f>
        <v/>
      </c>
      <c r="I1592" s="109" t="str">
        <f t="shared" si="50"/>
        <v/>
      </c>
      <c r="J1592" s="110" t="str">
        <f t="shared" si="51"/>
        <v/>
      </c>
    </row>
    <row r="1593" spans="2:10" x14ac:dyDescent="0.25">
      <c r="B1593" s="106">
        <v>1584</v>
      </c>
      <c r="C1593" s="108" t="str">
        <f>IF(Katalog!C1593="","",Katalog!C1593)</f>
        <v/>
      </c>
      <c r="D1593" s="108" t="str">
        <f>IF(Katalog!D1593="","",Katalog!D1593)</f>
        <v/>
      </c>
      <c r="E1593" s="108" t="str">
        <f>IF(Katalog!E1593="","",Katalog!E1593)</f>
        <v/>
      </c>
      <c r="F1593" s="108" t="str">
        <f>IF(Katalog!I1593="","",Katalog!I1593)</f>
        <v/>
      </c>
      <c r="G1593" s="109" t="str">
        <f>IF(F1593="","",SUMIF(Peminjaman!$F$10:$F$509,C1593,Peminjaman!$H$10:$H$509))</f>
        <v/>
      </c>
      <c r="H1593" s="109" t="str">
        <f>IF(F1593="","",SUMIF(Pengembalian!$H$10:$H$509,C1593,Pengembalian!$J$10:$J$509))</f>
        <v/>
      </c>
      <c r="I1593" s="109" t="str">
        <f t="shared" si="50"/>
        <v/>
      </c>
      <c r="J1593" s="110" t="str">
        <f t="shared" si="51"/>
        <v/>
      </c>
    </row>
    <row r="1594" spans="2:10" x14ac:dyDescent="0.25">
      <c r="B1594" s="105">
        <v>1585</v>
      </c>
      <c r="C1594" s="108" t="str">
        <f>IF(Katalog!C1594="","",Katalog!C1594)</f>
        <v/>
      </c>
      <c r="D1594" s="108" t="str">
        <f>IF(Katalog!D1594="","",Katalog!D1594)</f>
        <v/>
      </c>
      <c r="E1594" s="108" t="str">
        <f>IF(Katalog!E1594="","",Katalog!E1594)</f>
        <v/>
      </c>
      <c r="F1594" s="108" t="str">
        <f>IF(Katalog!I1594="","",Katalog!I1594)</f>
        <v/>
      </c>
      <c r="G1594" s="109" t="str">
        <f>IF(F1594="","",SUMIF(Peminjaman!$F$10:$F$509,C1594,Peminjaman!$H$10:$H$509))</f>
        <v/>
      </c>
      <c r="H1594" s="109" t="str">
        <f>IF(F1594="","",SUMIF(Pengembalian!$H$10:$H$509,C1594,Pengembalian!$J$10:$J$509))</f>
        <v/>
      </c>
      <c r="I1594" s="109" t="str">
        <f t="shared" si="50"/>
        <v/>
      </c>
      <c r="J1594" s="110" t="str">
        <f t="shared" si="51"/>
        <v/>
      </c>
    </row>
    <row r="1595" spans="2:10" x14ac:dyDescent="0.25">
      <c r="B1595" s="106">
        <v>1586</v>
      </c>
      <c r="C1595" s="108" t="str">
        <f>IF(Katalog!C1595="","",Katalog!C1595)</f>
        <v/>
      </c>
      <c r="D1595" s="108" t="str">
        <f>IF(Katalog!D1595="","",Katalog!D1595)</f>
        <v/>
      </c>
      <c r="E1595" s="108" t="str">
        <f>IF(Katalog!E1595="","",Katalog!E1595)</f>
        <v/>
      </c>
      <c r="F1595" s="108" t="str">
        <f>IF(Katalog!I1595="","",Katalog!I1595)</f>
        <v/>
      </c>
      <c r="G1595" s="109" t="str">
        <f>IF(F1595="","",SUMIF(Peminjaman!$F$10:$F$509,C1595,Peminjaman!$H$10:$H$509))</f>
        <v/>
      </c>
      <c r="H1595" s="109" t="str">
        <f>IF(F1595="","",SUMIF(Pengembalian!$H$10:$H$509,C1595,Pengembalian!$J$10:$J$509))</f>
        <v/>
      </c>
      <c r="I1595" s="109" t="str">
        <f t="shared" si="50"/>
        <v/>
      </c>
      <c r="J1595" s="110" t="str">
        <f t="shared" si="51"/>
        <v/>
      </c>
    </row>
    <row r="1596" spans="2:10" x14ac:dyDescent="0.25">
      <c r="B1596" s="105">
        <v>1587</v>
      </c>
      <c r="C1596" s="108" t="str">
        <f>IF(Katalog!C1596="","",Katalog!C1596)</f>
        <v/>
      </c>
      <c r="D1596" s="108" t="str">
        <f>IF(Katalog!D1596="","",Katalog!D1596)</f>
        <v/>
      </c>
      <c r="E1596" s="108" t="str">
        <f>IF(Katalog!E1596="","",Katalog!E1596)</f>
        <v/>
      </c>
      <c r="F1596" s="108" t="str">
        <f>IF(Katalog!I1596="","",Katalog!I1596)</f>
        <v/>
      </c>
      <c r="G1596" s="109" t="str">
        <f>IF(F1596="","",SUMIF(Peminjaman!$F$10:$F$509,C1596,Peminjaman!$H$10:$H$509))</f>
        <v/>
      </c>
      <c r="H1596" s="109" t="str">
        <f>IF(F1596="","",SUMIF(Pengembalian!$H$10:$H$509,C1596,Pengembalian!$J$10:$J$509))</f>
        <v/>
      </c>
      <c r="I1596" s="109" t="str">
        <f t="shared" si="50"/>
        <v/>
      </c>
      <c r="J1596" s="110" t="str">
        <f t="shared" si="51"/>
        <v/>
      </c>
    </row>
    <row r="1597" spans="2:10" x14ac:dyDescent="0.25">
      <c r="B1597" s="106">
        <v>1588</v>
      </c>
      <c r="C1597" s="108" t="str">
        <f>IF(Katalog!C1597="","",Katalog!C1597)</f>
        <v/>
      </c>
      <c r="D1597" s="108" t="str">
        <f>IF(Katalog!D1597="","",Katalog!D1597)</f>
        <v/>
      </c>
      <c r="E1597" s="108" t="str">
        <f>IF(Katalog!E1597="","",Katalog!E1597)</f>
        <v/>
      </c>
      <c r="F1597" s="108" t="str">
        <f>IF(Katalog!I1597="","",Katalog!I1597)</f>
        <v/>
      </c>
      <c r="G1597" s="109" t="str">
        <f>IF(F1597="","",SUMIF(Peminjaman!$F$10:$F$509,C1597,Peminjaman!$H$10:$H$509))</f>
        <v/>
      </c>
      <c r="H1597" s="109" t="str">
        <f>IF(F1597="","",SUMIF(Pengembalian!$H$10:$H$509,C1597,Pengembalian!$J$10:$J$509))</f>
        <v/>
      </c>
      <c r="I1597" s="109" t="str">
        <f t="shared" si="50"/>
        <v/>
      </c>
      <c r="J1597" s="110" t="str">
        <f t="shared" si="51"/>
        <v/>
      </c>
    </row>
    <row r="1598" spans="2:10" x14ac:dyDescent="0.25">
      <c r="B1598" s="105">
        <v>1589</v>
      </c>
      <c r="C1598" s="108" t="str">
        <f>IF(Katalog!C1598="","",Katalog!C1598)</f>
        <v/>
      </c>
      <c r="D1598" s="108" t="str">
        <f>IF(Katalog!D1598="","",Katalog!D1598)</f>
        <v/>
      </c>
      <c r="E1598" s="108" t="str">
        <f>IF(Katalog!E1598="","",Katalog!E1598)</f>
        <v/>
      </c>
      <c r="F1598" s="108" t="str">
        <f>IF(Katalog!I1598="","",Katalog!I1598)</f>
        <v/>
      </c>
      <c r="G1598" s="109" t="str">
        <f>IF(F1598="","",SUMIF(Peminjaman!$F$10:$F$509,C1598,Peminjaman!$H$10:$H$509))</f>
        <v/>
      </c>
      <c r="H1598" s="109" t="str">
        <f>IF(F1598="","",SUMIF(Pengembalian!$H$10:$H$509,C1598,Pengembalian!$J$10:$J$509))</f>
        <v/>
      </c>
      <c r="I1598" s="109" t="str">
        <f t="shared" si="50"/>
        <v/>
      </c>
      <c r="J1598" s="110" t="str">
        <f t="shared" si="51"/>
        <v/>
      </c>
    </row>
    <row r="1599" spans="2:10" x14ac:dyDescent="0.25">
      <c r="B1599" s="106">
        <v>1590</v>
      </c>
      <c r="C1599" s="108" t="str">
        <f>IF(Katalog!C1599="","",Katalog!C1599)</f>
        <v/>
      </c>
      <c r="D1599" s="108" t="str">
        <f>IF(Katalog!D1599="","",Katalog!D1599)</f>
        <v/>
      </c>
      <c r="E1599" s="108" t="str">
        <f>IF(Katalog!E1599="","",Katalog!E1599)</f>
        <v/>
      </c>
      <c r="F1599" s="108" t="str">
        <f>IF(Katalog!I1599="","",Katalog!I1599)</f>
        <v/>
      </c>
      <c r="G1599" s="109" t="str">
        <f>IF(F1599="","",SUMIF(Peminjaman!$F$10:$F$509,C1599,Peminjaman!$H$10:$H$509))</f>
        <v/>
      </c>
      <c r="H1599" s="109" t="str">
        <f>IF(F1599="","",SUMIF(Pengembalian!$H$10:$H$509,C1599,Pengembalian!$J$10:$J$509))</f>
        <v/>
      </c>
      <c r="I1599" s="109" t="str">
        <f t="shared" si="50"/>
        <v/>
      </c>
      <c r="J1599" s="110" t="str">
        <f t="shared" si="51"/>
        <v/>
      </c>
    </row>
    <row r="1600" spans="2:10" x14ac:dyDescent="0.25">
      <c r="B1600" s="105">
        <v>1591</v>
      </c>
      <c r="C1600" s="108" t="str">
        <f>IF(Katalog!C1600="","",Katalog!C1600)</f>
        <v/>
      </c>
      <c r="D1600" s="108" t="str">
        <f>IF(Katalog!D1600="","",Katalog!D1600)</f>
        <v/>
      </c>
      <c r="E1600" s="108" t="str">
        <f>IF(Katalog!E1600="","",Katalog!E1600)</f>
        <v/>
      </c>
      <c r="F1600" s="108" t="str">
        <f>IF(Katalog!I1600="","",Katalog!I1600)</f>
        <v/>
      </c>
      <c r="G1600" s="109" t="str">
        <f>IF(F1600="","",SUMIF(Peminjaman!$F$10:$F$509,C1600,Peminjaman!$H$10:$H$509))</f>
        <v/>
      </c>
      <c r="H1600" s="109" t="str">
        <f>IF(F1600="","",SUMIF(Pengembalian!$H$10:$H$509,C1600,Pengembalian!$J$10:$J$509))</f>
        <v/>
      </c>
      <c r="I1600" s="109" t="str">
        <f t="shared" si="50"/>
        <v/>
      </c>
      <c r="J1600" s="110" t="str">
        <f t="shared" si="51"/>
        <v/>
      </c>
    </row>
    <row r="1601" spans="2:10" x14ac:dyDescent="0.25">
      <c r="B1601" s="106">
        <v>1592</v>
      </c>
      <c r="C1601" s="108" t="str">
        <f>IF(Katalog!C1601="","",Katalog!C1601)</f>
        <v/>
      </c>
      <c r="D1601" s="108" t="str">
        <f>IF(Katalog!D1601="","",Katalog!D1601)</f>
        <v/>
      </c>
      <c r="E1601" s="108" t="str">
        <f>IF(Katalog!E1601="","",Katalog!E1601)</f>
        <v/>
      </c>
      <c r="F1601" s="108" t="str">
        <f>IF(Katalog!I1601="","",Katalog!I1601)</f>
        <v/>
      </c>
      <c r="G1601" s="109" t="str">
        <f>IF(F1601="","",SUMIF(Peminjaman!$F$10:$F$509,C1601,Peminjaman!$H$10:$H$509))</f>
        <v/>
      </c>
      <c r="H1601" s="109" t="str">
        <f>IF(F1601="","",SUMIF(Pengembalian!$H$10:$H$509,C1601,Pengembalian!$J$10:$J$509))</f>
        <v/>
      </c>
      <c r="I1601" s="109" t="str">
        <f t="shared" si="50"/>
        <v/>
      </c>
      <c r="J1601" s="110" t="str">
        <f t="shared" si="51"/>
        <v/>
      </c>
    </row>
    <row r="1602" spans="2:10" x14ac:dyDescent="0.25">
      <c r="B1602" s="105">
        <v>1593</v>
      </c>
      <c r="C1602" s="108" t="str">
        <f>IF(Katalog!C1602="","",Katalog!C1602)</f>
        <v/>
      </c>
      <c r="D1602" s="108" t="str">
        <f>IF(Katalog!D1602="","",Katalog!D1602)</f>
        <v/>
      </c>
      <c r="E1602" s="108" t="str">
        <f>IF(Katalog!E1602="","",Katalog!E1602)</f>
        <v/>
      </c>
      <c r="F1602" s="108" t="str">
        <f>IF(Katalog!I1602="","",Katalog!I1602)</f>
        <v/>
      </c>
      <c r="G1602" s="109" t="str">
        <f>IF(F1602="","",SUMIF(Peminjaman!$F$10:$F$509,C1602,Peminjaman!$H$10:$H$509))</f>
        <v/>
      </c>
      <c r="H1602" s="109" t="str">
        <f>IF(F1602="","",SUMIF(Pengembalian!$H$10:$H$509,C1602,Pengembalian!$J$10:$J$509))</f>
        <v/>
      </c>
      <c r="I1602" s="109" t="str">
        <f t="shared" si="50"/>
        <v/>
      </c>
      <c r="J1602" s="110" t="str">
        <f t="shared" si="51"/>
        <v/>
      </c>
    </row>
    <row r="1603" spans="2:10" x14ac:dyDescent="0.25">
      <c r="B1603" s="106">
        <v>1594</v>
      </c>
      <c r="C1603" s="108" t="str">
        <f>IF(Katalog!C1603="","",Katalog!C1603)</f>
        <v/>
      </c>
      <c r="D1603" s="108" t="str">
        <f>IF(Katalog!D1603="","",Katalog!D1603)</f>
        <v/>
      </c>
      <c r="E1603" s="108" t="str">
        <f>IF(Katalog!E1603="","",Katalog!E1603)</f>
        <v/>
      </c>
      <c r="F1603" s="108" t="str">
        <f>IF(Katalog!I1603="","",Katalog!I1603)</f>
        <v/>
      </c>
      <c r="G1603" s="109" t="str">
        <f>IF(F1603="","",SUMIF(Peminjaman!$F$10:$F$509,C1603,Peminjaman!$H$10:$H$509))</f>
        <v/>
      </c>
      <c r="H1603" s="109" t="str">
        <f>IF(F1603="","",SUMIF(Pengembalian!$H$10:$H$509,C1603,Pengembalian!$J$10:$J$509))</f>
        <v/>
      </c>
      <c r="I1603" s="109" t="str">
        <f t="shared" si="50"/>
        <v/>
      </c>
      <c r="J1603" s="110" t="str">
        <f t="shared" si="51"/>
        <v/>
      </c>
    </row>
    <row r="1604" spans="2:10" x14ac:dyDescent="0.25">
      <c r="B1604" s="105">
        <v>1595</v>
      </c>
      <c r="C1604" s="108" t="str">
        <f>IF(Katalog!C1604="","",Katalog!C1604)</f>
        <v/>
      </c>
      <c r="D1604" s="108" t="str">
        <f>IF(Katalog!D1604="","",Katalog!D1604)</f>
        <v/>
      </c>
      <c r="E1604" s="108" t="str">
        <f>IF(Katalog!E1604="","",Katalog!E1604)</f>
        <v/>
      </c>
      <c r="F1604" s="108" t="str">
        <f>IF(Katalog!I1604="","",Katalog!I1604)</f>
        <v/>
      </c>
      <c r="G1604" s="109" t="str">
        <f>IF(F1604="","",SUMIF(Peminjaman!$F$10:$F$509,C1604,Peminjaman!$H$10:$H$509))</f>
        <v/>
      </c>
      <c r="H1604" s="109" t="str">
        <f>IF(F1604="","",SUMIF(Pengembalian!$H$10:$H$509,C1604,Pengembalian!$J$10:$J$509))</f>
        <v/>
      </c>
      <c r="I1604" s="109" t="str">
        <f t="shared" si="50"/>
        <v/>
      </c>
      <c r="J1604" s="110" t="str">
        <f t="shared" si="51"/>
        <v/>
      </c>
    </row>
    <row r="1605" spans="2:10" x14ac:dyDescent="0.25">
      <c r="B1605" s="106">
        <v>1596</v>
      </c>
      <c r="C1605" s="108" t="str">
        <f>IF(Katalog!C1605="","",Katalog!C1605)</f>
        <v/>
      </c>
      <c r="D1605" s="108" t="str">
        <f>IF(Katalog!D1605="","",Katalog!D1605)</f>
        <v/>
      </c>
      <c r="E1605" s="108" t="str">
        <f>IF(Katalog!E1605="","",Katalog!E1605)</f>
        <v/>
      </c>
      <c r="F1605" s="108" t="str">
        <f>IF(Katalog!I1605="","",Katalog!I1605)</f>
        <v/>
      </c>
      <c r="G1605" s="109" t="str">
        <f>IF(F1605="","",SUMIF(Peminjaman!$F$10:$F$509,C1605,Peminjaman!$H$10:$H$509))</f>
        <v/>
      </c>
      <c r="H1605" s="109" t="str">
        <f>IF(F1605="","",SUMIF(Pengembalian!$H$10:$H$509,C1605,Pengembalian!$J$10:$J$509))</f>
        <v/>
      </c>
      <c r="I1605" s="109" t="str">
        <f t="shared" si="50"/>
        <v/>
      </c>
      <c r="J1605" s="110" t="str">
        <f t="shared" si="51"/>
        <v/>
      </c>
    </row>
    <row r="1606" spans="2:10" x14ac:dyDescent="0.25">
      <c r="B1606" s="105">
        <v>1597</v>
      </c>
      <c r="C1606" s="108" t="str">
        <f>IF(Katalog!C1606="","",Katalog!C1606)</f>
        <v/>
      </c>
      <c r="D1606" s="108" t="str">
        <f>IF(Katalog!D1606="","",Katalog!D1606)</f>
        <v/>
      </c>
      <c r="E1606" s="108" t="str">
        <f>IF(Katalog!E1606="","",Katalog!E1606)</f>
        <v/>
      </c>
      <c r="F1606" s="108" t="str">
        <f>IF(Katalog!I1606="","",Katalog!I1606)</f>
        <v/>
      </c>
      <c r="G1606" s="109" t="str">
        <f>IF(F1606="","",SUMIF(Peminjaman!$F$10:$F$509,C1606,Peminjaman!$H$10:$H$509))</f>
        <v/>
      </c>
      <c r="H1606" s="109" t="str">
        <f>IF(F1606="","",SUMIF(Pengembalian!$H$10:$H$509,C1606,Pengembalian!$J$10:$J$509))</f>
        <v/>
      </c>
      <c r="I1606" s="109" t="str">
        <f t="shared" si="50"/>
        <v/>
      </c>
      <c r="J1606" s="110" t="str">
        <f t="shared" si="51"/>
        <v/>
      </c>
    </row>
    <row r="1607" spans="2:10" x14ac:dyDescent="0.25">
      <c r="B1607" s="106">
        <v>1598</v>
      </c>
      <c r="C1607" s="108" t="str">
        <f>IF(Katalog!C1607="","",Katalog!C1607)</f>
        <v/>
      </c>
      <c r="D1607" s="108" t="str">
        <f>IF(Katalog!D1607="","",Katalog!D1607)</f>
        <v/>
      </c>
      <c r="E1607" s="108" t="str">
        <f>IF(Katalog!E1607="","",Katalog!E1607)</f>
        <v/>
      </c>
      <c r="F1607" s="108" t="str">
        <f>IF(Katalog!I1607="","",Katalog!I1607)</f>
        <v/>
      </c>
      <c r="G1607" s="109" t="str">
        <f>IF(F1607="","",SUMIF(Peminjaman!$F$10:$F$509,C1607,Peminjaman!$H$10:$H$509))</f>
        <v/>
      </c>
      <c r="H1607" s="109" t="str">
        <f>IF(F1607="","",SUMIF(Pengembalian!$H$10:$H$509,C1607,Pengembalian!$J$10:$J$509))</f>
        <v/>
      </c>
      <c r="I1607" s="109" t="str">
        <f t="shared" si="50"/>
        <v/>
      </c>
      <c r="J1607" s="110" t="str">
        <f t="shared" si="51"/>
        <v/>
      </c>
    </row>
    <row r="1608" spans="2:10" x14ac:dyDescent="0.25">
      <c r="B1608" s="105">
        <v>1599</v>
      </c>
      <c r="C1608" s="108" t="str">
        <f>IF(Katalog!C1608="","",Katalog!C1608)</f>
        <v/>
      </c>
      <c r="D1608" s="108" t="str">
        <f>IF(Katalog!D1608="","",Katalog!D1608)</f>
        <v/>
      </c>
      <c r="E1608" s="108" t="str">
        <f>IF(Katalog!E1608="","",Katalog!E1608)</f>
        <v/>
      </c>
      <c r="F1608" s="108" t="str">
        <f>IF(Katalog!I1608="","",Katalog!I1608)</f>
        <v/>
      </c>
      <c r="G1608" s="109" t="str">
        <f>IF(F1608="","",SUMIF(Peminjaman!$F$10:$F$509,C1608,Peminjaman!$H$10:$H$509))</f>
        <v/>
      </c>
      <c r="H1608" s="109" t="str">
        <f>IF(F1608="","",SUMIF(Pengembalian!$H$10:$H$509,C1608,Pengembalian!$J$10:$J$509))</f>
        <v/>
      </c>
      <c r="I1608" s="109" t="str">
        <f t="shared" si="50"/>
        <v/>
      </c>
      <c r="J1608" s="110" t="str">
        <f t="shared" si="51"/>
        <v/>
      </c>
    </row>
    <row r="1609" spans="2:10" x14ac:dyDescent="0.25">
      <c r="B1609" s="106">
        <v>1600</v>
      </c>
      <c r="C1609" s="108" t="str">
        <f>IF(Katalog!C1609="","",Katalog!C1609)</f>
        <v/>
      </c>
      <c r="D1609" s="108" t="str">
        <f>IF(Katalog!D1609="","",Katalog!D1609)</f>
        <v/>
      </c>
      <c r="E1609" s="108" t="str">
        <f>IF(Katalog!E1609="","",Katalog!E1609)</f>
        <v/>
      </c>
      <c r="F1609" s="108" t="str">
        <f>IF(Katalog!I1609="","",Katalog!I1609)</f>
        <v/>
      </c>
      <c r="G1609" s="109" t="str">
        <f>IF(F1609="","",SUMIF(Peminjaman!$F$10:$F$509,C1609,Peminjaman!$H$10:$H$509))</f>
        <v/>
      </c>
      <c r="H1609" s="109" t="str">
        <f>IF(F1609="","",SUMIF(Pengembalian!$H$10:$H$509,C1609,Pengembalian!$J$10:$J$509))</f>
        <v/>
      </c>
      <c r="I1609" s="109" t="str">
        <f t="shared" si="50"/>
        <v/>
      </c>
      <c r="J1609" s="110" t="str">
        <f t="shared" si="51"/>
        <v/>
      </c>
    </row>
    <row r="1610" spans="2:10" x14ac:dyDescent="0.25">
      <c r="B1610" s="105">
        <v>1601</v>
      </c>
      <c r="C1610" s="108" t="str">
        <f>IF(Katalog!C1610="","",Katalog!C1610)</f>
        <v/>
      </c>
      <c r="D1610" s="108" t="str">
        <f>IF(Katalog!D1610="","",Katalog!D1610)</f>
        <v/>
      </c>
      <c r="E1610" s="108" t="str">
        <f>IF(Katalog!E1610="","",Katalog!E1610)</f>
        <v/>
      </c>
      <c r="F1610" s="108" t="str">
        <f>IF(Katalog!I1610="","",Katalog!I1610)</f>
        <v/>
      </c>
      <c r="G1610" s="109" t="str">
        <f>IF(F1610="","",SUMIF(Peminjaman!$F$10:$F$509,C1610,Peminjaman!$H$10:$H$509))</f>
        <v/>
      </c>
      <c r="H1610" s="109" t="str">
        <f>IF(F1610="","",SUMIF(Pengembalian!$H$10:$H$509,C1610,Pengembalian!$J$10:$J$509))</f>
        <v/>
      </c>
      <c r="I1610" s="109" t="str">
        <f t="shared" si="50"/>
        <v/>
      </c>
      <c r="J1610" s="110" t="str">
        <f t="shared" si="51"/>
        <v/>
      </c>
    </row>
    <row r="1611" spans="2:10" x14ac:dyDescent="0.25">
      <c r="B1611" s="106">
        <v>1602</v>
      </c>
      <c r="C1611" s="108" t="str">
        <f>IF(Katalog!C1611="","",Katalog!C1611)</f>
        <v/>
      </c>
      <c r="D1611" s="108" t="str">
        <f>IF(Katalog!D1611="","",Katalog!D1611)</f>
        <v/>
      </c>
      <c r="E1611" s="108" t="str">
        <f>IF(Katalog!E1611="","",Katalog!E1611)</f>
        <v/>
      </c>
      <c r="F1611" s="108" t="str">
        <f>IF(Katalog!I1611="","",Katalog!I1611)</f>
        <v/>
      </c>
      <c r="G1611" s="109" t="str">
        <f>IF(F1611="","",SUMIF(Peminjaman!$F$10:$F$509,C1611,Peminjaman!$H$10:$H$509))</f>
        <v/>
      </c>
      <c r="H1611" s="109" t="str">
        <f>IF(F1611="","",SUMIF(Pengembalian!$H$10:$H$509,C1611,Pengembalian!$J$10:$J$509))</f>
        <v/>
      </c>
      <c r="I1611" s="109" t="str">
        <f t="shared" si="50"/>
        <v/>
      </c>
      <c r="J1611" s="110" t="str">
        <f t="shared" si="51"/>
        <v/>
      </c>
    </row>
    <row r="1612" spans="2:10" x14ac:dyDescent="0.25">
      <c r="B1612" s="105">
        <v>1603</v>
      </c>
      <c r="C1612" s="108" t="str">
        <f>IF(Katalog!C1612="","",Katalog!C1612)</f>
        <v/>
      </c>
      <c r="D1612" s="108" t="str">
        <f>IF(Katalog!D1612="","",Katalog!D1612)</f>
        <v/>
      </c>
      <c r="E1612" s="108" t="str">
        <f>IF(Katalog!E1612="","",Katalog!E1612)</f>
        <v/>
      </c>
      <c r="F1612" s="108" t="str">
        <f>IF(Katalog!I1612="","",Katalog!I1612)</f>
        <v/>
      </c>
      <c r="G1612" s="109" t="str">
        <f>IF(F1612="","",SUMIF(Peminjaman!$F$10:$F$509,C1612,Peminjaman!$H$10:$H$509))</f>
        <v/>
      </c>
      <c r="H1612" s="109" t="str">
        <f>IF(F1612="","",SUMIF(Pengembalian!$H$10:$H$509,C1612,Pengembalian!$J$10:$J$509))</f>
        <v/>
      </c>
      <c r="I1612" s="109" t="str">
        <f t="shared" si="50"/>
        <v/>
      </c>
      <c r="J1612" s="110" t="str">
        <f t="shared" si="51"/>
        <v/>
      </c>
    </row>
    <row r="1613" spans="2:10" x14ac:dyDescent="0.25">
      <c r="B1613" s="106">
        <v>1604</v>
      </c>
      <c r="C1613" s="108" t="str">
        <f>IF(Katalog!C1613="","",Katalog!C1613)</f>
        <v/>
      </c>
      <c r="D1613" s="108" t="str">
        <f>IF(Katalog!D1613="","",Katalog!D1613)</f>
        <v/>
      </c>
      <c r="E1613" s="108" t="str">
        <f>IF(Katalog!E1613="","",Katalog!E1613)</f>
        <v/>
      </c>
      <c r="F1613" s="108" t="str">
        <f>IF(Katalog!I1613="","",Katalog!I1613)</f>
        <v/>
      </c>
      <c r="G1613" s="109" t="str">
        <f>IF(F1613="","",SUMIF(Peminjaman!$F$10:$F$509,C1613,Peminjaman!$H$10:$H$509))</f>
        <v/>
      </c>
      <c r="H1613" s="109" t="str">
        <f>IF(F1613="","",SUMIF(Pengembalian!$H$10:$H$509,C1613,Pengembalian!$J$10:$J$509))</f>
        <v/>
      </c>
      <c r="I1613" s="109" t="str">
        <f t="shared" si="50"/>
        <v/>
      </c>
      <c r="J1613" s="110" t="str">
        <f t="shared" si="51"/>
        <v/>
      </c>
    </row>
    <row r="1614" spans="2:10" x14ac:dyDescent="0.25">
      <c r="B1614" s="105">
        <v>1605</v>
      </c>
      <c r="C1614" s="108" t="str">
        <f>IF(Katalog!C1614="","",Katalog!C1614)</f>
        <v/>
      </c>
      <c r="D1614" s="108" t="str">
        <f>IF(Katalog!D1614="","",Katalog!D1614)</f>
        <v/>
      </c>
      <c r="E1614" s="108" t="str">
        <f>IF(Katalog!E1614="","",Katalog!E1614)</f>
        <v/>
      </c>
      <c r="F1614" s="108" t="str">
        <f>IF(Katalog!I1614="","",Katalog!I1614)</f>
        <v/>
      </c>
      <c r="G1614" s="109" t="str">
        <f>IF(F1614="","",SUMIF(Peminjaman!$F$10:$F$509,C1614,Peminjaman!$H$10:$H$509))</f>
        <v/>
      </c>
      <c r="H1614" s="109" t="str">
        <f>IF(F1614="","",SUMIF(Pengembalian!$H$10:$H$509,C1614,Pengembalian!$J$10:$J$509))</f>
        <v/>
      </c>
      <c r="I1614" s="109" t="str">
        <f t="shared" si="50"/>
        <v/>
      </c>
      <c r="J1614" s="110" t="str">
        <f t="shared" si="51"/>
        <v/>
      </c>
    </row>
    <row r="1615" spans="2:10" x14ac:dyDescent="0.25">
      <c r="B1615" s="106">
        <v>1606</v>
      </c>
      <c r="C1615" s="108" t="str">
        <f>IF(Katalog!C1615="","",Katalog!C1615)</f>
        <v/>
      </c>
      <c r="D1615" s="108" t="str">
        <f>IF(Katalog!D1615="","",Katalog!D1615)</f>
        <v/>
      </c>
      <c r="E1615" s="108" t="str">
        <f>IF(Katalog!E1615="","",Katalog!E1615)</f>
        <v/>
      </c>
      <c r="F1615" s="108" t="str">
        <f>IF(Katalog!I1615="","",Katalog!I1615)</f>
        <v/>
      </c>
      <c r="G1615" s="109" t="str">
        <f>IF(F1615="","",SUMIF(Peminjaman!$F$10:$F$509,C1615,Peminjaman!$H$10:$H$509))</f>
        <v/>
      </c>
      <c r="H1615" s="109" t="str">
        <f>IF(F1615="","",SUMIF(Pengembalian!$H$10:$H$509,C1615,Pengembalian!$J$10:$J$509))</f>
        <v/>
      </c>
      <c r="I1615" s="109" t="str">
        <f t="shared" si="50"/>
        <v/>
      </c>
      <c r="J1615" s="110" t="str">
        <f t="shared" si="51"/>
        <v/>
      </c>
    </row>
    <row r="1616" spans="2:10" x14ac:dyDescent="0.25">
      <c r="B1616" s="105">
        <v>1607</v>
      </c>
      <c r="C1616" s="108" t="str">
        <f>IF(Katalog!C1616="","",Katalog!C1616)</f>
        <v/>
      </c>
      <c r="D1616" s="108" t="str">
        <f>IF(Katalog!D1616="","",Katalog!D1616)</f>
        <v/>
      </c>
      <c r="E1616" s="108" t="str">
        <f>IF(Katalog!E1616="","",Katalog!E1616)</f>
        <v/>
      </c>
      <c r="F1616" s="108" t="str">
        <f>IF(Katalog!I1616="","",Katalog!I1616)</f>
        <v/>
      </c>
      <c r="G1616" s="109" t="str">
        <f>IF(F1616="","",SUMIF(Peminjaman!$F$10:$F$509,C1616,Peminjaman!$H$10:$H$509))</f>
        <v/>
      </c>
      <c r="H1616" s="109" t="str">
        <f>IF(F1616="","",SUMIF(Pengembalian!$H$10:$H$509,C1616,Pengembalian!$J$10:$J$509))</f>
        <v/>
      </c>
      <c r="I1616" s="109" t="str">
        <f t="shared" si="50"/>
        <v/>
      </c>
      <c r="J1616" s="110" t="str">
        <f t="shared" si="51"/>
        <v/>
      </c>
    </row>
    <row r="1617" spans="2:10" x14ac:dyDescent="0.25">
      <c r="B1617" s="106">
        <v>1608</v>
      </c>
      <c r="C1617" s="108" t="str">
        <f>IF(Katalog!C1617="","",Katalog!C1617)</f>
        <v/>
      </c>
      <c r="D1617" s="108" t="str">
        <f>IF(Katalog!D1617="","",Katalog!D1617)</f>
        <v/>
      </c>
      <c r="E1617" s="108" t="str">
        <f>IF(Katalog!E1617="","",Katalog!E1617)</f>
        <v/>
      </c>
      <c r="F1617" s="108" t="str">
        <f>IF(Katalog!I1617="","",Katalog!I1617)</f>
        <v/>
      </c>
      <c r="G1617" s="109" t="str">
        <f>IF(F1617="","",SUMIF(Peminjaman!$F$10:$F$509,C1617,Peminjaman!$H$10:$H$509))</f>
        <v/>
      </c>
      <c r="H1617" s="109" t="str">
        <f>IF(F1617="","",SUMIF(Pengembalian!$H$10:$H$509,C1617,Pengembalian!$J$10:$J$509))</f>
        <v/>
      </c>
      <c r="I1617" s="109" t="str">
        <f t="shared" si="50"/>
        <v/>
      </c>
      <c r="J1617" s="110" t="str">
        <f t="shared" si="51"/>
        <v/>
      </c>
    </row>
    <row r="1618" spans="2:10" x14ac:dyDescent="0.25">
      <c r="B1618" s="105">
        <v>1609</v>
      </c>
      <c r="C1618" s="108" t="str">
        <f>IF(Katalog!C1618="","",Katalog!C1618)</f>
        <v/>
      </c>
      <c r="D1618" s="108" t="str">
        <f>IF(Katalog!D1618="","",Katalog!D1618)</f>
        <v/>
      </c>
      <c r="E1618" s="108" t="str">
        <f>IF(Katalog!E1618="","",Katalog!E1618)</f>
        <v/>
      </c>
      <c r="F1618" s="108" t="str">
        <f>IF(Katalog!I1618="","",Katalog!I1618)</f>
        <v/>
      </c>
      <c r="G1618" s="109" t="str">
        <f>IF(F1618="","",SUMIF(Peminjaman!$F$10:$F$509,C1618,Peminjaman!$H$10:$H$509))</f>
        <v/>
      </c>
      <c r="H1618" s="109" t="str">
        <f>IF(F1618="","",SUMIF(Pengembalian!$H$10:$H$509,C1618,Pengembalian!$J$10:$J$509))</f>
        <v/>
      </c>
      <c r="I1618" s="109" t="str">
        <f t="shared" si="50"/>
        <v/>
      </c>
      <c r="J1618" s="110" t="str">
        <f t="shared" si="51"/>
        <v/>
      </c>
    </row>
    <row r="1619" spans="2:10" x14ac:dyDescent="0.25">
      <c r="B1619" s="106">
        <v>1610</v>
      </c>
      <c r="C1619" s="108" t="str">
        <f>IF(Katalog!C1619="","",Katalog!C1619)</f>
        <v/>
      </c>
      <c r="D1619" s="108" t="str">
        <f>IF(Katalog!D1619="","",Katalog!D1619)</f>
        <v/>
      </c>
      <c r="E1619" s="108" t="str">
        <f>IF(Katalog!E1619="","",Katalog!E1619)</f>
        <v/>
      </c>
      <c r="F1619" s="108" t="str">
        <f>IF(Katalog!I1619="","",Katalog!I1619)</f>
        <v/>
      </c>
      <c r="G1619" s="109" t="str">
        <f>IF(F1619="","",SUMIF(Peminjaman!$F$10:$F$509,C1619,Peminjaman!$H$10:$H$509))</f>
        <v/>
      </c>
      <c r="H1619" s="109" t="str">
        <f>IF(F1619="","",SUMIF(Pengembalian!$H$10:$H$509,C1619,Pengembalian!$J$10:$J$509))</f>
        <v/>
      </c>
      <c r="I1619" s="109" t="str">
        <f t="shared" si="50"/>
        <v/>
      </c>
      <c r="J1619" s="110" t="str">
        <f t="shared" si="51"/>
        <v/>
      </c>
    </row>
    <row r="1620" spans="2:10" x14ac:dyDescent="0.25">
      <c r="B1620" s="105">
        <v>1611</v>
      </c>
      <c r="C1620" s="108" t="str">
        <f>IF(Katalog!C1620="","",Katalog!C1620)</f>
        <v/>
      </c>
      <c r="D1620" s="108" t="str">
        <f>IF(Katalog!D1620="","",Katalog!D1620)</f>
        <v/>
      </c>
      <c r="E1620" s="108" t="str">
        <f>IF(Katalog!E1620="","",Katalog!E1620)</f>
        <v/>
      </c>
      <c r="F1620" s="108" t="str">
        <f>IF(Katalog!I1620="","",Katalog!I1620)</f>
        <v/>
      </c>
      <c r="G1620" s="109" t="str">
        <f>IF(F1620="","",SUMIF(Peminjaman!$F$10:$F$509,C1620,Peminjaman!$H$10:$H$509))</f>
        <v/>
      </c>
      <c r="H1620" s="109" t="str">
        <f>IF(F1620="","",SUMIF(Pengembalian!$H$10:$H$509,C1620,Pengembalian!$J$10:$J$509))</f>
        <v/>
      </c>
      <c r="I1620" s="109" t="str">
        <f t="shared" ref="I1620:I1683" si="52">IF(F1620="","",F1620-G1620+H1620)</f>
        <v/>
      </c>
      <c r="J1620" s="110" t="str">
        <f t="shared" ref="J1620:J1683" si="53">IF(F1620="","",IF(I1620=0,"Kosong","Ada"))</f>
        <v/>
      </c>
    </row>
    <row r="1621" spans="2:10" x14ac:dyDescent="0.25">
      <c r="B1621" s="106">
        <v>1612</v>
      </c>
      <c r="C1621" s="108" t="str">
        <f>IF(Katalog!C1621="","",Katalog!C1621)</f>
        <v/>
      </c>
      <c r="D1621" s="108" t="str">
        <f>IF(Katalog!D1621="","",Katalog!D1621)</f>
        <v/>
      </c>
      <c r="E1621" s="108" t="str">
        <f>IF(Katalog!E1621="","",Katalog!E1621)</f>
        <v/>
      </c>
      <c r="F1621" s="108" t="str">
        <f>IF(Katalog!I1621="","",Katalog!I1621)</f>
        <v/>
      </c>
      <c r="G1621" s="109" t="str">
        <f>IF(F1621="","",SUMIF(Peminjaman!$F$10:$F$509,C1621,Peminjaman!$H$10:$H$509))</f>
        <v/>
      </c>
      <c r="H1621" s="109" t="str">
        <f>IF(F1621="","",SUMIF(Pengembalian!$H$10:$H$509,C1621,Pengembalian!$J$10:$J$509))</f>
        <v/>
      </c>
      <c r="I1621" s="109" t="str">
        <f t="shared" si="52"/>
        <v/>
      </c>
      <c r="J1621" s="110" t="str">
        <f t="shared" si="53"/>
        <v/>
      </c>
    </row>
    <row r="1622" spans="2:10" x14ac:dyDescent="0.25">
      <c r="B1622" s="105">
        <v>1613</v>
      </c>
      <c r="C1622" s="108" t="str">
        <f>IF(Katalog!C1622="","",Katalog!C1622)</f>
        <v/>
      </c>
      <c r="D1622" s="108" t="str">
        <f>IF(Katalog!D1622="","",Katalog!D1622)</f>
        <v/>
      </c>
      <c r="E1622" s="108" t="str">
        <f>IF(Katalog!E1622="","",Katalog!E1622)</f>
        <v/>
      </c>
      <c r="F1622" s="108" t="str">
        <f>IF(Katalog!I1622="","",Katalog!I1622)</f>
        <v/>
      </c>
      <c r="G1622" s="109" t="str">
        <f>IF(F1622="","",SUMIF(Peminjaman!$F$10:$F$509,C1622,Peminjaman!$H$10:$H$509))</f>
        <v/>
      </c>
      <c r="H1622" s="109" t="str">
        <f>IF(F1622="","",SUMIF(Pengembalian!$H$10:$H$509,C1622,Pengembalian!$J$10:$J$509))</f>
        <v/>
      </c>
      <c r="I1622" s="109" t="str">
        <f t="shared" si="52"/>
        <v/>
      </c>
      <c r="J1622" s="110" t="str">
        <f t="shared" si="53"/>
        <v/>
      </c>
    </row>
    <row r="1623" spans="2:10" x14ac:dyDescent="0.25">
      <c r="B1623" s="106">
        <v>1614</v>
      </c>
      <c r="C1623" s="108" t="str">
        <f>IF(Katalog!C1623="","",Katalog!C1623)</f>
        <v/>
      </c>
      <c r="D1623" s="108" t="str">
        <f>IF(Katalog!D1623="","",Katalog!D1623)</f>
        <v/>
      </c>
      <c r="E1623" s="108" t="str">
        <f>IF(Katalog!E1623="","",Katalog!E1623)</f>
        <v/>
      </c>
      <c r="F1623" s="108" t="str">
        <f>IF(Katalog!I1623="","",Katalog!I1623)</f>
        <v/>
      </c>
      <c r="G1623" s="109" t="str">
        <f>IF(F1623="","",SUMIF(Peminjaman!$F$10:$F$509,C1623,Peminjaman!$H$10:$H$509))</f>
        <v/>
      </c>
      <c r="H1623" s="109" t="str">
        <f>IF(F1623="","",SUMIF(Pengembalian!$H$10:$H$509,C1623,Pengembalian!$J$10:$J$509))</f>
        <v/>
      </c>
      <c r="I1623" s="109" t="str">
        <f t="shared" si="52"/>
        <v/>
      </c>
      <c r="J1623" s="110" t="str">
        <f t="shared" si="53"/>
        <v/>
      </c>
    </row>
    <row r="1624" spans="2:10" x14ac:dyDescent="0.25">
      <c r="B1624" s="105">
        <v>1615</v>
      </c>
      <c r="C1624" s="108" t="str">
        <f>IF(Katalog!C1624="","",Katalog!C1624)</f>
        <v/>
      </c>
      <c r="D1624" s="108" t="str">
        <f>IF(Katalog!D1624="","",Katalog!D1624)</f>
        <v/>
      </c>
      <c r="E1624" s="108" t="str">
        <f>IF(Katalog!E1624="","",Katalog!E1624)</f>
        <v/>
      </c>
      <c r="F1624" s="108" t="str">
        <f>IF(Katalog!I1624="","",Katalog!I1624)</f>
        <v/>
      </c>
      <c r="G1624" s="109" t="str">
        <f>IF(F1624="","",SUMIF(Peminjaman!$F$10:$F$509,C1624,Peminjaman!$H$10:$H$509))</f>
        <v/>
      </c>
      <c r="H1624" s="109" t="str">
        <f>IF(F1624="","",SUMIF(Pengembalian!$H$10:$H$509,C1624,Pengembalian!$J$10:$J$509))</f>
        <v/>
      </c>
      <c r="I1624" s="109" t="str">
        <f t="shared" si="52"/>
        <v/>
      </c>
      <c r="J1624" s="110" t="str">
        <f t="shared" si="53"/>
        <v/>
      </c>
    </row>
    <row r="1625" spans="2:10" x14ac:dyDescent="0.25">
      <c r="B1625" s="106">
        <v>1616</v>
      </c>
      <c r="C1625" s="108" t="str">
        <f>IF(Katalog!C1625="","",Katalog!C1625)</f>
        <v/>
      </c>
      <c r="D1625" s="108" t="str">
        <f>IF(Katalog!D1625="","",Katalog!D1625)</f>
        <v/>
      </c>
      <c r="E1625" s="108" t="str">
        <f>IF(Katalog!E1625="","",Katalog!E1625)</f>
        <v/>
      </c>
      <c r="F1625" s="108" t="str">
        <f>IF(Katalog!I1625="","",Katalog!I1625)</f>
        <v/>
      </c>
      <c r="G1625" s="109" t="str">
        <f>IF(F1625="","",SUMIF(Peminjaman!$F$10:$F$509,C1625,Peminjaman!$H$10:$H$509))</f>
        <v/>
      </c>
      <c r="H1625" s="109" t="str">
        <f>IF(F1625="","",SUMIF(Pengembalian!$H$10:$H$509,C1625,Pengembalian!$J$10:$J$509))</f>
        <v/>
      </c>
      <c r="I1625" s="109" t="str">
        <f t="shared" si="52"/>
        <v/>
      </c>
      <c r="J1625" s="110" t="str">
        <f t="shared" si="53"/>
        <v/>
      </c>
    </row>
    <row r="1626" spans="2:10" x14ac:dyDescent="0.25">
      <c r="B1626" s="105">
        <v>1617</v>
      </c>
      <c r="C1626" s="108" t="str">
        <f>IF(Katalog!C1626="","",Katalog!C1626)</f>
        <v/>
      </c>
      <c r="D1626" s="108" t="str">
        <f>IF(Katalog!D1626="","",Katalog!D1626)</f>
        <v/>
      </c>
      <c r="E1626" s="108" t="str">
        <f>IF(Katalog!E1626="","",Katalog!E1626)</f>
        <v/>
      </c>
      <c r="F1626" s="108" t="str">
        <f>IF(Katalog!I1626="","",Katalog!I1626)</f>
        <v/>
      </c>
      <c r="G1626" s="109" t="str">
        <f>IF(F1626="","",SUMIF(Peminjaman!$F$10:$F$509,C1626,Peminjaman!$H$10:$H$509))</f>
        <v/>
      </c>
      <c r="H1626" s="109" t="str">
        <f>IF(F1626="","",SUMIF(Pengembalian!$H$10:$H$509,C1626,Pengembalian!$J$10:$J$509))</f>
        <v/>
      </c>
      <c r="I1626" s="109" t="str">
        <f t="shared" si="52"/>
        <v/>
      </c>
      <c r="J1626" s="110" t="str">
        <f t="shared" si="53"/>
        <v/>
      </c>
    </row>
    <row r="1627" spans="2:10" x14ac:dyDescent="0.25">
      <c r="B1627" s="106">
        <v>1618</v>
      </c>
      <c r="C1627" s="108" t="str">
        <f>IF(Katalog!C1627="","",Katalog!C1627)</f>
        <v/>
      </c>
      <c r="D1627" s="108" t="str">
        <f>IF(Katalog!D1627="","",Katalog!D1627)</f>
        <v/>
      </c>
      <c r="E1627" s="108" t="str">
        <f>IF(Katalog!E1627="","",Katalog!E1627)</f>
        <v/>
      </c>
      <c r="F1627" s="108" t="str">
        <f>IF(Katalog!I1627="","",Katalog!I1627)</f>
        <v/>
      </c>
      <c r="G1627" s="109" t="str">
        <f>IF(F1627="","",SUMIF(Peminjaman!$F$10:$F$509,C1627,Peminjaman!$H$10:$H$509))</f>
        <v/>
      </c>
      <c r="H1627" s="109" t="str">
        <f>IF(F1627="","",SUMIF(Pengembalian!$H$10:$H$509,C1627,Pengembalian!$J$10:$J$509))</f>
        <v/>
      </c>
      <c r="I1627" s="109" t="str">
        <f t="shared" si="52"/>
        <v/>
      </c>
      <c r="J1627" s="110" t="str">
        <f t="shared" si="53"/>
        <v/>
      </c>
    </row>
    <row r="1628" spans="2:10" x14ac:dyDescent="0.25">
      <c r="B1628" s="105">
        <v>1619</v>
      </c>
      <c r="C1628" s="108" t="str">
        <f>IF(Katalog!C1628="","",Katalog!C1628)</f>
        <v/>
      </c>
      <c r="D1628" s="108" t="str">
        <f>IF(Katalog!D1628="","",Katalog!D1628)</f>
        <v/>
      </c>
      <c r="E1628" s="108" t="str">
        <f>IF(Katalog!E1628="","",Katalog!E1628)</f>
        <v/>
      </c>
      <c r="F1628" s="108" t="str">
        <f>IF(Katalog!I1628="","",Katalog!I1628)</f>
        <v/>
      </c>
      <c r="G1628" s="109" t="str">
        <f>IF(F1628="","",SUMIF(Peminjaman!$F$10:$F$509,C1628,Peminjaman!$H$10:$H$509))</f>
        <v/>
      </c>
      <c r="H1628" s="109" t="str">
        <f>IF(F1628="","",SUMIF(Pengembalian!$H$10:$H$509,C1628,Pengembalian!$J$10:$J$509))</f>
        <v/>
      </c>
      <c r="I1628" s="109" t="str">
        <f t="shared" si="52"/>
        <v/>
      </c>
      <c r="J1628" s="110" t="str">
        <f t="shared" si="53"/>
        <v/>
      </c>
    </row>
    <row r="1629" spans="2:10" x14ac:dyDescent="0.25">
      <c r="B1629" s="106">
        <v>1620</v>
      </c>
      <c r="C1629" s="108" t="str">
        <f>IF(Katalog!C1629="","",Katalog!C1629)</f>
        <v/>
      </c>
      <c r="D1629" s="108" t="str">
        <f>IF(Katalog!D1629="","",Katalog!D1629)</f>
        <v/>
      </c>
      <c r="E1629" s="108" t="str">
        <f>IF(Katalog!E1629="","",Katalog!E1629)</f>
        <v/>
      </c>
      <c r="F1629" s="108" t="str">
        <f>IF(Katalog!I1629="","",Katalog!I1629)</f>
        <v/>
      </c>
      <c r="G1629" s="109" t="str">
        <f>IF(F1629="","",SUMIF(Peminjaman!$F$10:$F$509,C1629,Peminjaman!$H$10:$H$509))</f>
        <v/>
      </c>
      <c r="H1629" s="109" t="str">
        <f>IF(F1629="","",SUMIF(Pengembalian!$H$10:$H$509,C1629,Pengembalian!$J$10:$J$509))</f>
        <v/>
      </c>
      <c r="I1629" s="109" t="str">
        <f t="shared" si="52"/>
        <v/>
      </c>
      <c r="J1629" s="110" t="str">
        <f t="shared" si="53"/>
        <v/>
      </c>
    </row>
    <row r="1630" spans="2:10" x14ac:dyDescent="0.25">
      <c r="B1630" s="105">
        <v>1621</v>
      </c>
      <c r="C1630" s="108" t="str">
        <f>IF(Katalog!C1630="","",Katalog!C1630)</f>
        <v/>
      </c>
      <c r="D1630" s="108" t="str">
        <f>IF(Katalog!D1630="","",Katalog!D1630)</f>
        <v/>
      </c>
      <c r="E1630" s="108" t="str">
        <f>IF(Katalog!E1630="","",Katalog!E1630)</f>
        <v/>
      </c>
      <c r="F1630" s="108" t="str">
        <f>IF(Katalog!I1630="","",Katalog!I1630)</f>
        <v/>
      </c>
      <c r="G1630" s="109" t="str">
        <f>IF(F1630="","",SUMIF(Peminjaman!$F$10:$F$509,C1630,Peminjaman!$H$10:$H$509))</f>
        <v/>
      </c>
      <c r="H1630" s="109" t="str">
        <f>IF(F1630="","",SUMIF(Pengembalian!$H$10:$H$509,C1630,Pengembalian!$J$10:$J$509))</f>
        <v/>
      </c>
      <c r="I1630" s="109" t="str">
        <f t="shared" si="52"/>
        <v/>
      </c>
      <c r="J1630" s="110" t="str">
        <f t="shared" si="53"/>
        <v/>
      </c>
    </row>
    <row r="1631" spans="2:10" x14ac:dyDescent="0.25">
      <c r="B1631" s="106">
        <v>1622</v>
      </c>
      <c r="C1631" s="108" t="str">
        <f>IF(Katalog!C1631="","",Katalog!C1631)</f>
        <v/>
      </c>
      <c r="D1631" s="108" t="str">
        <f>IF(Katalog!D1631="","",Katalog!D1631)</f>
        <v/>
      </c>
      <c r="E1631" s="108" t="str">
        <f>IF(Katalog!E1631="","",Katalog!E1631)</f>
        <v/>
      </c>
      <c r="F1631" s="108" t="str">
        <f>IF(Katalog!I1631="","",Katalog!I1631)</f>
        <v/>
      </c>
      <c r="G1631" s="109" t="str">
        <f>IF(F1631="","",SUMIF(Peminjaman!$F$10:$F$509,C1631,Peminjaman!$H$10:$H$509))</f>
        <v/>
      </c>
      <c r="H1631" s="109" t="str">
        <f>IF(F1631="","",SUMIF(Pengembalian!$H$10:$H$509,C1631,Pengembalian!$J$10:$J$509))</f>
        <v/>
      </c>
      <c r="I1631" s="109" t="str">
        <f t="shared" si="52"/>
        <v/>
      </c>
      <c r="J1631" s="110" t="str">
        <f t="shared" si="53"/>
        <v/>
      </c>
    </row>
    <row r="1632" spans="2:10" x14ac:dyDescent="0.25">
      <c r="B1632" s="105">
        <v>1623</v>
      </c>
      <c r="C1632" s="108" t="str">
        <f>IF(Katalog!C1632="","",Katalog!C1632)</f>
        <v/>
      </c>
      <c r="D1632" s="108" t="str">
        <f>IF(Katalog!D1632="","",Katalog!D1632)</f>
        <v/>
      </c>
      <c r="E1632" s="108" t="str">
        <f>IF(Katalog!E1632="","",Katalog!E1632)</f>
        <v/>
      </c>
      <c r="F1632" s="108" t="str">
        <f>IF(Katalog!I1632="","",Katalog!I1632)</f>
        <v/>
      </c>
      <c r="G1632" s="109" t="str">
        <f>IF(F1632="","",SUMIF(Peminjaman!$F$10:$F$509,C1632,Peminjaman!$H$10:$H$509))</f>
        <v/>
      </c>
      <c r="H1632" s="109" t="str">
        <f>IF(F1632="","",SUMIF(Pengembalian!$H$10:$H$509,C1632,Pengembalian!$J$10:$J$509))</f>
        <v/>
      </c>
      <c r="I1632" s="109" t="str">
        <f t="shared" si="52"/>
        <v/>
      </c>
      <c r="J1632" s="110" t="str">
        <f t="shared" si="53"/>
        <v/>
      </c>
    </row>
    <row r="1633" spans="2:10" x14ac:dyDescent="0.25">
      <c r="B1633" s="106">
        <v>1624</v>
      </c>
      <c r="C1633" s="108" t="str">
        <f>IF(Katalog!C1633="","",Katalog!C1633)</f>
        <v/>
      </c>
      <c r="D1633" s="108" t="str">
        <f>IF(Katalog!D1633="","",Katalog!D1633)</f>
        <v/>
      </c>
      <c r="E1633" s="108" t="str">
        <f>IF(Katalog!E1633="","",Katalog!E1633)</f>
        <v/>
      </c>
      <c r="F1633" s="108" t="str">
        <f>IF(Katalog!I1633="","",Katalog!I1633)</f>
        <v/>
      </c>
      <c r="G1633" s="109" t="str">
        <f>IF(F1633="","",SUMIF(Peminjaman!$F$10:$F$509,C1633,Peminjaman!$H$10:$H$509))</f>
        <v/>
      </c>
      <c r="H1633" s="109" t="str">
        <f>IF(F1633="","",SUMIF(Pengembalian!$H$10:$H$509,C1633,Pengembalian!$J$10:$J$509))</f>
        <v/>
      </c>
      <c r="I1633" s="109" t="str">
        <f t="shared" si="52"/>
        <v/>
      </c>
      <c r="J1633" s="110" t="str">
        <f t="shared" si="53"/>
        <v/>
      </c>
    </row>
    <row r="1634" spans="2:10" x14ac:dyDescent="0.25">
      <c r="B1634" s="105">
        <v>1625</v>
      </c>
      <c r="C1634" s="108" t="str">
        <f>IF(Katalog!C1634="","",Katalog!C1634)</f>
        <v/>
      </c>
      <c r="D1634" s="108" t="str">
        <f>IF(Katalog!D1634="","",Katalog!D1634)</f>
        <v/>
      </c>
      <c r="E1634" s="108" t="str">
        <f>IF(Katalog!E1634="","",Katalog!E1634)</f>
        <v/>
      </c>
      <c r="F1634" s="108" t="str">
        <f>IF(Katalog!I1634="","",Katalog!I1634)</f>
        <v/>
      </c>
      <c r="G1634" s="109" t="str">
        <f>IF(F1634="","",SUMIF(Peminjaman!$F$10:$F$509,C1634,Peminjaman!$H$10:$H$509))</f>
        <v/>
      </c>
      <c r="H1634" s="109" t="str">
        <f>IF(F1634="","",SUMIF(Pengembalian!$H$10:$H$509,C1634,Pengembalian!$J$10:$J$509))</f>
        <v/>
      </c>
      <c r="I1634" s="109" t="str">
        <f t="shared" si="52"/>
        <v/>
      </c>
      <c r="J1634" s="110" t="str">
        <f t="shared" si="53"/>
        <v/>
      </c>
    </row>
    <row r="1635" spans="2:10" x14ac:dyDescent="0.25">
      <c r="B1635" s="106">
        <v>1626</v>
      </c>
      <c r="C1635" s="108" t="str">
        <f>IF(Katalog!C1635="","",Katalog!C1635)</f>
        <v/>
      </c>
      <c r="D1635" s="108" t="str">
        <f>IF(Katalog!D1635="","",Katalog!D1635)</f>
        <v/>
      </c>
      <c r="E1635" s="108" t="str">
        <f>IF(Katalog!E1635="","",Katalog!E1635)</f>
        <v/>
      </c>
      <c r="F1635" s="108" t="str">
        <f>IF(Katalog!I1635="","",Katalog!I1635)</f>
        <v/>
      </c>
      <c r="G1635" s="109" t="str">
        <f>IF(F1635="","",SUMIF(Peminjaman!$F$10:$F$509,C1635,Peminjaman!$H$10:$H$509))</f>
        <v/>
      </c>
      <c r="H1635" s="109" t="str">
        <f>IF(F1635="","",SUMIF(Pengembalian!$H$10:$H$509,C1635,Pengembalian!$J$10:$J$509))</f>
        <v/>
      </c>
      <c r="I1635" s="109" t="str">
        <f t="shared" si="52"/>
        <v/>
      </c>
      <c r="J1635" s="110" t="str">
        <f t="shared" si="53"/>
        <v/>
      </c>
    </row>
    <row r="1636" spans="2:10" x14ac:dyDescent="0.25">
      <c r="B1636" s="105">
        <v>1627</v>
      </c>
      <c r="C1636" s="108" t="str">
        <f>IF(Katalog!C1636="","",Katalog!C1636)</f>
        <v/>
      </c>
      <c r="D1636" s="108" t="str">
        <f>IF(Katalog!D1636="","",Katalog!D1636)</f>
        <v/>
      </c>
      <c r="E1636" s="108" t="str">
        <f>IF(Katalog!E1636="","",Katalog!E1636)</f>
        <v/>
      </c>
      <c r="F1636" s="108" t="str">
        <f>IF(Katalog!I1636="","",Katalog!I1636)</f>
        <v/>
      </c>
      <c r="G1636" s="109" t="str">
        <f>IF(F1636="","",SUMIF(Peminjaman!$F$10:$F$509,C1636,Peminjaman!$H$10:$H$509))</f>
        <v/>
      </c>
      <c r="H1636" s="109" t="str">
        <f>IF(F1636="","",SUMIF(Pengembalian!$H$10:$H$509,C1636,Pengembalian!$J$10:$J$509))</f>
        <v/>
      </c>
      <c r="I1636" s="109" t="str">
        <f t="shared" si="52"/>
        <v/>
      </c>
      <c r="J1636" s="110" t="str">
        <f t="shared" si="53"/>
        <v/>
      </c>
    </row>
    <row r="1637" spans="2:10" x14ac:dyDescent="0.25">
      <c r="B1637" s="106">
        <v>1628</v>
      </c>
      <c r="C1637" s="108" t="str">
        <f>IF(Katalog!C1637="","",Katalog!C1637)</f>
        <v/>
      </c>
      <c r="D1637" s="108" t="str">
        <f>IF(Katalog!D1637="","",Katalog!D1637)</f>
        <v/>
      </c>
      <c r="E1637" s="108" t="str">
        <f>IF(Katalog!E1637="","",Katalog!E1637)</f>
        <v/>
      </c>
      <c r="F1637" s="108" t="str">
        <f>IF(Katalog!I1637="","",Katalog!I1637)</f>
        <v/>
      </c>
      <c r="G1637" s="109" t="str">
        <f>IF(F1637="","",SUMIF(Peminjaman!$F$10:$F$509,C1637,Peminjaman!$H$10:$H$509))</f>
        <v/>
      </c>
      <c r="H1637" s="109" t="str">
        <f>IF(F1637="","",SUMIF(Pengembalian!$H$10:$H$509,C1637,Pengembalian!$J$10:$J$509))</f>
        <v/>
      </c>
      <c r="I1637" s="109" t="str">
        <f t="shared" si="52"/>
        <v/>
      </c>
      <c r="J1637" s="110" t="str">
        <f t="shared" si="53"/>
        <v/>
      </c>
    </row>
    <row r="1638" spans="2:10" x14ac:dyDescent="0.25">
      <c r="B1638" s="105">
        <v>1629</v>
      </c>
      <c r="C1638" s="108" t="str">
        <f>IF(Katalog!C1638="","",Katalog!C1638)</f>
        <v/>
      </c>
      <c r="D1638" s="108" t="str">
        <f>IF(Katalog!D1638="","",Katalog!D1638)</f>
        <v/>
      </c>
      <c r="E1638" s="108" t="str">
        <f>IF(Katalog!E1638="","",Katalog!E1638)</f>
        <v/>
      </c>
      <c r="F1638" s="108" t="str">
        <f>IF(Katalog!I1638="","",Katalog!I1638)</f>
        <v/>
      </c>
      <c r="G1638" s="109" t="str">
        <f>IF(F1638="","",SUMIF(Peminjaman!$F$10:$F$509,C1638,Peminjaman!$H$10:$H$509))</f>
        <v/>
      </c>
      <c r="H1638" s="109" t="str">
        <f>IF(F1638="","",SUMIF(Pengembalian!$H$10:$H$509,C1638,Pengembalian!$J$10:$J$509))</f>
        <v/>
      </c>
      <c r="I1638" s="109" t="str">
        <f t="shared" si="52"/>
        <v/>
      </c>
      <c r="J1638" s="110" t="str">
        <f t="shared" si="53"/>
        <v/>
      </c>
    </row>
    <row r="1639" spans="2:10" x14ac:dyDescent="0.25">
      <c r="B1639" s="106">
        <v>1630</v>
      </c>
      <c r="C1639" s="108" t="str">
        <f>IF(Katalog!C1639="","",Katalog!C1639)</f>
        <v/>
      </c>
      <c r="D1639" s="108" t="str">
        <f>IF(Katalog!D1639="","",Katalog!D1639)</f>
        <v/>
      </c>
      <c r="E1639" s="108" t="str">
        <f>IF(Katalog!E1639="","",Katalog!E1639)</f>
        <v/>
      </c>
      <c r="F1639" s="108" t="str">
        <f>IF(Katalog!I1639="","",Katalog!I1639)</f>
        <v/>
      </c>
      <c r="G1639" s="109" t="str">
        <f>IF(F1639="","",SUMIF(Peminjaman!$F$10:$F$509,C1639,Peminjaman!$H$10:$H$509))</f>
        <v/>
      </c>
      <c r="H1639" s="109" t="str">
        <f>IF(F1639="","",SUMIF(Pengembalian!$H$10:$H$509,C1639,Pengembalian!$J$10:$J$509))</f>
        <v/>
      </c>
      <c r="I1639" s="109" t="str">
        <f t="shared" si="52"/>
        <v/>
      </c>
      <c r="J1639" s="110" t="str">
        <f t="shared" si="53"/>
        <v/>
      </c>
    </row>
    <row r="1640" spans="2:10" x14ac:dyDescent="0.25">
      <c r="B1640" s="105">
        <v>1631</v>
      </c>
      <c r="C1640" s="108" t="str">
        <f>IF(Katalog!C1640="","",Katalog!C1640)</f>
        <v/>
      </c>
      <c r="D1640" s="108" t="str">
        <f>IF(Katalog!D1640="","",Katalog!D1640)</f>
        <v/>
      </c>
      <c r="E1640" s="108" t="str">
        <f>IF(Katalog!E1640="","",Katalog!E1640)</f>
        <v/>
      </c>
      <c r="F1640" s="108" t="str">
        <f>IF(Katalog!I1640="","",Katalog!I1640)</f>
        <v/>
      </c>
      <c r="G1640" s="109" t="str">
        <f>IF(F1640="","",SUMIF(Peminjaman!$F$10:$F$509,C1640,Peminjaman!$H$10:$H$509))</f>
        <v/>
      </c>
      <c r="H1640" s="109" t="str">
        <f>IF(F1640="","",SUMIF(Pengembalian!$H$10:$H$509,C1640,Pengembalian!$J$10:$J$509))</f>
        <v/>
      </c>
      <c r="I1640" s="109" t="str">
        <f t="shared" si="52"/>
        <v/>
      </c>
      <c r="J1640" s="110" t="str">
        <f t="shared" si="53"/>
        <v/>
      </c>
    </row>
    <row r="1641" spans="2:10" x14ac:dyDescent="0.25">
      <c r="B1641" s="106">
        <v>1632</v>
      </c>
      <c r="C1641" s="108" t="str">
        <f>IF(Katalog!C1641="","",Katalog!C1641)</f>
        <v/>
      </c>
      <c r="D1641" s="108" t="str">
        <f>IF(Katalog!D1641="","",Katalog!D1641)</f>
        <v/>
      </c>
      <c r="E1641" s="108" t="str">
        <f>IF(Katalog!E1641="","",Katalog!E1641)</f>
        <v/>
      </c>
      <c r="F1641" s="108" t="str">
        <f>IF(Katalog!I1641="","",Katalog!I1641)</f>
        <v/>
      </c>
      <c r="G1641" s="109" t="str">
        <f>IF(F1641="","",SUMIF(Peminjaman!$F$10:$F$509,C1641,Peminjaman!$H$10:$H$509))</f>
        <v/>
      </c>
      <c r="H1641" s="109" t="str">
        <f>IF(F1641="","",SUMIF(Pengembalian!$H$10:$H$509,C1641,Pengembalian!$J$10:$J$509))</f>
        <v/>
      </c>
      <c r="I1641" s="109" t="str">
        <f t="shared" si="52"/>
        <v/>
      </c>
      <c r="J1641" s="110" t="str">
        <f t="shared" si="53"/>
        <v/>
      </c>
    </row>
    <row r="1642" spans="2:10" x14ac:dyDescent="0.25">
      <c r="B1642" s="105">
        <v>1633</v>
      </c>
      <c r="C1642" s="108" t="str">
        <f>IF(Katalog!C1642="","",Katalog!C1642)</f>
        <v/>
      </c>
      <c r="D1642" s="108" t="str">
        <f>IF(Katalog!D1642="","",Katalog!D1642)</f>
        <v/>
      </c>
      <c r="E1642" s="108" t="str">
        <f>IF(Katalog!E1642="","",Katalog!E1642)</f>
        <v/>
      </c>
      <c r="F1642" s="108" t="str">
        <f>IF(Katalog!I1642="","",Katalog!I1642)</f>
        <v/>
      </c>
      <c r="G1642" s="109" t="str">
        <f>IF(F1642="","",SUMIF(Peminjaman!$F$10:$F$509,C1642,Peminjaman!$H$10:$H$509))</f>
        <v/>
      </c>
      <c r="H1642" s="109" t="str">
        <f>IF(F1642="","",SUMIF(Pengembalian!$H$10:$H$509,C1642,Pengembalian!$J$10:$J$509))</f>
        <v/>
      </c>
      <c r="I1642" s="109" t="str">
        <f t="shared" si="52"/>
        <v/>
      </c>
      <c r="J1642" s="110" t="str">
        <f t="shared" si="53"/>
        <v/>
      </c>
    </row>
    <row r="1643" spans="2:10" x14ac:dyDescent="0.25">
      <c r="B1643" s="106">
        <v>1634</v>
      </c>
      <c r="C1643" s="108" t="str">
        <f>IF(Katalog!C1643="","",Katalog!C1643)</f>
        <v/>
      </c>
      <c r="D1643" s="108" t="str">
        <f>IF(Katalog!D1643="","",Katalog!D1643)</f>
        <v/>
      </c>
      <c r="E1643" s="108" t="str">
        <f>IF(Katalog!E1643="","",Katalog!E1643)</f>
        <v/>
      </c>
      <c r="F1643" s="108" t="str">
        <f>IF(Katalog!I1643="","",Katalog!I1643)</f>
        <v/>
      </c>
      <c r="G1643" s="109" t="str">
        <f>IF(F1643="","",SUMIF(Peminjaman!$F$10:$F$509,C1643,Peminjaman!$H$10:$H$509))</f>
        <v/>
      </c>
      <c r="H1643" s="109" t="str">
        <f>IF(F1643="","",SUMIF(Pengembalian!$H$10:$H$509,C1643,Pengembalian!$J$10:$J$509))</f>
        <v/>
      </c>
      <c r="I1643" s="109" t="str">
        <f t="shared" si="52"/>
        <v/>
      </c>
      <c r="J1643" s="110" t="str">
        <f t="shared" si="53"/>
        <v/>
      </c>
    </row>
    <row r="1644" spans="2:10" x14ac:dyDescent="0.25">
      <c r="B1644" s="105">
        <v>1635</v>
      </c>
      <c r="C1644" s="108" t="str">
        <f>IF(Katalog!C1644="","",Katalog!C1644)</f>
        <v/>
      </c>
      <c r="D1644" s="108" t="str">
        <f>IF(Katalog!D1644="","",Katalog!D1644)</f>
        <v/>
      </c>
      <c r="E1644" s="108" t="str">
        <f>IF(Katalog!E1644="","",Katalog!E1644)</f>
        <v/>
      </c>
      <c r="F1644" s="108" t="str">
        <f>IF(Katalog!I1644="","",Katalog!I1644)</f>
        <v/>
      </c>
      <c r="G1644" s="109" t="str">
        <f>IF(F1644="","",SUMIF(Peminjaman!$F$10:$F$509,C1644,Peminjaman!$H$10:$H$509))</f>
        <v/>
      </c>
      <c r="H1644" s="109" t="str">
        <f>IF(F1644="","",SUMIF(Pengembalian!$H$10:$H$509,C1644,Pengembalian!$J$10:$J$509))</f>
        <v/>
      </c>
      <c r="I1644" s="109" t="str">
        <f t="shared" si="52"/>
        <v/>
      </c>
      <c r="J1644" s="110" t="str">
        <f t="shared" si="53"/>
        <v/>
      </c>
    </row>
    <row r="1645" spans="2:10" x14ac:dyDescent="0.25">
      <c r="B1645" s="106">
        <v>1636</v>
      </c>
      <c r="C1645" s="108" t="str">
        <f>IF(Katalog!C1645="","",Katalog!C1645)</f>
        <v/>
      </c>
      <c r="D1645" s="108" t="str">
        <f>IF(Katalog!D1645="","",Katalog!D1645)</f>
        <v/>
      </c>
      <c r="E1645" s="108" t="str">
        <f>IF(Katalog!E1645="","",Katalog!E1645)</f>
        <v/>
      </c>
      <c r="F1645" s="108" t="str">
        <f>IF(Katalog!I1645="","",Katalog!I1645)</f>
        <v/>
      </c>
      <c r="G1645" s="109" t="str">
        <f>IF(F1645="","",SUMIF(Peminjaman!$F$10:$F$509,C1645,Peminjaman!$H$10:$H$509))</f>
        <v/>
      </c>
      <c r="H1645" s="109" t="str">
        <f>IF(F1645="","",SUMIF(Pengembalian!$H$10:$H$509,C1645,Pengembalian!$J$10:$J$509))</f>
        <v/>
      </c>
      <c r="I1645" s="109" t="str">
        <f t="shared" si="52"/>
        <v/>
      </c>
      <c r="J1645" s="110" t="str">
        <f t="shared" si="53"/>
        <v/>
      </c>
    </row>
    <row r="1646" spans="2:10" x14ac:dyDescent="0.25">
      <c r="B1646" s="105">
        <v>1637</v>
      </c>
      <c r="C1646" s="108" t="str">
        <f>IF(Katalog!C1646="","",Katalog!C1646)</f>
        <v/>
      </c>
      <c r="D1646" s="108" t="str">
        <f>IF(Katalog!D1646="","",Katalog!D1646)</f>
        <v/>
      </c>
      <c r="E1646" s="108" t="str">
        <f>IF(Katalog!E1646="","",Katalog!E1646)</f>
        <v/>
      </c>
      <c r="F1646" s="108" t="str">
        <f>IF(Katalog!I1646="","",Katalog!I1646)</f>
        <v/>
      </c>
      <c r="G1646" s="109" t="str">
        <f>IF(F1646="","",SUMIF(Peminjaman!$F$10:$F$509,C1646,Peminjaman!$H$10:$H$509))</f>
        <v/>
      </c>
      <c r="H1646" s="109" t="str">
        <f>IF(F1646="","",SUMIF(Pengembalian!$H$10:$H$509,C1646,Pengembalian!$J$10:$J$509))</f>
        <v/>
      </c>
      <c r="I1646" s="109" t="str">
        <f t="shared" si="52"/>
        <v/>
      </c>
      <c r="J1646" s="110" t="str">
        <f t="shared" si="53"/>
        <v/>
      </c>
    </row>
    <row r="1647" spans="2:10" x14ac:dyDescent="0.25">
      <c r="B1647" s="106">
        <v>1638</v>
      </c>
      <c r="C1647" s="108" t="str">
        <f>IF(Katalog!C1647="","",Katalog!C1647)</f>
        <v/>
      </c>
      <c r="D1647" s="108" t="str">
        <f>IF(Katalog!D1647="","",Katalog!D1647)</f>
        <v/>
      </c>
      <c r="E1647" s="108" t="str">
        <f>IF(Katalog!E1647="","",Katalog!E1647)</f>
        <v/>
      </c>
      <c r="F1647" s="108" t="str">
        <f>IF(Katalog!I1647="","",Katalog!I1647)</f>
        <v/>
      </c>
      <c r="G1647" s="109" t="str">
        <f>IF(F1647="","",SUMIF(Peminjaman!$F$10:$F$509,C1647,Peminjaman!$H$10:$H$509))</f>
        <v/>
      </c>
      <c r="H1647" s="109" t="str">
        <f>IF(F1647="","",SUMIF(Pengembalian!$H$10:$H$509,C1647,Pengembalian!$J$10:$J$509))</f>
        <v/>
      </c>
      <c r="I1647" s="109" t="str">
        <f t="shared" si="52"/>
        <v/>
      </c>
      <c r="J1647" s="110" t="str">
        <f t="shared" si="53"/>
        <v/>
      </c>
    </row>
    <row r="1648" spans="2:10" x14ac:dyDescent="0.25">
      <c r="B1648" s="105">
        <v>1639</v>
      </c>
      <c r="C1648" s="108" t="str">
        <f>IF(Katalog!C1648="","",Katalog!C1648)</f>
        <v/>
      </c>
      <c r="D1648" s="108" t="str">
        <f>IF(Katalog!D1648="","",Katalog!D1648)</f>
        <v/>
      </c>
      <c r="E1648" s="108" t="str">
        <f>IF(Katalog!E1648="","",Katalog!E1648)</f>
        <v/>
      </c>
      <c r="F1648" s="108" t="str">
        <f>IF(Katalog!I1648="","",Katalog!I1648)</f>
        <v/>
      </c>
      <c r="G1648" s="109" t="str">
        <f>IF(F1648="","",SUMIF(Peminjaman!$F$10:$F$509,C1648,Peminjaman!$H$10:$H$509))</f>
        <v/>
      </c>
      <c r="H1648" s="109" t="str">
        <f>IF(F1648="","",SUMIF(Pengembalian!$H$10:$H$509,C1648,Pengembalian!$J$10:$J$509))</f>
        <v/>
      </c>
      <c r="I1648" s="109" t="str">
        <f t="shared" si="52"/>
        <v/>
      </c>
      <c r="J1648" s="110" t="str">
        <f t="shared" si="53"/>
        <v/>
      </c>
    </row>
    <row r="1649" spans="2:10" x14ac:dyDescent="0.25">
      <c r="B1649" s="106">
        <v>1640</v>
      </c>
      <c r="C1649" s="108" t="str">
        <f>IF(Katalog!C1649="","",Katalog!C1649)</f>
        <v/>
      </c>
      <c r="D1649" s="108" t="str">
        <f>IF(Katalog!D1649="","",Katalog!D1649)</f>
        <v/>
      </c>
      <c r="E1649" s="108" t="str">
        <f>IF(Katalog!E1649="","",Katalog!E1649)</f>
        <v/>
      </c>
      <c r="F1649" s="108" t="str">
        <f>IF(Katalog!I1649="","",Katalog!I1649)</f>
        <v/>
      </c>
      <c r="G1649" s="109" t="str">
        <f>IF(F1649="","",SUMIF(Peminjaman!$F$10:$F$509,C1649,Peminjaman!$H$10:$H$509))</f>
        <v/>
      </c>
      <c r="H1649" s="109" t="str">
        <f>IF(F1649="","",SUMIF(Pengembalian!$H$10:$H$509,C1649,Pengembalian!$J$10:$J$509))</f>
        <v/>
      </c>
      <c r="I1649" s="109" t="str">
        <f t="shared" si="52"/>
        <v/>
      </c>
      <c r="J1649" s="110" t="str">
        <f t="shared" si="53"/>
        <v/>
      </c>
    </row>
    <row r="1650" spans="2:10" x14ac:dyDescent="0.25">
      <c r="B1650" s="105">
        <v>1641</v>
      </c>
      <c r="C1650" s="108" t="str">
        <f>IF(Katalog!C1650="","",Katalog!C1650)</f>
        <v/>
      </c>
      <c r="D1650" s="108" t="str">
        <f>IF(Katalog!D1650="","",Katalog!D1650)</f>
        <v/>
      </c>
      <c r="E1650" s="108" t="str">
        <f>IF(Katalog!E1650="","",Katalog!E1650)</f>
        <v/>
      </c>
      <c r="F1650" s="108" t="str">
        <f>IF(Katalog!I1650="","",Katalog!I1650)</f>
        <v/>
      </c>
      <c r="G1650" s="109" t="str">
        <f>IF(F1650="","",SUMIF(Peminjaman!$F$10:$F$509,C1650,Peminjaman!$H$10:$H$509))</f>
        <v/>
      </c>
      <c r="H1650" s="109" t="str">
        <f>IF(F1650="","",SUMIF(Pengembalian!$H$10:$H$509,C1650,Pengembalian!$J$10:$J$509))</f>
        <v/>
      </c>
      <c r="I1650" s="109" t="str">
        <f t="shared" si="52"/>
        <v/>
      </c>
      <c r="J1650" s="110" t="str">
        <f t="shared" si="53"/>
        <v/>
      </c>
    </row>
    <row r="1651" spans="2:10" x14ac:dyDescent="0.25">
      <c r="B1651" s="106">
        <v>1642</v>
      </c>
      <c r="C1651" s="108" t="str">
        <f>IF(Katalog!C1651="","",Katalog!C1651)</f>
        <v/>
      </c>
      <c r="D1651" s="108" t="str">
        <f>IF(Katalog!D1651="","",Katalog!D1651)</f>
        <v/>
      </c>
      <c r="E1651" s="108" t="str">
        <f>IF(Katalog!E1651="","",Katalog!E1651)</f>
        <v/>
      </c>
      <c r="F1651" s="108" t="str">
        <f>IF(Katalog!I1651="","",Katalog!I1651)</f>
        <v/>
      </c>
      <c r="G1651" s="109" t="str">
        <f>IF(F1651="","",SUMIF(Peminjaman!$F$10:$F$509,C1651,Peminjaman!$H$10:$H$509))</f>
        <v/>
      </c>
      <c r="H1651" s="109" t="str">
        <f>IF(F1651="","",SUMIF(Pengembalian!$H$10:$H$509,C1651,Pengembalian!$J$10:$J$509))</f>
        <v/>
      </c>
      <c r="I1651" s="109" t="str">
        <f t="shared" si="52"/>
        <v/>
      </c>
      <c r="J1651" s="110" t="str">
        <f t="shared" si="53"/>
        <v/>
      </c>
    </row>
    <row r="1652" spans="2:10" x14ac:dyDescent="0.25">
      <c r="B1652" s="105">
        <v>1643</v>
      </c>
      <c r="C1652" s="108" t="str">
        <f>IF(Katalog!C1652="","",Katalog!C1652)</f>
        <v/>
      </c>
      <c r="D1652" s="108" t="str">
        <f>IF(Katalog!D1652="","",Katalog!D1652)</f>
        <v/>
      </c>
      <c r="E1652" s="108" t="str">
        <f>IF(Katalog!E1652="","",Katalog!E1652)</f>
        <v/>
      </c>
      <c r="F1652" s="108" t="str">
        <f>IF(Katalog!I1652="","",Katalog!I1652)</f>
        <v/>
      </c>
      <c r="G1652" s="109" t="str">
        <f>IF(F1652="","",SUMIF(Peminjaman!$F$10:$F$509,C1652,Peminjaman!$H$10:$H$509))</f>
        <v/>
      </c>
      <c r="H1652" s="109" t="str">
        <f>IF(F1652="","",SUMIF(Pengembalian!$H$10:$H$509,C1652,Pengembalian!$J$10:$J$509))</f>
        <v/>
      </c>
      <c r="I1652" s="109" t="str">
        <f t="shared" si="52"/>
        <v/>
      </c>
      <c r="J1652" s="110" t="str">
        <f t="shared" si="53"/>
        <v/>
      </c>
    </row>
    <row r="1653" spans="2:10" x14ac:dyDescent="0.25">
      <c r="B1653" s="106">
        <v>1644</v>
      </c>
      <c r="C1653" s="108" t="str">
        <f>IF(Katalog!C1653="","",Katalog!C1653)</f>
        <v/>
      </c>
      <c r="D1653" s="108" t="str">
        <f>IF(Katalog!D1653="","",Katalog!D1653)</f>
        <v/>
      </c>
      <c r="E1653" s="108" t="str">
        <f>IF(Katalog!E1653="","",Katalog!E1653)</f>
        <v/>
      </c>
      <c r="F1653" s="108" t="str">
        <f>IF(Katalog!I1653="","",Katalog!I1653)</f>
        <v/>
      </c>
      <c r="G1653" s="109" t="str">
        <f>IF(F1653="","",SUMIF(Peminjaman!$F$10:$F$509,C1653,Peminjaman!$H$10:$H$509))</f>
        <v/>
      </c>
      <c r="H1653" s="109" t="str">
        <f>IF(F1653="","",SUMIF(Pengembalian!$H$10:$H$509,C1653,Pengembalian!$J$10:$J$509))</f>
        <v/>
      </c>
      <c r="I1653" s="109" t="str">
        <f t="shared" si="52"/>
        <v/>
      </c>
      <c r="J1653" s="110" t="str">
        <f t="shared" si="53"/>
        <v/>
      </c>
    </row>
    <row r="1654" spans="2:10" x14ac:dyDescent="0.25">
      <c r="B1654" s="105">
        <v>1645</v>
      </c>
      <c r="C1654" s="108" t="str">
        <f>IF(Katalog!C1654="","",Katalog!C1654)</f>
        <v/>
      </c>
      <c r="D1654" s="108" t="str">
        <f>IF(Katalog!D1654="","",Katalog!D1654)</f>
        <v/>
      </c>
      <c r="E1654" s="108" t="str">
        <f>IF(Katalog!E1654="","",Katalog!E1654)</f>
        <v/>
      </c>
      <c r="F1654" s="108" t="str">
        <f>IF(Katalog!I1654="","",Katalog!I1654)</f>
        <v/>
      </c>
      <c r="G1654" s="109" t="str">
        <f>IF(F1654="","",SUMIF(Peminjaman!$F$10:$F$509,C1654,Peminjaman!$H$10:$H$509))</f>
        <v/>
      </c>
      <c r="H1654" s="109" t="str">
        <f>IF(F1654="","",SUMIF(Pengembalian!$H$10:$H$509,C1654,Pengembalian!$J$10:$J$509))</f>
        <v/>
      </c>
      <c r="I1654" s="109" t="str">
        <f t="shared" si="52"/>
        <v/>
      </c>
      <c r="J1654" s="110" t="str">
        <f t="shared" si="53"/>
        <v/>
      </c>
    </row>
    <row r="1655" spans="2:10" x14ac:dyDescent="0.25">
      <c r="B1655" s="106">
        <v>1646</v>
      </c>
      <c r="C1655" s="108" t="str">
        <f>IF(Katalog!C1655="","",Katalog!C1655)</f>
        <v/>
      </c>
      <c r="D1655" s="108" t="str">
        <f>IF(Katalog!D1655="","",Katalog!D1655)</f>
        <v/>
      </c>
      <c r="E1655" s="108" t="str">
        <f>IF(Katalog!E1655="","",Katalog!E1655)</f>
        <v/>
      </c>
      <c r="F1655" s="108" t="str">
        <f>IF(Katalog!I1655="","",Katalog!I1655)</f>
        <v/>
      </c>
      <c r="G1655" s="109" t="str">
        <f>IF(F1655="","",SUMIF(Peminjaman!$F$10:$F$509,C1655,Peminjaman!$H$10:$H$509))</f>
        <v/>
      </c>
      <c r="H1655" s="109" t="str">
        <f>IF(F1655="","",SUMIF(Pengembalian!$H$10:$H$509,C1655,Pengembalian!$J$10:$J$509))</f>
        <v/>
      </c>
      <c r="I1655" s="109" t="str">
        <f t="shared" si="52"/>
        <v/>
      </c>
      <c r="J1655" s="110" t="str">
        <f t="shared" si="53"/>
        <v/>
      </c>
    </row>
    <row r="1656" spans="2:10" x14ac:dyDescent="0.25">
      <c r="B1656" s="105">
        <v>1647</v>
      </c>
      <c r="C1656" s="108" t="str">
        <f>IF(Katalog!C1656="","",Katalog!C1656)</f>
        <v/>
      </c>
      <c r="D1656" s="108" t="str">
        <f>IF(Katalog!D1656="","",Katalog!D1656)</f>
        <v/>
      </c>
      <c r="E1656" s="108" t="str">
        <f>IF(Katalog!E1656="","",Katalog!E1656)</f>
        <v/>
      </c>
      <c r="F1656" s="108" t="str">
        <f>IF(Katalog!I1656="","",Katalog!I1656)</f>
        <v/>
      </c>
      <c r="G1656" s="109" t="str">
        <f>IF(F1656="","",SUMIF(Peminjaman!$F$10:$F$509,C1656,Peminjaman!$H$10:$H$509))</f>
        <v/>
      </c>
      <c r="H1656" s="109" t="str">
        <f>IF(F1656="","",SUMIF(Pengembalian!$H$10:$H$509,C1656,Pengembalian!$J$10:$J$509))</f>
        <v/>
      </c>
      <c r="I1656" s="109" t="str">
        <f t="shared" si="52"/>
        <v/>
      </c>
      <c r="J1656" s="110" t="str">
        <f t="shared" si="53"/>
        <v/>
      </c>
    </row>
    <row r="1657" spans="2:10" x14ac:dyDescent="0.25">
      <c r="B1657" s="106">
        <v>1648</v>
      </c>
      <c r="C1657" s="108" t="str">
        <f>IF(Katalog!C1657="","",Katalog!C1657)</f>
        <v/>
      </c>
      <c r="D1657" s="108" t="str">
        <f>IF(Katalog!D1657="","",Katalog!D1657)</f>
        <v/>
      </c>
      <c r="E1657" s="108" t="str">
        <f>IF(Katalog!E1657="","",Katalog!E1657)</f>
        <v/>
      </c>
      <c r="F1657" s="108" t="str">
        <f>IF(Katalog!I1657="","",Katalog!I1657)</f>
        <v/>
      </c>
      <c r="G1657" s="109" t="str">
        <f>IF(F1657="","",SUMIF(Peminjaman!$F$10:$F$509,C1657,Peminjaman!$H$10:$H$509))</f>
        <v/>
      </c>
      <c r="H1657" s="109" t="str">
        <f>IF(F1657="","",SUMIF(Pengembalian!$H$10:$H$509,C1657,Pengembalian!$J$10:$J$509))</f>
        <v/>
      </c>
      <c r="I1657" s="109" t="str">
        <f t="shared" si="52"/>
        <v/>
      </c>
      <c r="J1657" s="110" t="str">
        <f t="shared" si="53"/>
        <v/>
      </c>
    </row>
    <row r="1658" spans="2:10" x14ac:dyDescent="0.25">
      <c r="B1658" s="105">
        <v>1649</v>
      </c>
      <c r="C1658" s="108" t="str">
        <f>IF(Katalog!C1658="","",Katalog!C1658)</f>
        <v/>
      </c>
      <c r="D1658" s="108" t="str">
        <f>IF(Katalog!D1658="","",Katalog!D1658)</f>
        <v/>
      </c>
      <c r="E1658" s="108" t="str">
        <f>IF(Katalog!E1658="","",Katalog!E1658)</f>
        <v/>
      </c>
      <c r="F1658" s="108" t="str">
        <f>IF(Katalog!I1658="","",Katalog!I1658)</f>
        <v/>
      </c>
      <c r="G1658" s="109" t="str">
        <f>IF(F1658="","",SUMIF(Peminjaman!$F$10:$F$509,C1658,Peminjaman!$H$10:$H$509))</f>
        <v/>
      </c>
      <c r="H1658" s="109" t="str">
        <f>IF(F1658="","",SUMIF(Pengembalian!$H$10:$H$509,C1658,Pengembalian!$J$10:$J$509))</f>
        <v/>
      </c>
      <c r="I1658" s="109" t="str">
        <f t="shared" si="52"/>
        <v/>
      </c>
      <c r="J1658" s="110" t="str">
        <f t="shared" si="53"/>
        <v/>
      </c>
    </row>
    <row r="1659" spans="2:10" x14ac:dyDescent="0.25">
      <c r="B1659" s="106">
        <v>1650</v>
      </c>
      <c r="C1659" s="108" t="str">
        <f>IF(Katalog!C1659="","",Katalog!C1659)</f>
        <v/>
      </c>
      <c r="D1659" s="108" t="str">
        <f>IF(Katalog!D1659="","",Katalog!D1659)</f>
        <v/>
      </c>
      <c r="E1659" s="108" t="str">
        <f>IF(Katalog!E1659="","",Katalog!E1659)</f>
        <v/>
      </c>
      <c r="F1659" s="108" t="str">
        <f>IF(Katalog!I1659="","",Katalog!I1659)</f>
        <v/>
      </c>
      <c r="G1659" s="109" t="str">
        <f>IF(F1659="","",SUMIF(Peminjaman!$F$10:$F$509,C1659,Peminjaman!$H$10:$H$509))</f>
        <v/>
      </c>
      <c r="H1659" s="109" t="str">
        <f>IF(F1659="","",SUMIF(Pengembalian!$H$10:$H$509,C1659,Pengembalian!$J$10:$J$509))</f>
        <v/>
      </c>
      <c r="I1659" s="109" t="str">
        <f t="shared" si="52"/>
        <v/>
      </c>
      <c r="J1659" s="110" t="str">
        <f t="shared" si="53"/>
        <v/>
      </c>
    </row>
    <row r="1660" spans="2:10" x14ac:dyDescent="0.25">
      <c r="B1660" s="105">
        <v>1651</v>
      </c>
      <c r="C1660" s="108" t="str">
        <f>IF(Katalog!C1660="","",Katalog!C1660)</f>
        <v/>
      </c>
      <c r="D1660" s="108" t="str">
        <f>IF(Katalog!D1660="","",Katalog!D1660)</f>
        <v/>
      </c>
      <c r="E1660" s="108" t="str">
        <f>IF(Katalog!E1660="","",Katalog!E1660)</f>
        <v/>
      </c>
      <c r="F1660" s="108" t="str">
        <f>IF(Katalog!I1660="","",Katalog!I1660)</f>
        <v/>
      </c>
      <c r="G1660" s="109" t="str">
        <f>IF(F1660="","",SUMIF(Peminjaman!$F$10:$F$509,C1660,Peminjaman!$H$10:$H$509))</f>
        <v/>
      </c>
      <c r="H1660" s="109" t="str">
        <f>IF(F1660="","",SUMIF(Pengembalian!$H$10:$H$509,C1660,Pengembalian!$J$10:$J$509))</f>
        <v/>
      </c>
      <c r="I1660" s="109" t="str">
        <f t="shared" si="52"/>
        <v/>
      </c>
      <c r="J1660" s="110" t="str">
        <f t="shared" si="53"/>
        <v/>
      </c>
    </row>
    <row r="1661" spans="2:10" x14ac:dyDescent="0.25">
      <c r="B1661" s="106">
        <v>1652</v>
      </c>
      <c r="C1661" s="108" t="str">
        <f>IF(Katalog!C1661="","",Katalog!C1661)</f>
        <v/>
      </c>
      <c r="D1661" s="108" t="str">
        <f>IF(Katalog!D1661="","",Katalog!D1661)</f>
        <v/>
      </c>
      <c r="E1661" s="108" t="str">
        <f>IF(Katalog!E1661="","",Katalog!E1661)</f>
        <v/>
      </c>
      <c r="F1661" s="108" t="str">
        <f>IF(Katalog!I1661="","",Katalog!I1661)</f>
        <v/>
      </c>
      <c r="G1661" s="109" t="str">
        <f>IF(F1661="","",SUMIF(Peminjaman!$F$10:$F$509,C1661,Peminjaman!$H$10:$H$509))</f>
        <v/>
      </c>
      <c r="H1661" s="109" t="str">
        <f>IF(F1661="","",SUMIF(Pengembalian!$H$10:$H$509,C1661,Pengembalian!$J$10:$J$509))</f>
        <v/>
      </c>
      <c r="I1661" s="109" t="str">
        <f t="shared" si="52"/>
        <v/>
      </c>
      <c r="J1661" s="110" t="str">
        <f t="shared" si="53"/>
        <v/>
      </c>
    </row>
    <row r="1662" spans="2:10" x14ac:dyDescent="0.25">
      <c r="B1662" s="105">
        <v>1653</v>
      </c>
      <c r="C1662" s="108" t="str">
        <f>IF(Katalog!C1662="","",Katalog!C1662)</f>
        <v/>
      </c>
      <c r="D1662" s="108" t="str">
        <f>IF(Katalog!D1662="","",Katalog!D1662)</f>
        <v/>
      </c>
      <c r="E1662" s="108" t="str">
        <f>IF(Katalog!E1662="","",Katalog!E1662)</f>
        <v/>
      </c>
      <c r="F1662" s="108" t="str">
        <f>IF(Katalog!I1662="","",Katalog!I1662)</f>
        <v/>
      </c>
      <c r="G1662" s="109" t="str">
        <f>IF(F1662="","",SUMIF(Peminjaman!$F$10:$F$509,C1662,Peminjaman!$H$10:$H$509))</f>
        <v/>
      </c>
      <c r="H1662" s="109" t="str">
        <f>IF(F1662="","",SUMIF(Pengembalian!$H$10:$H$509,C1662,Pengembalian!$J$10:$J$509))</f>
        <v/>
      </c>
      <c r="I1662" s="109" t="str">
        <f t="shared" si="52"/>
        <v/>
      </c>
      <c r="J1662" s="110" t="str">
        <f t="shared" si="53"/>
        <v/>
      </c>
    </row>
    <row r="1663" spans="2:10" x14ac:dyDescent="0.25">
      <c r="B1663" s="106">
        <v>1654</v>
      </c>
      <c r="C1663" s="108" t="str">
        <f>IF(Katalog!C1663="","",Katalog!C1663)</f>
        <v/>
      </c>
      <c r="D1663" s="108" t="str">
        <f>IF(Katalog!D1663="","",Katalog!D1663)</f>
        <v/>
      </c>
      <c r="E1663" s="108" t="str">
        <f>IF(Katalog!E1663="","",Katalog!E1663)</f>
        <v/>
      </c>
      <c r="F1663" s="108" t="str">
        <f>IF(Katalog!I1663="","",Katalog!I1663)</f>
        <v/>
      </c>
      <c r="G1663" s="109" t="str">
        <f>IF(F1663="","",SUMIF(Peminjaman!$F$10:$F$509,C1663,Peminjaman!$H$10:$H$509))</f>
        <v/>
      </c>
      <c r="H1663" s="109" t="str">
        <f>IF(F1663="","",SUMIF(Pengembalian!$H$10:$H$509,C1663,Pengembalian!$J$10:$J$509))</f>
        <v/>
      </c>
      <c r="I1663" s="109" t="str">
        <f t="shared" si="52"/>
        <v/>
      </c>
      <c r="J1663" s="110" t="str">
        <f t="shared" si="53"/>
        <v/>
      </c>
    </row>
    <row r="1664" spans="2:10" x14ac:dyDescent="0.25">
      <c r="B1664" s="105">
        <v>1655</v>
      </c>
      <c r="C1664" s="108" t="str">
        <f>IF(Katalog!C1664="","",Katalog!C1664)</f>
        <v/>
      </c>
      <c r="D1664" s="108" t="str">
        <f>IF(Katalog!D1664="","",Katalog!D1664)</f>
        <v/>
      </c>
      <c r="E1664" s="108" t="str">
        <f>IF(Katalog!E1664="","",Katalog!E1664)</f>
        <v/>
      </c>
      <c r="F1664" s="108" t="str">
        <f>IF(Katalog!I1664="","",Katalog!I1664)</f>
        <v/>
      </c>
      <c r="G1664" s="109" t="str">
        <f>IF(F1664="","",SUMIF(Peminjaman!$F$10:$F$509,C1664,Peminjaman!$H$10:$H$509))</f>
        <v/>
      </c>
      <c r="H1664" s="109" t="str">
        <f>IF(F1664="","",SUMIF(Pengembalian!$H$10:$H$509,C1664,Pengembalian!$J$10:$J$509))</f>
        <v/>
      </c>
      <c r="I1664" s="109" t="str">
        <f t="shared" si="52"/>
        <v/>
      </c>
      <c r="J1664" s="110" t="str">
        <f t="shared" si="53"/>
        <v/>
      </c>
    </row>
    <row r="1665" spans="2:10" x14ac:dyDescent="0.25">
      <c r="B1665" s="106">
        <v>1656</v>
      </c>
      <c r="C1665" s="108" t="str">
        <f>IF(Katalog!C1665="","",Katalog!C1665)</f>
        <v/>
      </c>
      <c r="D1665" s="108" t="str">
        <f>IF(Katalog!D1665="","",Katalog!D1665)</f>
        <v/>
      </c>
      <c r="E1665" s="108" t="str">
        <f>IF(Katalog!E1665="","",Katalog!E1665)</f>
        <v/>
      </c>
      <c r="F1665" s="108" t="str">
        <f>IF(Katalog!I1665="","",Katalog!I1665)</f>
        <v/>
      </c>
      <c r="G1665" s="109" t="str">
        <f>IF(F1665="","",SUMIF(Peminjaman!$F$10:$F$509,C1665,Peminjaman!$H$10:$H$509))</f>
        <v/>
      </c>
      <c r="H1665" s="109" t="str">
        <f>IF(F1665="","",SUMIF(Pengembalian!$H$10:$H$509,C1665,Pengembalian!$J$10:$J$509))</f>
        <v/>
      </c>
      <c r="I1665" s="109" t="str">
        <f t="shared" si="52"/>
        <v/>
      </c>
      <c r="J1665" s="110" t="str">
        <f t="shared" si="53"/>
        <v/>
      </c>
    </row>
    <row r="1666" spans="2:10" x14ac:dyDescent="0.25">
      <c r="B1666" s="105">
        <v>1657</v>
      </c>
      <c r="C1666" s="108" t="str">
        <f>IF(Katalog!C1666="","",Katalog!C1666)</f>
        <v/>
      </c>
      <c r="D1666" s="108" t="str">
        <f>IF(Katalog!D1666="","",Katalog!D1666)</f>
        <v/>
      </c>
      <c r="E1666" s="108" t="str">
        <f>IF(Katalog!E1666="","",Katalog!E1666)</f>
        <v/>
      </c>
      <c r="F1666" s="108" t="str">
        <f>IF(Katalog!I1666="","",Katalog!I1666)</f>
        <v/>
      </c>
      <c r="G1666" s="109" t="str">
        <f>IF(F1666="","",SUMIF(Peminjaman!$F$10:$F$509,C1666,Peminjaman!$H$10:$H$509))</f>
        <v/>
      </c>
      <c r="H1666" s="109" t="str">
        <f>IF(F1666="","",SUMIF(Pengembalian!$H$10:$H$509,C1666,Pengembalian!$J$10:$J$509))</f>
        <v/>
      </c>
      <c r="I1666" s="109" t="str">
        <f t="shared" si="52"/>
        <v/>
      </c>
      <c r="J1666" s="110" t="str">
        <f t="shared" si="53"/>
        <v/>
      </c>
    </row>
    <row r="1667" spans="2:10" x14ac:dyDescent="0.25">
      <c r="B1667" s="106">
        <v>1658</v>
      </c>
      <c r="C1667" s="108" t="str">
        <f>IF(Katalog!C1667="","",Katalog!C1667)</f>
        <v/>
      </c>
      <c r="D1667" s="108" t="str">
        <f>IF(Katalog!D1667="","",Katalog!D1667)</f>
        <v/>
      </c>
      <c r="E1667" s="108" t="str">
        <f>IF(Katalog!E1667="","",Katalog!E1667)</f>
        <v/>
      </c>
      <c r="F1667" s="108" t="str">
        <f>IF(Katalog!I1667="","",Katalog!I1667)</f>
        <v/>
      </c>
      <c r="G1667" s="109" t="str">
        <f>IF(F1667="","",SUMIF(Peminjaman!$F$10:$F$509,C1667,Peminjaman!$H$10:$H$509))</f>
        <v/>
      </c>
      <c r="H1667" s="109" t="str">
        <f>IF(F1667="","",SUMIF(Pengembalian!$H$10:$H$509,C1667,Pengembalian!$J$10:$J$509))</f>
        <v/>
      </c>
      <c r="I1667" s="109" t="str">
        <f t="shared" si="52"/>
        <v/>
      </c>
      <c r="J1667" s="110" t="str">
        <f t="shared" si="53"/>
        <v/>
      </c>
    </row>
    <row r="1668" spans="2:10" x14ac:dyDescent="0.25">
      <c r="B1668" s="105">
        <v>1659</v>
      </c>
      <c r="C1668" s="108" t="str">
        <f>IF(Katalog!C1668="","",Katalog!C1668)</f>
        <v/>
      </c>
      <c r="D1668" s="108" t="str">
        <f>IF(Katalog!D1668="","",Katalog!D1668)</f>
        <v/>
      </c>
      <c r="E1668" s="108" t="str">
        <f>IF(Katalog!E1668="","",Katalog!E1668)</f>
        <v/>
      </c>
      <c r="F1668" s="108" t="str">
        <f>IF(Katalog!I1668="","",Katalog!I1668)</f>
        <v/>
      </c>
      <c r="G1668" s="109" t="str">
        <f>IF(F1668="","",SUMIF(Peminjaman!$F$10:$F$509,C1668,Peminjaman!$H$10:$H$509))</f>
        <v/>
      </c>
      <c r="H1668" s="109" t="str">
        <f>IF(F1668="","",SUMIF(Pengembalian!$H$10:$H$509,C1668,Pengembalian!$J$10:$J$509))</f>
        <v/>
      </c>
      <c r="I1668" s="109" t="str">
        <f t="shared" si="52"/>
        <v/>
      </c>
      <c r="J1668" s="110" t="str">
        <f t="shared" si="53"/>
        <v/>
      </c>
    </row>
    <row r="1669" spans="2:10" x14ac:dyDescent="0.25">
      <c r="B1669" s="106">
        <v>1660</v>
      </c>
      <c r="C1669" s="108" t="str">
        <f>IF(Katalog!C1669="","",Katalog!C1669)</f>
        <v/>
      </c>
      <c r="D1669" s="108" t="str">
        <f>IF(Katalog!D1669="","",Katalog!D1669)</f>
        <v/>
      </c>
      <c r="E1669" s="108" t="str">
        <f>IF(Katalog!E1669="","",Katalog!E1669)</f>
        <v/>
      </c>
      <c r="F1669" s="108" t="str">
        <f>IF(Katalog!I1669="","",Katalog!I1669)</f>
        <v/>
      </c>
      <c r="G1669" s="109" t="str">
        <f>IF(F1669="","",SUMIF(Peminjaman!$F$10:$F$509,C1669,Peminjaman!$H$10:$H$509))</f>
        <v/>
      </c>
      <c r="H1669" s="109" t="str">
        <f>IF(F1669="","",SUMIF(Pengembalian!$H$10:$H$509,C1669,Pengembalian!$J$10:$J$509))</f>
        <v/>
      </c>
      <c r="I1669" s="109" t="str">
        <f t="shared" si="52"/>
        <v/>
      </c>
      <c r="J1669" s="110" t="str">
        <f t="shared" si="53"/>
        <v/>
      </c>
    </row>
    <row r="1670" spans="2:10" x14ac:dyDescent="0.25">
      <c r="B1670" s="105">
        <v>1661</v>
      </c>
      <c r="C1670" s="108" t="str">
        <f>IF(Katalog!C1670="","",Katalog!C1670)</f>
        <v/>
      </c>
      <c r="D1670" s="108" t="str">
        <f>IF(Katalog!D1670="","",Katalog!D1670)</f>
        <v/>
      </c>
      <c r="E1670" s="108" t="str">
        <f>IF(Katalog!E1670="","",Katalog!E1670)</f>
        <v/>
      </c>
      <c r="F1670" s="108" t="str">
        <f>IF(Katalog!I1670="","",Katalog!I1670)</f>
        <v/>
      </c>
      <c r="G1670" s="109" t="str">
        <f>IF(F1670="","",SUMIF(Peminjaman!$F$10:$F$509,C1670,Peminjaman!$H$10:$H$509))</f>
        <v/>
      </c>
      <c r="H1670" s="109" t="str">
        <f>IF(F1670="","",SUMIF(Pengembalian!$H$10:$H$509,C1670,Pengembalian!$J$10:$J$509))</f>
        <v/>
      </c>
      <c r="I1670" s="109" t="str">
        <f t="shared" si="52"/>
        <v/>
      </c>
      <c r="J1670" s="110" t="str">
        <f t="shared" si="53"/>
        <v/>
      </c>
    </row>
    <row r="1671" spans="2:10" x14ac:dyDescent="0.25">
      <c r="B1671" s="106">
        <v>1662</v>
      </c>
      <c r="C1671" s="108" t="str">
        <f>IF(Katalog!C1671="","",Katalog!C1671)</f>
        <v/>
      </c>
      <c r="D1671" s="108" t="str">
        <f>IF(Katalog!D1671="","",Katalog!D1671)</f>
        <v/>
      </c>
      <c r="E1671" s="108" t="str">
        <f>IF(Katalog!E1671="","",Katalog!E1671)</f>
        <v/>
      </c>
      <c r="F1671" s="108" t="str">
        <f>IF(Katalog!I1671="","",Katalog!I1671)</f>
        <v/>
      </c>
      <c r="G1671" s="109" t="str">
        <f>IF(F1671="","",SUMIF(Peminjaman!$F$10:$F$509,C1671,Peminjaman!$H$10:$H$509))</f>
        <v/>
      </c>
      <c r="H1671" s="109" t="str">
        <f>IF(F1671="","",SUMIF(Pengembalian!$H$10:$H$509,C1671,Pengembalian!$J$10:$J$509))</f>
        <v/>
      </c>
      <c r="I1671" s="109" t="str">
        <f t="shared" si="52"/>
        <v/>
      </c>
      <c r="J1671" s="110" t="str">
        <f t="shared" si="53"/>
        <v/>
      </c>
    </row>
    <row r="1672" spans="2:10" x14ac:dyDescent="0.25">
      <c r="B1672" s="105">
        <v>1663</v>
      </c>
      <c r="C1672" s="108" t="str">
        <f>IF(Katalog!C1672="","",Katalog!C1672)</f>
        <v/>
      </c>
      <c r="D1672" s="108" t="str">
        <f>IF(Katalog!D1672="","",Katalog!D1672)</f>
        <v/>
      </c>
      <c r="E1672" s="108" t="str">
        <f>IF(Katalog!E1672="","",Katalog!E1672)</f>
        <v/>
      </c>
      <c r="F1672" s="108" t="str">
        <f>IF(Katalog!I1672="","",Katalog!I1672)</f>
        <v/>
      </c>
      <c r="G1672" s="109" t="str">
        <f>IF(F1672="","",SUMIF(Peminjaman!$F$10:$F$509,C1672,Peminjaman!$H$10:$H$509))</f>
        <v/>
      </c>
      <c r="H1672" s="109" t="str">
        <f>IF(F1672="","",SUMIF(Pengembalian!$H$10:$H$509,C1672,Pengembalian!$J$10:$J$509))</f>
        <v/>
      </c>
      <c r="I1672" s="109" t="str">
        <f t="shared" si="52"/>
        <v/>
      </c>
      <c r="J1672" s="110" t="str">
        <f t="shared" si="53"/>
        <v/>
      </c>
    </row>
    <row r="1673" spans="2:10" x14ac:dyDescent="0.25">
      <c r="B1673" s="106">
        <v>1664</v>
      </c>
      <c r="C1673" s="108" t="str">
        <f>IF(Katalog!C1673="","",Katalog!C1673)</f>
        <v/>
      </c>
      <c r="D1673" s="108" t="str">
        <f>IF(Katalog!D1673="","",Katalog!D1673)</f>
        <v/>
      </c>
      <c r="E1673" s="108" t="str">
        <f>IF(Katalog!E1673="","",Katalog!E1673)</f>
        <v/>
      </c>
      <c r="F1673" s="108" t="str">
        <f>IF(Katalog!I1673="","",Katalog!I1673)</f>
        <v/>
      </c>
      <c r="G1673" s="109" t="str">
        <f>IF(F1673="","",SUMIF(Peminjaman!$F$10:$F$509,C1673,Peminjaman!$H$10:$H$509))</f>
        <v/>
      </c>
      <c r="H1673" s="109" t="str">
        <f>IF(F1673="","",SUMIF(Pengembalian!$H$10:$H$509,C1673,Pengembalian!$J$10:$J$509))</f>
        <v/>
      </c>
      <c r="I1673" s="109" t="str">
        <f t="shared" si="52"/>
        <v/>
      </c>
      <c r="J1673" s="110" t="str">
        <f t="shared" si="53"/>
        <v/>
      </c>
    </row>
    <row r="1674" spans="2:10" x14ac:dyDescent="0.25">
      <c r="B1674" s="105">
        <v>1665</v>
      </c>
      <c r="C1674" s="108" t="str">
        <f>IF(Katalog!C1674="","",Katalog!C1674)</f>
        <v/>
      </c>
      <c r="D1674" s="108" t="str">
        <f>IF(Katalog!D1674="","",Katalog!D1674)</f>
        <v/>
      </c>
      <c r="E1674" s="108" t="str">
        <f>IF(Katalog!E1674="","",Katalog!E1674)</f>
        <v/>
      </c>
      <c r="F1674" s="108" t="str">
        <f>IF(Katalog!I1674="","",Katalog!I1674)</f>
        <v/>
      </c>
      <c r="G1674" s="109" t="str">
        <f>IF(F1674="","",SUMIF(Peminjaman!$F$10:$F$509,C1674,Peminjaman!$H$10:$H$509))</f>
        <v/>
      </c>
      <c r="H1674" s="109" t="str">
        <f>IF(F1674="","",SUMIF(Pengembalian!$H$10:$H$509,C1674,Pengembalian!$J$10:$J$509))</f>
        <v/>
      </c>
      <c r="I1674" s="109" t="str">
        <f t="shared" si="52"/>
        <v/>
      </c>
      <c r="J1674" s="110" t="str">
        <f t="shared" si="53"/>
        <v/>
      </c>
    </row>
    <row r="1675" spans="2:10" x14ac:dyDescent="0.25">
      <c r="B1675" s="106">
        <v>1666</v>
      </c>
      <c r="C1675" s="108" t="str">
        <f>IF(Katalog!C1675="","",Katalog!C1675)</f>
        <v/>
      </c>
      <c r="D1675" s="108" t="str">
        <f>IF(Katalog!D1675="","",Katalog!D1675)</f>
        <v/>
      </c>
      <c r="E1675" s="108" t="str">
        <f>IF(Katalog!E1675="","",Katalog!E1675)</f>
        <v/>
      </c>
      <c r="F1675" s="108" t="str">
        <f>IF(Katalog!I1675="","",Katalog!I1675)</f>
        <v/>
      </c>
      <c r="G1675" s="109" t="str">
        <f>IF(F1675="","",SUMIF(Peminjaman!$F$10:$F$509,C1675,Peminjaman!$H$10:$H$509))</f>
        <v/>
      </c>
      <c r="H1675" s="109" t="str">
        <f>IF(F1675="","",SUMIF(Pengembalian!$H$10:$H$509,C1675,Pengembalian!$J$10:$J$509))</f>
        <v/>
      </c>
      <c r="I1675" s="109" t="str">
        <f t="shared" si="52"/>
        <v/>
      </c>
      <c r="J1675" s="110" t="str">
        <f t="shared" si="53"/>
        <v/>
      </c>
    </row>
    <row r="1676" spans="2:10" x14ac:dyDescent="0.25">
      <c r="B1676" s="105">
        <v>1667</v>
      </c>
      <c r="C1676" s="108" t="str">
        <f>IF(Katalog!C1676="","",Katalog!C1676)</f>
        <v/>
      </c>
      <c r="D1676" s="108" t="str">
        <f>IF(Katalog!D1676="","",Katalog!D1676)</f>
        <v/>
      </c>
      <c r="E1676" s="108" t="str">
        <f>IF(Katalog!E1676="","",Katalog!E1676)</f>
        <v/>
      </c>
      <c r="F1676" s="108" t="str">
        <f>IF(Katalog!I1676="","",Katalog!I1676)</f>
        <v/>
      </c>
      <c r="G1676" s="109" t="str">
        <f>IF(F1676="","",SUMIF(Peminjaman!$F$10:$F$509,C1676,Peminjaman!$H$10:$H$509))</f>
        <v/>
      </c>
      <c r="H1676" s="109" t="str">
        <f>IF(F1676="","",SUMIF(Pengembalian!$H$10:$H$509,C1676,Pengembalian!$J$10:$J$509))</f>
        <v/>
      </c>
      <c r="I1676" s="109" t="str">
        <f t="shared" si="52"/>
        <v/>
      </c>
      <c r="J1676" s="110" t="str">
        <f t="shared" si="53"/>
        <v/>
      </c>
    </row>
    <row r="1677" spans="2:10" x14ac:dyDescent="0.25">
      <c r="B1677" s="106">
        <v>1668</v>
      </c>
      <c r="C1677" s="108" t="str">
        <f>IF(Katalog!C1677="","",Katalog!C1677)</f>
        <v/>
      </c>
      <c r="D1677" s="108" t="str">
        <f>IF(Katalog!D1677="","",Katalog!D1677)</f>
        <v/>
      </c>
      <c r="E1677" s="108" t="str">
        <f>IF(Katalog!E1677="","",Katalog!E1677)</f>
        <v/>
      </c>
      <c r="F1677" s="108" t="str">
        <f>IF(Katalog!I1677="","",Katalog!I1677)</f>
        <v/>
      </c>
      <c r="G1677" s="109" t="str">
        <f>IF(F1677="","",SUMIF(Peminjaman!$F$10:$F$509,C1677,Peminjaman!$H$10:$H$509))</f>
        <v/>
      </c>
      <c r="H1677" s="109" t="str">
        <f>IF(F1677="","",SUMIF(Pengembalian!$H$10:$H$509,C1677,Pengembalian!$J$10:$J$509))</f>
        <v/>
      </c>
      <c r="I1677" s="109" t="str">
        <f t="shared" si="52"/>
        <v/>
      </c>
      <c r="J1677" s="110" t="str">
        <f t="shared" si="53"/>
        <v/>
      </c>
    </row>
    <row r="1678" spans="2:10" x14ac:dyDescent="0.25">
      <c r="B1678" s="105">
        <v>1669</v>
      </c>
      <c r="C1678" s="108" t="str">
        <f>IF(Katalog!C1678="","",Katalog!C1678)</f>
        <v/>
      </c>
      <c r="D1678" s="108" t="str">
        <f>IF(Katalog!D1678="","",Katalog!D1678)</f>
        <v/>
      </c>
      <c r="E1678" s="108" t="str">
        <f>IF(Katalog!E1678="","",Katalog!E1678)</f>
        <v/>
      </c>
      <c r="F1678" s="108" t="str">
        <f>IF(Katalog!I1678="","",Katalog!I1678)</f>
        <v/>
      </c>
      <c r="G1678" s="109" t="str">
        <f>IF(F1678="","",SUMIF(Peminjaman!$F$10:$F$509,C1678,Peminjaman!$H$10:$H$509))</f>
        <v/>
      </c>
      <c r="H1678" s="109" t="str">
        <f>IF(F1678="","",SUMIF(Pengembalian!$H$10:$H$509,C1678,Pengembalian!$J$10:$J$509))</f>
        <v/>
      </c>
      <c r="I1678" s="109" t="str">
        <f t="shared" si="52"/>
        <v/>
      </c>
      <c r="J1678" s="110" t="str">
        <f t="shared" si="53"/>
        <v/>
      </c>
    </row>
    <row r="1679" spans="2:10" x14ac:dyDescent="0.25">
      <c r="B1679" s="106">
        <v>1670</v>
      </c>
      <c r="C1679" s="108" t="str">
        <f>IF(Katalog!C1679="","",Katalog!C1679)</f>
        <v/>
      </c>
      <c r="D1679" s="108" t="str">
        <f>IF(Katalog!D1679="","",Katalog!D1679)</f>
        <v/>
      </c>
      <c r="E1679" s="108" t="str">
        <f>IF(Katalog!E1679="","",Katalog!E1679)</f>
        <v/>
      </c>
      <c r="F1679" s="108" t="str">
        <f>IF(Katalog!I1679="","",Katalog!I1679)</f>
        <v/>
      </c>
      <c r="G1679" s="109" t="str">
        <f>IF(F1679="","",SUMIF(Peminjaman!$F$10:$F$509,C1679,Peminjaman!$H$10:$H$509))</f>
        <v/>
      </c>
      <c r="H1679" s="109" t="str">
        <f>IF(F1679="","",SUMIF(Pengembalian!$H$10:$H$509,C1679,Pengembalian!$J$10:$J$509))</f>
        <v/>
      </c>
      <c r="I1679" s="109" t="str">
        <f t="shared" si="52"/>
        <v/>
      </c>
      <c r="J1679" s="110" t="str">
        <f t="shared" si="53"/>
        <v/>
      </c>
    </row>
    <row r="1680" spans="2:10" x14ac:dyDescent="0.25">
      <c r="B1680" s="105">
        <v>1671</v>
      </c>
      <c r="C1680" s="108" t="str">
        <f>IF(Katalog!C1680="","",Katalog!C1680)</f>
        <v/>
      </c>
      <c r="D1680" s="108" t="str">
        <f>IF(Katalog!D1680="","",Katalog!D1680)</f>
        <v/>
      </c>
      <c r="E1680" s="108" t="str">
        <f>IF(Katalog!E1680="","",Katalog!E1680)</f>
        <v/>
      </c>
      <c r="F1680" s="108" t="str">
        <f>IF(Katalog!I1680="","",Katalog!I1680)</f>
        <v/>
      </c>
      <c r="G1680" s="109" t="str">
        <f>IF(F1680="","",SUMIF(Peminjaman!$F$10:$F$509,C1680,Peminjaman!$H$10:$H$509))</f>
        <v/>
      </c>
      <c r="H1680" s="109" t="str">
        <f>IF(F1680="","",SUMIF(Pengembalian!$H$10:$H$509,C1680,Pengembalian!$J$10:$J$509))</f>
        <v/>
      </c>
      <c r="I1680" s="109" t="str">
        <f t="shared" si="52"/>
        <v/>
      </c>
      <c r="J1680" s="110" t="str">
        <f t="shared" si="53"/>
        <v/>
      </c>
    </row>
    <row r="1681" spans="2:10" x14ac:dyDescent="0.25">
      <c r="B1681" s="106">
        <v>1672</v>
      </c>
      <c r="C1681" s="108" t="str">
        <f>IF(Katalog!C1681="","",Katalog!C1681)</f>
        <v/>
      </c>
      <c r="D1681" s="108" t="str">
        <f>IF(Katalog!D1681="","",Katalog!D1681)</f>
        <v/>
      </c>
      <c r="E1681" s="108" t="str">
        <f>IF(Katalog!E1681="","",Katalog!E1681)</f>
        <v/>
      </c>
      <c r="F1681" s="108" t="str">
        <f>IF(Katalog!I1681="","",Katalog!I1681)</f>
        <v/>
      </c>
      <c r="G1681" s="109" t="str">
        <f>IF(F1681="","",SUMIF(Peminjaman!$F$10:$F$509,C1681,Peminjaman!$H$10:$H$509))</f>
        <v/>
      </c>
      <c r="H1681" s="109" t="str">
        <f>IF(F1681="","",SUMIF(Pengembalian!$H$10:$H$509,C1681,Pengembalian!$J$10:$J$509))</f>
        <v/>
      </c>
      <c r="I1681" s="109" t="str">
        <f t="shared" si="52"/>
        <v/>
      </c>
      <c r="J1681" s="110" t="str">
        <f t="shared" si="53"/>
        <v/>
      </c>
    </row>
    <row r="1682" spans="2:10" x14ac:dyDescent="0.25">
      <c r="B1682" s="105">
        <v>1673</v>
      </c>
      <c r="C1682" s="108" t="str">
        <f>IF(Katalog!C1682="","",Katalog!C1682)</f>
        <v/>
      </c>
      <c r="D1682" s="108" t="str">
        <f>IF(Katalog!D1682="","",Katalog!D1682)</f>
        <v/>
      </c>
      <c r="E1682" s="108" t="str">
        <f>IF(Katalog!E1682="","",Katalog!E1682)</f>
        <v/>
      </c>
      <c r="F1682" s="108" t="str">
        <f>IF(Katalog!I1682="","",Katalog!I1682)</f>
        <v/>
      </c>
      <c r="G1682" s="109" t="str">
        <f>IF(F1682="","",SUMIF(Peminjaman!$F$10:$F$509,C1682,Peminjaman!$H$10:$H$509))</f>
        <v/>
      </c>
      <c r="H1682" s="109" t="str">
        <f>IF(F1682="","",SUMIF(Pengembalian!$H$10:$H$509,C1682,Pengembalian!$J$10:$J$509))</f>
        <v/>
      </c>
      <c r="I1682" s="109" t="str">
        <f t="shared" si="52"/>
        <v/>
      </c>
      <c r="J1682" s="110" t="str">
        <f t="shared" si="53"/>
        <v/>
      </c>
    </row>
    <row r="1683" spans="2:10" x14ac:dyDescent="0.25">
      <c r="B1683" s="106">
        <v>1674</v>
      </c>
      <c r="C1683" s="108" t="str">
        <f>IF(Katalog!C1683="","",Katalog!C1683)</f>
        <v/>
      </c>
      <c r="D1683" s="108" t="str">
        <f>IF(Katalog!D1683="","",Katalog!D1683)</f>
        <v/>
      </c>
      <c r="E1683" s="108" t="str">
        <f>IF(Katalog!E1683="","",Katalog!E1683)</f>
        <v/>
      </c>
      <c r="F1683" s="108" t="str">
        <f>IF(Katalog!I1683="","",Katalog!I1683)</f>
        <v/>
      </c>
      <c r="G1683" s="109" t="str">
        <f>IF(F1683="","",SUMIF(Peminjaman!$F$10:$F$509,C1683,Peminjaman!$H$10:$H$509))</f>
        <v/>
      </c>
      <c r="H1683" s="109" t="str">
        <f>IF(F1683="","",SUMIF(Pengembalian!$H$10:$H$509,C1683,Pengembalian!$J$10:$J$509))</f>
        <v/>
      </c>
      <c r="I1683" s="109" t="str">
        <f t="shared" si="52"/>
        <v/>
      </c>
      <c r="J1683" s="110" t="str">
        <f t="shared" si="53"/>
        <v/>
      </c>
    </row>
    <row r="1684" spans="2:10" x14ac:dyDescent="0.25">
      <c r="B1684" s="105">
        <v>1675</v>
      </c>
      <c r="C1684" s="108" t="str">
        <f>IF(Katalog!C1684="","",Katalog!C1684)</f>
        <v/>
      </c>
      <c r="D1684" s="108" t="str">
        <f>IF(Katalog!D1684="","",Katalog!D1684)</f>
        <v/>
      </c>
      <c r="E1684" s="108" t="str">
        <f>IF(Katalog!E1684="","",Katalog!E1684)</f>
        <v/>
      </c>
      <c r="F1684" s="108" t="str">
        <f>IF(Katalog!I1684="","",Katalog!I1684)</f>
        <v/>
      </c>
      <c r="G1684" s="109" t="str">
        <f>IF(F1684="","",SUMIF(Peminjaman!$F$10:$F$509,C1684,Peminjaman!$H$10:$H$509))</f>
        <v/>
      </c>
      <c r="H1684" s="109" t="str">
        <f>IF(F1684="","",SUMIF(Pengembalian!$H$10:$H$509,C1684,Pengembalian!$J$10:$J$509))</f>
        <v/>
      </c>
      <c r="I1684" s="109" t="str">
        <f t="shared" ref="I1684:I1747" si="54">IF(F1684="","",F1684-G1684+H1684)</f>
        <v/>
      </c>
      <c r="J1684" s="110" t="str">
        <f t="shared" ref="J1684:J1747" si="55">IF(F1684="","",IF(I1684=0,"Kosong","Ada"))</f>
        <v/>
      </c>
    </row>
    <row r="1685" spans="2:10" x14ac:dyDescent="0.25">
      <c r="B1685" s="106">
        <v>1676</v>
      </c>
      <c r="C1685" s="108" t="str">
        <f>IF(Katalog!C1685="","",Katalog!C1685)</f>
        <v/>
      </c>
      <c r="D1685" s="108" t="str">
        <f>IF(Katalog!D1685="","",Katalog!D1685)</f>
        <v/>
      </c>
      <c r="E1685" s="108" t="str">
        <f>IF(Katalog!E1685="","",Katalog!E1685)</f>
        <v/>
      </c>
      <c r="F1685" s="108" t="str">
        <f>IF(Katalog!I1685="","",Katalog!I1685)</f>
        <v/>
      </c>
      <c r="G1685" s="109" t="str">
        <f>IF(F1685="","",SUMIF(Peminjaman!$F$10:$F$509,C1685,Peminjaman!$H$10:$H$509))</f>
        <v/>
      </c>
      <c r="H1685" s="109" t="str">
        <f>IF(F1685="","",SUMIF(Pengembalian!$H$10:$H$509,C1685,Pengembalian!$J$10:$J$509))</f>
        <v/>
      </c>
      <c r="I1685" s="109" t="str">
        <f t="shared" si="54"/>
        <v/>
      </c>
      <c r="J1685" s="110" t="str">
        <f t="shared" si="55"/>
        <v/>
      </c>
    </row>
    <row r="1686" spans="2:10" x14ac:dyDescent="0.25">
      <c r="B1686" s="105">
        <v>1677</v>
      </c>
      <c r="C1686" s="108" t="str">
        <f>IF(Katalog!C1686="","",Katalog!C1686)</f>
        <v/>
      </c>
      <c r="D1686" s="108" t="str">
        <f>IF(Katalog!D1686="","",Katalog!D1686)</f>
        <v/>
      </c>
      <c r="E1686" s="108" t="str">
        <f>IF(Katalog!E1686="","",Katalog!E1686)</f>
        <v/>
      </c>
      <c r="F1686" s="108" t="str">
        <f>IF(Katalog!I1686="","",Katalog!I1686)</f>
        <v/>
      </c>
      <c r="G1686" s="109" t="str">
        <f>IF(F1686="","",SUMIF(Peminjaman!$F$10:$F$509,C1686,Peminjaman!$H$10:$H$509))</f>
        <v/>
      </c>
      <c r="H1686" s="109" t="str">
        <f>IF(F1686="","",SUMIF(Pengembalian!$H$10:$H$509,C1686,Pengembalian!$J$10:$J$509))</f>
        <v/>
      </c>
      <c r="I1686" s="109" t="str">
        <f t="shared" si="54"/>
        <v/>
      </c>
      <c r="J1686" s="110" t="str">
        <f t="shared" si="55"/>
        <v/>
      </c>
    </row>
    <row r="1687" spans="2:10" x14ac:dyDescent="0.25">
      <c r="B1687" s="106">
        <v>1678</v>
      </c>
      <c r="C1687" s="108" t="str">
        <f>IF(Katalog!C1687="","",Katalog!C1687)</f>
        <v/>
      </c>
      <c r="D1687" s="108" t="str">
        <f>IF(Katalog!D1687="","",Katalog!D1687)</f>
        <v/>
      </c>
      <c r="E1687" s="108" t="str">
        <f>IF(Katalog!E1687="","",Katalog!E1687)</f>
        <v/>
      </c>
      <c r="F1687" s="108" t="str">
        <f>IF(Katalog!I1687="","",Katalog!I1687)</f>
        <v/>
      </c>
      <c r="G1687" s="109" t="str">
        <f>IF(F1687="","",SUMIF(Peminjaman!$F$10:$F$509,C1687,Peminjaman!$H$10:$H$509))</f>
        <v/>
      </c>
      <c r="H1687" s="109" t="str">
        <f>IF(F1687="","",SUMIF(Pengembalian!$H$10:$H$509,C1687,Pengembalian!$J$10:$J$509))</f>
        <v/>
      </c>
      <c r="I1687" s="109" t="str">
        <f t="shared" si="54"/>
        <v/>
      </c>
      <c r="J1687" s="110" t="str">
        <f t="shared" si="55"/>
        <v/>
      </c>
    </row>
    <row r="1688" spans="2:10" x14ac:dyDescent="0.25">
      <c r="B1688" s="105">
        <v>1679</v>
      </c>
      <c r="C1688" s="108" t="str">
        <f>IF(Katalog!C1688="","",Katalog!C1688)</f>
        <v/>
      </c>
      <c r="D1688" s="108" t="str">
        <f>IF(Katalog!D1688="","",Katalog!D1688)</f>
        <v/>
      </c>
      <c r="E1688" s="108" t="str">
        <f>IF(Katalog!E1688="","",Katalog!E1688)</f>
        <v/>
      </c>
      <c r="F1688" s="108" t="str">
        <f>IF(Katalog!I1688="","",Katalog!I1688)</f>
        <v/>
      </c>
      <c r="G1688" s="109" t="str">
        <f>IF(F1688="","",SUMIF(Peminjaman!$F$10:$F$509,C1688,Peminjaman!$H$10:$H$509))</f>
        <v/>
      </c>
      <c r="H1688" s="109" t="str">
        <f>IF(F1688="","",SUMIF(Pengembalian!$H$10:$H$509,C1688,Pengembalian!$J$10:$J$509))</f>
        <v/>
      </c>
      <c r="I1688" s="109" t="str">
        <f t="shared" si="54"/>
        <v/>
      </c>
      <c r="J1688" s="110" t="str">
        <f t="shared" si="55"/>
        <v/>
      </c>
    </row>
    <row r="1689" spans="2:10" x14ac:dyDescent="0.25">
      <c r="B1689" s="106">
        <v>1680</v>
      </c>
      <c r="C1689" s="108" t="str">
        <f>IF(Katalog!C1689="","",Katalog!C1689)</f>
        <v/>
      </c>
      <c r="D1689" s="108" t="str">
        <f>IF(Katalog!D1689="","",Katalog!D1689)</f>
        <v/>
      </c>
      <c r="E1689" s="108" t="str">
        <f>IF(Katalog!E1689="","",Katalog!E1689)</f>
        <v/>
      </c>
      <c r="F1689" s="108" t="str">
        <f>IF(Katalog!I1689="","",Katalog!I1689)</f>
        <v/>
      </c>
      <c r="G1689" s="109" t="str">
        <f>IF(F1689="","",SUMIF(Peminjaman!$F$10:$F$509,C1689,Peminjaman!$H$10:$H$509))</f>
        <v/>
      </c>
      <c r="H1689" s="109" t="str">
        <f>IF(F1689="","",SUMIF(Pengembalian!$H$10:$H$509,C1689,Pengembalian!$J$10:$J$509))</f>
        <v/>
      </c>
      <c r="I1689" s="109" t="str">
        <f t="shared" si="54"/>
        <v/>
      </c>
      <c r="J1689" s="110" t="str">
        <f t="shared" si="55"/>
        <v/>
      </c>
    </row>
    <row r="1690" spans="2:10" x14ac:dyDescent="0.25">
      <c r="B1690" s="105">
        <v>1681</v>
      </c>
      <c r="C1690" s="108" t="str">
        <f>IF(Katalog!C1690="","",Katalog!C1690)</f>
        <v/>
      </c>
      <c r="D1690" s="108" t="str">
        <f>IF(Katalog!D1690="","",Katalog!D1690)</f>
        <v/>
      </c>
      <c r="E1690" s="108" t="str">
        <f>IF(Katalog!E1690="","",Katalog!E1690)</f>
        <v/>
      </c>
      <c r="F1690" s="108" t="str">
        <f>IF(Katalog!I1690="","",Katalog!I1690)</f>
        <v/>
      </c>
      <c r="G1690" s="109" t="str">
        <f>IF(F1690="","",SUMIF(Peminjaman!$F$10:$F$509,C1690,Peminjaman!$H$10:$H$509))</f>
        <v/>
      </c>
      <c r="H1690" s="109" t="str">
        <f>IF(F1690="","",SUMIF(Pengembalian!$H$10:$H$509,C1690,Pengembalian!$J$10:$J$509))</f>
        <v/>
      </c>
      <c r="I1690" s="109" t="str">
        <f t="shared" si="54"/>
        <v/>
      </c>
      <c r="J1690" s="110" t="str">
        <f t="shared" si="55"/>
        <v/>
      </c>
    </row>
    <row r="1691" spans="2:10" x14ac:dyDescent="0.25">
      <c r="B1691" s="106">
        <v>1682</v>
      </c>
      <c r="C1691" s="108" t="str">
        <f>IF(Katalog!C1691="","",Katalog!C1691)</f>
        <v/>
      </c>
      <c r="D1691" s="108" t="str">
        <f>IF(Katalog!D1691="","",Katalog!D1691)</f>
        <v/>
      </c>
      <c r="E1691" s="108" t="str">
        <f>IF(Katalog!E1691="","",Katalog!E1691)</f>
        <v/>
      </c>
      <c r="F1691" s="108" t="str">
        <f>IF(Katalog!I1691="","",Katalog!I1691)</f>
        <v/>
      </c>
      <c r="G1691" s="109" t="str">
        <f>IF(F1691="","",SUMIF(Peminjaman!$F$10:$F$509,C1691,Peminjaman!$H$10:$H$509))</f>
        <v/>
      </c>
      <c r="H1691" s="109" t="str">
        <f>IF(F1691="","",SUMIF(Pengembalian!$H$10:$H$509,C1691,Pengembalian!$J$10:$J$509))</f>
        <v/>
      </c>
      <c r="I1691" s="109" t="str">
        <f t="shared" si="54"/>
        <v/>
      </c>
      <c r="J1691" s="110" t="str">
        <f t="shared" si="55"/>
        <v/>
      </c>
    </row>
    <row r="1692" spans="2:10" x14ac:dyDescent="0.25">
      <c r="B1692" s="105">
        <v>1683</v>
      </c>
      <c r="C1692" s="108" t="str">
        <f>IF(Katalog!C1692="","",Katalog!C1692)</f>
        <v/>
      </c>
      <c r="D1692" s="108" t="str">
        <f>IF(Katalog!D1692="","",Katalog!D1692)</f>
        <v/>
      </c>
      <c r="E1692" s="108" t="str">
        <f>IF(Katalog!E1692="","",Katalog!E1692)</f>
        <v/>
      </c>
      <c r="F1692" s="108" t="str">
        <f>IF(Katalog!I1692="","",Katalog!I1692)</f>
        <v/>
      </c>
      <c r="G1692" s="109" t="str">
        <f>IF(F1692="","",SUMIF(Peminjaman!$F$10:$F$509,C1692,Peminjaman!$H$10:$H$509))</f>
        <v/>
      </c>
      <c r="H1692" s="109" t="str">
        <f>IF(F1692="","",SUMIF(Pengembalian!$H$10:$H$509,C1692,Pengembalian!$J$10:$J$509))</f>
        <v/>
      </c>
      <c r="I1692" s="109" t="str">
        <f t="shared" si="54"/>
        <v/>
      </c>
      <c r="J1692" s="110" t="str">
        <f t="shared" si="55"/>
        <v/>
      </c>
    </row>
    <row r="1693" spans="2:10" x14ac:dyDescent="0.25">
      <c r="B1693" s="106">
        <v>1684</v>
      </c>
      <c r="C1693" s="108" t="str">
        <f>IF(Katalog!C1693="","",Katalog!C1693)</f>
        <v/>
      </c>
      <c r="D1693" s="108" t="str">
        <f>IF(Katalog!D1693="","",Katalog!D1693)</f>
        <v/>
      </c>
      <c r="E1693" s="108" t="str">
        <f>IF(Katalog!E1693="","",Katalog!E1693)</f>
        <v/>
      </c>
      <c r="F1693" s="108" t="str">
        <f>IF(Katalog!I1693="","",Katalog!I1693)</f>
        <v/>
      </c>
      <c r="G1693" s="109" t="str">
        <f>IF(F1693="","",SUMIF(Peminjaman!$F$10:$F$509,C1693,Peminjaman!$H$10:$H$509))</f>
        <v/>
      </c>
      <c r="H1693" s="109" t="str">
        <f>IF(F1693="","",SUMIF(Pengembalian!$H$10:$H$509,C1693,Pengembalian!$J$10:$J$509))</f>
        <v/>
      </c>
      <c r="I1693" s="109" t="str">
        <f t="shared" si="54"/>
        <v/>
      </c>
      <c r="J1693" s="110" t="str">
        <f t="shared" si="55"/>
        <v/>
      </c>
    </row>
    <row r="1694" spans="2:10" x14ac:dyDescent="0.25">
      <c r="B1694" s="105">
        <v>1685</v>
      </c>
      <c r="C1694" s="108" t="str">
        <f>IF(Katalog!C1694="","",Katalog!C1694)</f>
        <v/>
      </c>
      <c r="D1694" s="108" t="str">
        <f>IF(Katalog!D1694="","",Katalog!D1694)</f>
        <v/>
      </c>
      <c r="E1694" s="108" t="str">
        <f>IF(Katalog!E1694="","",Katalog!E1694)</f>
        <v/>
      </c>
      <c r="F1694" s="108" t="str">
        <f>IF(Katalog!I1694="","",Katalog!I1694)</f>
        <v/>
      </c>
      <c r="G1694" s="109" t="str">
        <f>IF(F1694="","",SUMIF(Peminjaman!$F$10:$F$509,C1694,Peminjaman!$H$10:$H$509))</f>
        <v/>
      </c>
      <c r="H1694" s="109" t="str">
        <f>IF(F1694="","",SUMIF(Pengembalian!$H$10:$H$509,C1694,Pengembalian!$J$10:$J$509))</f>
        <v/>
      </c>
      <c r="I1694" s="109" t="str">
        <f t="shared" si="54"/>
        <v/>
      </c>
      <c r="J1694" s="110" t="str">
        <f t="shared" si="55"/>
        <v/>
      </c>
    </row>
    <row r="1695" spans="2:10" x14ac:dyDescent="0.25">
      <c r="B1695" s="106">
        <v>1686</v>
      </c>
      <c r="C1695" s="108" t="str">
        <f>IF(Katalog!C1695="","",Katalog!C1695)</f>
        <v/>
      </c>
      <c r="D1695" s="108" t="str">
        <f>IF(Katalog!D1695="","",Katalog!D1695)</f>
        <v/>
      </c>
      <c r="E1695" s="108" t="str">
        <f>IF(Katalog!E1695="","",Katalog!E1695)</f>
        <v/>
      </c>
      <c r="F1695" s="108" t="str">
        <f>IF(Katalog!I1695="","",Katalog!I1695)</f>
        <v/>
      </c>
      <c r="G1695" s="109" t="str">
        <f>IF(F1695="","",SUMIF(Peminjaman!$F$10:$F$509,C1695,Peminjaman!$H$10:$H$509))</f>
        <v/>
      </c>
      <c r="H1695" s="109" t="str">
        <f>IF(F1695="","",SUMIF(Pengembalian!$H$10:$H$509,C1695,Pengembalian!$J$10:$J$509))</f>
        <v/>
      </c>
      <c r="I1695" s="109" t="str">
        <f t="shared" si="54"/>
        <v/>
      </c>
      <c r="J1695" s="110" t="str">
        <f t="shared" si="55"/>
        <v/>
      </c>
    </row>
    <row r="1696" spans="2:10" x14ac:dyDescent="0.25">
      <c r="B1696" s="105">
        <v>1687</v>
      </c>
      <c r="C1696" s="108" t="str">
        <f>IF(Katalog!C1696="","",Katalog!C1696)</f>
        <v/>
      </c>
      <c r="D1696" s="108" t="str">
        <f>IF(Katalog!D1696="","",Katalog!D1696)</f>
        <v/>
      </c>
      <c r="E1696" s="108" t="str">
        <f>IF(Katalog!E1696="","",Katalog!E1696)</f>
        <v/>
      </c>
      <c r="F1696" s="108" t="str">
        <f>IF(Katalog!I1696="","",Katalog!I1696)</f>
        <v/>
      </c>
      <c r="G1696" s="109" t="str">
        <f>IF(F1696="","",SUMIF(Peminjaman!$F$10:$F$509,C1696,Peminjaman!$H$10:$H$509))</f>
        <v/>
      </c>
      <c r="H1696" s="109" t="str">
        <f>IF(F1696="","",SUMIF(Pengembalian!$H$10:$H$509,C1696,Pengembalian!$J$10:$J$509))</f>
        <v/>
      </c>
      <c r="I1696" s="109" t="str">
        <f t="shared" si="54"/>
        <v/>
      </c>
      <c r="J1696" s="110" t="str">
        <f t="shared" si="55"/>
        <v/>
      </c>
    </row>
    <row r="1697" spans="2:10" x14ac:dyDescent="0.25">
      <c r="B1697" s="106">
        <v>1688</v>
      </c>
      <c r="C1697" s="108" t="str">
        <f>IF(Katalog!C1697="","",Katalog!C1697)</f>
        <v/>
      </c>
      <c r="D1697" s="108" t="str">
        <f>IF(Katalog!D1697="","",Katalog!D1697)</f>
        <v/>
      </c>
      <c r="E1697" s="108" t="str">
        <f>IF(Katalog!E1697="","",Katalog!E1697)</f>
        <v/>
      </c>
      <c r="F1697" s="108" t="str">
        <f>IF(Katalog!I1697="","",Katalog!I1697)</f>
        <v/>
      </c>
      <c r="G1697" s="109" t="str">
        <f>IF(F1697="","",SUMIF(Peminjaman!$F$10:$F$509,C1697,Peminjaman!$H$10:$H$509))</f>
        <v/>
      </c>
      <c r="H1697" s="109" t="str">
        <f>IF(F1697="","",SUMIF(Pengembalian!$H$10:$H$509,C1697,Pengembalian!$J$10:$J$509))</f>
        <v/>
      </c>
      <c r="I1697" s="109" t="str">
        <f t="shared" si="54"/>
        <v/>
      </c>
      <c r="J1697" s="110" t="str">
        <f t="shared" si="55"/>
        <v/>
      </c>
    </row>
    <row r="1698" spans="2:10" x14ac:dyDescent="0.25">
      <c r="B1698" s="105">
        <v>1689</v>
      </c>
      <c r="C1698" s="108" t="str">
        <f>IF(Katalog!C1698="","",Katalog!C1698)</f>
        <v/>
      </c>
      <c r="D1698" s="108" t="str">
        <f>IF(Katalog!D1698="","",Katalog!D1698)</f>
        <v/>
      </c>
      <c r="E1698" s="108" t="str">
        <f>IF(Katalog!E1698="","",Katalog!E1698)</f>
        <v/>
      </c>
      <c r="F1698" s="108" t="str">
        <f>IF(Katalog!I1698="","",Katalog!I1698)</f>
        <v/>
      </c>
      <c r="G1698" s="109" t="str">
        <f>IF(F1698="","",SUMIF(Peminjaman!$F$10:$F$509,C1698,Peminjaman!$H$10:$H$509))</f>
        <v/>
      </c>
      <c r="H1698" s="109" t="str">
        <f>IF(F1698="","",SUMIF(Pengembalian!$H$10:$H$509,C1698,Pengembalian!$J$10:$J$509))</f>
        <v/>
      </c>
      <c r="I1698" s="109" t="str">
        <f t="shared" si="54"/>
        <v/>
      </c>
      <c r="J1698" s="110" t="str">
        <f t="shared" si="55"/>
        <v/>
      </c>
    </row>
    <row r="1699" spans="2:10" x14ac:dyDescent="0.25">
      <c r="B1699" s="106">
        <v>1690</v>
      </c>
      <c r="C1699" s="108" t="str">
        <f>IF(Katalog!C1699="","",Katalog!C1699)</f>
        <v/>
      </c>
      <c r="D1699" s="108" t="str">
        <f>IF(Katalog!D1699="","",Katalog!D1699)</f>
        <v/>
      </c>
      <c r="E1699" s="108" t="str">
        <f>IF(Katalog!E1699="","",Katalog!E1699)</f>
        <v/>
      </c>
      <c r="F1699" s="108" t="str">
        <f>IF(Katalog!I1699="","",Katalog!I1699)</f>
        <v/>
      </c>
      <c r="G1699" s="109" t="str">
        <f>IF(F1699="","",SUMIF(Peminjaman!$F$10:$F$509,C1699,Peminjaman!$H$10:$H$509))</f>
        <v/>
      </c>
      <c r="H1699" s="109" t="str">
        <f>IF(F1699="","",SUMIF(Pengembalian!$H$10:$H$509,C1699,Pengembalian!$J$10:$J$509))</f>
        <v/>
      </c>
      <c r="I1699" s="109" t="str">
        <f t="shared" si="54"/>
        <v/>
      </c>
      <c r="J1699" s="110" t="str">
        <f t="shared" si="55"/>
        <v/>
      </c>
    </row>
    <row r="1700" spans="2:10" x14ac:dyDescent="0.25">
      <c r="B1700" s="105">
        <v>1691</v>
      </c>
      <c r="C1700" s="108" t="str">
        <f>IF(Katalog!C1700="","",Katalog!C1700)</f>
        <v/>
      </c>
      <c r="D1700" s="108" t="str">
        <f>IF(Katalog!D1700="","",Katalog!D1700)</f>
        <v/>
      </c>
      <c r="E1700" s="108" t="str">
        <f>IF(Katalog!E1700="","",Katalog!E1700)</f>
        <v/>
      </c>
      <c r="F1700" s="108" t="str">
        <f>IF(Katalog!I1700="","",Katalog!I1700)</f>
        <v/>
      </c>
      <c r="G1700" s="109" t="str">
        <f>IF(F1700="","",SUMIF(Peminjaman!$F$10:$F$509,C1700,Peminjaman!$H$10:$H$509))</f>
        <v/>
      </c>
      <c r="H1700" s="109" t="str">
        <f>IF(F1700="","",SUMIF(Pengembalian!$H$10:$H$509,C1700,Pengembalian!$J$10:$J$509))</f>
        <v/>
      </c>
      <c r="I1700" s="109" t="str">
        <f t="shared" si="54"/>
        <v/>
      </c>
      <c r="J1700" s="110" t="str">
        <f t="shared" si="55"/>
        <v/>
      </c>
    </row>
    <row r="1701" spans="2:10" x14ac:dyDescent="0.25">
      <c r="B1701" s="106">
        <v>1692</v>
      </c>
      <c r="C1701" s="108" t="str">
        <f>IF(Katalog!C1701="","",Katalog!C1701)</f>
        <v/>
      </c>
      <c r="D1701" s="108" t="str">
        <f>IF(Katalog!D1701="","",Katalog!D1701)</f>
        <v/>
      </c>
      <c r="E1701" s="108" t="str">
        <f>IF(Katalog!E1701="","",Katalog!E1701)</f>
        <v/>
      </c>
      <c r="F1701" s="108" t="str">
        <f>IF(Katalog!I1701="","",Katalog!I1701)</f>
        <v/>
      </c>
      <c r="G1701" s="109" t="str">
        <f>IF(F1701="","",SUMIF(Peminjaman!$F$10:$F$509,C1701,Peminjaman!$H$10:$H$509))</f>
        <v/>
      </c>
      <c r="H1701" s="109" t="str">
        <f>IF(F1701="","",SUMIF(Pengembalian!$H$10:$H$509,C1701,Pengembalian!$J$10:$J$509))</f>
        <v/>
      </c>
      <c r="I1701" s="109" t="str">
        <f t="shared" si="54"/>
        <v/>
      </c>
      <c r="J1701" s="110" t="str">
        <f t="shared" si="55"/>
        <v/>
      </c>
    </row>
    <row r="1702" spans="2:10" x14ac:dyDescent="0.25">
      <c r="B1702" s="105">
        <v>1693</v>
      </c>
      <c r="C1702" s="108" t="str">
        <f>IF(Katalog!C1702="","",Katalog!C1702)</f>
        <v/>
      </c>
      <c r="D1702" s="108" t="str">
        <f>IF(Katalog!D1702="","",Katalog!D1702)</f>
        <v/>
      </c>
      <c r="E1702" s="108" t="str">
        <f>IF(Katalog!E1702="","",Katalog!E1702)</f>
        <v/>
      </c>
      <c r="F1702" s="108" t="str">
        <f>IF(Katalog!I1702="","",Katalog!I1702)</f>
        <v/>
      </c>
      <c r="G1702" s="109" t="str">
        <f>IF(F1702="","",SUMIF(Peminjaman!$F$10:$F$509,C1702,Peminjaman!$H$10:$H$509))</f>
        <v/>
      </c>
      <c r="H1702" s="109" t="str">
        <f>IF(F1702="","",SUMIF(Pengembalian!$H$10:$H$509,C1702,Pengembalian!$J$10:$J$509))</f>
        <v/>
      </c>
      <c r="I1702" s="109" t="str">
        <f t="shared" si="54"/>
        <v/>
      </c>
      <c r="J1702" s="110" t="str">
        <f t="shared" si="55"/>
        <v/>
      </c>
    </row>
    <row r="1703" spans="2:10" x14ac:dyDescent="0.25">
      <c r="B1703" s="106">
        <v>1694</v>
      </c>
      <c r="C1703" s="108" t="str">
        <f>IF(Katalog!C1703="","",Katalog!C1703)</f>
        <v/>
      </c>
      <c r="D1703" s="108" t="str">
        <f>IF(Katalog!D1703="","",Katalog!D1703)</f>
        <v/>
      </c>
      <c r="E1703" s="108" t="str">
        <f>IF(Katalog!E1703="","",Katalog!E1703)</f>
        <v/>
      </c>
      <c r="F1703" s="108" t="str">
        <f>IF(Katalog!I1703="","",Katalog!I1703)</f>
        <v/>
      </c>
      <c r="G1703" s="109" t="str">
        <f>IF(F1703="","",SUMIF(Peminjaman!$F$10:$F$509,C1703,Peminjaman!$H$10:$H$509))</f>
        <v/>
      </c>
      <c r="H1703" s="109" t="str">
        <f>IF(F1703="","",SUMIF(Pengembalian!$H$10:$H$509,C1703,Pengembalian!$J$10:$J$509))</f>
        <v/>
      </c>
      <c r="I1703" s="109" t="str">
        <f t="shared" si="54"/>
        <v/>
      </c>
      <c r="J1703" s="110" t="str">
        <f t="shared" si="55"/>
        <v/>
      </c>
    </row>
    <row r="1704" spans="2:10" x14ac:dyDescent="0.25">
      <c r="B1704" s="105">
        <v>1695</v>
      </c>
      <c r="C1704" s="108" t="str">
        <f>IF(Katalog!C1704="","",Katalog!C1704)</f>
        <v/>
      </c>
      <c r="D1704" s="108" t="str">
        <f>IF(Katalog!D1704="","",Katalog!D1704)</f>
        <v/>
      </c>
      <c r="E1704" s="108" t="str">
        <f>IF(Katalog!E1704="","",Katalog!E1704)</f>
        <v/>
      </c>
      <c r="F1704" s="108" t="str">
        <f>IF(Katalog!I1704="","",Katalog!I1704)</f>
        <v/>
      </c>
      <c r="G1704" s="109" t="str">
        <f>IF(F1704="","",SUMIF(Peminjaman!$F$10:$F$509,C1704,Peminjaman!$H$10:$H$509))</f>
        <v/>
      </c>
      <c r="H1704" s="109" t="str">
        <f>IF(F1704="","",SUMIF(Pengembalian!$H$10:$H$509,C1704,Pengembalian!$J$10:$J$509))</f>
        <v/>
      </c>
      <c r="I1704" s="109" t="str">
        <f t="shared" si="54"/>
        <v/>
      </c>
      <c r="J1704" s="110" t="str">
        <f t="shared" si="55"/>
        <v/>
      </c>
    </row>
    <row r="1705" spans="2:10" x14ac:dyDescent="0.25">
      <c r="B1705" s="106">
        <v>1696</v>
      </c>
      <c r="C1705" s="108" t="str">
        <f>IF(Katalog!C1705="","",Katalog!C1705)</f>
        <v/>
      </c>
      <c r="D1705" s="108" t="str">
        <f>IF(Katalog!D1705="","",Katalog!D1705)</f>
        <v/>
      </c>
      <c r="E1705" s="108" t="str">
        <f>IF(Katalog!E1705="","",Katalog!E1705)</f>
        <v/>
      </c>
      <c r="F1705" s="108" t="str">
        <f>IF(Katalog!I1705="","",Katalog!I1705)</f>
        <v/>
      </c>
      <c r="G1705" s="109" t="str">
        <f>IF(F1705="","",SUMIF(Peminjaman!$F$10:$F$509,C1705,Peminjaman!$H$10:$H$509))</f>
        <v/>
      </c>
      <c r="H1705" s="109" t="str">
        <f>IF(F1705="","",SUMIF(Pengembalian!$H$10:$H$509,C1705,Pengembalian!$J$10:$J$509))</f>
        <v/>
      </c>
      <c r="I1705" s="109" t="str">
        <f t="shared" si="54"/>
        <v/>
      </c>
      <c r="J1705" s="110" t="str">
        <f t="shared" si="55"/>
        <v/>
      </c>
    </row>
    <row r="1706" spans="2:10" x14ac:dyDescent="0.25">
      <c r="B1706" s="105">
        <v>1697</v>
      </c>
      <c r="C1706" s="108" t="str">
        <f>IF(Katalog!C1706="","",Katalog!C1706)</f>
        <v/>
      </c>
      <c r="D1706" s="108" t="str">
        <f>IF(Katalog!D1706="","",Katalog!D1706)</f>
        <v/>
      </c>
      <c r="E1706" s="108" t="str">
        <f>IF(Katalog!E1706="","",Katalog!E1706)</f>
        <v/>
      </c>
      <c r="F1706" s="108" t="str">
        <f>IF(Katalog!I1706="","",Katalog!I1706)</f>
        <v/>
      </c>
      <c r="G1706" s="109" t="str">
        <f>IF(F1706="","",SUMIF(Peminjaman!$F$10:$F$509,C1706,Peminjaman!$H$10:$H$509))</f>
        <v/>
      </c>
      <c r="H1706" s="109" t="str">
        <f>IF(F1706="","",SUMIF(Pengembalian!$H$10:$H$509,C1706,Pengembalian!$J$10:$J$509))</f>
        <v/>
      </c>
      <c r="I1706" s="109" t="str">
        <f t="shared" si="54"/>
        <v/>
      </c>
      <c r="J1706" s="110" t="str">
        <f t="shared" si="55"/>
        <v/>
      </c>
    </row>
    <row r="1707" spans="2:10" x14ac:dyDescent="0.25">
      <c r="B1707" s="106">
        <v>1698</v>
      </c>
      <c r="C1707" s="108" t="str">
        <f>IF(Katalog!C1707="","",Katalog!C1707)</f>
        <v/>
      </c>
      <c r="D1707" s="108" t="str">
        <f>IF(Katalog!D1707="","",Katalog!D1707)</f>
        <v/>
      </c>
      <c r="E1707" s="108" t="str">
        <f>IF(Katalog!E1707="","",Katalog!E1707)</f>
        <v/>
      </c>
      <c r="F1707" s="108" t="str">
        <f>IF(Katalog!I1707="","",Katalog!I1707)</f>
        <v/>
      </c>
      <c r="G1707" s="109" t="str">
        <f>IF(F1707="","",SUMIF(Peminjaman!$F$10:$F$509,C1707,Peminjaman!$H$10:$H$509))</f>
        <v/>
      </c>
      <c r="H1707" s="109" t="str">
        <f>IF(F1707="","",SUMIF(Pengembalian!$H$10:$H$509,C1707,Pengembalian!$J$10:$J$509))</f>
        <v/>
      </c>
      <c r="I1707" s="109" t="str">
        <f t="shared" si="54"/>
        <v/>
      </c>
      <c r="J1707" s="110" t="str">
        <f t="shared" si="55"/>
        <v/>
      </c>
    </row>
    <row r="1708" spans="2:10" x14ac:dyDescent="0.25">
      <c r="B1708" s="105">
        <v>1699</v>
      </c>
      <c r="C1708" s="108" t="str">
        <f>IF(Katalog!C1708="","",Katalog!C1708)</f>
        <v/>
      </c>
      <c r="D1708" s="108" t="str">
        <f>IF(Katalog!D1708="","",Katalog!D1708)</f>
        <v/>
      </c>
      <c r="E1708" s="108" t="str">
        <f>IF(Katalog!E1708="","",Katalog!E1708)</f>
        <v/>
      </c>
      <c r="F1708" s="108" t="str">
        <f>IF(Katalog!I1708="","",Katalog!I1708)</f>
        <v/>
      </c>
      <c r="G1708" s="109" t="str">
        <f>IF(F1708="","",SUMIF(Peminjaman!$F$10:$F$509,C1708,Peminjaman!$H$10:$H$509))</f>
        <v/>
      </c>
      <c r="H1708" s="109" t="str">
        <f>IF(F1708="","",SUMIF(Pengembalian!$H$10:$H$509,C1708,Pengembalian!$J$10:$J$509))</f>
        <v/>
      </c>
      <c r="I1708" s="109" t="str">
        <f t="shared" si="54"/>
        <v/>
      </c>
      <c r="J1708" s="110" t="str">
        <f t="shared" si="55"/>
        <v/>
      </c>
    </row>
    <row r="1709" spans="2:10" x14ac:dyDescent="0.25">
      <c r="B1709" s="106">
        <v>1700</v>
      </c>
      <c r="C1709" s="108" t="str">
        <f>IF(Katalog!C1709="","",Katalog!C1709)</f>
        <v/>
      </c>
      <c r="D1709" s="108" t="str">
        <f>IF(Katalog!D1709="","",Katalog!D1709)</f>
        <v/>
      </c>
      <c r="E1709" s="108" t="str">
        <f>IF(Katalog!E1709="","",Katalog!E1709)</f>
        <v/>
      </c>
      <c r="F1709" s="108" t="str">
        <f>IF(Katalog!I1709="","",Katalog!I1709)</f>
        <v/>
      </c>
      <c r="G1709" s="109" t="str">
        <f>IF(F1709="","",SUMIF(Peminjaman!$F$10:$F$509,C1709,Peminjaman!$H$10:$H$509))</f>
        <v/>
      </c>
      <c r="H1709" s="109" t="str">
        <f>IF(F1709="","",SUMIF(Pengembalian!$H$10:$H$509,C1709,Pengembalian!$J$10:$J$509))</f>
        <v/>
      </c>
      <c r="I1709" s="109" t="str">
        <f t="shared" si="54"/>
        <v/>
      </c>
      <c r="J1709" s="110" t="str">
        <f t="shared" si="55"/>
        <v/>
      </c>
    </row>
    <row r="1710" spans="2:10" x14ac:dyDescent="0.25">
      <c r="B1710" s="105">
        <v>1701</v>
      </c>
      <c r="C1710" s="108" t="str">
        <f>IF(Katalog!C1710="","",Katalog!C1710)</f>
        <v/>
      </c>
      <c r="D1710" s="108" t="str">
        <f>IF(Katalog!D1710="","",Katalog!D1710)</f>
        <v/>
      </c>
      <c r="E1710" s="108" t="str">
        <f>IF(Katalog!E1710="","",Katalog!E1710)</f>
        <v/>
      </c>
      <c r="F1710" s="108" t="str">
        <f>IF(Katalog!I1710="","",Katalog!I1710)</f>
        <v/>
      </c>
      <c r="G1710" s="109" t="str">
        <f>IF(F1710="","",SUMIF(Peminjaman!$F$10:$F$509,C1710,Peminjaman!$H$10:$H$509))</f>
        <v/>
      </c>
      <c r="H1710" s="109" t="str">
        <f>IF(F1710="","",SUMIF(Pengembalian!$H$10:$H$509,C1710,Pengembalian!$J$10:$J$509))</f>
        <v/>
      </c>
      <c r="I1710" s="109" t="str">
        <f t="shared" si="54"/>
        <v/>
      </c>
      <c r="J1710" s="110" t="str">
        <f t="shared" si="55"/>
        <v/>
      </c>
    </row>
    <row r="1711" spans="2:10" x14ac:dyDescent="0.25">
      <c r="B1711" s="106">
        <v>1702</v>
      </c>
      <c r="C1711" s="108" t="str">
        <f>IF(Katalog!C1711="","",Katalog!C1711)</f>
        <v/>
      </c>
      <c r="D1711" s="108" t="str">
        <f>IF(Katalog!D1711="","",Katalog!D1711)</f>
        <v/>
      </c>
      <c r="E1711" s="108" t="str">
        <f>IF(Katalog!E1711="","",Katalog!E1711)</f>
        <v/>
      </c>
      <c r="F1711" s="108" t="str">
        <f>IF(Katalog!I1711="","",Katalog!I1711)</f>
        <v/>
      </c>
      <c r="G1711" s="109" t="str">
        <f>IF(F1711="","",SUMIF(Peminjaman!$F$10:$F$509,C1711,Peminjaman!$H$10:$H$509))</f>
        <v/>
      </c>
      <c r="H1711" s="109" t="str">
        <f>IF(F1711="","",SUMIF(Pengembalian!$H$10:$H$509,C1711,Pengembalian!$J$10:$J$509))</f>
        <v/>
      </c>
      <c r="I1711" s="109" t="str">
        <f t="shared" si="54"/>
        <v/>
      </c>
      <c r="J1711" s="110" t="str">
        <f t="shared" si="55"/>
        <v/>
      </c>
    </row>
    <row r="1712" spans="2:10" x14ac:dyDescent="0.25">
      <c r="B1712" s="105">
        <v>1703</v>
      </c>
      <c r="C1712" s="108" t="str">
        <f>IF(Katalog!C1712="","",Katalog!C1712)</f>
        <v/>
      </c>
      <c r="D1712" s="108" t="str">
        <f>IF(Katalog!D1712="","",Katalog!D1712)</f>
        <v/>
      </c>
      <c r="E1712" s="108" t="str">
        <f>IF(Katalog!E1712="","",Katalog!E1712)</f>
        <v/>
      </c>
      <c r="F1712" s="108" t="str">
        <f>IF(Katalog!I1712="","",Katalog!I1712)</f>
        <v/>
      </c>
      <c r="G1712" s="109" t="str">
        <f>IF(F1712="","",SUMIF(Peminjaman!$F$10:$F$509,C1712,Peminjaman!$H$10:$H$509))</f>
        <v/>
      </c>
      <c r="H1712" s="109" t="str">
        <f>IF(F1712="","",SUMIF(Pengembalian!$H$10:$H$509,C1712,Pengembalian!$J$10:$J$509))</f>
        <v/>
      </c>
      <c r="I1712" s="109" t="str">
        <f t="shared" si="54"/>
        <v/>
      </c>
      <c r="J1712" s="110" t="str">
        <f t="shared" si="55"/>
        <v/>
      </c>
    </row>
    <row r="1713" spans="2:10" x14ac:dyDescent="0.25">
      <c r="B1713" s="106">
        <v>1704</v>
      </c>
      <c r="C1713" s="108" t="str">
        <f>IF(Katalog!C1713="","",Katalog!C1713)</f>
        <v/>
      </c>
      <c r="D1713" s="108" t="str">
        <f>IF(Katalog!D1713="","",Katalog!D1713)</f>
        <v/>
      </c>
      <c r="E1713" s="108" t="str">
        <f>IF(Katalog!E1713="","",Katalog!E1713)</f>
        <v/>
      </c>
      <c r="F1713" s="108" t="str">
        <f>IF(Katalog!I1713="","",Katalog!I1713)</f>
        <v/>
      </c>
      <c r="G1713" s="109" t="str">
        <f>IF(F1713="","",SUMIF(Peminjaman!$F$10:$F$509,C1713,Peminjaman!$H$10:$H$509))</f>
        <v/>
      </c>
      <c r="H1713" s="109" t="str">
        <f>IF(F1713="","",SUMIF(Pengembalian!$H$10:$H$509,C1713,Pengembalian!$J$10:$J$509))</f>
        <v/>
      </c>
      <c r="I1713" s="109" t="str">
        <f t="shared" si="54"/>
        <v/>
      </c>
      <c r="J1713" s="110" t="str">
        <f t="shared" si="55"/>
        <v/>
      </c>
    </row>
    <row r="1714" spans="2:10" x14ac:dyDescent="0.25">
      <c r="B1714" s="105">
        <v>1705</v>
      </c>
      <c r="C1714" s="108" t="str">
        <f>IF(Katalog!C1714="","",Katalog!C1714)</f>
        <v/>
      </c>
      <c r="D1714" s="108" t="str">
        <f>IF(Katalog!D1714="","",Katalog!D1714)</f>
        <v/>
      </c>
      <c r="E1714" s="108" t="str">
        <f>IF(Katalog!E1714="","",Katalog!E1714)</f>
        <v/>
      </c>
      <c r="F1714" s="108" t="str">
        <f>IF(Katalog!I1714="","",Katalog!I1714)</f>
        <v/>
      </c>
      <c r="G1714" s="109" t="str">
        <f>IF(F1714="","",SUMIF(Peminjaman!$F$10:$F$509,C1714,Peminjaman!$H$10:$H$509))</f>
        <v/>
      </c>
      <c r="H1714" s="109" t="str">
        <f>IF(F1714="","",SUMIF(Pengembalian!$H$10:$H$509,C1714,Pengembalian!$J$10:$J$509))</f>
        <v/>
      </c>
      <c r="I1714" s="109" t="str">
        <f t="shared" si="54"/>
        <v/>
      </c>
      <c r="J1714" s="110" t="str">
        <f t="shared" si="55"/>
        <v/>
      </c>
    </row>
    <row r="1715" spans="2:10" x14ac:dyDescent="0.25">
      <c r="B1715" s="106">
        <v>1706</v>
      </c>
      <c r="C1715" s="108" t="str">
        <f>IF(Katalog!C1715="","",Katalog!C1715)</f>
        <v/>
      </c>
      <c r="D1715" s="108" t="str">
        <f>IF(Katalog!D1715="","",Katalog!D1715)</f>
        <v/>
      </c>
      <c r="E1715" s="108" t="str">
        <f>IF(Katalog!E1715="","",Katalog!E1715)</f>
        <v/>
      </c>
      <c r="F1715" s="108" t="str">
        <f>IF(Katalog!I1715="","",Katalog!I1715)</f>
        <v/>
      </c>
      <c r="G1715" s="109" t="str">
        <f>IF(F1715="","",SUMIF(Peminjaman!$F$10:$F$509,C1715,Peminjaman!$H$10:$H$509))</f>
        <v/>
      </c>
      <c r="H1715" s="109" t="str">
        <f>IF(F1715="","",SUMIF(Pengembalian!$H$10:$H$509,C1715,Pengembalian!$J$10:$J$509))</f>
        <v/>
      </c>
      <c r="I1715" s="109" t="str">
        <f t="shared" si="54"/>
        <v/>
      </c>
      <c r="J1715" s="110" t="str">
        <f t="shared" si="55"/>
        <v/>
      </c>
    </row>
    <row r="1716" spans="2:10" x14ac:dyDescent="0.25">
      <c r="B1716" s="105">
        <v>1707</v>
      </c>
      <c r="C1716" s="108" t="str">
        <f>IF(Katalog!C1716="","",Katalog!C1716)</f>
        <v/>
      </c>
      <c r="D1716" s="108" t="str">
        <f>IF(Katalog!D1716="","",Katalog!D1716)</f>
        <v/>
      </c>
      <c r="E1716" s="108" t="str">
        <f>IF(Katalog!E1716="","",Katalog!E1716)</f>
        <v/>
      </c>
      <c r="F1716" s="108" t="str">
        <f>IF(Katalog!I1716="","",Katalog!I1716)</f>
        <v/>
      </c>
      <c r="G1716" s="109" t="str">
        <f>IF(F1716="","",SUMIF(Peminjaman!$F$10:$F$509,C1716,Peminjaman!$H$10:$H$509))</f>
        <v/>
      </c>
      <c r="H1716" s="109" t="str">
        <f>IF(F1716="","",SUMIF(Pengembalian!$H$10:$H$509,C1716,Pengembalian!$J$10:$J$509))</f>
        <v/>
      </c>
      <c r="I1716" s="109" t="str">
        <f t="shared" si="54"/>
        <v/>
      </c>
      <c r="J1716" s="110" t="str">
        <f t="shared" si="55"/>
        <v/>
      </c>
    </row>
    <row r="1717" spans="2:10" x14ac:dyDescent="0.25">
      <c r="B1717" s="106">
        <v>1708</v>
      </c>
      <c r="C1717" s="108" t="str">
        <f>IF(Katalog!C1717="","",Katalog!C1717)</f>
        <v/>
      </c>
      <c r="D1717" s="108" t="str">
        <f>IF(Katalog!D1717="","",Katalog!D1717)</f>
        <v/>
      </c>
      <c r="E1717" s="108" t="str">
        <f>IF(Katalog!E1717="","",Katalog!E1717)</f>
        <v/>
      </c>
      <c r="F1717" s="108" t="str">
        <f>IF(Katalog!I1717="","",Katalog!I1717)</f>
        <v/>
      </c>
      <c r="G1717" s="109" t="str">
        <f>IF(F1717="","",SUMIF(Peminjaman!$F$10:$F$509,C1717,Peminjaman!$H$10:$H$509))</f>
        <v/>
      </c>
      <c r="H1717" s="109" t="str">
        <f>IF(F1717="","",SUMIF(Pengembalian!$H$10:$H$509,C1717,Pengembalian!$J$10:$J$509))</f>
        <v/>
      </c>
      <c r="I1717" s="109" t="str">
        <f t="shared" si="54"/>
        <v/>
      </c>
      <c r="J1717" s="110" t="str">
        <f t="shared" si="55"/>
        <v/>
      </c>
    </row>
    <row r="1718" spans="2:10" x14ac:dyDescent="0.25">
      <c r="B1718" s="105">
        <v>1709</v>
      </c>
      <c r="C1718" s="108" t="str">
        <f>IF(Katalog!C1718="","",Katalog!C1718)</f>
        <v/>
      </c>
      <c r="D1718" s="108" t="str">
        <f>IF(Katalog!D1718="","",Katalog!D1718)</f>
        <v/>
      </c>
      <c r="E1718" s="108" t="str">
        <f>IF(Katalog!E1718="","",Katalog!E1718)</f>
        <v/>
      </c>
      <c r="F1718" s="108" t="str">
        <f>IF(Katalog!I1718="","",Katalog!I1718)</f>
        <v/>
      </c>
      <c r="G1718" s="109" t="str">
        <f>IF(F1718="","",SUMIF(Peminjaman!$F$10:$F$509,C1718,Peminjaman!$H$10:$H$509))</f>
        <v/>
      </c>
      <c r="H1718" s="109" t="str">
        <f>IF(F1718="","",SUMIF(Pengembalian!$H$10:$H$509,C1718,Pengembalian!$J$10:$J$509))</f>
        <v/>
      </c>
      <c r="I1718" s="109" t="str">
        <f t="shared" si="54"/>
        <v/>
      </c>
      <c r="J1718" s="110" t="str">
        <f t="shared" si="55"/>
        <v/>
      </c>
    </row>
    <row r="1719" spans="2:10" x14ac:dyDescent="0.25">
      <c r="B1719" s="106">
        <v>1710</v>
      </c>
      <c r="C1719" s="108" t="str">
        <f>IF(Katalog!C1719="","",Katalog!C1719)</f>
        <v/>
      </c>
      <c r="D1719" s="108" t="str">
        <f>IF(Katalog!D1719="","",Katalog!D1719)</f>
        <v/>
      </c>
      <c r="E1719" s="108" t="str">
        <f>IF(Katalog!E1719="","",Katalog!E1719)</f>
        <v/>
      </c>
      <c r="F1719" s="108" t="str">
        <f>IF(Katalog!I1719="","",Katalog!I1719)</f>
        <v/>
      </c>
      <c r="G1719" s="109" t="str">
        <f>IF(F1719="","",SUMIF(Peminjaman!$F$10:$F$509,C1719,Peminjaman!$H$10:$H$509))</f>
        <v/>
      </c>
      <c r="H1719" s="109" t="str">
        <f>IF(F1719="","",SUMIF(Pengembalian!$H$10:$H$509,C1719,Pengembalian!$J$10:$J$509))</f>
        <v/>
      </c>
      <c r="I1719" s="109" t="str">
        <f t="shared" si="54"/>
        <v/>
      </c>
      <c r="J1719" s="110" t="str">
        <f t="shared" si="55"/>
        <v/>
      </c>
    </row>
    <row r="1720" spans="2:10" x14ac:dyDescent="0.25">
      <c r="B1720" s="105">
        <v>1711</v>
      </c>
      <c r="C1720" s="108" t="str">
        <f>IF(Katalog!C1720="","",Katalog!C1720)</f>
        <v/>
      </c>
      <c r="D1720" s="108" t="str">
        <f>IF(Katalog!D1720="","",Katalog!D1720)</f>
        <v/>
      </c>
      <c r="E1720" s="108" t="str">
        <f>IF(Katalog!E1720="","",Katalog!E1720)</f>
        <v/>
      </c>
      <c r="F1720" s="108" t="str">
        <f>IF(Katalog!I1720="","",Katalog!I1720)</f>
        <v/>
      </c>
      <c r="G1720" s="109" t="str">
        <f>IF(F1720="","",SUMIF(Peminjaman!$F$10:$F$509,C1720,Peminjaman!$H$10:$H$509))</f>
        <v/>
      </c>
      <c r="H1720" s="109" t="str">
        <f>IF(F1720="","",SUMIF(Pengembalian!$H$10:$H$509,C1720,Pengembalian!$J$10:$J$509))</f>
        <v/>
      </c>
      <c r="I1720" s="109" t="str">
        <f t="shared" si="54"/>
        <v/>
      </c>
      <c r="J1720" s="110" t="str">
        <f t="shared" si="55"/>
        <v/>
      </c>
    </row>
    <row r="1721" spans="2:10" x14ac:dyDescent="0.25">
      <c r="B1721" s="106">
        <v>1712</v>
      </c>
      <c r="C1721" s="108" t="str">
        <f>IF(Katalog!C1721="","",Katalog!C1721)</f>
        <v/>
      </c>
      <c r="D1721" s="108" t="str">
        <f>IF(Katalog!D1721="","",Katalog!D1721)</f>
        <v/>
      </c>
      <c r="E1721" s="108" t="str">
        <f>IF(Katalog!E1721="","",Katalog!E1721)</f>
        <v/>
      </c>
      <c r="F1721" s="108" t="str">
        <f>IF(Katalog!I1721="","",Katalog!I1721)</f>
        <v/>
      </c>
      <c r="G1721" s="109" t="str">
        <f>IF(F1721="","",SUMIF(Peminjaman!$F$10:$F$509,C1721,Peminjaman!$H$10:$H$509))</f>
        <v/>
      </c>
      <c r="H1721" s="109" t="str">
        <f>IF(F1721="","",SUMIF(Pengembalian!$H$10:$H$509,C1721,Pengembalian!$J$10:$J$509))</f>
        <v/>
      </c>
      <c r="I1721" s="109" t="str">
        <f t="shared" si="54"/>
        <v/>
      </c>
      <c r="J1721" s="110" t="str">
        <f t="shared" si="55"/>
        <v/>
      </c>
    </row>
    <row r="1722" spans="2:10" x14ac:dyDescent="0.25">
      <c r="B1722" s="105">
        <v>1713</v>
      </c>
      <c r="C1722" s="108" t="str">
        <f>IF(Katalog!C1722="","",Katalog!C1722)</f>
        <v/>
      </c>
      <c r="D1722" s="108" t="str">
        <f>IF(Katalog!D1722="","",Katalog!D1722)</f>
        <v/>
      </c>
      <c r="E1722" s="108" t="str">
        <f>IF(Katalog!E1722="","",Katalog!E1722)</f>
        <v/>
      </c>
      <c r="F1722" s="108" t="str">
        <f>IF(Katalog!I1722="","",Katalog!I1722)</f>
        <v/>
      </c>
      <c r="G1722" s="109" t="str">
        <f>IF(F1722="","",SUMIF(Peminjaman!$F$10:$F$509,C1722,Peminjaman!$H$10:$H$509))</f>
        <v/>
      </c>
      <c r="H1722" s="109" t="str">
        <f>IF(F1722="","",SUMIF(Pengembalian!$H$10:$H$509,C1722,Pengembalian!$J$10:$J$509))</f>
        <v/>
      </c>
      <c r="I1722" s="109" t="str">
        <f t="shared" si="54"/>
        <v/>
      </c>
      <c r="J1722" s="110" t="str">
        <f t="shared" si="55"/>
        <v/>
      </c>
    </row>
    <row r="1723" spans="2:10" x14ac:dyDescent="0.25">
      <c r="B1723" s="106">
        <v>1714</v>
      </c>
      <c r="C1723" s="108" t="str">
        <f>IF(Katalog!C1723="","",Katalog!C1723)</f>
        <v/>
      </c>
      <c r="D1723" s="108" t="str">
        <f>IF(Katalog!D1723="","",Katalog!D1723)</f>
        <v/>
      </c>
      <c r="E1723" s="108" t="str">
        <f>IF(Katalog!E1723="","",Katalog!E1723)</f>
        <v/>
      </c>
      <c r="F1723" s="108" t="str">
        <f>IF(Katalog!I1723="","",Katalog!I1723)</f>
        <v/>
      </c>
      <c r="G1723" s="109" t="str">
        <f>IF(F1723="","",SUMIF(Peminjaman!$F$10:$F$509,C1723,Peminjaman!$H$10:$H$509))</f>
        <v/>
      </c>
      <c r="H1723" s="109" t="str">
        <f>IF(F1723="","",SUMIF(Pengembalian!$H$10:$H$509,C1723,Pengembalian!$J$10:$J$509))</f>
        <v/>
      </c>
      <c r="I1723" s="109" t="str">
        <f t="shared" si="54"/>
        <v/>
      </c>
      <c r="J1723" s="110" t="str">
        <f t="shared" si="55"/>
        <v/>
      </c>
    </row>
    <row r="1724" spans="2:10" x14ac:dyDescent="0.25">
      <c r="B1724" s="105">
        <v>1715</v>
      </c>
      <c r="C1724" s="108" t="str">
        <f>IF(Katalog!C1724="","",Katalog!C1724)</f>
        <v/>
      </c>
      <c r="D1724" s="108" t="str">
        <f>IF(Katalog!D1724="","",Katalog!D1724)</f>
        <v/>
      </c>
      <c r="E1724" s="108" t="str">
        <f>IF(Katalog!E1724="","",Katalog!E1724)</f>
        <v/>
      </c>
      <c r="F1724" s="108" t="str">
        <f>IF(Katalog!I1724="","",Katalog!I1724)</f>
        <v/>
      </c>
      <c r="G1724" s="109" t="str">
        <f>IF(F1724="","",SUMIF(Peminjaman!$F$10:$F$509,C1724,Peminjaman!$H$10:$H$509))</f>
        <v/>
      </c>
      <c r="H1724" s="109" t="str">
        <f>IF(F1724="","",SUMIF(Pengembalian!$H$10:$H$509,C1724,Pengembalian!$J$10:$J$509))</f>
        <v/>
      </c>
      <c r="I1724" s="109" t="str">
        <f t="shared" si="54"/>
        <v/>
      </c>
      <c r="J1724" s="110" t="str">
        <f t="shared" si="55"/>
        <v/>
      </c>
    </row>
    <row r="1725" spans="2:10" x14ac:dyDescent="0.25">
      <c r="B1725" s="106">
        <v>1716</v>
      </c>
      <c r="C1725" s="108" t="str">
        <f>IF(Katalog!C1725="","",Katalog!C1725)</f>
        <v/>
      </c>
      <c r="D1725" s="108" t="str">
        <f>IF(Katalog!D1725="","",Katalog!D1725)</f>
        <v/>
      </c>
      <c r="E1725" s="108" t="str">
        <f>IF(Katalog!E1725="","",Katalog!E1725)</f>
        <v/>
      </c>
      <c r="F1725" s="108" t="str">
        <f>IF(Katalog!I1725="","",Katalog!I1725)</f>
        <v/>
      </c>
      <c r="G1725" s="109" t="str">
        <f>IF(F1725="","",SUMIF(Peminjaman!$F$10:$F$509,C1725,Peminjaman!$H$10:$H$509))</f>
        <v/>
      </c>
      <c r="H1725" s="109" t="str">
        <f>IF(F1725="","",SUMIF(Pengembalian!$H$10:$H$509,C1725,Pengembalian!$J$10:$J$509))</f>
        <v/>
      </c>
      <c r="I1725" s="109" t="str">
        <f t="shared" si="54"/>
        <v/>
      </c>
      <c r="J1725" s="110" t="str">
        <f t="shared" si="55"/>
        <v/>
      </c>
    </row>
    <row r="1726" spans="2:10" x14ac:dyDescent="0.25">
      <c r="B1726" s="105">
        <v>1717</v>
      </c>
      <c r="C1726" s="108" t="str">
        <f>IF(Katalog!C1726="","",Katalog!C1726)</f>
        <v/>
      </c>
      <c r="D1726" s="108" t="str">
        <f>IF(Katalog!D1726="","",Katalog!D1726)</f>
        <v/>
      </c>
      <c r="E1726" s="108" t="str">
        <f>IF(Katalog!E1726="","",Katalog!E1726)</f>
        <v/>
      </c>
      <c r="F1726" s="108" t="str">
        <f>IF(Katalog!I1726="","",Katalog!I1726)</f>
        <v/>
      </c>
      <c r="G1726" s="109" t="str">
        <f>IF(F1726="","",SUMIF(Peminjaman!$F$10:$F$509,C1726,Peminjaman!$H$10:$H$509))</f>
        <v/>
      </c>
      <c r="H1726" s="109" t="str">
        <f>IF(F1726="","",SUMIF(Pengembalian!$H$10:$H$509,C1726,Pengembalian!$J$10:$J$509))</f>
        <v/>
      </c>
      <c r="I1726" s="109" t="str">
        <f t="shared" si="54"/>
        <v/>
      </c>
      <c r="J1726" s="110" t="str">
        <f t="shared" si="55"/>
        <v/>
      </c>
    </row>
    <row r="1727" spans="2:10" x14ac:dyDescent="0.25">
      <c r="B1727" s="106">
        <v>1718</v>
      </c>
      <c r="C1727" s="108" t="str">
        <f>IF(Katalog!C1727="","",Katalog!C1727)</f>
        <v/>
      </c>
      <c r="D1727" s="108" t="str">
        <f>IF(Katalog!D1727="","",Katalog!D1727)</f>
        <v/>
      </c>
      <c r="E1727" s="108" t="str">
        <f>IF(Katalog!E1727="","",Katalog!E1727)</f>
        <v/>
      </c>
      <c r="F1727" s="108" t="str">
        <f>IF(Katalog!I1727="","",Katalog!I1727)</f>
        <v/>
      </c>
      <c r="G1727" s="109" t="str">
        <f>IF(F1727="","",SUMIF(Peminjaman!$F$10:$F$509,C1727,Peminjaman!$H$10:$H$509))</f>
        <v/>
      </c>
      <c r="H1727" s="109" t="str">
        <f>IF(F1727="","",SUMIF(Pengembalian!$H$10:$H$509,C1727,Pengembalian!$J$10:$J$509))</f>
        <v/>
      </c>
      <c r="I1727" s="109" t="str">
        <f t="shared" si="54"/>
        <v/>
      </c>
      <c r="J1727" s="110" t="str">
        <f t="shared" si="55"/>
        <v/>
      </c>
    </row>
    <row r="1728" spans="2:10" x14ac:dyDescent="0.25">
      <c r="B1728" s="105">
        <v>1719</v>
      </c>
      <c r="C1728" s="108" t="str">
        <f>IF(Katalog!C1728="","",Katalog!C1728)</f>
        <v/>
      </c>
      <c r="D1728" s="108" t="str">
        <f>IF(Katalog!D1728="","",Katalog!D1728)</f>
        <v/>
      </c>
      <c r="E1728" s="108" t="str">
        <f>IF(Katalog!E1728="","",Katalog!E1728)</f>
        <v/>
      </c>
      <c r="F1728" s="108" t="str">
        <f>IF(Katalog!I1728="","",Katalog!I1728)</f>
        <v/>
      </c>
      <c r="G1728" s="109" t="str">
        <f>IF(F1728="","",SUMIF(Peminjaman!$F$10:$F$509,C1728,Peminjaman!$H$10:$H$509))</f>
        <v/>
      </c>
      <c r="H1728" s="109" t="str">
        <f>IF(F1728="","",SUMIF(Pengembalian!$H$10:$H$509,C1728,Pengembalian!$J$10:$J$509))</f>
        <v/>
      </c>
      <c r="I1728" s="109" t="str">
        <f t="shared" si="54"/>
        <v/>
      </c>
      <c r="J1728" s="110" t="str">
        <f t="shared" si="55"/>
        <v/>
      </c>
    </row>
    <row r="1729" spans="2:10" x14ac:dyDescent="0.25">
      <c r="B1729" s="106">
        <v>1720</v>
      </c>
      <c r="C1729" s="108" t="str">
        <f>IF(Katalog!C1729="","",Katalog!C1729)</f>
        <v/>
      </c>
      <c r="D1729" s="108" t="str">
        <f>IF(Katalog!D1729="","",Katalog!D1729)</f>
        <v/>
      </c>
      <c r="E1729" s="108" t="str">
        <f>IF(Katalog!E1729="","",Katalog!E1729)</f>
        <v/>
      </c>
      <c r="F1729" s="108" t="str">
        <f>IF(Katalog!I1729="","",Katalog!I1729)</f>
        <v/>
      </c>
      <c r="G1729" s="109" t="str">
        <f>IF(F1729="","",SUMIF(Peminjaman!$F$10:$F$509,C1729,Peminjaman!$H$10:$H$509))</f>
        <v/>
      </c>
      <c r="H1729" s="109" t="str">
        <f>IF(F1729="","",SUMIF(Pengembalian!$H$10:$H$509,C1729,Pengembalian!$J$10:$J$509))</f>
        <v/>
      </c>
      <c r="I1729" s="109" t="str">
        <f t="shared" si="54"/>
        <v/>
      </c>
      <c r="J1729" s="110" t="str">
        <f t="shared" si="55"/>
        <v/>
      </c>
    </row>
    <row r="1730" spans="2:10" x14ac:dyDescent="0.25">
      <c r="B1730" s="105">
        <v>1721</v>
      </c>
      <c r="C1730" s="108" t="str">
        <f>IF(Katalog!C1730="","",Katalog!C1730)</f>
        <v/>
      </c>
      <c r="D1730" s="108" t="str">
        <f>IF(Katalog!D1730="","",Katalog!D1730)</f>
        <v/>
      </c>
      <c r="E1730" s="108" t="str">
        <f>IF(Katalog!E1730="","",Katalog!E1730)</f>
        <v/>
      </c>
      <c r="F1730" s="108" t="str">
        <f>IF(Katalog!I1730="","",Katalog!I1730)</f>
        <v/>
      </c>
      <c r="G1730" s="109" t="str">
        <f>IF(F1730="","",SUMIF(Peminjaman!$F$10:$F$509,C1730,Peminjaman!$H$10:$H$509))</f>
        <v/>
      </c>
      <c r="H1730" s="109" t="str">
        <f>IF(F1730="","",SUMIF(Pengembalian!$H$10:$H$509,C1730,Pengembalian!$J$10:$J$509))</f>
        <v/>
      </c>
      <c r="I1730" s="109" t="str">
        <f t="shared" si="54"/>
        <v/>
      </c>
      <c r="J1730" s="110" t="str">
        <f t="shared" si="55"/>
        <v/>
      </c>
    </row>
    <row r="1731" spans="2:10" x14ac:dyDescent="0.25">
      <c r="B1731" s="106">
        <v>1722</v>
      </c>
      <c r="C1731" s="108" t="str">
        <f>IF(Katalog!C1731="","",Katalog!C1731)</f>
        <v/>
      </c>
      <c r="D1731" s="108" t="str">
        <f>IF(Katalog!D1731="","",Katalog!D1731)</f>
        <v/>
      </c>
      <c r="E1731" s="108" t="str">
        <f>IF(Katalog!E1731="","",Katalog!E1731)</f>
        <v/>
      </c>
      <c r="F1731" s="108" t="str">
        <f>IF(Katalog!I1731="","",Katalog!I1731)</f>
        <v/>
      </c>
      <c r="G1731" s="109" t="str">
        <f>IF(F1731="","",SUMIF(Peminjaman!$F$10:$F$509,C1731,Peminjaman!$H$10:$H$509))</f>
        <v/>
      </c>
      <c r="H1731" s="109" t="str">
        <f>IF(F1731="","",SUMIF(Pengembalian!$H$10:$H$509,C1731,Pengembalian!$J$10:$J$509))</f>
        <v/>
      </c>
      <c r="I1731" s="109" t="str">
        <f t="shared" si="54"/>
        <v/>
      </c>
      <c r="J1731" s="110" t="str">
        <f t="shared" si="55"/>
        <v/>
      </c>
    </row>
    <row r="1732" spans="2:10" x14ac:dyDescent="0.25">
      <c r="B1732" s="105">
        <v>1723</v>
      </c>
      <c r="C1732" s="108" t="str">
        <f>IF(Katalog!C1732="","",Katalog!C1732)</f>
        <v/>
      </c>
      <c r="D1732" s="108" t="str">
        <f>IF(Katalog!D1732="","",Katalog!D1732)</f>
        <v/>
      </c>
      <c r="E1732" s="108" t="str">
        <f>IF(Katalog!E1732="","",Katalog!E1732)</f>
        <v/>
      </c>
      <c r="F1732" s="108" t="str">
        <f>IF(Katalog!I1732="","",Katalog!I1732)</f>
        <v/>
      </c>
      <c r="G1732" s="109" t="str">
        <f>IF(F1732="","",SUMIF(Peminjaman!$F$10:$F$509,C1732,Peminjaman!$H$10:$H$509))</f>
        <v/>
      </c>
      <c r="H1732" s="109" t="str">
        <f>IF(F1732="","",SUMIF(Pengembalian!$H$10:$H$509,C1732,Pengembalian!$J$10:$J$509))</f>
        <v/>
      </c>
      <c r="I1732" s="109" t="str">
        <f t="shared" si="54"/>
        <v/>
      </c>
      <c r="J1732" s="110" t="str">
        <f t="shared" si="55"/>
        <v/>
      </c>
    </row>
    <row r="1733" spans="2:10" x14ac:dyDescent="0.25">
      <c r="B1733" s="106">
        <v>1724</v>
      </c>
      <c r="C1733" s="108" t="str">
        <f>IF(Katalog!C1733="","",Katalog!C1733)</f>
        <v/>
      </c>
      <c r="D1733" s="108" t="str">
        <f>IF(Katalog!D1733="","",Katalog!D1733)</f>
        <v/>
      </c>
      <c r="E1733" s="108" t="str">
        <f>IF(Katalog!E1733="","",Katalog!E1733)</f>
        <v/>
      </c>
      <c r="F1733" s="108" t="str">
        <f>IF(Katalog!I1733="","",Katalog!I1733)</f>
        <v/>
      </c>
      <c r="G1733" s="109" t="str">
        <f>IF(F1733="","",SUMIF(Peminjaman!$F$10:$F$509,C1733,Peminjaman!$H$10:$H$509))</f>
        <v/>
      </c>
      <c r="H1733" s="109" t="str">
        <f>IF(F1733="","",SUMIF(Pengembalian!$H$10:$H$509,C1733,Pengembalian!$J$10:$J$509))</f>
        <v/>
      </c>
      <c r="I1733" s="109" t="str">
        <f t="shared" si="54"/>
        <v/>
      </c>
      <c r="J1733" s="110" t="str">
        <f t="shared" si="55"/>
        <v/>
      </c>
    </row>
    <row r="1734" spans="2:10" x14ac:dyDescent="0.25">
      <c r="B1734" s="105">
        <v>1725</v>
      </c>
      <c r="C1734" s="108" t="str">
        <f>IF(Katalog!C1734="","",Katalog!C1734)</f>
        <v/>
      </c>
      <c r="D1734" s="108" t="str">
        <f>IF(Katalog!D1734="","",Katalog!D1734)</f>
        <v/>
      </c>
      <c r="E1734" s="108" t="str">
        <f>IF(Katalog!E1734="","",Katalog!E1734)</f>
        <v/>
      </c>
      <c r="F1734" s="108" t="str">
        <f>IF(Katalog!I1734="","",Katalog!I1734)</f>
        <v/>
      </c>
      <c r="G1734" s="109" t="str">
        <f>IF(F1734="","",SUMIF(Peminjaman!$F$10:$F$509,C1734,Peminjaman!$H$10:$H$509))</f>
        <v/>
      </c>
      <c r="H1734" s="109" t="str">
        <f>IF(F1734="","",SUMIF(Pengembalian!$H$10:$H$509,C1734,Pengembalian!$J$10:$J$509))</f>
        <v/>
      </c>
      <c r="I1734" s="109" t="str">
        <f t="shared" si="54"/>
        <v/>
      </c>
      <c r="J1734" s="110" t="str">
        <f t="shared" si="55"/>
        <v/>
      </c>
    </row>
    <row r="1735" spans="2:10" x14ac:dyDescent="0.25">
      <c r="B1735" s="106">
        <v>1726</v>
      </c>
      <c r="C1735" s="108" t="str">
        <f>IF(Katalog!C1735="","",Katalog!C1735)</f>
        <v/>
      </c>
      <c r="D1735" s="108" t="str">
        <f>IF(Katalog!D1735="","",Katalog!D1735)</f>
        <v/>
      </c>
      <c r="E1735" s="108" t="str">
        <f>IF(Katalog!E1735="","",Katalog!E1735)</f>
        <v/>
      </c>
      <c r="F1735" s="108" t="str">
        <f>IF(Katalog!I1735="","",Katalog!I1735)</f>
        <v/>
      </c>
      <c r="G1735" s="109" t="str">
        <f>IF(F1735="","",SUMIF(Peminjaman!$F$10:$F$509,C1735,Peminjaman!$H$10:$H$509))</f>
        <v/>
      </c>
      <c r="H1735" s="109" t="str">
        <f>IF(F1735="","",SUMIF(Pengembalian!$H$10:$H$509,C1735,Pengembalian!$J$10:$J$509))</f>
        <v/>
      </c>
      <c r="I1735" s="109" t="str">
        <f t="shared" si="54"/>
        <v/>
      </c>
      <c r="J1735" s="110" t="str">
        <f t="shared" si="55"/>
        <v/>
      </c>
    </row>
    <row r="1736" spans="2:10" x14ac:dyDescent="0.25">
      <c r="B1736" s="105">
        <v>1727</v>
      </c>
      <c r="C1736" s="108" t="str">
        <f>IF(Katalog!C1736="","",Katalog!C1736)</f>
        <v/>
      </c>
      <c r="D1736" s="108" t="str">
        <f>IF(Katalog!D1736="","",Katalog!D1736)</f>
        <v/>
      </c>
      <c r="E1736" s="108" t="str">
        <f>IF(Katalog!E1736="","",Katalog!E1736)</f>
        <v/>
      </c>
      <c r="F1736" s="108" t="str">
        <f>IF(Katalog!I1736="","",Katalog!I1736)</f>
        <v/>
      </c>
      <c r="G1736" s="109" t="str">
        <f>IF(F1736="","",SUMIF(Peminjaman!$F$10:$F$509,C1736,Peminjaman!$H$10:$H$509))</f>
        <v/>
      </c>
      <c r="H1736" s="109" t="str">
        <f>IF(F1736="","",SUMIF(Pengembalian!$H$10:$H$509,C1736,Pengembalian!$J$10:$J$509))</f>
        <v/>
      </c>
      <c r="I1736" s="109" t="str">
        <f t="shared" si="54"/>
        <v/>
      </c>
      <c r="J1736" s="110" t="str">
        <f t="shared" si="55"/>
        <v/>
      </c>
    </row>
    <row r="1737" spans="2:10" x14ac:dyDescent="0.25">
      <c r="B1737" s="106">
        <v>1728</v>
      </c>
      <c r="C1737" s="108" t="str">
        <f>IF(Katalog!C1737="","",Katalog!C1737)</f>
        <v/>
      </c>
      <c r="D1737" s="108" t="str">
        <f>IF(Katalog!D1737="","",Katalog!D1737)</f>
        <v/>
      </c>
      <c r="E1737" s="108" t="str">
        <f>IF(Katalog!E1737="","",Katalog!E1737)</f>
        <v/>
      </c>
      <c r="F1737" s="108" t="str">
        <f>IF(Katalog!I1737="","",Katalog!I1737)</f>
        <v/>
      </c>
      <c r="G1737" s="109" t="str">
        <f>IF(F1737="","",SUMIF(Peminjaman!$F$10:$F$509,C1737,Peminjaman!$H$10:$H$509))</f>
        <v/>
      </c>
      <c r="H1737" s="109" t="str">
        <f>IF(F1737="","",SUMIF(Pengembalian!$H$10:$H$509,C1737,Pengembalian!$J$10:$J$509))</f>
        <v/>
      </c>
      <c r="I1737" s="109" t="str">
        <f t="shared" si="54"/>
        <v/>
      </c>
      <c r="J1737" s="110" t="str">
        <f t="shared" si="55"/>
        <v/>
      </c>
    </row>
    <row r="1738" spans="2:10" x14ac:dyDescent="0.25">
      <c r="B1738" s="105">
        <v>1729</v>
      </c>
      <c r="C1738" s="108" t="str">
        <f>IF(Katalog!C1738="","",Katalog!C1738)</f>
        <v/>
      </c>
      <c r="D1738" s="108" t="str">
        <f>IF(Katalog!D1738="","",Katalog!D1738)</f>
        <v/>
      </c>
      <c r="E1738" s="108" t="str">
        <f>IF(Katalog!E1738="","",Katalog!E1738)</f>
        <v/>
      </c>
      <c r="F1738" s="108" t="str">
        <f>IF(Katalog!I1738="","",Katalog!I1738)</f>
        <v/>
      </c>
      <c r="G1738" s="109" t="str">
        <f>IF(F1738="","",SUMIF(Peminjaman!$F$10:$F$509,C1738,Peminjaman!$H$10:$H$509))</f>
        <v/>
      </c>
      <c r="H1738" s="109" t="str">
        <f>IF(F1738="","",SUMIF(Pengembalian!$H$10:$H$509,C1738,Pengembalian!$J$10:$J$509))</f>
        <v/>
      </c>
      <c r="I1738" s="109" t="str">
        <f t="shared" si="54"/>
        <v/>
      </c>
      <c r="J1738" s="110" t="str">
        <f t="shared" si="55"/>
        <v/>
      </c>
    </row>
    <row r="1739" spans="2:10" x14ac:dyDescent="0.25">
      <c r="B1739" s="106">
        <v>1730</v>
      </c>
      <c r="C1739" s="108" t="str">
        <f>IF(Katalog!C1739="","",Katalog!C1739)</f>
        <v/>
      </c>
      <c r="D1739" s="108" t="str">
        <f>IF(Katalog!D1739="","",Katalog!D1739)</f>
        <v/>
      </c>
      <c r="E1739" s="108" t="str">
        <f>IF(Katalog!E1739="","",Katalog!E1739)</f>
        <v/>
      </c>
      <c r="F1739" s="108" t="str">
        <f>IF(Katalog!I1739="","",Katalog!I1739)</f>
        <v/>
      </c>
      <c r="G1739" s="109" t="str">
        <f>IF(F1739="","",SUMIF(Peminjaman!$F$10:$F$509,C1739,Peminjaman!$H$10:$H$509))</f>
        <v/>
      </c>
      <c r="H1739" s="109" t="str">
        <f>IF(F1739="","",SUMIF(Pengembalian!$H$10:$H$509,C1739,Pengembalian!$J$10:$J$509))</f>
        <v/>
      </c>
      <c r="I1739" s="109" t="str">
        <f t="shared" si="54"/>
        <v/>
      </c>
      <c r="J1739" s="110" t="str">
        <f t="shared" si="55"/>
        <v/>
      </c>
    </row>
    <row r="1740" spans="2:10" x14ac:dyDescent="0.25">
      <c r="B1740" s="105">
        <v>1731</v>
      </c>
      <c r="C1740" s="108" t="str">
        <f>IF(Katalog!C1740="","",Katalog!C1740)</f>
        <v/>
      </c>
      <c r="D1740" s="108" t="str">
        <f>IF(Katalog!D1740="","",Katalog!D1740)</f>
        <v/>
      </c>
      <c r="E1740" s="108" t="str">
        <f>IF(Katalog!E1740="","",Katalog!E1740)</f>
        <v/>
      </c>
      <c r="F1740" s="108" t="str">
        <f>IF(Katalog!I1740="","",Katalog!I1740)</f>
        <v/>
      </c>
      <c r="G1740" s="109" t="str">
        <f>IF(F1740="","",SUMIF(Peminjaman!$F$10:$F$509,C1740,Peminjaman!$H$10:$H$509))</f>
        <v/>
      </c>
      <c r="H1740" s="109" t="str">
        <f>IF(F1740="","",SUMIF(Pengembalian!$H$10:$H$509,C1740,Pengembalian!$J$10:$J$509))</f>
        <v/>
      </c>
      <c r="I1740" s="109" t="str">
        <f t="shared" si="54"/>
        <v/>
      </c>
      <c r="J1740" s="110" t="str">
        <f t="shared" si="55"/>
        <v/>
      </c>
    </row>
    <row r="1741" spans="2:10" x14ac:dyDescent="0.25">
      <c r="B1741" s="106">
        <v>1732</v>
      </c>
      <c r="C1741" s="108" t="str">
        <f>IF(Katalog!C1741="","",Katalog!C1741)</f>
        <v/>
      </c>
      <c r="D1741" s="108" t="str">
        <f>IF(Katalog!D1741="","",Katalog!D1741)</f>
        <v/>
      </c>
      <c r="E1741" s="108" t="str">
        <f>IF(Katalog!E1741="","",Katalog!E1741)</f>
        <v/>
      </c>
      <c r="F1741" s="108" t="str">
        <f>IF(Katalog!I1741="","",Katalog!I1741)</f>
        <v/>
      </c>
      <c r="G1741" s="109" t="str">
        <f>IF(F1741="","",SUMIF(Peminjaman!$F$10:$F$509,C1741,Peminjaman!$H$10:$H$509))</f>
        <v/>
      </c>
      <c r="H1741" s="109" t="str">
        <f>IF(F1741="","",SUMIF(Pengembalian!$H$10:$H$509,C1741,Pengembalian!$J$10:$J$509))</f>
        <v/>
      </c>
      <c r="I1741" s="109" t="str">
        <f t="shared" si="54"/>
        <v/>
      </c>
      <c r="J1741" s="110" t="str">
        <f t="shared" si="55"/>
        <v/>
      </c>
    </row>
    <row r="1742" spans="2:10" x14ac:dyDescent="0.25">
      <c r="B1742" s="105">
        <v>1733</v>
      </c>
      <c r="C1742" s="108" t="str">
        <f>IF(Katalog!C1742="","",Katalog!C1742)</f>
        <v/>
      </c>
      <c r="D1742" s="108" t="str">
        <f>IF(Katalog!D1742="","",Katalog!D1742)</f>
        <v/>
      </c>
      <c r="E1742" s="108" t="str">
        <f>IF(Katalog!E1742="","",Katalog!E1742)</f>
        <v/>
      </c>
      <c r="F1742" s="108" t="str">
        <f>IF(Katalog!I1742="","",Katalog!I1742)</f>
        <v/>
      </c>
      <c r="G1742" s="109" t="str">
        <f>IF(F1742="","",SUMIF(Peminjaman!$F$10:$F$509,C1742,Peminjaman!$H$10:$H$509))</f>
        <v/>
      </c>
      <c r="H1742" s="109" t="str">
        <f>IF(F1742="","",SUMIF(Pengembalian!$H$10:$H$509,C1742,Pengembalian!$J$10:$J$509))</f>
        <v/>
      </c>
      <c r="I1742" s="109" t="str">
        <f t="shared" si="54"/>
        <v/>
      </c>
      <c r="J1742" s="110" t="str">
        <f t="shared" si="55"/>
        <v/>
      </c>
    </row>
    <row r="1743" spans="2:10" x14ac:dyDescent="0.25">
      <c r="B1743" s="106">
        <v>1734</v>
      </c>
      <c r="C1743" s="108" t="str">
        <f>IF(Katalog!C1743="","",Katalog!C1743)</f>
        <v/>
      </c>
      <c r="D1743" s="108" t="str">
        <f>IF(Katalog!D1743="","",Katalog!D1743)</f>
        <v/>
      </c>
      <c r="E1743" s="108" t="str">
        <f>IF(Katalog!E1743="","",Katalog!E1743)</f>
        <v/>
      </c>
      <c r="F1743" s="108" t="str">
        <f>IF(Katalog!I1743="","",Katalog!I1743)</f>
        <v/>
      </c>
      <c r="G1743" s="109" t="str">
        <f>IF(F1743="","",SUMIF(Peminjaman!$F$10:$F$509,C1743,Peminjaman!$H$10:$H$509))</f>
        <v/>
      </c>
      <c r="H1743" s="109" t="str">
        <f>IF(F1743="","",SUMIF(Pengembalian!$H$10:$H$509,C1743,Pengembalian!$J$10:$J$509))</f>
        <v/>
      </c>
      <c r="I1743" s="109" t="str">
        <f t="shared" si="54"/>
        <v/>
      </c>
      <c r="J1743" s="110" t="str">
        <f t="shared" si="55"/>
        <v/>
      </c>
    </row>
    <row r="1744" spans="2:10" x14ac:dyDescent="0.25">
      <c r="B1744" s="105">
        <v>1735</v>
      </c>
      <c r="C1744" s="108" t="str">
        <f>IF(Katalog!C1744="","",Katalog!C1744)</f>
        <v/>
      </c>
      <c r="D1744" s="108" t="str">
        <f>IF(Katalog!D1744="","",Katalog!D1744)</f>
        <v/>
      </c>
      <c r="E1744" s="108" t="str">
        <f>IF(Katalog!E1744="","",Katalog!E1744)</f>
        <v/>
      </c>
      <c r="F1744" s="108" t="str">
        <f>IF(Katalog!I1744="","",Katalog!I1744)</f>
        <v/>
      </c>
      <c r="G1744" s="109" t="str">
        <f>IF(F1744="","",SUMIF(Peminjaman!$F$10:$F$509,C1744,Peminjaman!$H$10:$H$509))</f>
        <v/>
      </c>
      <c r="H1744" s="109" t="str">
        <f>IF(F1744="","",SUMIF(Pengembalian!$H$10:$H$509,C1744,Pengembalian!$J$10:$J$509))</f>
        <v/>
      </c>
      <c r="I1744" s="109" t="str">
        <f t="shared" si="54"/>
        <v/>
      </c>
      <c r="J1744" s="110" t="str">
        <f t="shared" si="55"/>
        <v/>
      </c>
    </row>
    <row r="1745" spans="2:10" x14ac:dyDescent="0.25">
      <c r="B1745" s="106">
        <v>1736</v>
      </c>
      <c r="C1745" s="108" t="str">
        <f>IF(Katalog!C1745="","",Katalog!C1745)</f>
        <v/>
      </c>
      <c r="D1745" s="108" t="str">
        <f>IF(Katalog!D1745="","",Katalog!D1745)</f>
        <v/>
      </c>
      <c r="E1745" s="108" t="str">
        <f>IF(Katalog!E1745="","",Katalog!E1745)</f>
        <v/>
      </c>
      <c r="F1745" s="108" t="str">
        <f>IF(Katalog!I1745="","",Katalog!I1745)</f>
        <v/>
      </c>
      <c r="G1745" s="109" t="str">
        <f>IF(F1745="","",SUMIF(Peminjaman!$F$10:$F$509,C1745,Peminjaman!$H$10:$H$509))</f>
        <v/>
      </c>
      <c r="H1745" s="109" t="str">
        <f>IF(F1745="","",SUMIF(Pengembalian!$H$10:$H$509,C1745,Pengembalian!$J$10:$J$509))</f>
        <v/>
      </c>
      <c r="I1745" s="109" t="str">
        <f t="shared" si="54"/>
        <v/>
      </c>
      <c r="J1745" s="110" t="str">
        <f t="shared" si="55"/>
        <v/>
      </c>
    </row>
    <row r="1746" spans="2:10" x14ac:dyDescent="0.25">
      <c r="B1746" s="105">
        <v>1737</v>
      </c>
      <c r="C1746" s="108" t="str">
        <f>IF(Katalog!C1746="","",Katalog!C1746)</f>
        <v/>
      </c>
      <c r="D1746" s="108" t="str">
        <f>IF(Katalog!D1746="","",Katalog!D1746)</f>
        <v/>
      </c>
      <c r="E1746" s="108" t="str">
        <f>IF(Katalog!E1746="","",Katalog!E1746)</f>
        <v/>
      </c>
      <c r="F1746" s="108" t="str">
        <f>IF(Katalog!I1746="","",Katalog!I1746)</f>
        <v/>
      </c>
      <c r="G1746" s="109" t="str">
        <f>IF(F1746="","",SUMIF(Peminjaman!$F$10:$F$509,C1746,Peminjaman!$H$10:$H$509))</f>
        <v/>
      </c>
      <c r="H1746" s="109" t="str">
        <f>IF(F1746="","",SUMIF(Pengembalian!$H$10:$H$509,C1746,Pengembalian!$J$10:$J$509))</f>
        <v/>
      </c>
      <c r="I1746" s="109" t="str">
        <f t="shared" si="54"/>
        <v/>
      </c>
      <c r="J1746" s="110" t="str">
        <f t="shared" si="55"/>
        <v/>
      </c>
    </row>
    <row r="1747" spans="2:10" x14ac:dyDescent="0.25">
      <c r="B1747" s="106">
        <v>1738</v>
      </c>
      <c r="C1747" s="108" t="str">
        <f>IF(Katalog!C1747="","",Katalog!C1747)</f>
        <v/>
      </c>
      <c r="D1747" s="108" t="str">
        <f>IF(Katalog!D1747="","",Katalog!D1747)</f>
        <v/>
      </c>
      <c r="E1747" s="108" t="str">
        <f>IF(Katalog!E1747="","",Katalog!E1747)</f>
        <v/>
      </c>
      <c r="F1747" s="108" t="str">
        <f>IF(Katalog!I1747="","",Katalog!I1747)</f>
        <v/>
      </c>
      <c r="G1747" s="109" t="str">
        <f>IF(F1747="","",SUMIF(Peminjaman!$F$10:$F$509,C1747,Peminjaman!$H$10:$H$509))</f>
        <v/>
      </c>
      <c r="H1747" s="109" t="str">
        <f>IF(F1747="","",SUMIF(Pengembalian!$H$10:$H$509,C1747,Pengembalian!$J$10:$J$509))</f>
        <v/>
      </c>
      <c r="I1747" s="109" t="str">
        <f t="shared" si="54"/>
        <v/>
      </c>
      <c r="J1747" s="110" t="str">
        <f t="shared" si="55"/>
        <v/>
      </c>
    </row>
    <row r="1748" spans="2:10" x14ac:dyDescent="0.25">
      <c r="B1748" s="105">
        <v>1739</v>
      </c>
      <c r="C1748" s="108" t="str">
        <f>IF(Katalog!C1748="","",Katalog!C1748)</f>
        <v/>
      </c>
      <c r="D1748" s="108" t="str">
        <f>IF(Katalog!D1748="","",Katalog!D1748)</f>
        <v/>
      </c>
      <c r="E1748" s="108" t="str">
        <f>IF(Katalog!E1748="","",Katalog!E1748)</f>
        <v/>
      </c>
      <c r="F1748" s="108" t="str">
        <f>IF(Katalog!I1748="","",Katalog!I1748)</f>
        <v/>
      </c>
      <c r="G1748" s="109" t="str">
        <f>IF(F1748="","",SUMIF(Peminjaman!$F$10:$F$509,C1748,Peminjaman!$H$10:$H$509))</f>
        <v/>
      </c>
      <c r="H1748" s="109" t="str">
        <f>IF(F1748="","",SUMIF(Pengembalian!$H$10:$H$509,C1748,Pengembalian!$J$10:$J$509))</f>
        <v/>
      </c>
      <c r="I1748" s="109" t="str">
        <f t="shared" ref="I1748:I1811" si="56">IF(F1748="","",F1748-G1748+H1748)</f>
        <v/>
      </c>
      <c r="J1748" s="110" t="str">
        <f t="shared" ref="J1748:J1811" si="57">IF(F1748="","",IF(I1748=0,"Kosong","Ada"))</f>
        <v/>
      </c>
    </row>
    <row r="1749" spans="2:10" x14ac:dyDescent="0.25">
      <c r="B1749" s="106">
        <v>1740</v>
      </c>
      <c r="C1749" s="108" t="str">
        <f>IF(Katalog!C1749="","",Katalog!C1749)</f>
        <v/>
      </c>
      <c r="D1749" s="108" t="str">
        <f>IF(Katalog!D1749="","",Katalog!D1749)</f>
        <v/>
      </c>
      <c r="E1749" s="108" t="str">
        <f>IF(Katalog!E1749="","",Katalog!E1749)</f>
        <v/>
      </c>
      <c r="F1749" s="108" t="str">
        <f>IF(Katalog!I1749="","",Katalog!I1749)</f>
        <v/>
      </c>
      <c r="G1749" s="109" t="str">
        <f>IF(F1749="","",SUMIF(Peminjaman!$F$10:$F$509,C1749,Peminjaman!$H$10:$H$509))</f>
        <v/>
      </c>
      <c r="H1749" s="109" t="str">
        <f>IF(F1749="","",SUMIF(Pengembalian!$H$10:$H$509,C1749,Pengembalian!$J$10:$J$509))</f>
        <v/>
      </c>
      <c r="I1749" s="109" t="str">
        <f t="shared" si="56"/>
        <v/>
      </c>
      <c r="J1749" s="110" t="str">
        <f t="shared" si="57"/>
        <v/>
      </c>
    </row>
    <row r="1750" spans="2:10" x14ac:dyDescent="0.25">
      <c r="B1750" s="105">
        <v>1741</v>
      </c>
      <c r="C1750" s="108" t="str">
        <f>IF(Katalog!C1750="","",Katalog!C1750)</f>
        <v/>
      </c>
      <c r="D1750" s="108" t="str">
        <f>IF(Katalog!D1750="","",Katalog!D1750)</f>
        <v/>
      </c>
      <c r="E1750" s="108" t="str">
        <f>IF(Katalog!E1750="","",Katalog!E1750)</f>
        <v/>
      </c>
      <c r="F1750" s="108" t="str">
        <f>IF(Katalog!I1750="","",Katalog!I1750)</f>
        <v/>
      </c>
      <c r="G1750" s="109" t="str">
        <f>IF(F1750="","",SUMIF(Peminjaman!$F$10:$F$509,C1750,Peminjaman!$H$10:$H$509))</f>
        <v/>
      </c>
      <c r="H1750" s="109" t="str">
        <f>IF(F1750="","",SUMIF(Pengembalian!$H$10:$H$509,C1750,Pengembalian!$J$10:$J$509))</f>
        <v/>
      </c>
      <c r="I1750" s="109" t="str">
        <f t="shared" si="56"/>
        <v/>
      </c>
      <c r="J1750" s="110" t="str">
        <f t="shared" si="57"/>
        <v/>
      </c>
    </row>
    <row r="1751" spans="2:10" x14ac:dyDescent="0.25">
      <c r="B1751" s="106">
        <v>1742</v>
      </c>
      <c r="C1751" s="108" t="str">
        <f>IF(Katalog!C1751="","",Katalog!C1751)</f>
        <v/>
      </c>
      <c r="D1751" s="108" t="str">
        <f>IF(Katalog!D1751="","",Katalog!D1751)</f>
        <v/>
      </c>
      <c r="E1751" s="108" t="str">
        <f>IF(Katalog!E1751="","",Katalog!E1751)</f>
        <v/>
      </c>
      <c r="F1751" s="108" t="str">
        <f>IF(Katalog!I1751="","",Katalog!I1751)</f>
        <v/>
      </c>
      <c r="G1751" s="109" t="str">
        <f>IF(F1751="","",SUMIF(Peminjaman!$F$10:$F$509,C1751,Peminjaman!$H$10:$H$509))</f>
        <v/>
      </c>
      <c r="H1751" s="109" t="str">
        <f>IF(F1751="","",SUMIF(Pengembalian!$H$10:$H$509,C1751,Pengembalian!$J$10:$J$509))</f>
        <v/>
      </c>
      <c r="I1751" s="109" t="str">
        <f t="shared" si="56"/>
        <v/>
      </c>
      <c r="J1751" s="110" t="str">
        <f t="shared" si="57"/>
        <v/>
      </c>
    </row>
    <row r="1752" spans="2:10" x14ac:dyDescent="0.25">
      <c r="B1752" s="105">
        <v>1743</v>
      </c>
      <c r="C1752" s="108" t="str">
        <f>IF(Katalog!C1752="","",Katalog!C1752)</f>
        <v/>
      </c>
      <c r="D1752" s="108" t="str">
        <f>IF(Katalog!D1752="","",Katalog!D1752)</f>
        <v/>
      </c>
      <c r="E1752" s="108" t="str">
        <f>IF(Katalog!E1752="","",Katalog!E1752)</f>
        <v/>
      </c>
      <c r="F1752" s="108" t="str">
        <f>IF(Katalog!I1752="","",Katalog!I1752)</f>
        <v/>
      </c>
      <c r="G1752" s="109" t="str">
        <f>IF(F1752="","",SUMIF(Peminjaman!$F$10:$F$509,C1752,Peminjaman!$H$10:$H$509))</f>
        <v/>
      </c>
      <c r="H1752" s="109" t="str">
        <f>IF(F1752="","",SUMIF(Pengembalian!$H$10:$H$509,C1752,Pengembalian!$J$10:$J$509))</f>
        <v/>
      </c>
      <c r="I1752" s="109" t="str">
        <f t="shared" si="56"/>
        <v/>
      </c>
      <c r="J1752" s="110" t="str">
        <f t="shared" si="57"/>
        <v/>
      </c>
    </row>
    <row r="1753" spans="2:10" x14ac:dyDescent="0.25">
      <c r="B1753" s="106">
        <v>1744</v>
      </c>
      <c r="C1753" s="108" t="str">
        <f>IF(Katalog!C1753="","",Katalog!C1753)</f>
        <v/>
      </c>
      <c r="D1753" s="108" t="str">
        <f>IF(Katalog!D1753="","",Katalog!D1753)</f>
        <v/>
      </c>
      <c r="E1753" s="108" t="str">
        <f>IF(Katalog!E1753="","",Katalog!E1753)</f>
        <v/>
      </c>
      <c r="F1753" s="108" t="str">
        <f>IF(Katalog!I1753="","",Katalog!I1753)</f>
        <v/>
      </c>
      <c r="G1753" s="109" t="str">
        <f>IF(F1753="","",SUMIF(Peminjaman!$F$10:$F$509,C1753,Peminjaman!$H$10:$H$509))</f>
        <v/>
      </c>
      <c r="H1753" s="109" t="str">
        <f>IF(F1753="","",SUMIF(Pengembalian!$H$10:$H$509,C1753,Pengembalian!$J$10:$J$509))</f>
        <v/>
      </c>
      <c r="I1753" s="109" t="str">
        <f t="shared" si="56"/>
        <v/>
      </c>
      <c r="J1753" s="110" t="str">
        <f t="shared" si="57"/>
        <v/>
      </c>
    </row>
    <row r="1754" spans="2:10" x14ac:dyDescent="0.25">
      <c r="B1754" s="105">
        <v>1745</v>
      </c>
      <c r="C1754" s="108" t="str">
        <f>IF(Katalog!C1754="","",Katalog!C1754)</f>
        <v/>
      </c>
      <c r="D1754" s="108" t="str">
        <f>IF(Katalog!D1754="","",Katalog!D1754)</f>
        <v/>
      </c>
      <c r="E1754" s="108" t="str">
        <f>IF(Katalog!E1754="","",Katalog!E1754)</f>
        <v/>
      </c>
      <c r="F1754" s="108" t="str">
        <f>IF(Katalog!I1754="","",Katalog!I1754)</f>
        <v/>
      </c>
      <c r="G1754" s="109" t="str">
        <f>IF(F1754="","",SUMIF(Peminjaman!$F$10:$F$509,C1754,Peminjaman!$H$10:$H$509))</f>
        <v/>
      </c>
      <c r="H1754" s="109" t="str">
        <f>IF(F1754="","",SUMIF(Pengembalian!$H$10:$H$509,C1754,Pengembalian!$J$10:$J$509))</f>
        <v/>
      </c>
      <c r="I1754" s="109" t="str">
        <f t="shared" si="56"/>
        <v/>
      </c>
      <c r="J1754" s="110" t="str">
        <f t="shared" si="57"/>
        <v/>
      </c>
    </row>
    <row r="1755" spans="2:10" x14ac:dyDescent="0.25">
      <c r="B1755" s="106">
        <v>1746</v>
      </c>
      <c r="C1755" s="108" t="str">
        <f>IF(Katalog!C1755="","",Katalog!C1755)</f>
        <v/>
      </c>
      <c r="D1755" s="108" t="str">
        <f>IF(Katalog!D1755="","",Katalog!D1755)</f>
        <v/>
      </c>
      <c r="E1755" s="108" t="str">
        <f>IF(Katalog!E1755="","",Katalog!E1755)</f>
        <v/>
      </c>
      <c r="F1755" s="108" t="str">
        <f>IF(Katalog!I1755="","",Katalog!I1755)</f>
        <v/>
      </c>
      <c r="G1755" s="109" t="str">
        <f>IF(F1755="","",SUMIF(Peminjaman!$F$10:$F$509,C1755,Peminjaman!$H$10:$H$509))</f>
        <v/>
      </c>
      <c r="H1755" s="109" t="str">
        <f>IF(F1755="","",SUMIF(Pengembalian!$H$10:$H$509,C1755,Pengembalian!$J$10:$J$509))</f>
        <v/>
      </c>
      <c r="I1755" s="109" t="str">
        <f t="shared" si="56"/>
        <v/>
      </c>
      <c r="J1755" s="110" t="str">
        <f t="shared" si="57"/>
        <v/>
      </c>
    </row>
    <row r="1756" spans="2:10" x14ac:dyDescent="0.25">
      <c r="B1756" s="105">
        <v>1747</v>
      </c>
      <c r="C1756" s="108" t="str">
        <f>IF(Katalog!C1756="","",Katalog!C1756)</f>
        <v/>
      </c>
      <c r="D1756" s="108" t="str">
        <f>IF(Katalog!D1756="","",Katalog!D1756)</f>
        <v/>
      </c>
      <c r="E1756" s="108" t="str">
        <f>IF(Katalog!E1756="","",Katalog!E1756)</f>
        <v/>
      </c>
      <c r="F1756" s="108" t="str">
        <f>IF(Katalog!I1756="","",Katalog!I1756)</f>
        <v/>
      </c>
      <c r="G1756" s="109" t="str">
        <f>IF(F1756="","",SUMIF(Peminjaman!$F$10:$F$509,C1756,Peminjaman!$H$10:$H$509))</f>
        <v/>
      </c>
      <c r="H1756" s="109" t="str">
        <f>IF(F1756="","",SUMIF(Pengembalian!$H$10:$H$509,C1756,Pengembalian!$J$10:$J$509))</f>
        <v/>
      </c>
      <c r="I1756" s="109" t="str">
        <f t="shared" si="56"/>
        <v/>
      </c>
      <c r="J1756" s="110" t="str">
        <f t="shared" si="57"/>
        <v/>
      </c>
    </row>
    <row r="1757" spans="2:10" x14ac:dyDescent="0.25">
      <c r="B1757" s="106">
        <v>1748</v>
      </c>
      <c r="C1757" s="108" t="str">
        <f>IF(Katalog!C1757="","",Katalog!C1757)</f>
        <v/>
      </c>
      <c r="D1757" s="108" t="str">
        <f>IF(Katalog!D1757="","",Katalog!D1757)</f>
        <v/>
      </c>
      <c r="E1757" s="108" t="str">
        <f>IF(Katalog!E1757="","",Katalog!E1757)</f>
        <v/>
      </c>
      <c r="F1757" s="108" t="str">
        <f>IF(Katalog!I1757="","",Katalog!I1757)</f>
        <v/>
      </c>
      <c r="G1757" s="109" t="str">
        <f>IF(F1757="","",SUMIF(Peminjaman!$F$10:$F$509,C1757,Peminjaman!$H$10:$H$509))</f>
        <v/>
      </c>
      <c r="H1757" s="109" t="str">
        <f>IF(F1757="","",SUMIF(Pengembalian!$H$10:$H$509,C1757,Pengembalian!$J$10:$J$509))</f>
        <v/>
      </c>
      <c r="I1757" s="109" t="str">
        <f t="shared" si="56"/>
        <v/>
      </c>
      <c r="J1757" s="110" t="str">
        <f t="shared" si="57"/>
        <v/>
      </c>
    </row>
    <row r="1758" spans="2:10" x14ac:dyDescent="0.25">
      <c r="B1758" s="105">
        <v>1749</v>
      </c>
      <c r="C1758" s="108" t="str">
        <f>IF(Katalog!C1758="","",Katalog!C1758)</f>
        <v/>
      </c>
      <c r="D1758" s="108" t="str">
        <f>IF(Katalog!D1758="","",Katalog!D1758)</f>
        <v/>
      </c>
      <c r="E1758" s="108" t="str">
        <f>IF(Katalog!E1758="","",Katalog!E1758)</f>
        <v/>
      </c>
      <c r="F1758" s="108" t="str">
        <f>IF(Katalog!I1758="","",Katalog!I1758)</f>
        <v/>
      </c>
      <c r="G1758" s="109" t="str">
        <f>IF(F1758="","",SUMIF(Peminjaman!$F$10:$F$509,C1758,Peminjaman!$H$10:$H$509))</f>
        <v/>
      </c>
      <c r="H1758" s="109" t="str">
        <f>IF(F1758="","",SUMIF(Pengembalian!$H$10:$H$509,C1758,Pengembalian!$J$10:$J$509))</f>
        <v/>
      </c>
      <c r="I1758" s="109" t="str">
        <f t="shared" si="56"/>
        <v/>
      </c>
      <c r="J1758" s="110" t="str">
        <f t="shared" si="57"/>
        <v/>
      </c>
    </row>
    <row r="1759" spans="2:10" x14ac:dyDescent="0.25">
      <c r="B1759" s="106">
        <v>1750</v>
      </c>
      <c r="C1759" s="108" t="str">
        <f>IF(Katalog!C1759="","",Katalog!C1759)</f>
        <v/>
      </c>
      <c r="D1759" s="108" t="str">
        <f>IF(Katalog!D1759="","",Katalog!D1759)</f>
        <v/>
      </c>
      <c r="E1759" s="108" t="str">
        <f>IF(Katalog!E1759="","",Katalog!E1759)</f>
        <v/>
      </c>
      <c r="F1759" s="108" t="str">
        <f>IF(Katalog!I1759="","",Katalog!I1759)</f>
        <v/>
      </c>
      <c r="G1759" s="109" t="str">
        <f>IF(F1759="","",SUMIF(Peminjaman!$F$10:$F$509,C1759,Peminjaman!$H$10:$H$509))</f>
        <v/>
      </c>
      <c r="H1759" s="109" t="str">
        <f>IF(F1759="","",SUMIF(Pengembalian!$H$10:$H$509,C1759,Pengembalian!$J$10:$J$509))</f>
        <v/>
      </c>
      <c r="I1759" s="109" t="str">
        <f t="shared" si="56"/>
        <v/>
      </c>
      <c r="J1759" s="110" t="str">
        <f t="shared" si="57"/>
        <v/>
      </c>
    </row>
    <row r="1760" spans="2:10" x14ac:dyDescent="0.25">
      <c r="B1760" s="105">
        <v>1751</v>
      </c>
      <c r="C1760" s="108" t="str">
        <f>IF(Katalog!C1760="","",Katalog!C1760)</f>
        <v/>
      </c>
      <c r="D1760" s="108" t="str">
        <f>IF(Katalog!D1760="","",Katalog!D1760)</f>
        <v/>
      </c>
      <c r="E1760" s="108" t="str">
        <f>IF(Katalog!E1760="","",Katalog!E1760)</f>
        <v/>
      </c>
      <c r="F1760" s="108" t="str">
        <f>IF(Katalog!I1760="","",Katalog!I1760)</f>
        <v/>
      </c>
      <c r="G1760" s="109" t="str">
        <f>IF(F1760="","",SUMIF(Peminjaman!$F$10:$F$509,C1760,Peminjaman!$H$10:$H$509))</f>
        <v/>
      </c>
      <c r="H1760" s="109" t="str">
        <f>IF(F1760="","",SUMIF(Pengembalian!$H$10:$H$509,C1760,Pengembalian!$J$10:$J$509))</f>
        <v/>
      </c>
      <c r="I1760" s="109" t="str">
        <f t="shared" si="56"/>
        <v/>
      </c>
      <c r="J1760" s="110" t="str">
        <f t="shared" si="57"/>
        <v/>
      </c>
    </row>
    <row r="1761" spans="2:10" x14ac:dyDescent="0.25">
      <c r="B1761" s="106">
        <v>1752</v>
      </c>
      <c r="C1761" s="108" t="str">
        <f>IF(Katalog!C1761="","",Katalog!C1761)</f>
        <v/>
      </c>
      <c r="D1761" s="108" t="str">
        <f>IF(Katalog!D1761="","",Katalog!D1761)</f>
        <v/>
      </c>
      <c r="E1761" s="108" t="str">
        <f>IF(Katalog!E1761="","",Katalog!E1761)</f>
        <v/>
      </c>
      <c r="F1761" s="108" t="str">
        <f>IF(Katalog!I1761="","",Katalog!I1761)</f>
        <v/>
      </c>
      <c r="G1761" s="109" t="str">
        <f>IF(F1761="","",SUMIF(Peminjaman!$F$10:$F$509,C1761,Peminjaman!$H$10:$H$509))</f>
        <v/>
      </c>
      <c r="H1761" s="109" t="str">
        <f>IF(F1761="","",SUMIF(Pengembalian!$H$10:$H$509,C1761,Pengembalian!$J$10:$J$509))</f>
        <v/>
      </c>
      <c r="I1761" s="109" t="str">
        <f t="shared" si="56"/>
        <v/>
      </c>
      <c r="J1761" s="110" t="str">
        <f t="shared" si="57"/>
        <v/>
      </c>
    </row>
    <row r="1762" spans="2:10" x14ac:dyDescent="0.25">
      <c r="B1762" s="105">
        <v>1753</v>
      </c>
      <c r="C1762" s="108" t="str">
        <f>IF(Katalog!C1762="","",Katalog!C1762)</f>
        <v/>
      </c>
      <c r="D1762" s="108" t="str">
        <f>IF(Katalog!D1762="","",Katalog!D1762)</f>
        <v/>
      </c>
      <c r="E1762" s="108" t="str">
        <f>IF(Katalog!E1762="","",Katalog!E1762)</f>
        <v/>
      </c>
      <c r="F1762" s="108" t="str">
        <f>IF(Katalog!I1762="","",Katalog!I1762)</f>
        <v/>
      </c>
      <c r="G1762" s="109" t="str">
        <f>IF(F1762="","",SUMIF(Peminjaman!$F$10:$F$509,C1762,Peminjaman!$H$10:$H$509))</f>
        <v/>
      </c>
      <c r="H1762" s="109" t="str">
        <f>IF(F1762="","",SUMIF(Pengembalian!$H$10:$H$509,C1762,Pengembalian!$J$10:$J$509))</f>
        <v/>
      </c>
      <c r="I1762" s="109" t="str">
        <f t="shared" si="56"/>
        <v/>
      </c>
      <c r="J1762" s="110" t="str">
        <f t="shared" si="57"/>
        <v/>
      </c>
    </row>
    <row r="1763" spans="2:10" x14ac:dyDescent="0.25">
      <c r="B1763" s="106">
        <v>1754</v>
      </c>
      <c r="C1763" s="108" t="str">
        <f>IF(Katalog!C1763="","",Katalog!C1763)</f>
        <v/>
      </c>
      <c r="D1763" s="108" t="str">
        <f>IF(Katalog!D1763="","",Katalog!D1763)</f>
        <v/>
      </c>
      <c r="E1763" s="108" t="str">
        <f>IF(Katalog!E1763="","",Katalog!E1763)</f>
        <v/>
      </c>
      <c r="F1763" s="108" t="str">
        <f>IF(Katalog!I1763="","",Katalog!I1763)</f>
        <v/>
      </c>
      <c r="G1763" s="109" t="str">
        <f>IF(F1763="","",SUMIF(Peminjaman!$F$10:$F$509,C1763,Peminjaman!$H$10:$H$509))</f>
        <v/>
      </c>
      <c r="H1763" s="109" t="str">
        <f>IF(F1763="","",SUMIF(Pengembalian!$H$10:$H$509,C1763,Pengembalian!$J$10:$J$509))</f>
        <v/>
      </c>
      <c r="I1763" s="109" t="str">
        <f t="shared" si="56"/>
        <v/>
      </c>
      <c r="J1763" s="110" t="str">
        <f t="shared" si="57"/>
        <v/>
      </c>
    </row>
    <row r="1764" spans="2:10" x14ac:dyDescent="0.25">
      <c r="B1764" s="105">
        <v>1755</v>
      </c>
      <c r="C1764" s="108" t="str">
        <f>IF(Katalog!C1764="","",Katalog!C1764)</f>
        <v/>
      </c>
      <c r="D1764" s="108" t="str">
        <f>IF(Katalog!D1764="","",Katalog!D1764)</f>
        <v/>
      </c>
      <c r="E1764" s="108" t="str">
        <f>IF(Katalog!E1764="","",Katalog!E1764)</f>
        <v/>
      </c>
      <c r="F1764" s="108" t="str">
        <f>IF(Katalog!I1764="","",Katalog!I1764)</f>
        <v/>
      </c>
      <c r="G1764" s="109" t="str">
        <f>IF(F1764="","",SUMIF(Peminjaman!$F$10:$F$509,C1764,Peminjaman!$H$10:$H$509))</f>
        <v/>
      </c>
      <c r="H1764" s="109" t="str">
        <f>IF(F1764="","",SUMIF(Pengembalian!$H$10:$H$509,C1764,Pengembalian!$J$10:$J$509))</f>
        <v/>
      </c>
      <c r="I1764" s="109" t="str">
        <f t="shared" si="56"/>
        <v/>
      </c>
      <c r="J1764" s="110" t="str">
        <f t="shared" si="57"/>
        <v/>
      </c>
    </row>
    <row r="1765" spans="2:10" x14ac:dyDescent="0.25">
      <c r="B1765" s="106">
        <v>1756</v>
      </c>
      <c r="C1765" s="108" t="str">
        <f>IF(Katalog!C1765="","",Katalog!C1765)</f>
        <v/>
      </c>
      <c r="D1765" s="108" t="str">
        <f>IF(Katalog!D1765="","",Katalog!D1765)</f>
        <v/>
      </c>
      <c r="E1765" s="108" t="str">
        <f>IF(Katalog!E1765="","",Katalog!E1765)</f>
        <v/>
      </c>
      <c r="F1765" s="108" t="str">
        <f>IF(Katalog!I1765="","",Katalog!I1765)</f>
        <v/>
      </c>
      <c r="G1765" s="109" t="str">
        <f>IF(F1765="","",SUMIF(Peminjaman!$F$10:$F$509,C1765,Peminjaman!$H$10:$H$509))</f>
        <v/>
      </c>
      <c r="H1765" s="109" t="str">
        <f>IF(F1765="","",SUMIF(Pengembalian!$H$10:$H$509,C1765,Pengembalian!$J$10:$J$509))</f>
        <v/>
      </c>
      <c r="I1765" s="109" t="str">
        <f t="shared" si="56"/>
        <v/>
      </c>
      <c r="J1765" s="110" t="str">
        <f t="shared" si="57"/>
        <v/>
      </c>
    </row>
    <row r="1766" spans="2:10" x14ac:dyDescent="0.25">
      <c r="B1766" s="105">
        <v>1757</v>
      </c>
      <c r="C1766" s="108" t="str">
        <f>IF(Katalog!C1766="","",Katalog!C1766)</f>
        <v/>
      </c>
      <c r="D1766" s="108" t="str">
        <f>IF(Katalog!D1766="","",Katalog!D1766)</f>
        <v/>
      </c>
      <c r="E1766" s="108" t="str">
        <f>IF(Katalog!E1766="","",Katalog!E1766)</f>
        <v/>
      </c>
      <c r="F1766" s="108" t="str">
        <f>IF(Katalog!I1766="","",Katalog!I1766)</f>
        <v/>
      </c>
      <c r="G1766" s="109" t="str">
        <f>IF(F1766="","",SUMIF(Peminjaman!$F$10:$F$509,C1766,Peminjaman!$H$10:$H$509))</f>
        <v/>
      </c>
      <c r="H1766" s="109" t="str">
        <f>IF(F1766="","",SUMIF(Pengembalian!$H$10:$H$509,C1766,Pengembalian!$J$10:$J$509))</f>
        <v/>
      </c>
      <c r="I1766" s="109" t="str">
        <f t="shared" si="56"/>
        <v/>
      </c>
      <c r="J1766" s="110" t="str">
        <f t="shared" si="57"/>
        <v/>
      </c>
    </row>
    <row r="1767" spans="2:10" x14ac:dyDescent="0.25">
      <c r="B1767" s="106">
        <v>1758</v>
      </c>
      <c r="C1767" s="108" t="str">
        <f>IF(Katalog!C1767="","",Katalog!C1767)</f>
        <v/>
      </c>
      <c r="D1767" s="108" t="str">
        <f>IF(Katalog!D1767="","",Katalog!D1767)</f>
        <v/>
      </c>
      <c r="E1767" s="108" t="str">
        <f>IF(Katalog!E1767="","",Katalog!E1767)</f>
        <v/>
      </c>
      <c r="F1767" s="108" t="str">
        <f>IF(Katalog!I1767="","",Katalog!I1767)</f>
        <v/>
      </c>
      <c r="G1767" s="109" t="str">
        <f>IF(F1767="","",SUMIF(Peminjaman!$F$10:$F$509,C1767,Peminjaman!$H$10:$H$509))</f>
        <v/>
      </c>
      <c r="H1767" s="109" t="str">
        <f>IF(F1767="","",SUMIF(Pengembalian!$H$10:$H$509,C1767,Pengembalian!$J$10:$J$509))</f>
        <v/>
      </c>
      <c r="I1767" s="109" t="str">
        <f t="shared" si="56"/>
        <v/>
      </c>
      <c r="J1767" s="110" t="str">
        <f t="shared" si="57"/>
        <v/>
      </c>
    </row>
    <row r="1768" spans="2:10" x14ac:dyDescent="0.25">
      <c r="B1768" s="105">
        <v>1759</v>
      </c>
      <c r="C1768" s="108" t="str">
        <f>IF(Katalog!C1768="","",Katalog!C1768)</f>
        <v/>
      </c>
      <c r="D1768" s="108" t="str">
        <f>IF(Katalog!D1768="","",Katalog!D1768)</f>
        <v/>
      </c>
      <c r="E1768" s="108" t="str">
        <f>IF(Katalog!E1768="","",Katalog!E1768)</f>
        <v/>
      </c>
      <c r="F1768" s="108" t="str">
        <f>IF(Katalog!I1768="","",Katalog!I1768)</f>
        <v/>
      </c>
      <c r="G1768" s="109" t="str">
        <f>IF(F1768="","",SUMIF(Peminjaman!$F$10:$F$509,C1768,Peminjaman!$H$10:$H$509))</f>
        <v/>
      </c>
      <c r="H1768" s="109" t="str">
        <f>IF(F1768="","",SUMIF(Pengembalian!$H$10:$H$509,C1768,Pengembalian!$J$10:$J$509))</f>
        <v/>
      </c>
      <c r="I1768" s="109" t="str">
        <f t="shared" si="56"/>
        <v/>
      </c>
      <c r="J1768" s="110" t="str">
        <f t="shared" si="57"/>
        <v/>
      </c>
    </row>
    <row r="1769" spans="2:10" x14ac:dyDescent="0.25">
      <c r="B1769" s="106">
        <v>1760</v>
      </c>
      <c r="C1769" s="108" t="str">
        <f>IF(Katalog!C1769="","",Katalog!C1769)</f>
        <v/>
      </c>
      <c r="D1769" s="108" t="str">
        <f>IF(Katalog!D1769="","",Katalog!D1769)</f>
        <v/>
      </c>
      <c r="E1769" s="108" t="str">
        <f>IF(Katalog!E1769="","",Katalog!E1769)</f>
        <v/>
      </c>
      <c r="F1769" s="108" t="str">
        <f>IF(Katalog!I1769="","",Katalog!I1769)</f>
        <v/>
      </c>
      <c r="G1769" s="109" t="str">
        <f>IF(F1769="","",SUMIF(Peminjaman!$F$10:$F$509,C1769,Peminjaman!$H$10:$H$509))</f>
        <v/>
      </c>
      <c r="H1769" s="109" t="str">
        <f>IF(F1769="","",SUMIF(Pengembalian!$H$10:$H$509,C1769,Pengembalian!$J$10:$J$509))</f>
        <v/>
      </c>
      <c r="I1769" s="109" t="str">
        <f t="shared" si="56"/>
        <v/>
      </c>
      <c r="J1769" s="110" t="str">
        <f t="shared" si="57"/>
        <v/>
      </c>
    </row>
    <row r="1770" spans="2:10" x14ac:dyDescent="0.25">
      <c r="B1770" s="105">
        <v>1761</v>
      </c>
      <c r="C1770" s="108" t="str">
        <f>IF(Katalog!C1770="","",Katalog!C1770)</f>
        <v/>
      </c>
      <c r="D1770" s="108" t="str">
        <f>IF(Katalog!D1770="","",Katalog!D1770)</f>
        <v/>
      </c>
      <c r="E1770" s="108" t="str">
        <f>IF(Katalog!E1770="","",Katalog!E1770)</f>
        <v/>
      </c>
      <c r="F1770" s="108" t="str">
        <f>IF(Katalog!I1770="","",Katalog!I1770)</f>
        <v/>
      </c>
      <c r="G1770" s="109" t="str">
        <f>IF(F1770="","",SUMIF(Peminjaman!$F$10:$F$509,C1770,Peminjaman!$H$10:$H$509))</f>
        <v/>
      </c>
      <c r="H1770" s="109" t="str">
        <f>IF(F1770="","",SUMIF(Pengembalian!$H$10:$H$509,C1770,Pengembalian!$J$10:$J$509))</f>
        <v/>
      </c>
      <c r="I1770" s="109" t="str">
        <f t="shared" si="56"/>
        <v/>
      </c>
      <c r="J1770" s="110" t="str">
        <f t="shared" si="57"/>
        <v/>
      </c>
    </row>
    <row r="1771" spans="2:10" x14ac:dyDescent="0.25">
      <c r="B1771" s="106">
        <v>1762</v>
      </c>
      <c r="C1771" s="108" t="str">
        <f>IF(Katalog!C1771="","",Katalog!C1771)</f>
        <v/>
      </c>
      <c r="D1771" s="108" t="str">
        <f>IF(Katalog!D1771="","",Katalog!D1771)</f>
        <v/>
      </c>
      <c r="E1771" s="108" t="str">
        <f>IF(Katalog!E1771="","",Katalog!E1771)</f>
        <v/>
      </c>
      <c r="F1771" s="108" t="str">
        <f>IF(Katalog!I1771="","",Katalog!I1771)</f>
        <v/>
      </c>
      <c r="G1771" s="109" t="str">
        <f>IF(F1771="","",SUMIF(Peminjaman!$F$10:$F$509,C1771,Peminjaman!$H$10:$H$509))</f>
        <v/>
      </c>
      <c r="H1771" s="109" t="str">
        <f>IF(F1771="","",SUMIF(Pengembalian!$H$10:$H$509,C1771,Pengembalian!$J$10:$J$509))</f>
        <v/>
      </c>
      <c r="I1771" s="109" t="str">
        <f t="shared" si="56"/>
        <v/>
      </c>
      <c r="J1771" s="110" t="str">
        <f t="shared" si="57"/>
        <v/>
      </c>
    </row>
    <row r="1772" spans="2:10" x14ac:dyDescent="0.25">
      <c r="B1772" s="105">
        <v>1763</v>
      </c>
      <c r="C1772" s="108" t="str">
        <f>IF(Katalog!C1772="","",Katalog!C1772)</f>
        <v/>
      </c>
      <c r="D1772" s="108" t="str">
        <f>IF(Katalog!D1772="","",Katalog!D1772)</f>
        <v/>
      </c>
      <c r="E1772" s="108" t="str">
        <f>IF(Katalog!E1772="","",Katalog!E1772)</f>
        <v/>
      </c>
      <c r="F1772" s="108" t="str">
        <f>IF(Katalog!I1772="","",Katalog!I1772)</f>
        <v/>
      </c>
      <c r="G1772" s="109" t="str">
        <f>IF(F1772="","",SUMIF(Peminjaman!$F$10:$F$509,C1772,Peminjaman!$H$10:$H$509))</f>
        <v/>
      </c>
      <c r="H1772" s="109" t="str">
        <f>IF(F1772="","",SUMIF(Pengembalian!$H$10:$H$509,C1772,Pengembalian!$J$10:$J$509))</f>
        <v/>
      </c>
      <c r="I1772" s="109" t="str">
        <f t="shared" si="56"/>
        <v/>
      </c>
      <c r="J1772" s="110" t="str">
        <f t="shared" si="57"/>
        <v/>
      </c>
    </row>
    <row r="1773" spans="2:10" x14ac:dyDescent="0.25">
      <c r="B1773" s="106">
        <v>1764</v>
      </c>
      <c r="C1773" s="108" t="str">
        <f>IF(Katalog!C1773="","",Katalog!C1773)</f>
        <v/>
      </c>
      <c r="D1773" s="108" t="str">
        <f>IF(Katalog!D1773="","",Katalog!D1773)</f>
        <v/>
      </c>
      <c r="E1773" s="108" t="str">
        <f>IF(Katalog!E1773="","",Katalog!E1773)</f>
        <v/>
      </c>
      <c r="F1773" s="108" t="str">
        <f>IF(Katalog!I1773="","",Katalog!I1773)</f>
        <v/>
      </c>
      <c r="G1773" s="109" t="str">
        <f>IF(F1773="","",SUMIF(Peminjaman!$F$10:$F$509,C1773,Peminjaman!$H$10:$H$509))</f>
        <v/>
      </c>
      <c r="H1773" s="109" t="str">
        <f>IF(F1773="","",SUMIF(Pengembalian!$H$10:$H$509,C1773,Pengembalian!$J$10:$J$509))</f>
        <v/>
      </c>
      <c r="I1773" s="109" t="str">
        <f t="shared" si="56"/>
        <v/>
      </c>
      <c r="J1773" s="110" t="str">
        <f t="shared" si="57"/>
        <v/>
      </c>
    </row>
    <row r="1774" spans="2:10" x14ac:dyDescent="0.25">
      <c r="B1774" s="105">
        <v>1765</v>
      </c>
      <c r="C1774" s="108" t="str">
        <f>IF(Katalog!C1774="","",Katalog!C1774)</f>
        <v/>
      </c>
      <c r="D1774" s="108" t="str">
        <f>IF(Katalog!D1774="","",Katalog!D1774)</f>
        <v/>
      </c>
      <c r="E1774" s="108" t="str">
        <f>IF(Katalog!E1774="","",Katalog!E1774)</f>
        <v/>
      </c>
      <c r="F1774" s="108" t="str">
        <f>IF(Katalog!I1774="","",Katalog!I1774)</f>
        <v/>
      </c>
      <c r="G1774" s="109" t="str">
        <f>IF(F1774="","",SUMIF(Peminjaman!$F$10:$F$509,C1774,Peminjaman!$H$10:$H$509))</f>
        <v/>
      </c>
      <c r="H1774" s="109" t="str">
        <f>IF(F1774="","",SUMIF(Pengembalian!$H$10:$H$509,C1774,Pengembalian!$J$10:$J$509))</f>
        <v/>
      </c>
      <c r="I1774" s="109" t="str">
        <f t="shared" si="56"/>
        <v/>
      </c>
      <c r="J1774" s="110" t="str">
        <f t="shared" si="57"/>
        <v/>
      </c>
    </row>
    <row r="1775" spans="2:10" x14ac:dyDescent="0.25">
      <c r="B1775" s="106">
        <v>1766</v>
      </c>
      <c r="C1775" s="108" t="str">
        <f>IF(Katalog!C1775="","",Katalog!C1775)</f>
        <v/>
      </c>
      <c r="D1775" s="108" t="str">
        <f>IF(Katalog!D1775="","",Katalog!D1775)</f>
        <v/>
      </c>
      <c r="E1775" s="108" t="str">
        <f>IF(Katalog!E1775="","",Katalog!E1775)</f>
        <v/>
      </c>
      <c r="F1775" s="108" t="str">
        <f>IF(Katalog!I1775="","",Katalog!I1775)</f>
        <v/>
      </c>
      <c r="G1775" s="109" t="str">
        <f>IF(F1775="","",SUMIF(Peminjaman!$F$10:$F$509,C1775,Peminjaman!$H$10:$H$509))</f>
        <v/>
      </c>
      <c r="H1775" s="109" t="str">
        <f>IF(F1775="","",SUMIF(Pengembalian!$H$10:$H$509,C1775,Pengembalian!$J$10:$J$509))</f>
        <v/>
      </c>
      <c r="I1775" s="109" t="str">
        <f t="shared" si="56"/>
        <v/>
      </c>
      <c r="J1775" s="110" t="str">
        <f t="shared" si="57"/>
        <v/>
      </c>
    </row>
    <row r="1776" spans="2:10" x14ac:dyDescent="0.25">
      <c r="B1776" s="105">
        <v>1767</v>
      </c>
      <c r="C1776" s="108" t="str">
        <f>IF(Katalog!C1776="","",Katalog!C1776)</f>
        <v/>
      </c>
      <c r="D1776" s="108" t="str">
        <f>IF(Katalog!D1776="","",Katalog!D1776)</f>
        <v/>
      </c>
      <c r="E1776" s="108" t="str">
        <f>IF(Katalog!E1776="","",Katalog!E1776)</f>
        <v/>
      </c>
      <c r="F1776" s="108" t="str">
        <f>IF(Katalog!I1776="","",Katalog!I1776)</f>
        <v/>
      </c>
      <c r="G1776" s="109" t="str">
        <f>IF(F1776="","",SUMIF(Peminjaman!$F$10:$F$509,C1776,Peminjaman!$H$10:$H$509))</f>
        <v/>
      </c>
      <c r="H1776" s="109" t="str">
        <f>IF(F1776="","",SUMIF(Pengembalian!$H$10:$H$509,C1776,Pengembalian!$J$10:$J$509))</f>
        <v/>
      </c>
      <c r="I1776" s="109" t="str">
        <f t="shared" si="56"/>
        <v/>
      </c>
      <c r="J1776" s="110" t="str">
        <f t="shared" si="57"/>
        <v/>
      </c>
    </row>
    <row r="1777" spans="2:10" x14ac:dyDescent="0.25">
      <c r="B1777" s="106">
        <v>1768</v>
      </c>
      <c r="C1777" s="108" t="str">
        <f>IF(Katalog!C1777="","",Katalog!C1777)</f>
        <v/>
      </c>
      <c r="D1777" s="108" t="str">
        <f>IF(Katalog!D1777="","",Katalog!D1777)</f>
        <v/>
      </c>
      <c r="E1777" s="108" t="str">
        <f>IF(Katalog!E1777="","",Katalog!E1777)</f>
        <v/>
      </c>
      <c r="F1777" s="108" t="str">
        <f>IF(Katalog!I1777="","",Katalog!I1777)</f>
        <v/>
      </c>
      <c r="G1777" s="109" t="str">
        <f>IF(F1777="","",SUMIF(Peminjaman!$F$10:$F$509,C1777,Peminjaman!$H$10:$H$509))</f>
        <v/>
      </c>
      <c r="H1777" s="109" t="str">
        <f>IF(F1777="","",SUMIF(Pengembalian!$H$10:$H$509,C1777,Pengembalian!$J$10:$J$509))</f>
        <v/>
      </c>
      <c r="I1777" s="109" t="str">
        <f t="shared" si="56"/>
        <v/>
      </c>
      <c r="J1777" s="110" t="str">
        <f t="shared" si="57"/>
        <v/>
      </c>
    </row>
    <row r="1778" spans="2:10" x14ac:dyDescent="0.25">
      <c r="B1778" s="105">
        <v>1769</v>
      </c>
      <c r="C1778" s="108" t="str">
        <f>IF(Katalog!C1778="","",Katalog!C1778)</f>
        <v/>
      </c>
      <c r="D1778" s="108" t="str">
        <f>IF(Katalog!D1778="","",Katalog!D1778)</f>
        <v/>
      </c>
      <c r="E1778" s="108" t="str">
        <f>IF(Katalog!E1778="","",Katalog!E1778)</f>
        <v/>
      </c>
      <c r="F1778" s="108" t="str">
        <f>IF(Katalog!I1778="","",Katalog!I1778)</f>
        <v/>
      </c>
      <c r="G1778" s="109" t="str">
        <f>IF(F1778="","",SUMIF(Peminjaman!$F$10:$F$509,C1778,Peminjaman!$H$10:$H$509))</f>
        <v/>
      </c>
      <c r="H1778" s="109" t="str">
        <f>IF(F1778="","",SUMIF(Pengembalian!$H$10:$H$509,C1778,Pengembalian!$J$10:$J$509))</f>
        <v/>
      </c>
      <c r="I1778" s="109" t="str">
        <f t="shared" si="56"/>
        <v/>
      </c>
      <c r="J1778" s="110" t="str">
        <f t="shared" si="57"/>
        <v/>
      </c>
    </row>
    <row r="1779" spans="2:10" x14ac:dyDescent="0.25">
      <c r="B1779" s="106">
        <v>1770</v>
      </c>
      <c r="C1779" s="108" t="str">
        <f>IF(Katalog!C1779="","",Katalog!C1779)</f>
        <v/>
      </c>
      <c r="D1779" s="108" t="str">
        <f>IF(Katalog!D1779="","",Katalog!D1779)</f>
        <v/>
      </c>
      <c r="E1779" s="108" t="str">
        <f>IF(Katalog!E1779="","",Katalog!E1779)</f>
        <v/>
      </c>
      <c r="F1779" s="108" t="str">
        <f>IF(Katalog!I1779="","",Katalog!I1779)</f>
        <v/>
      </c>
      <c r="G1779" s="109" t="str">
        <f>IF(F1779="","",SUMIF(Peminjaman!$F$10:$F$509,C1779,Peminjaman!$H$10:$H$509))</f>
        <v/>
      </c>
      <c r="H1779" s="109" t="str">
        <f>IF(F1779="","",SUMIF(Pengembalian!$H$10:$H$509,C1779,Pengembalian!$J$10:$J$509))</f>
        <v/>
      </c>
      <c r="I1779" s="109" t="str">
        <f t="shared" si="56"/>
        <v/>
      </c>
      <c r="J1779" s="110" t="str">
        <f t="shared" si="57"/>
        <v/>
      </c>
    </row>
    <row r="1780" spans="2:10" x14ac:dyDescent="0.25">
      <c r="B1780" s="105">
        <v>1771</v>
      </c>
      <c r="C1780" s="108" t="str">
        <f>IF(Katalog!C1780="","",Katalog!C1780)</f>
        <v/>
      </c>
      <c r="D1780" s="108" t="str">
        <f>IF(Katalog!D1780="","",Katalog!D1780)</f>
        <v/>
      </c>
      <c r="E1780" s="108" t="str">
        <f>IF(Katalog!E1780="","",Katalog!E1780)</f>
        <v/>
      </c>
      <c r="F1780" s="108" t="str">
        <f>IF(Katalog!I1780="","",Katalog!I1780)</f>
        <v/>
      </c>
      <c r="G1780" s="109" t="str">
        <f>IF(F1780="","",SUMIF(Peminjaman!$F$10:$F$509,C1780,Peminjaman!$H$10:$H$509))</f>
        <v/>
      </c>
      <c r="H1780" s="109" t="str">
        <f>IF(F1780="","",SUMIF(Pengembalian!$H$10:$H$509,C1780,Pengembalian!$J$10:$J$509))</f>
        <v/>
      </c>
      <c r="I1780" s="109" t="str">
        <f t="shared" si="56"/>
        <v/>
      </c>
      <c r="J1780" s="110" t="str">
        <f t="shared" si="57"/>
        <v/>
      </c>
    </row>
    <row r="1781" spans="2:10" x14ac:dyDescent="0.25">
      <c r="B1781" s="106">
        <v>1772</v>
      </c>
      <c r="C1781" s="108" t="str">
        <f>IF(Katalog!C1781="","",Katalog!C1781)</f>
        <v/>
      </c>
      <c r="D1781" s="108" t="str">
        <f>IF(Katalog!D1781="","",Katalog!D1781)</f>
        <v/>
      </c>
      <c r="E1781" s="108" t="str">
        <f>IF(Katalog!E1781="","",Katalog!E1781)</f>
        <v/>
      </c>
      <c r="F1781" s="108" t="str">
        <f>IF(Katalog!I1781="","",Katalog!I1781)</f>
        <v/>
      </c>
      <c r="G1781" s="109" t="str">
        <f>IF(F1781="","",SUMIF(Peminjaman!$F$10:$F$509,C1781,Peminjaman!$H$10:$H$509))</f>
        <v/>
      </c>
      <c r="H1781" s="109" t="str">
        <f>IF(F1781="","",SUMIF(Pengembalian!$H$10:$H$509,C1781,Pengembalian!$J$10:$J$509))</f>
        <v/>
      </c>
      <c r="I1781" s="109" t="str">
        <f t="shared" si="56"/>
        <v/>
      </c>
      <c r="J1781" s="110" t="str">
        <f t="shared" si="57"/>
        <v/>
      </c>
    </row>
    <row r="1782" spans="2:10" x14ac:dyDescent="0.25">
      <c r="B1782" s="105">
        <v>1773</v>
      </c>
      <c r="C1782" s="108" t="str">
        <f>IF(Katalog!C1782="","",Katalog!C1782)</f>
        <v/>
      </c>
      <c r="D1782" s="108" t="str">
        <f>IF(Katalog!D1782="","",Katalog!D1782)</f>
        <v/>
      </c>
      <c r="E1782" s="108" t="str">
        <f>IF(Katalog!E1782="","",Katalog!E1782)</f>
        <v/>
      </c>
      <c r="F1782" s="108" t="str">
        <f>IF(Katalog!I1782="","",Katalog!I1782)</f>
        <v/>
      </c>
      <c r="G1782" s="109" t="str">
        <f>IF(F1782="","",SUMIF(Peminjaman!$F$10:$F$509,C1782,Peminjaman!$H$10:$H$509))</f>
        <v/>
      </c>
      <c r="H1782" s="109" t="str">
        <f>IF(F1782="","",SUMIF(Pengembalian!$H$10:$H$509,C1782,Pengembalian!$J$10:$J$509))</f>
        <v/>
      </c>
      <c r="I1782" s="109" t="str">
        <f t="shared" si="56"/>
        <v/>
      </c>
      <c r="J1782" s="110" t="str">
        <f t="shared" si="57"/>
        <v/>
      </c>
    </row>
    <row r="1783" spans="2:10" x14ac:dyDescent="0.25">
      <c r="B1783" s="106">
        <v>1774</v>
      </c>
      <c r="C1783" s="108" t="str">
        <f>IF(Katalog!C1783="","",Katalog!C1783)</f>
        <v/>
      </c>
      <c r="D1783" s="108" t="str">
        <f>IF(Katalog!D1783="","",Katalog!D1783)</f>
        <v/>
      </c>
      <c r="E1783" s="108" t="str">
        <f>IF(Katalog!E1783="","",Katalog!E1783)</f>
        <v/>
      </c>
      <c r="F1783" s="108" t="str">
        <f>IF(Katalog!I1783="","",Katalog!I1783)</f>
        <v/>
      </c>
      <c r="G1783" s="109" t="str">
        <f>IF(F1783="","",SUMIF(Peminjaman!$F$10:$F$509,C1783,Peminjaman!$H$10:$H$509))</f>
        <v/>
      </c>
      <c r="H1783" s="109" t="str">
        <f>IF(F1783="","",SUMIF(Pengembalian!$H$10:$H$509,C1783,Pengembalian!$J$10:$J$509))</f>
        <v/>
      </c>
      <c r="I1783" s="109" t="str">
        <f t="shared" si="56"/>
        <v/>
      </c>
      <c r="J1783" s="110" t="str">
        <f t="shared" si="57"/>
        <v/>
      </c>
    </row>
    <row r="1784" spans="2:10" x14ac:dyDescent="0.25">
      <c r="B1784" s="105">
        <v>1775</v>
      </c>
      <c r="C1784" s="108" t="str">
        <f>IF(Katalog!C1784="","",Katalog!C1784)</f>
        <v/>
      </c>
      <c r="D1784" s="108" t="str">
        <f>IF(Katalog!D1784="","",Katalog!D1784)</f>
        <v/>
      </c>
      <c r="E1784" s="108" t="str">
        <f>IF(Katalog!E1784="","",Katalog!E1784)</f>
        <v/>
      </c>
      <c r="F1784" s="108" t="str">
        <f>IF(Katalog!I1784="","",Katalog!I1784)</f>
        <v/>
      </c>
      <c r="G1784" s="109" t="str">
        <f>IF(F1784="","",SUMIF(Peminjaman!$F$10:$F$509,C1784,Peminjaman!$H$10:$H$509))</f>
        <v/>
      </c>
      <c r="H1784" s="109" t="str">
        <f>IF(F1784="","",SUMIF(Pengembalian!$H$10:$H$509,C1784,Pengembalian!$J$10:$J$509))</f>
        <v/>
      </c>
      <c r="I1784" s="109" t="str">
        <f t="shared" si="56"/>
        <v/>
      </c>
      <c r="J1784" s="110" t="str">
        <f t="shared" si="57"/>
        <v/>
      </c>
    </row>
    <row r="1785" spans="2:10" x14ac:dyDescent="0.25">
      <c r="B1785" s="106">
        <v>1776</v>
      </c>
      <c r="C1785" s="108" t="str">
        <f>IF(Katalog!C1785="","",Katalog!C1785)</f>
        <v/>
      </c>
      <c r="D1785" s="108" t="str">
        <f>IF(Katalog!D1785="","",Katalog!D1785)</f>
        <v/>
      </c>
      <c r="E1785" s="108" t="str">
        <f>IF(Katalog!E1785="","",Katalog!E1785)</f>
        <v/>
      </c>
      <c r="F1785" s="108" t="str">
        <f>IF(Katalog!I1785="","",Katalog!I1785)</f>
        <v/>
      </c>
      <c r="G1785" s="109" t="str">
        <f>IF(F1785="","",SUMIF(Peminjaman!$F$10:$F$509,C1785,Peminjaman!$H$10:$H$509))</f>
        <v/>
      </c>
      <c r="H1785" s="109" t="str">
        <f>IF(F1785="","",SUMIF(Pengembalian!$H$10:$H$509,C1785,Pengembalian!$J$10:$J$509))</f>
        <v/>
      </c>
      <c r="I1785" s="109" t="str">
        <f t="shared" si="56"/>
        <v/>
      </c>
      <c r="J1785" s="110" t="str">
        <f t="shared" si="57"/>
        <v/>
      </c>
    </row>
    <row r="1786" spans="2:10" x14ac:dyDescent="0.25">
      <c r="B1786" s="105">
        <v>1777</v>
      </c>
      <c r="C1786" s="108" t="str">
        <f>IF(Katalog!C1786="","",Katalog!C1786)</f>
        <v/>
      </c>
      <c r="D1786" s="108" t="str">
        <f>IF(Katalog!D1786="","",Katalog!D1786)</f>
        <v/>
      </c>
      <c r="E1786" s="108" t="str">
        <f>IF(Katalog!E1786="","",Katalog!E1786)</f>
        <v/>
      </c>
      <c r="F1786" s="108" t="str">
        <f>IF(Katalog!I1786="","",Katalog!I1786)</f>
        <v/>
      </c>
      <c r="G1786" s="109" t="str">
        <f>IF(F1786="","",SUMIF(Peminjaman!$F$10:$F$509,C1786,Peminjaman!$H$10:$H$509))</f>
        <v/>
      </c>
      <c r="H1786" s="109" t="str">
        <f>IF(F1786="","",SUMIF(Pengembalian!$H$10:$H$509,C1786,Pengembalian!$J$10:$J$509))</f>
        <v/>
      </c>
      <c r="I1786" s="109" t="str">
        <f t="shared" si="56"/>
        <v/>
      </c>
      <c r="J1786" s="110" t="str">
        <f t="shared" si="57"/>
        <v/>
      </c>
    </row>
    <row r="1787" spans="2:10" x14ac:dyDescent="0.25">
      <c r="B1787" s="106">
        <v>1778</v>
      </c>
      <c r="C1787" s="108" t="str">
        <f>IF(Katalog!C1787="","",Katalog!C1787)</f>
        <v/>
      </c>
      <c r="D1787" s="108" t="str">
        <f>IF(Katalog!D1787="","",Katalog!D1787)</f>
        <v/>
      </c>
      <c r="E1787" s="108" t="str">
        <f>IF(Katalog!E1787="","",Katalog!E1787)</f>
        <v/>
      </c>
      <c r="F1787" s="108" t="str">
        <f>IF(Katalog!I1787="","",Katalog!I1787)</f>
        <v/>
      </c>
      <c r="G1787" s="109" t="str">
        <f>IF(F1787="","",SUMIF(Peminjaman!$F$10:$F$509,C1787,Peminjaman!$H$10:$H$509))</f>
        <v/>
      </c>
      <c r="H1787" s="109" t="str">
        <f>IF(F1787="","",SUMIF(Pengembalian!$H$10:$H$509,C1787,Pengembalian!$J$10:$J$509))</f>
        <v/>
      </c>
      <c r="I1787" s="109" t="str">
        <f t="shared" si="56"/>
        <v/>
      </c>
      <c r="J1787" s="110" t="str">
        <f t="shared" si="57"/>
        <v/>
      </c>
    </row>
    <row r="1788" spans="2:10" x14ac:dyDescent="0.25">
      <c r="B1788" s="105">
        <v>1779</v>
      </c>
      <c r="C1788" s="108" t="str">
        <f>IF(Katalog!C1788="","",Katalog!C1788)</f>
        <v/>
      </c>
      <c r="D1788" s="108" t="str">
        <f>IF(Katalog!D1788="","",Katalog!D1788)</f>
        <v/>
      </c>
      <c r="E1788" s="108" t="str">
        <f>IF(Katalog!E1788="","",Katalog!E1788)</f>
        <v/>
      </c>
      <c r="F1788" s="108" t="str">
        <f>IF(Katalog!I1788="","",Katalog!I1788)</f>
        <v/>
      </c>
      <c r="G1788" s="109" t="str">
        <f>IF(F1788="","",SUMIF(Peminjaman!$F$10:$F$509,C1788,Peminjaman!$H$10:$H$509))</f>
        <v/>
      </c>
      <c r="H1788" s="109" t="str">
        <f>IF(F1788="","",SUMIF(Pengembalian!$H$10:$H$509,C1788,Pengembalian!$J$10:$J$509))</f>
        <v/>
      </c>
      <c r="I1788" s="109" t="str">
        <f t="shared" si="56"/>
        <v/>
      </c>
      <c r="J1788" s="110" t="str">
        <f t="shared" si="57"/>
        <v/>
      </c>
    </row>
    <row r="1789" spans="2:10" x14ac:dyDescent="0.25">
      <c r="B1789" s="106">
        <v>1780</v>
      </c>
      <c r="C1789" s="108" t="str">
        <f>IF(Katalog!C1789="","",Katalog!C1789)</f>
        <v/>
      </c>
      <c r="D1789" s="108" t="str">
        <f>IF(Katalog!D1789="","",Katalog!D1789)</f>
        <v/>
      </c>
      <c r="E1789" s="108" t="str">
        <f>IF(Katalog!E1789="","",Katalog!E1789)</f>
        <v/>
      </c>
      <c r="F1789" s="108" t="str">
        <f>IF(Katalog!I1789="","",Katalog!I1789)</f>
        <v/>
      </c>
      <c r="G1789" s="109" t="str">
        <f>IF(F1789="","",SUMIF(Peminjaman!$F$10:$F$509,C1789,Peminjaman!$H$10:$H$509))</f>
        <v/>
      </c>
      <c r="H1789" s="109" t="str">
        <f>IF(F1789="","",SUMIF(Pengembalian!$H$10:$H$509,C1789,Pengembalian!$J$10:$J$509))</f>
        <v/>
      </c>
      <c r="I1789" s="109" t="str">
        <f t="shared" si="56"/>
        <v/>
      </c>
      <c r="J1789" s="110" t="str">
        <f t="shared" si="57"/>
        <v/>
      </c>
    </row>
    <row r="1790" spans="2:10" x14ac:dyDescent="0.25">
      <c r="B1790" s="105">
        <v>1781</v>
      </c>
      <c r="C1790" s="108" t="str">
        <f>IF(Katalog!C1790="","",Katalog!C1790)</f>
        <v/>
      </c>
      <c r="D1790" s="108" t="str">
        <f>IF(Katalog!D1790="","",Katalog!D1790)</f>
        <v/>
      </c>
      <c r="E1790" s="108" t="str">
        <f>IF(Katalog!E1790="","",Katalog!E1790)</f>
        <v/>
      </c>
      <c r="F1790" s="108" t="str">
        <f>IF(Katalog!I1790="","",Katalog!I1790)</f>
        <v/>
      </c>
      <c r="G1790" s="109" t="str">
        <f>IF(F1790="","",SUMIF(Peminjaman!$F$10:$F$509,C1790,Peminjaman!$H$10:$H$509))</f>
        <v/>
      </c>
      <c r="H1790" s="109" t="str">
        <f>IF(F1790="","",SUMIF(Pengembalian!$H$10:$H$509,C1790,Pengembalian!$J$10:$J$509))</f>
        <v/>
      </c>
      <c r="I1790" s="109" t="str">
        <f t="shared" si="56"/>
        <v/>
      </c>
      <c r="J1790" s="110" t="str">
        <f t="shared" si="57"/>
        <v/>
      </c>
    </row>
    <row r="1791" spans="2:10" x14ac:dyDescent="0.25">
      <c r="B1791" s="106">
        <v>1782</v>
      </c>
      <c r="C1791" s="108" t="str">
        <f>IF(Katalog!C1791="","",Katalog!C1791)</f>
        <v/>
      </c>
      <c r="D1791" s="108" t="str">
        <f>IF(Katalog!D1791="","",Katalog!D1791)</f>
        <v/>
      </c>
      <c r="E1791" s="108" t="str">
        <f>IF(Katalog!E1791="","",Katalog!E1791)</f>
        <v/>
      </c>
      <c r="F1791" s="108" t="str">
        <f>IF(Katalog!I1791="","",Katalog!I1791)</f>
        <v/>
      </c>
      <c r="G1791" s="109" t="str">
        <f>IF(F1791="","",SUMIF(Peminjaman!$F$10:$F$509,C1791,Peminjaman!$H$10:$H$509))</f>
        <v/>
      </c>
      <c r="H1791" s="109" t="str">
        <f>IF(F1791="","",SUMIF(Pengembalian!$H$10:$H$509,C1791,Pengembalian!$J$10:$J$509))</f>
        <v/>
      </c>
      <c r="I1791" s="109" t="str">
        <f t="shared" si="56"/>
        <v/>
      </c>
      <c r="J1791" s="110" t="str">
        <f t="shared" si="57"/>
        <v/>
      </c>
    </row>
    <row r="1792" spans="2:10" x14ac:dyDescent="0.25">
      <c r="B1792" s="105">
        <v>1783</v>
      </c>
      <c r="C1792" s="108" t="str">
        <f>IF(Katalog!C1792="","",Katalog!C1792)</f>
        <v/>
      </c>
      <c r="D1792" s="108" t="str">
        <f>IF(Katalog!D1792="","",Katalog!D1792)</f>
        <v/>
      </c>
      <c r="E1792" s="108" t="str">
        <f>IF(Katalog!E1792="","",Katalog!E1792)</f>
        <v/>
      </c>
      <c r="F1792" s="108" t="str">
        <f>IF(Katalog!I1792="","",Katalog!I1792)</f>
        <v/>
      </c>
      <c r="G1792" s="109" t="str">
        <f>IF(F1792="","",SUMIF(Peminjaman!$F$10:$F$509,C1792,Peminjaman!$H$10:$H$509))</f>
        <v/>
      </c>
      <c r="H1792" s="109" t="str">
        <f>IF(F1792="","",SUMIF(Pengembalian!$H$10:$H$509,C1792,Pengembalian!$J$10:$J$509))</f>
        <v/>
      </c>
      <c r="I1792" s="109" t="str">
        <f t="shared" si="56"/>
        <v/>
      </c>
      <c r="J1792" s="110" t="str">
        <f t="shared" si="57"/>
        <v/>
      </c>
    </row>
    <row r="1793" spans="2:10" x14ac:dyDescent="0.25">
      <c r="B1793" s="106">
        <v>1784</v>
      </c>
      <c r="C1793" s="108" t="str">
        <f>IF(Katalog!C1793="","",Katalog!C1793)</f>
        <v/>
      </c>
      <c r="D1793" s="108" t="str">
        <f>IF(Katalog!D1793="","",Katalog!D1793)</f>
        <v/>
      </c>
      <c r="E1793" s="108" t="str">
        <f>IF(Katalog!E1793="","",Katalog!E1793)</f>
        <v/>
      </c>
      <c r="F1793" s="108" t="str">
        <f>IF(Katalog!I1793="","",Katalog!I1793)</f>
        <v/>
      </c>
      <c r="G1793" s="109" t="str">
        <f>IF(F1793="","",SUMIF(Peminjaman!$F$10:$F$509,C1793,Peminjaman!$H$10:$H$509))</f>
        <v/>
      </c>
      <c r="H1793" s="109" t="str">
        <f>IF(F1793="","",SUMIF(Pengembalian!$H$10:$H$509,C1793,Pengembalian!$J$10:$J$509))</f>
        <v/>
      </c>
      <c r="I1793" s="109" t="str">
        <f t="shared" si="56"/>
        <v/>
      </c>
      <c r="J1793" s="110" t="str">
        <f t="shared" si="57"/>
        <v/>
      </c>
    </row>
    <row r="1794" spans="2:10" x14ac:dyDescent="0.25">
      <c r="B1794" s="105">
        <v>1785</v>
      </c>
      <c r="C1794" s="108" t="str">
        <f>IF(Katalog!C1794="","",Katalog!C1794)</f>
        <v/>
      </c>
      <c r="D1794" s="108" t="str">
        <f>IF(Katalog!D1794="","",Katalog!D1794)</f>
        <v/>
      </c>
      <c r="E1794" s="108" t="str">
        <f>IF(Katalog!E1794="","",Katalog!E1794)</f>
        <v/>
      </c>
      <c r="F1794" s="108" t="str">
        <f>IF(Katalog!I1794="","",Katalog!I1794)</f>
        <v/>
      </c>
      <c r="G1794" s="109" t="str">
        <f>IF(F1794="","",SUMIF(Peminjaman!$F$10:$F$509,C1794,Peminjaman!$H$10:$H$509))</f>
        <v/>
      </c>
      <c r="H1794" s="109" t="str">
        <f>IF(F1794="","",SUMIF(Pengembalian!$H$10:$H$509,C1794,Pengembalian!$J$10:$J$509))</f>
        <v/>
      </c>
      <c r="I1794" s="109" t="str">
        <f t="shared" si="56"/>
        <v/>
      </c>
      <c r="J1794" s="110" t="str">
        <f t="shared" si="57"/>
        <v/>
      </c>
    </row>
    <row r="1795" spans="2:10" x14ac:dyDescent="0.25">
      <c r="B1795" s="106">
        <v>1786</v>
      </c>
      <c r="C1795" s="108" t="str">
        <f>IF(Katalog!C1795="","",Katalog!C1795)</f>
        <v/>
      </c>
      <c r="D1795" s="108" t="str">
        <f>IF(Katalog!D1795="","",Katalog!D1795)</f>
        <v/>
      </c>
      <c r="E1795" s="108" t="str">
        <f>IF(Katalog!E1795="","",Katalog!E1795)</f>
        <v/>
      </c>
      <c r="F1795" s="108" t="str">
        <f>IF(Katalog!I1795="","",Katalog!I1795)</f>
        <v/>
      </c>
      <c r="G1795" s="109" t="str">
        <f>IF(F1795="","",SUMIF(Peminjaman!$F$10:$F$509,C1795,Peminjaman!$H$10:$H$509))</f>
        <v/>
      </c>
      <c r="H1795" s="109" t="str">
        <f>IF(F1795="","",SUMIF(Pengembalian!$H$10:$H$509,C1795,Pengembalian!$J$10:$J$509))</f>
        <v/>
      </c>
      <c r="I1795" s="109" t="str">
        <f t="shared" si="56"/>
        <v/>
      </c>
      <c r="J1795" s="110" t="str">
        <f t="shared" si="57"/>
        <v/>
      </c>
    </row>
    <row r="1796" spans="2:10" x14ac:dyDescent="0.25">
      <c r="B1796" s="105">
        <v>1787</v>
      </c>
      <c r="C1796" s="108" t="str">
        <f>IF(Katalog!C1796="","",Katalog!C1796)</f>
        <v/>
      </c>
      <c r="D1796" s="108" t="str">
        <f>IF(Katalog!D1796="","",Katalog!D1796)</f>
        <v/>
      </c>
      <c r="E1796" s="108" t="str">
        <f>IF(Katalog!E1796="","",Katalog!E1796)</f>
        <v/>
      </c>
      <c r="F1796" s="108" t="str">
        <f>IF(Katalog!I1796="","",Katalog!I1796)</f>
        <v/>
      </c>
      <c r="G1796" s="109" t="str">
        <f>IF(F1796="","",SUMIF(Peminjaman!$F$10:$F$509,C1796,Peminjaman!$H$10:$H$509))</f>
        <v/>
      </c>
      <c r="H1796" s="109" t="str">
        <f>IF(F1796="","",SUMIF(Pengembalian!$H$10:$H$509,C1796,Pengembalian!$J$10:$J$509))</f>
        <v/>
      </c>
      <c r="I1796" s="109" t="str">
        <f t="shared" si="56"/>
        <v/>
      </c>
      <c r="J1796" s="110" t="str">
        <f t="shared" si="57"/>
        <v/>
      </c>
    </row>
    <row r="1797" spans="2:10" x14ac:dyDescent="0.25">
      <c r="B1797" s="106">
        <v>1788</v>
      </c>
      <c r="C1797" s="108" t="str">
        <f>IF(Katalog!C1797="","",Katalog!C1797)</f>
        <v/>
      </c>
      <c r="D1797" s="108" t="str">
        <f>IF(Katalog!D1797="","",Katalog!D1797)</f>
        <v/>
      </c>
      <c r="E1797" s="108" t="str">
        <f>IF(Katalog!E1797="","",Katalog!E1797)</f>
        <v/>
      </c>
      <c r="F1797" s="108" t="str">
        <f>IF(Katalog!I1797="","",Katalog!I1797)</f>
        <v/>
      </c>
      <c r="G1797" s="109" t="str">
        <f>IF(F1797="","",SUMIF(Peminjaman!$F$10:$F$509,C1797,Peminjaman!$H$10:$H$509))</f>
        <v/>
      </c>
      <c r="H1797" s="109" t="str">
        <f>IF(F1797="","",SUMIF(Pengembalian!$H$10:$H$509,C1797,Pengembalian!$J$10:$J$509))</f>
        <v/>
      </c>
      <c r="I1797" s="109" t="str">
        <f t="shared" si="56"/>
        <v/>
      </c>
      <c r="J1797" s="110" t="str">
        <f t="shared" si="57"/>
        <v/>
      </c>
    </row>
    <row r="1798" spans="2:10" x14ac:dyDescent="0.25">
      <c r="B1798" s="105">
        <v>1789</v>
      </c>
      <c r="C1798" s="108" t="str">
        <f>IF(Katalog!C1798="","",Katalog!C1798)</f>
        <v/>
      </c>
      <c r="D1798" s="108" t="str">
        <f>IF(Katalog!D1798="","",Katalog!D1798)</f>
        <v/>
      </c>
      <c r="E1798" s="108" t="str">
        <f>IF(Katalog!E1798="","",Katalog!E1798)</f>
        <v/>
      </c>
      <c r="F1798" s="108" t="str">
        <f>IF(Katalog!I1798="","",Katalog!I1798)</f>
        <v/>
      </c>
      <c r="G1798" s="109" t="str">
        <f>IF(F1798="","",SUMIF(Peminjaman!$F$10:$F$509,C1798,Peminjaman!$H$10:$H$509))</f>
        <v/>
      </c>
      <c r="H1798" s="109" t="str">
        <f>IF(F1798="","",SUMIF(Pengembalian!$H$10:$H$509,C1798,Pengembalian!$J$10:$J$509))</f>
        <v/>
      </c>
      <c r="I1798" s="109" t="str">
        <f t="shared" si="56"/>
        <v/>
      </c>
      <c r="J1798" s="110" t="str">
        <f t="shared" si="57"/>
        <v/>
      </c>
    </row>
    <row r="1799" spans="2:10" x14ac:dyDescent="0.25">
      <c r="B1799" s="106">
        <v>1790</v>
      </c>
      <c r="C1799" s="108" t="str">
        <f>IF(Katalog!C1799="","",Katalog!C1799)</f>
        <v/>
      </c>
      <c r="D1799" s="108" t="str">
        <f>IF(Katalog!D1799="","",Katalog!D1799)</f>
        <v/>
      </c>
      <c r="E1799" s="108" t="str">
        <f>IF(Katalog!E1799="","",Katalog!E1799)</f>
        <v/>
      </c>
      <c r="F1799" s="108" t="str">
        <f>IF(Katalog!I1799="","",Katalog!I1799)</f>
        <v/>
      </c>
      <c r="G1799" s="109" t="str">
        <f>IF(F1799="","",SUMIF(Peminjaman!$F$10:$F$509,C1799,Peminjaman!$H$10:$H$509))</f>
        <v/>
      </c>
      <c r="H1799" s="109" t="str">
        <f>IF(F1799="","",SUMIF(Pengembalian!$H$10:$H$509,C1799,Pengembalian!$J$10:$J$509))</f>
        <v/>
      </c>
      <c r="I1799" s="109" t="str">
        <f t="shared" si="56"/>
        <v/>
      </c>
      <c r="J1799" s="110" t="str">
        <f t="shared" si="57"/>
        <v/>
      </c>
    </row>
    <row r="1800" spans="2:10" x14ac:dyDescent="0.25">
      <c r="B1800" s="105">
        <v>1791</v>
      </c>
      <c r="C1800" s="108" t="str">
        <f>IF(Katalog!C1800="","",Katalog!C1800)</f>
        <v/>
      </c>
      <c r="D1800" s="108" t="str">
        <f>IF(Katalog!D1800="","",Katalog!D1800)</f>
        <v/>
      </c>
      <c r="E1800" s="108" t="str">
        <f>IF(Katalog!E1800="","",Katalog!E1800)</f>
        <v/>
      </c>
      <c r="F1800" s="108" t="str">
        <f>IF(Katalog!I1800="","",Katalog!I1800)</f>
        <v/>
      </c>
      <c r="G1800" s="109" t="str">
        <f>IF(F1800="","",SUMIF(Peminjaman!$F$10:$F$509,C1800,Peminjaman!$H$10:$H$509))</f>
        <v/>
      </c>
      <c r="H1800" s="109" t="str">
        <f>IF(F1800="","",SUMIF(Pengembalian!$H$10:$H$509,C1800,Pengembalian!$J$10:$J$509))</f>
        <v/>
      </c>
      <c r="I1800" s="109" t="str">
        <f t="shared" si="56"/>
        <v/>
      </c>
      <c r="J1800" s="110" t="str">
        <f t="shared" si="57"/>
        <v/>
      </c>
    </row>
    <row r="1801" spans="2:10" x14ac:dyDescent="0.25">
      <c r="B1801" s="106">
        <v>1792</v>
      </c>
      <c r="C1801" s="108" t="str">
        <f>IF(Katalog!C1801="","",Katalog!C1801)</f>
        <v/>
      </c>
      <c r="D1801" s="108" t="str">
        <f>IF(Katalog!D1801="","",Katalog!D1801)</f>
        <v/>
      </c>
      <c r="E1801" s="108" t="str">
        <f>IF(Katalog!E1801="","",Katalog!E1801)</f>
        <v/>
      </c>
      <c r="F1801" s="108" t="str">
        <f>IF(Katalog!I1801="","",Katalog!I1801)</f>
        <v/>
      </c>
      <c r="G1801" s="109" t="str">
        <f>IF(F1801="","",SUMIF(Peminjaman!$F$10:$F$509,C1801,Peminjaman!$H$10:$H$509))</f>
        <v/>
      </c>
      <c r="H1801" s="109" t="str">
        <f>IF(F1801="","",SUMIF(Pengembalian!$H$10:$H$509,C1801,Pengembalian!$J$10:$J$509))</f>
        <v/>
      </c>
      <c r="I1801" s="109" t="str">
        <f t="shared" si="56"/>
        <v/>
      </c>
      <c r="J1801" s="110" t="str">
        <f t="shared" si="57"/>
        <v/>
      </c>
    </row>
    <row r="1802" spans="2:10" x14ac:dyDescent="0.25">
      <c r="B1802" s="105">
        <v>1793</v>
      </c>
      <c r="C1802" s="108" t="str">
        <f>IF(Katalog!C1802="","",Katalog!C1802)</f>
        <v/>
      </c>
      <c r="D1802" s="108" t="str">
        <f>IF(Katalog!D1802="","",Katalog!D1802)</f>
        <v/>
      </c>
      <c r="E1802" s="108" t="str">
        <f>IF(Katalog!E1802="","",Katalog!E1802)</f>
        <v/>
      </c>
      <c r="F1802" s="108" t="str">
        <f>IF(Katalog!I1802="","",Katalog!I1802)</f>
        <v/>
      </c>
      <c r="G1802" s="109" t="str">
        <f>IF(F1802="","",SUMIF(Peminjaman!$F$10:$F$509,C1802,Peminjaman!$H$10:$H$509))</f>
        <v/>
      </c>
      <c r="H1802" s="109" t="str">
        <f>IF(F1802="","",SUMIF(Pengembalian!$H$10:$H$509,C1802,Pengembalian!$J$10:$J$509))</f>
        <v/>
      </c>
      <c r="I1802" s="109" t="str">
        <f t="shared" si="56"/>
        <v/>
      </c>
      <c r="J1802" s="110" t="str">
        <f t="shared" si="57"/>
        <v/>
      </c>
    </row>
    <row r="1803" spans="2:10" x14ac:dyDescent="0.25">
      <c r="B1803" s="106">
        <v>1794</v>
      </c>
      <c r="C1803" s="108" t="str">
        <f>IF(Katalog!C1803="","",Katalog!C1803)</f>
        <v/>
      </c>
      <c r="D1803" s="108" t="str">
        <f>IF(Katalog!D1803="","",Katalog!D1803)</f>
        <v/>
      </c>
      <c r="E1803" s="108" t="str">
        <f>IF(Katalog!E1803="","",Katalog!E1803)</f>
        <v/>
      </c>
      <c r="F1803" s="108" t="str">
        <f>IF(Katalog!I1803="","",Katalog!I1803)</f>
        <v/>
      </c>
      <c r="G1803" s="109" t="str">
        <f>IF(F1803="","",SUMIF(Peminjaman!$F$10:$F$509,C1803,Peminjaman!$H$10:$H$509))</f>
        <v/>
      </c>
      <c r="H1803" s="109" t="str">
        <f>IF(F1803="","",SUMIF(Pengembalian!$H$10:$H$509,C1803,Pengembalian!$J$10:$J$509))</f>
        <v/>
      </c>
      <c r="I1803" s="109" t="str">
        <f t="shared" si="56"/>
        <v/>
      </c>
      <c r="J1803" s="110" t="str">
        <f t="shared" si="57"/>
        <v/>
      </c>
    </row>
    <row r="1804" spans="2:10" x14ac:dyDescent="0.25">
      <c r="B1804" s="105">
        <v>1795</v>
      </c>
      <c r="C1804" s="108" t="str">
        <f>IF(Katalog!C1804="","",Katalog!C1804)</f>
        <v/>
      </c>
      <c r="D1804" s="108" t="str">
        <f>IF(Katalog!D1804="","",Katalog!D1804)</f>
        <v/>
      </c>
      <c r="E1804" s="108" t="str">
        <f>IF(Katalog!E1804="","",Katalog!E1804)</f>
        <v/>
      </c>
      <c r="F1804" s="108" t="str">
        <f>IF(Katalog!I1804="","",Katalog!I1804)</f>
        <v/>
      </c>
      <c r="G1804" s="109" t="str">
        <f>IF(F1804="","",SUMIF(Peminjaman!$F$10:$F$509,C1804,Peminjaman!$H$10:$H$509))</f>
        <v/>
      </c>
      <c r="H1804" s="109" t="str">
        <f>IF(F1804="","",SUMIF(Pengembalian!$H$10:$H$509,C1804,Pengembalian!$J$10:$J$509))</f>
        <v/>
      </c>
      <c r="I1804" s="109" t="str">
        <f t="shared" si="56"/>
        <v/>
      </c>
      <c r="J1804" s="110" t="str">
        <f t="shared" si="57"/>
        <v/>
      </c>
    </row>
    <row r="1805" spans="2:10" x14ac:dyDescent="0.25">
      <c r="B1805" s="106">
        <v>1796</v>
      </c>
      <c r="C1805" s="108" t="str">
        <f>IF(Katalog!C1805="","",Katalog!C1805)</f>
        <v/>
      </c>
      <c r="D1805" s="108" t="str">
        <f>IF(Katalog!D1805="","",Katalog!D1805)</f>
        <v/>
      </c>
      <c r="E1805" s="108" t="str">
        <f>IF(Katalog!E1805="","",Katalog!E1805)</f>
        <v/>
      </c>
      <c r="F1805" s="108" t="str">
        <f>IF(Katalog!I1805="","",Katalog!I1805)</f>
        <v/>
      </c>
      <c r="G1805" s="109" t="str">
        <f>IF(F1805="","",SUMIF(Peminjaman!$F$10:$F$509,C1805,Peminjaman!$H$10:$H$509))</f>
        <v/>
      </c>
      <c r="H1805" s="109" t="str">
        <f>IF(F1805="","",SUMIF(Pengembalian!$H$10:$H$509,C1805,Pengembalian!$J$10:$J$509))</f>
        <v/>
      </c>
      <c r="I1805" s="109" t="str">
        <f t="shared" si="56"/>
        <v/>
      </c>
      <c r="J1805" s="110" t="str">
        <f t="shared" si="57"/>
        <v/>
      </c>
    </row>
    <row r="1806" spans="2:10" x14ac:dyDescent="0.25">
      <c r="B1806" s="105">
        <v>1797</v>
      </c>
      <c r="C1806" s="108" t="str">
        <f>IF(Katalog!C1806="","",Katalog!C1806)</f>
        <v/>
      </c>
      <c r="D1806" s="108" t="str">
        <f>IF(Katalog!D1806="","",Katalog!D1806)</f>
        <v/>
      </c>
      <c r="E1806" s="108" t="str">
        <f>IF(Katalog!E1806="","",Katalog!E1806)</f>
        <v/>
      </c>
      <c r="F1806" s="108" t="str">
        <f>IF(Katalog!I1806="","",Katalog!I1806)</f>
        <v/>
      </c>
      <c r="G1806" s="109" t="str">
        <f>IF(F1806="","",SUMIF(Peminjaman!$F$10:$F$509,C1806,Peminjaman!$H$10:$H$509))</f>
        <v/>
      </c>
      <c r="H1806" s="109" t="str">
        <f>IF(F1806="","",SUMIF(Pengembalian!$H$10:$H$509,C1806,Pengembalian!$J$10:$J$509))</f>
        <v/>
      </c>
      <c r="I1806" s="109" t="str">
        <f t="shared" si="56"/>
        <v/>
      </c>
      <c r="J1806" s="110" t="str">
        <f t="shared" si="57"/>
        <v/>
      </c>
    </row>
    <row r="1807" spans="2:10" x14ac:dyDescent="0.25">
      <c r="B1807" s="106">
        <v>1798</v>
      </c>
      <c r="C1807" s="108" t="str">
        <f>IF(Katalog!C1807="","",Katalog!C1807)</f>
        <v/>
      </c>
      <c r="D1807" s="108" t="str">
        <f>IF(Katalog!D1807="","",Katalog!D1807)</f>
        <v/>
      </c>
      <c r="E1807" s="108" t="str">
        <f>IF(Katalog!E1807="","",Katalog!E1807)</f>
        <v/>
      </c>
      <c r="F1807" s="108" t="str">
        <f>IF(Katalog!I1807="","",Katalog!I1807)</f>
        <v/>
      </c>
      <c r="G1807" s="109" t="str">
        <f>IF(F1807="","",SUMIF(Peminjaman!$F$10:$F$509,C1807,Peminjaman!$H$10:$H$509))</f>
        <v/>
      </c>
      <c r="H1807" s="109" t="str">
        <f>IF(F1807="","",SUMIF(Pengembalian!$H$10:$H$509,C1807,Pengembalian!$J$10:$J$509))</f>
        <v/>
      </c>
      <c r="I1807" s="109" t="str">
        <f t="shared" si="56"/>
        <v/>
      </c>
      <c r="J1807" s="110" t="str">
        <f t="shared" si="57"/>
        <v/>
      </c>
    </row>
    <row r="1808" spans="2:10" x14ac:dyDescent="0.25">
      <c r="B1808" s="105">
        <v>1799</v>
      </c>
      <c r="C1808" s="108" t="str">
        <f>IF(Katalog!C1808="","",Katalog!C1808)</f>
        <v/>
      </c>
      <c r="D1808" s="108" t="str">
        <f>IF(Katalog!D1808="","",Katalog!D1808)</f>
        <v/>
      </c>
      <c r="E1808" s="108" t="str">
        <f>IF(Katalog!E1808="","",Katalog!E1808)</f>
        <v/>
      </c>
      <c r="F1808" s="108" t="str">
        <f>IF(Katalog!I1808="","",Katalog!I1808)</f>
        <v/>
      </c>
      <c r="G1808" s="109" t="str">
        <f>IF(F1808="","",SUMIF(Peminjaman!$F$10:$F$509,C1808,Peminjaman!$H$10:$H$509))</f>
        <v/>
      </c>
      <c r="H1808" s="109" t="str">
        <f>IF(F1808="","",SUMIF(Pengembalian!$H$10:$H$509,C1808,Pengembalian!$J$10:$J$509))</f>
        <v/>
      </c>
      <c r="I1808" s="109" t="str">
        <f t="shared" si="56"/>
        <v/>
      </c>
      <c r="J1808" s="110" t="str">
        <f t="shared" si="57"/>
        <v/>
      </c>
    </row>
    <row r="1809" spans="2:10" x14ac:dyDescent="0.25">
      <c r="B1809" s="106">
        <v>1800</v>
      </c>
      <c r="C1809" s="108" t="str">
        <f>IF(Katalog!C1809="","",Katalog!C1809)</f>
        <v/>
      </c>
      <c r="D1809" s="108" t="str">
        <f>IF(Katalog!D1809="","",Katalog!D1809)</f>
        <v/>
      </c>
      <c r="E1809" s="108" t="str">
        <f>IF(Katalog!E1809="","",Katalog!E1809)</f>
        <v/>
      </c>
      <c r="F1809" s="108" t="str">
        <f>IF(Katalog!I1809="","",Katalog!I1809)</f>
        <v/>
      </c>
      <c r="G1809" s="109" t="str">
        <f>IF(F1809="","",SUMIF(Peminjaman!$F$10:$F$509,C1809,Peminjaman!$H$10:$H$509))</f>
        <v/>
      </c>
      <c r="H1809" s="109" t="str">
        <f>IF(F1809="","",SUMIF(Pengembalian!$H$10:$H$509,C1809,Pengembalian!$J$10:$J$509))</f>
        <v/>
      </c>
      <c r="I1809" s="109" t="str">
        <f t="shared" si="56"/>
        <v/>
      </c>
      <c r="J1809" s="110" t="str">
        <f t="shared" si="57"/>
        <v/>
      </c>
    </row>
    <row r="1810" spans="2:10" x14ac:dyDescent="0.25">
      <c r="B1810" s="105">
        <v>1801</v>
      </c>
      <c r="C1810" s="108" t="str">
        <f>IF(Katalog!C1810="","",Katalog!C1810)</f>
        <v/>
      </c>
      <c r="D1810" s="108" t="str">
        <f>IF(Katalog!D1810="","",Katalog!D1810)</f>
        <v/>
      </c>
      <c r="E1810" s="108" t="str">
        <f>IF(Katalog!E1810="","",Katalog!E1810)</f>
        <v/>
      </c>
      <c r="F1810" s="108" t="str">
        <f>IF(Katalog!I1810="","",Katalog!I1810)</f>
        <v/>
      </c>
      <c r="G1810" s="109" t="str">
        <f>IF(F1810="","",SUMIF(Peminjaman!$F$10:$F$509,C1810,Peminjaman!$H$10:$H$509))</f>
        <v/>
      </c>
      <c r="H1810" s="109" t="str">
        <f>IF(F1810="","",SUMIF(Pengembalian!$H$10:$H$509,C1810,Pengembalian!$J$10:$J$509))</f>
        <v/>
      </c>
      <c r="I1810" s="109" t="str">
        <f t="shared" si="56"/>
        <v/>
      </c>
      <c r="J1810" s="110" t="str">
        <f t="shared" si="57"/>
        <v/>
      </c>
    </row>
    <row r="1811" spans="2:10" x14ac:dyDescent="0.25">
      <c r="B1811" s="106">
        <v>1802</v>
      </c>
      <c r="C1811" s="108" t="str">
        <f>IF(Katalog!C1811="","",Katalog!C1811)</f>
        <v/>
      </c>
      <c r="D1811" s="108" t="str">
        <f>IF(Katalog!D1811="","",Katalog!D1811)</f>
        <v/>
      </c>
      <c r="E1811" s="108" t="str">
        <f>IF(Katalog!E1811="","",Katalog!E1811)</f>
        <v/>
      </c>
      <c r="F1811" s="108" t="str">
        <f>IF(Katalog!I1811="","",Katalog!I1811)</f>
        <v/>
      </c>
      <c r="G1811" s="109" t="str">
        <f>IF(F1811="","",SUMIF(Peminjaman!$F$10:$F$509,C1811,Peminjaman!$H$10:$H$509))</f>
        <v/>
      </c>
      <c r="H1811" s="109" t="str">
        <f>IF(F1811="","",SUMIF(Pengembalian!$H$10:$H$509,C1811,Pengembalian!$J$10:$J$509))</f>
        <v/>
      </c>
      <c r="I1811" s="109" t="str">
        <f t="shared" si="56"/>
        <v/>
      </c>
      <c r="J1811" s="110" t="str">
        <f t="shared" si="57"/>
        <v/>
      </c>
    </row>
    <row r="1812" spans="2:10" x14ac:dyDescent="0.25">
      <c r="B1812" s="105">
        <v>1803</v>
      </c>
      <c r="C1812" s="108" t="str">
        <f>IF(Katalog!C1812="","",Katalog!C1812)</f>
        <v/>
      </c>
      <c r="D1812" s="108" t="str">
        <f>IF(Katalog!D1812="","",Katalog!D1812)</f>
        <v/>
      </c>
      <c r="E1812" s="108" t="str">
        <f>IF(Katalog!E1812="","",Katalog!E1812)</f>
        <v/>
      </c>
      <c r="F1812" s="108" t="str">
        <f>IF(Katalog!I1812="","",Katalog!I1812)</f>
        <v/>
      </c>
      <c r="G1812" s="109" t="str">
        <f>IF(F1812="","",SUMIF(Peminjaman!$F$10:$F$509,C1812,Peminjaman!$H$10:$H$509))</f>
        <v/>
      </c>
      <c r="H1812" s="109" t="str">
        <f>IF(F1812="","",SUMIF(Pengembalian!$H$10:$H$509,C1812,Pengembalian!$J$10:$J$509))</f>
        <v/>
      </c>
      <c r="I1812" s="109" t="str">
        <f t="shared" ref="I1812:I1875" si="58">IF(F1812="","",F1812-G1812+H1812)</f>
        <v/>
      </c>
      <c r="J1812" s="110" t="str">
        <f t="shared" ref="J1812:J1875" si="59">IF(F1812="","",IF(I1812=0,"Kosong","Ada"))</f>
        <v/>
      </c>
    </row>
    <row r="1813" spans="2:10" x14ac:dyDescent="0.25">
      <c r="B1813" s="106">
        <v>1804</v>
      </c>
      <c r="C1813" s="108" t="str">
        <f>IF(Katalog!C1813="","",Katalog!C1813)</f>
        <v/>
      </c>
      <c r="D1813" s="108" t="str">
        <f>IF(Katalog!D1813="","",Katalog!D1813)</f>
        <v/>
      </c>
      <c r="E1813" s="108" t="str">
        <f>IF(Katalog!E1813="","",Katalog!E1813)</f>
        <v/>
      </c>
      <c r="F1813" s="108" t="str">
        <f>IF(Katalog!I1813="","",Katalog!I1813)</f>
        <v/>
      </c>
      <c r="G1813" s="109" t="str">
        <f>IF(F1813="","",SUMIF(Peminjaman!$F$10:$F$509,C1813,Peminjaman!$H$10:$H$509))</f>
        <v/>
      </c>
      <c r="H1813" s="109" t="str">
        <f>IF(F1813="","",SUMIF(Pengembalian!$H$10:$H$509,C1813,Pengembalian!$J$10:$J$509))</f>
        <v/>
      </c>
      <c r="I1813" s="109" t="str">
        <f t="shared" si="58"/>
        <v/>
      </c>
      <c r="J1813" s="110" t="str">
        <f t="shared" si="59"/>
        <v/>
      </c>
    </row>
    <row r="1814" spans="2:10" x14ac:dyDescent="0.25">
      <c r="B1814" s="105">
        <v>1805</v>
      </c>
      <c r="C1814" s="108" t="str">
        <f>IF(Katalog!C1814="","",Katalog!C1814)</f>
        <v/>
      </c>
      <c r="D1814" s="108" t="str">
        <f>IF(Katalog!D1814="","",Katalog!D1814)</f>
        <v/>
      </c>
      <c r="E1814" s="108" t="str">
        <f>IF(Katalog!E1814="","",Katalog!E1814)</f>
        <v/>
      </c>
      <c r="F1814" s="108" t="str">
        <f>IF(Katalog!I1814="","",Katalog!I1814)</f>
        <v/>
      </c>
      <c r="G1814" s="109" t="str">
        <f>IF(F1814="","",SUMIF(Peminjaman!$F$10:$F$509,C1814,Peminjaman!$H$10:$H$509))</f>
        <v/>
      </c>
      <c r="H1814" s="109" t="str">
        <f>IF(F1814="","",SUMIF(Pengembalian!$H$10:$H$509,C1814,Pengembalian!$J$10:$J$509))</f>
        <v/>
      </c>
      <c r="I1814" s="109" t="str">
        <f t="shared" si="58"/>
        <v/>
      </c>
      <c r="J1814" s="110" t="str">
        <f t="shared" si="59"/>
        <v/>
      </c>
    </row>
    <row r="1815" spans="2:10" x14ac:dyDescent="0.25">
      <c r="B1815" s="106">
        <v>1806</v>
      </c>
      <c r="C1815" s="108" t="str">
        <f>IF(Katalog!C1815="","",Katalog!C1815)</f>
        <v/>
      </c>
      <c r="D1815" s="108" t="str">
        <f>IF(Katalog!D1815="","",Katalog!D1815)</f>
        <v/>
      </c>
      <c r="E1815" s="108" t="str">
        <f>IF(Katalog!E1815="","",Katalog!E1815)</f>
        <v/>
      </c>
      <c r="F1815" s="108" t="str">
        <f>IF(Katalog!I1815="","",Katalog!I1815)</f>
        <v/>
      </c>
      <c r="G1815" s="109" t="str">
        <f>IF(F1815="","",SUMIF(Peminjaman!$F$10:$F$509,C1815,Peminjaman!$H$10:$H$509))</f>
        <v/>
      </c>
      <c r="H1815" s="109" t="str">
        <f>IF(F1815="","",SUMIF(Pengembalian!$H$10:$H$509,C1815,Pengembalian!$J$10:$J$509))</f>
        <v/>
      </c>
      <c r="I1815" s="109" t="str">
        <f t="shared" si="58"/>
        <v/>
      </c>
      <c r="J1815" s="110" t="str">
        <f t="shared" si="59"/>
        <v/>
      </c>
    </row>
    <row r="1816" spans="2:10" x14ac:dyDescent="0.25">
      <c r="B1816" s="105">
        <v>1807</v>
      </c>
      <c r="C1816" s="108" t="str">
        <f>IF(Katalog!C1816="","",Katalog!C1816)</f>
        <v/>
      </c>
      <c r="D1816" s="108" t="str">
        <f>IF(Katalog!D1816="","",Katalog!D1816)</f>
        <v/>
      </c>
      <c r="E1816" s="108" t="str">
        <f>IF(Katalog!E1816="","",Katalog!E1816)</f>
        <v/>
      </c>
      <c r="F1816" s="108" t="str">
        <f>IF(Katalog!I1816="","",Katalog!I1816)</f>
        <v/>
      </c>
      <c r="G1816" s="109" t="str">
        <f>IF(F1816="","",SUMIF(Peminjaman!$F$10:$F$509,C1816,Peminjaman!$H$10:$H$509))</f>
        <v/>
      </c>
      <c r="H1816" s="109" t="str">
        <f>IF(F1816="","",SUMIF(Pengembalian!$H$10:$H$509,C1816,Pengembalian!$J$10:$J$509))</f>
        <v/>
      </c>
      <c r="I1816" s="109" t="str">
        <f t="shared" si="58"/>
        <v/>
      </c>
      <c r="J1816" s="110" t="str">
        <f t="shared" si="59"/>
        <v/>
      </c>
    </row>
    <row r="1817" spans="2:10" x14ac:dyDescent="0.25">
      <c r="B1817" s="106">
        <v>1808</v>
      </c>
      <c r="C1817" s="108" t="str">
        <f>IF(Katalog!C1817="","",Katalog!C1817)</f>
        <v/>
      </c>
      <c r="D1817" s="108" t="str">
        <f>IF(Katalog!D1817="","",Katalog!D1817)</f>
        <v/>
      </c>
      <c r="E1817" s="108" t="str">
        <f>IF(Katalog!E1817="","",Katalog!E1817)</f>
        <v/>
      </c>
      <c r="F1817" s="108" t="str">
        <f>IF(Katalog!I1817="","",Katalog!I1817)</f>
        <v/>
      </c>
      <c r="G1817" s="109" t="str">
        <f>IF(F1817="","",SUMIF(Peminjaman!$F$10:$F$509,C1817,Peminjaman!$H$10:$H$509))</f>
        <v/>
      </c>
      <c r="H1817" s="109" t="str">
        <f>IF(F1817="","",SUMIF(Pengembalian!$H$10:$H$509,C1817,Pengembalian!$J$10:$J$509))</f>
        <v/>
      </c>
      <c r="I1817" s="109" t="str">
        <f t="shared" si="58"/>
        <v/>
      </c>
      <c r="J1817" s="110" t="str">
        <f t="shared" si="59"/>
        <v/>
      </c>
    </row>
    <row r="1818" spans="2:10" x14ac:dyDescent="0.25">
      <c r="B1818" s="105">
        <v>1809</v>
      </c>
      <c r="C1818" s="108" t="str">
        <f>IF(Katalog!C1818="","",Katalog!C1818)</f>
        <v/>
      </c>
      <c r="D1818" s="108" t="str">
        <f>IF(Katalog!D1818="","",Katalog!D1818)</f>
        <v/>
      </c>
      <c r="E1818" s="108" t="str">
        <f>IF(Katalog!E1818="","",Katalog!E1818)</f>
        <v/>
      </c>
      <c r="F1818" s="108" t="str">
        <f>IF(Katalog!I1818="","",Katalog!I1818)</f>
        <v/>
      </c>
      <c r="G1818" s="109" t="str">
        <f>IF(F1818="","",SUMIF(Peminjaman!$F$10:$F$509,C1818,Peminjaman!$H$10:$H$509))</f>
        <v/>
      </c>
      <c r="H1818" s="109" t="str">
        <f>IF(F1818="","",SUMIF(Pengembalian!$H$10:$H$509,C1818,Pengembalian!$J$10:$J$509))</f>
        <v/>
      </c>
      <c r="I1818" s="109" t="str">
        <f t="shared" si="58"/>
        <v/>
      </c>
      <c r="J1818" s="110" t="str">
        <f t="shared" si="59"/>
        <v/>
      </c>
    </row>
    <row r="1819" spans="2:10" x14ac:dyDescent="0.25">
      <c r="B1819" s="106">
        <v>1810</v>
      </c>
      <c r="C1819" s="108" t="str">
        <f>IF(Katalog!C1819="","",Katalog!C1819)</f>
        <v/>
      </c>
      <c r="D1819" s="108" t="str">
        <f>IF(Katalog!D1819="","",Katalog!D1819)</f>
        <v/>
      </c>
      <c r="E1819" s="108" t="str">
        <f>IF(Katalog!E1819="","",Katalog!E1819)</f>
        <v/>
      </c>
      <c r="F1819" s="108" t="str">
        <f>IF(Katalog!I1819="","",Katalog!I1819)</f>
        <v/>
      </c>
      <c r="G1819" s="109" t="str">
        <f>IF(F1819="","",SUMIF(Peminjaman!$F$10:$F$509,C1819,Peminjaman!$H$10:$H$509))</f>
        <v/>
      </c>
      <c r="H1819" s="109" t="str">
        <f>IF(F1819="","",SUMIF(Pengembalian!$H$10:$H$509,C1819,Pengembalian!$J$10:$J$509))</f>
        <v/>
      </c>
      <c r="I1819" s="109" t="str">
        <f t="shared" si="58"/>
        <v/>
      </c>
      <c r="J1819" s="110" t="str">
        <f t="shared" si="59"/>
        <v/>
      </c>
    </row>
    <row r="1820" spans="2:10" x14ac:dyDescent="0.25">
      <c r="B1820" s="105">
        <v>1811</v>
      </c>
      <c r="C1820" s="108" t="str">
        <f>IF(Katalog!C1820="","",Katalog!C1820)</f>
        <v/>
      </c>
      <c r="D1820" s="108" t="str">
        <f>IF(Katalog!D1820="","",Katalog!D1820)</f>
        <v/>
      </c>
      <c r="E1820" s="108" t="str">
        <f>IF(Katalog!E1820="","",Katalog!E1820)</f>
        <v/>
      </c>
      <c r="F1820" s="108" t="str">
        <f>IF(Katalog!I1820="","",Katalog!I1820)</f>
        <v/>
      </c>
      <c r="G1820" s="109" t="str">
        <f>IF(F1820="","",SUMIF(Peminjaman!$F$10:$F$509,C1820,Peminjaman!$H$10:$H$509))</f>
        <v/>
      </c>
      <c r="H1820" s="109" t="str">
        <f>IF(F1820="","",SUMIF(Pengembalian!$H$10:$H$509,C1820,Pengembalian!$J$10:$J$509))</f>
        <v/>
      </c>
      <c r="I1820" s="109" t="str">
        <f t="shared" si="58"/>
        <v/>
      </c>
      <c r="J1820" s="110" t="str">
        <f t="shared" si="59"/>
        <v/>
      </c>
    </row>
    <row r="1821" spans="2:10" x14ac:dyDescent="0.25">
      <c r="B1821" s="106">
        <v>1812</v>
      </c>
      <c r="C1821" s="108" t="str">
        <f>IF(Katalog!C1821="","",Katalog!C1821)</f>
        <v/>
      </c>
      <c r="D1821" s="108" t="str">
        <f>IF(Katalog!D1821="","",Katalog!D1821)</f>
        <v/>
      </c>
      <c r="E1821" s="108" t="str">
        <f>IF(Katalog!E1821="","",Katalog!E1821)</f>
        <v/>
      </c>
      <c r="F1821" s="108" t="str">
        <f>IF(Katalog!I1821="","",Katalog!I1821)</f>
        <v/>
      </c>
      <c r="G1821" s="109" t="str">
        <f>IF(F1821="","",SUMIF(Peminjaman!$F$10:$F$509,C1821,Peminjaman!$H$10:$H$509))</f>
        <v/>
      </c>
      <c r="H1821" s="109" t="str">
        <f>IF(F1821="","",SUMIF(Pengembalian!$H$10:$H$509,C1821,Pengembalian!$J$10:$J$509))</f>
        <v/>
      </c>
      <c r="I1821" s="109" t="str">
        <f t="shared" si="58"/>
        <v/>
      </c>
      <c r="J1821" s="110" t="str">
        <f t="shared" si="59"/>
        <v/>
      </c>
    </row>
    <row r="1822" spans="2:10" x14ac:dyDescent="0.25">
      <c r="B1822" s="105">
        <v>1813</v>
      </c>
      <c r="C1822" s="108" t="str">
        <f>IF(Katalog!C1822="","",Katalog!C1822)</f>
        <v/>
      </c>
      <c r="D1822" s="108" t="str">
        <f>IF(Katalog!D1822="","",Katalog!D1822)</f>
        <v/>
      </c>
      <c r="E1822" s="108" t="str">
        <f>IF(Katalog!E1822="","",Katalog!E1822)</f>
        <v/>
      </c>
      <c r="F1822" s="108" t="str">
        <f>IF(Katalog!I1822="","",Katalog!I1822)</f>
        <v/>
      </c>
      <c r="G1822" s="109" t="str">
        <f>IF(F1822="","",SUMIF(Peminjaman!$F$10:$F$509,C1822,Peminjaman!$H$10:$H$509))</f>
        <v/>
      </c>
      <c r="H1822" s="109" t="str">
        <f>IF(F1822="","",SUMIF(Pengembalian!$H$10:$H$509,C1822,Pengembalian!$J$10:$J$509))</f>
        <v/>
      </c>
      <c r="I1822" s="109" t="str">
        <f t="shared" si="58"/>
        <v/>
      </c>
      <c r="J1822" s="110" t="str">
        <f t="shared" si="59"/>
        <v/>
      </c>
    </row>
    <row r="1823" spans="2:10" x14ac:dyDescent="0.25">
      <c r="B1823" s="106">
        <v>1814</v>
      </c>
      <c r="C1823" s="108" t="str">
        <f>IF(Katalog!C1823="","",Katalog!C1823)</f>
        <v/>
      </c>
      <c r="D1823" s="108" t="str">
        <f>IF(Katalog!D1823="","",Katalog!D1823)</f>
        <v/>
      </c>
      <c r="E1823" s="108" t="str">
        <f>IF(Katalog!E1823="","",Katalog!E1823)</f>
        <v/>
      </c>
      <c r="F1823" s="108" t="str">
        <f>IF(Katalog!I1823="","",Katalog!I1823)</f>
        <v/>
      </c>
      <c r="G1823" s="109" t="str">
        <f>IF(F1823="","",SUMIF(Peminjaman!$F$10:$F$509,C1823,Peminjaman!$H$10:$H$509))</f>
        <v/>
      </c>
      <c r="H1823" s="109" t="str">
        <f>IF(F1823="","",SUMIF(Pengembalian!$H$10:$H$509,C1823,Pengembalian!$J$10:$J$509))</f>
        <v/>
      </c>
      <c r="I1823" s="109" t="str">
        <f t="shared" si="58"/>
        <v/>
      </c>
      <c r="J1823" s="110" t="str">
        <f t="shared" si="59"/>
        <v/>
      </c>
    </row>
    <row r="1824" spans="2:10" x14ac:dyDescent="0.25">
      <c r="B1824" s="105">
        <v>1815</v>
      </c>
      <c r="C1824" s="108" t="str">
        <f>IF(Katalog!C1824="","",Katalog!C1824)</f>
        <v/>
      </c>
      <c r="D1824" s="108" t="str">
        <f>IF(Katalog!D1824="","",Katalog!D1824)</f>
        <v/>
      </c>
      <c r="E1824" s="108" t="str">
        <f>IF(Katalog!E1824="","",Katalog!E1824)</f>
        <v/>
      </c>
      <c r="F1824" s="108" t="str">
        <f>IF(Katalog!I1824="","",Katalog!I1824)</f>
        <v/>
      </c>
      <c r="G1824" s="109" t="str">
        <f>IF(F1824="","",SUMIF(Peminjaman!$F$10:$F$509,C1824,Peminjaman!$H$10:$H$509))</f>
        <v/>
      </c>
      <c r="H1824" s="109" t="str">
        <f>IF(F1824="","",SUMIF(Pengembalian!$H$10:$H$509,C1824,Pengembalian!$J$10:$J$509))</f>
        <v/>
      </c>
      <c r="I1824" s="109" t="str">
        <f t="shared" si="58"/>
        <v/>
      </c>
      <c r="J1824" s="110" t="str">
        <f t="shared" si="59"/>
        <v/>
      </c>
    </row>
    <row r="1825" spans="2:10" x14ac:dyDescent="0.25">
      <c r="B1825" s="106">
        <v>1816</v>
      </c>
      <c r="C1825" s="108" t="str">
        <f>IF(Katalog!C1825="","",Katalog!C1825)</f>
        <v/>
      </c>
      <c r="D1825" s="108" t="str">
        <f>IF(Katalog!D1825="","",Katalog!D1825)</f>
        <v/>
      </c>
      <c r="E1825" s="108" t="str">
        <f>IF(Katalog!E1825="","",Katalog!E1825)</f>
        <v/>
      </c>
      <c r="F1825" s="108" t="str">
        <f>IF(Katalog!I1825="","",Katalog!I1825)</f>
        <v/>
      </c>
      <c r="G1825" s="109" t="str">
        <f>IF(F1825="","",SUMIF(Peminjaman!$F$10:$F$509,C1825,Peminjaman!$H$10:$H$509))</f>
        <v/>
      </c>
      <c r="H1825" s="109" t="str">
        <f>IF(F1825="","",SUMIF(Pengembalian!$H$10:$H$509,C1825,Pengembalian!$J$10:$J$509))</f>
        <v/>
      </c>
      <c r="I1825" s="109" t="str">
        <f t="shared" si="58"/>
        <v/>
      </c>
      <c r="J1825" s="110" t="str">
        <f t="shared" si="59"/>
        <v/>
      </c>
    </row>
    <row r="1826" spans="2:10" x14ac:dyDescent="0.25">
      <c r="B1826" s="105">
        <v>1817</v>
      </c>
      <c r="C1826" s="108" t="str">
        <f>IF(Katalog!C1826="","",Katalog!C1826)</f>
        <v/>
      </c>
      <c r="D1826" s="108" t="str">
        <f>IF(Katalog!D1826="","",Katalog!D1826)</f>
        <v/>
      </c>
      <c r="E1826" s="108" t="str">
        <f>IF(Katalog!E1826="","",Katalog!E1826)</f>
        <v/>
      </c>
      <c r="F1826" s="108" t="str">
        <f>IF(Katalog!I1826="","",Katalog!I1826)</f>
        <v/>
      </c>
      <c r="G1826" s="109" t="str">
        <f>IF(F1826="","",SUMIF(Peminjaman!$F$10:$F$509,C1826,Peminjaman!$H$10:$H$509))</f>
        <v/>
      </c>
      <c r="H1826" s="109" t="str">
        <f>IF(F1826="","",SUMIF(Pengembalian!$H$10:$H$509,C1826,Pengembalian!$J$10:$J$509))</f>
        <v/>
      </c>
      <c r="I1826" s="109" t="str">
        <f t="shared" si="58"/>
        <v/>
      </c>
      <c r="J1826" s="110" t="str">
        <f t="shared" si="59"/>
        <v/>
      </c>
    </row>
    <row r="1827" spans="2:10" x14ac:dyDescent="0.25">
      <c r="B1827" s="106">
        <v>1818</v>
      </c>
      <c r="C1827" s="108" t="str">
        <f>IF(Katalog!C1827="","",Katalog!C1827)</f>
        <v/>
      </c>
      <c r="D1827" s="108" t="str">
        <f>IF(Katalog!D1827="","",Katalog!D1827)</f>
        <v/>
      </c>
      <c r="E1827" s="108" t="str">
        <f>IF(Katalog!E1827="","",Katalog!E1827)</f>
        <v/>
      </c>
      <c r="F1827" s="108" t="str">
        <f>IF(Katalog!I1827="","",Katalog!I1827)</f>
        <v/>
      </c>
      <c r="G1827" s="109" t="str">
        <f>IF(F1827="","",SUMIF(Peminjaman!$F$10:$F$509,C1827,Peminjaman!$H$10:$H$509))</f>
        <v/>
      </c>
      <c r="H1827" s="109" t="str">
        <f>IF(F1827="","",SUMIF(Pengembalian!$H$10:$H$509,C1827,Pengembalian!$J$10:$J$509))</f>
        <v/>
      </c>
      <c r="I1827" s="109" t="str">
        <f t="shared" si="58"/>
        <v/>
      </c>
      <c r="J1827" s="110" t="str">
        <f t="shared" si="59"/>
        <v/>
      </c>
    </row>
    <row r="1828" spans="2:10" x14ac:dyDescent="0.25">
      <c r="B1828" s="105">
        <v>1819</v>
      </c>
      <c r="C1828" s="108" t="str">
        <f>IF(Katalog!C1828="","",Katalog!C1828)</f>
        <v/>
      </c>
      <c r="D1828" s="108" t="str">
        <f>IF(Katalog!D1828="","",Katalog!D1828)</f>
        <v/>
      </c>
      <c r="E1828" s="108" t="str">
        <f>IF(Katalog!E1828="","",Katalog!E1828)</f>
        <v/>
      </c>
      <c r="F1828" s="108" t="str">
        <f>IF(Katalog!I1828="","",Katalog!I1828)</f>
        <v/>
      </c>
      <c r="G1828" s="109" t="str">
        <f>IF(F1828="","",SUMIF(Peminjaman!$F$10:$F$509,C1828,Peminjaman!$H$10:$H$509))</f>
        <v/>
      </c>
      <c r="H1828" s="109" t="str">
        <f>IF(F1828="","",SUMIF(Pengembalian!$H$10:$H$509,C1828,Pengembalian!$J$10:$J$509))</f>
        <v/>
      </c>
      <c r="I1828" s="109" t="str">
        <f t="shared" si="58"/>
        <v/>
      </c>
      <c r="J1828" s="110" t="str">
        <f t="shared" si="59"/>
        <v/>
      </c>
    </row>
    <row r="1829" spans="2:10" x14ac:dyDescent="0.25">
      <c r="B1829" s="106">
        <v>1820</v>
      </c>
      <c r="C1829" s="108" t="str">
        <f>IF(Katalog!C1829="","",Katalog!C1829)</f>
        <v/>
      </c>
      <c r="D1829" s="108" t="str">
        <f>IF(Katalog!D1829="","",Katalog!D1829)</f>
        <v/>
      </c>
      <c r="E1829" s="108" t="str">
        <f>IF(Katalog!E1829="","",Katalog!E1829)</f>
        <v/>
      </c>
      <c r="F1829" s="108" t="str">
        <f>IF(Katalog!I1829="","",Katalog!I1829)</f>
        <v/>
      </c>
      <c r="G1829" s="109" t="str">
        <f>IF(F1829="","",SUMIF(Peminjaman!$F$10:$F$509,C1829,Peminjaman!$H$10:$H$509))</f>
        <v/>
      </c>
      <c r="H1829" s="109" t="str">
        <f>IF(F1829="","",SUMIF(Pengembalian!$H$10:$H$509,C1829,Pengembalian!$J$10:$J$509))</f>
        <v/>
      </c>
      <c r="I1829" s="109" t="str">
        <f t="shared" si="58"/>
        <v/>
      </c>
      <c r="J1829" s="110" t="str">
        <f t="shared" si="59"/>
        <v/>
      </c>
    </row>
    <row r="1830" spans="2:10" x14ac:dyDescent="0.25">
      <c r="B1830" s="105">
        <v>1821</v>
      </c>
      <c r="C1830" s="108" t="str">
        <f>IF(Katalog!C1830="","",Katalog!C1830)</f>
        <v/>
      </c>
      <c r="D1830" s="108" t="str">
        <f>IF(Katalog!D1830="","",Katalog!D1830)</f>
        <v/>
      </c>
      <c r="E1830" s="108" t="str">
        <f>IF(Katalog!E1830="","",Katalog!E1830)</f>
        <v/>
      </c>
      <c r="F1830" s="108" t="str">
        <f>IF(Katalog!I1830="","",Katalog!I1830)</f>
        <v/>
      </c>
      <c r="G1830" s="109" t="str">
        <f>IF(F1830="","",SUMIF(Peminjaman!$F$10:$F$509,C1830,Peminjaman!$H$10:$H$509))</f>
        <v/>
      </c>
      <c r="H1830" s="109" t="str">
        <f>IF(F1830="","",SUMIF(Pengembalian!$H$10:$H$509,C1830,Pengembalian!$J$10:$J$509))</f>
        <v/>
      </c>
      <c r="I1830" s="109" t="str">
        <f t="shared" si="58"/>
        <v/>
      </c>
      <c r="J1830" s="110" t="str">
        <f t="shared" si="59"/>
        <v/>
      </c>
    </row>
    <row r="1831" spans="2:10" x14ac:dyDescent="0.25">
      <c r="B1831" s="106">
        <v>1822</v>
      </c>
      <c r="C1831" s="108" t="str">
        <f>IF(Katalog!C1831="","",Katalog!C1831)</f>
        <v/>
      </c>
      <c r="D1831" s="108" t="str">
        <f>IF(Katalog!D1831="","",Katalog!D1831)</f>
        <v/>
      </c>
      <c r="E1831" s="108" t="str">
        <f>IF(Katalog!E1831="","",Katalog!E1831)</f>
        <v/>
      </c>
      <c r="F1831" s="108" t="str">
        <f>IF(Katalog!I1831="","",Katalog!I1831)</f>
        <v/>
      </c>
      <c r="G1831" s="109" t="str">
        <f>IF(F1831="","",SUMIF(Peminjaman!$F$10:$F$509,C1831,Peminjaman!$H$10:$H$509))</f>
        <v/>
      </c>
      <c r="H1831" s="109" t="str">
        <f>IF(F1831="","",SUMIF(Pengembalian!$H$10:$H$509,C1831,Pengembalian!$J$10:$J$509))</f>
        <v/>
      </c>
      <c r="I1831" s="109" t="str">
        <f t="shared" si="58"/>
        <v/>
      </c>
      <c r="J1831" s="110" t="str">
        <f t="shared" si="59"/>
        <v/>
      </c>
    </row>
    <row r="1832" spans="2:10" x14ac:dyDescent="0.25">
      <c r="B1832" s="105">
        <v>1823</v>
      </c>
      <c r="C1832" s="108" t="str">
        <f>IF(Katalog!C1832="","",Katalog!C1832)</f>
        <v/>
      </c>
      <c r="D1832" s="108" t="str">
        <f>IF(Katalog!D1832="","",Katalog!D1832)</f>
        <v/>
      </c>
      <c r="E1832" s="108" t="str">
        <f>IF(Katalog!E1832="","",Katalog!E1832)</f>
        <v/>
      </c>
      <c r="F1832" s="108" t="str">
        <f>IF(Katalog!I1832="","",Katalog!I1832)</f>
        <v/>
      </c>
      <c r="G1832" s="109" t="str">
        <f>IF(F1832="","",SUMIF(Peminjaman!$F$10:$F$509,C1832,Peminjaman!$H$10:$H$509))</f>
        <v/>
      </c>
      <c r="H1832" s="109" t="str">
        <f>IF(F1832="","",SUMIF(Pengembalian!$H$10:$H$509,C1832,Pengembalian!$J$10:$J$509))</f>
        <v/>
      </c>
      <c r="I1832" s="109" t="str">
        <f t="shared" si="58"/>
        <v/>
      </c>
      <c r="J1832" s="110" t="str">
        <f t="shared" si="59"/>
        <v/>
      </c>
    </row>
    <row r="1833" spans="2:10" x14ac:dyDescent="0.25">
      <c r="B1833" s="106">
        <v>1824</v>
      </c>
      <c r="C1833" s="108" t="str">
        <f>IF(Katalog!C1833="","",Katalog!C1833)</f>
        <v/>
      </c>
      <c r="D1833" s="108" t="str">
        <f>IF(Katalog!D1833="","",Katalog!D1833)</f>
        <v/>
      </c>
      <c r="E1833" s="108" t="str">
        <f>IF(Katalog!E1833="","",Katalog!E1833)</f>
        <v/>
      </c>
      <c r="F1833" s="108" t="str">
        <f>IF(Katalog!I1833="","",Katalog!I1833)</f>
        <v/>
      </c>
      <c r="G1833" s="109" t="str">
        <f>IF(F1833="","",SUMIF(Peminjaman!$F$10:$F$509,C1833,Peminjaman!$H$10:$H$509))</f>
        <v/>
      </c>
      <c r="H1833" s="109" t="str">
        <f>IF(F1833="","",SUMIF(Pengembalian!$H$10:$H$509,C1833,Pengembalian!$J$10:$J$509))</f>
        <v/>
      </c>
      <c r="I1833" s="109" t="str">
        <f t="shared" si="58"/>
        <v/>
      </c>
      <c r="J1833" s="110" t="str">
        <f t="shared" si="59"/>
        <v/>
      </c>
    </row>
    <row r="1834" spans="2:10" x14ac:dyDescent="0.25">
      <c r="B1834" s="105">
        <v>1825</v>
      </c>
      <c r="C1834" s="108" t="str">
        <f>IF(Katalog!C1834="","",Katalog!C1834)</f>
        <v/>
      </c>
      <c r="D1834" s="108" t="str">
        <f>IF(Katalog!D1834="","",Katalog!D1834)</f>
        <v/>
      </c>
      <c r="E1834" s="108" t="str">
        <f>IF(Katalog!E1834="","",Katalog!E1834)</f>
        <v/>
      </c>
      <c r="F1834" s="108" t="str">
        <f>IF(Katalog!I1834="","",Katalog!I1834)</f>
        <v/>
      </c>
      <c r="G1834" s="109" t="str">
        <f>IF(F1834="","",SUMIF(Peminjaman!$F$10:$F$509,C1834,Peminjaman!$H$10:$H$509))</f>
        <v/>
      </c>
      <c r="H1834" s="109" t="str">
        <f>IF(F1834="","",SUMIF(Pengembalian!$H$10:$H$509,C1834,Pengembalian!$J$10:$J$509))</f>
        <v/>
      </c>
      <c r="I1834" s="109" t="str">
        <f t="shared" si="58"/>
        <v/>
      </c>
      <c r="J1834" s="110" t="str">
        <f t="shared" si="59"/>
        <v/>
      </c>
    </row>
    <row r="1835" spans="2:10" x14ac:dyDescent="0.25">
      <c r="B1835" s="106">
        <v>1826</v>
      </c>
      <c r="C1835" s="108" t="str">
        <f>IF(Katalog!C1835="","",Katalog!C1835)</f>
        <v/>
      </c>
      <c r="D1835" s="108" t="str">
        <f>IF(Katalog!D1835="","",Katalog!D1835)</f>
        <v/>
      </c>
      <c r="E1835" s="108" t="str">
        <f>IF(Katalog!E1835="","",Katalog!E1835)</f>
        <v/>
      </c>
      <c r="F1835" s="108" t="str">
        <f>IF(Katalog!I1835="","",Katalog!I1835)</f>
        <v/>
      </c>
      <c r="G1835" s="109" t="str">
        <f>IF(F1835="","",SUMIF(Peminjaman!$F$10:$F$509,C1835,Peminjaman!$H$10:$H$509))</f>
        <v/>
      </c>
      <c r="H1835" s="109" t="str">
        <f>IF(F1835="","",SUMIF(Pengembalian!$H$10:$H$509,C1835,Pengembalian!$J$10:$J$509))</f>
        <v/>
      </c>
      <c r="I1835" s="109" t="str">
        <f t="shared" si="58"/>
        <v/>
      </c>
      <c r="J1835" s="110" t="str">
        <f t="shared" si="59"/>
        <v/>
      </c>
    </row>
    <row r="1836" spans="2:10" x14ac:dyDescent="0.25">
      <c r="B1836" s="105">
        <v>1827</v>
      </c>
      <c r="C1836" s="108" t="str">
        <f>IF(Katalog!C1836="","",Katalog!C1836)</f>
        <v/>
      </c>
      <c r="D1836" s="108" t="str">
        <f>IF(Katalog!D1836="","",Katalog!D1836)</f>
        <v/>
      </c>
      <c r="E1836" s="108" t="str">
        <f>IF(Katalog!E1836="","",Katalog!E1836)</f>
        <v/>
      </c>
      <c r="F1836" s="108" t="str">
        <f>IF(Katalog!I1836="","",Katalog!I1836)</f>
        <v/>
      </c>
      <c r="G1836" s="109" t="str">
        <f>IF(F1836="","",SUMIF(Peminjaman!$F$10:$F$509,C1836,Peminjaman!$H$10:$H$509))</f>
        <v/>
      </c>
      <c r="H1836" s="109" t="str">
        <f>IF(F1836="","",SUMIF(Pengembalian!$H$10:$H$509,C1836,Pengembalian!$J$10:$J$509))</f>
        <v/>
      </c>
      <c r="I1836" s="109" t="str">
        <f t="shared" si="58"/>
        <v/>
      </c>
      <c r="J1836" s="110" t="str">
        <f t="shared" si="59"/>
        <v/>
      </c>
    </row>
    <row r="1837" spans="2:10" x14ac:dyDescent="0.25">
      <c r="B1837" s="106">
        <v>1828</v>
      </c>
      <c r="C1837" s="108" t="str">
        <f>IF(Katalog!C1837="","",Katalog!C1837)</f>
        <v/>
      </c>
      <c r="D1837" s="108" t="str">
        <f>IF(Katalog!D1837="","",Katalog!D1837)</f>
        <v/>
      </c>
      <c r="E1837" s="108" t="str">
        <f>IF(Katalog!E1837="","",Katalog!E1837)</f>
        <v/>
      </c>
      <c r="F1837" s="108" t="str">
        <f>IF(Katalog!I1837="","",Katalog!I1837)</f>
        <v/>
      </c>
      <c r="G1837" s="109" t="str">
        <f>IF(F1837="","",SUMIF(Peminjaman!$F$10:$F$509,C1837,Peminjaman!$H$10:$H$509))</f>
        <v/>
      </c>
      <c r="H1837" s="109" t="str">
        <f>IF(F1837="","",SUMIF(Pengembalian!$H$10:$H$509,C1837,Pengembalian!$J$10:$J$509))</f>
        <v/>
      </c>
      <c r="I1837" s="109" t="str">
        <f t="shared" si="58"/>
        <v/>
      </c>
      <c r="J1837" s="110" t="str">
        <f t="shared" si="59"/>
        <v/>
      </c>
    </row>
    <row r="1838" spans="2:10" x14ac:dyDescent="0.25">
      <c r="B1838" s="105">
        <v>1829</v>
      </c>
      <c r="C1838" s="108" t="str">
        <f>IF(Katalog!C1838="","",Katalog!C1838)</f>
        <v/>
      </c>
      <c r="D1838" s="108" t="str">
        <f>IF(Katalog!D1838="","",Katalog!D1838)</f>
        <v/>
      </c>
      <c r="E1838" s="108" t="str">
        <f>IF(Katalog!E1838="","",Katalog!E1838)</f>
        <v/>
      </c>
      <c r="F1838" s="108" t="str">
        <f>IF(Katalog!I1838="","",Katalog!I1838)</f>
        <v/>
      </c>
      <c r="G1838" s="109" t="str">
        <f>IF(F1838="","",SUMIF(Peminjaman!$F$10:$F$509,C1838,Peminjaman!$H$10:$H$509))</f>
        <v/>
      </c>
      <c r="H1838" s="109" t="str">
        <f>IF(F1838="","",SUMIF(Pengembalian!$H$10:$H$509,C1838,Pengembalian!$J$10:$J$509))</f>
        <v/>
      </c>
      <c r="I1838" s="109" t="str">
        <f t="shared" si="58"/>
        <v/>
      </c>
      <c r="J1838" s="110" t="str">
        <f t="shared" si="59"/>
        <v/>
      </c>
    </row>
    <row r="1839" spans="2:10" x14ac:dyDescent="0.25">
      <c r="B1839" s="106">
        <v>1830</v>
      </c>
      <c r="C1839" s="108" t="str">
        <f>IF(Katalog!C1839="","",Katalog!C1839)</f>
        <v/>
      </c>
      <c r="D1839" s="108" t="str">
        <f>IF(Katalog!D1839="","",Katalog!D1839)</f>
        <v/>
      </c>
      <c r="E1839" s="108" t="str">
        <f>IF(Katalog!E1839="","",Katalog!E1839)</f>
        <v/>
      </c>
      <c r="F1839" s="108" t="str">
        <f>IF(Katalog!I1839="","",Katalog!I1839)</f>
        <v/>
      </c>
      <c r="G1839" s="109" t="str">
        <f>IF(F1839="","",SUMIF(Peminjaman!$F$10:$F$509,C1839,Peminjaman!$H$10:$H$509))</f>
        <v/>
      </c>
      <c r="H1839" s="109" t="str">
        <f>IF(F1839="","",SUMIF(Pengembalian!$H$10:$H$509,C1839,Pengembalian!$J$10:$J$509))</f>
        <v/>
      </c>
      <c r="I1839" s="109" t="str">
        <f t="shared" si="58"/>
        <v/>
      </c>
      <c r="J1839" s="110" t="str">
        <f t="shared" si="59"/>
        <v/>
      </c>
    </row>
    <row r="1840" spans="2:10" x14ac:dyDescent="0.25">
      <c r="B1840" s="105">
        <v>1831</v>
      </c>
      <c r="C1840" s="108" t="str">
        <f>IF(Katalog!C1840="","",Katalog!C1840)</f>
        <v/>
      </c>
      <c r="D1840" s="108" t="str">
        <f>IF(Katalog!D1840="","",Katalog!D1840)</f>
        <v/>
      </c>
      <c r="E1840" s="108" t="str">
        <f>IF(Katalog!E1840="","",Katalog!E1840)</f>
        <v/>
      </c>
      <c r="F1840" s="108" t="str">
        <f>IF(Katalog!I1840="","",Katalog!I1840)</f>
        <v/>
      </c>
      <c r="G1840" s="109" t="str">
        <f>IF(F1840="","",SUMIF(Peminjaman!$F$10:$F$509,C1840,Peminjaman!$H$10:$H$509))</f>
        <v/>
      </c>
      <c r="H1840" s="109" t="str">
        <f>IF(F1840="","",SUMIF(Pengembalian!$H$10:$H$509,C1840,Pengembalian!$J$10:$J$509))</f>
        <v/>
      </c>
      <c r="I1840" s="109" t="str">
        <f t="shared" si="58"/>
        <v/>
      </c>
      <c r="J1840" s="110" t="str">
        <f t="shared" si="59"/>
        <v/>
      </c>
    </row>
    <row r="1841" spans="2:10" x14ac:dyDescent="0.25">
      <c r="B1841" s="106">
        <v>1832</v>
      </c>
      <c r="C1841" s="108" t="str">
        <f>IF(Katalog!C1841="","",Katalog!C1841)</f>
        <v/>
      </c>
      <c r="D1841" s="108" t="str">
        <f>IF(Katalog!D1841="","",Katalog!D1841)</f>
        <v/>
      </c>
      <c r="E1841" s="108" t="str">
        <f>IF(Katalog!E1841="","",Katalog!E1841)</f>
        <v/>
      </c>
      <c r="F1841" s="108" t="str">
        <f>IF(Katalog!I1841="","",Katalog!I1841)</f>
        <v/>
      </c>
      <c r="G1841" s="109" t="str">
        <f>IF(F1841="","",SUMIF(Peminjaman!$F$10:$F$509,C1841,Peminjaman!$H$10:$H$509))</f>
        <v/>
      </c>
      <c r="H1841" s="109" t="str">
        <f>IF(F1841="","",SUMIF(Pengembalian!$H$10:$H$509,C1841,Pengembalian!$J$10:$J$509))</f>
        <v/>
      </c>
      <c r="I1841" s="109" t="str">
        <f t="shared" si="58"/>
        <v/>
      </c>
      <c r="J1841" s="110" t="str">
        <f t="shared" si="59"/>
        <v/>
      </c>
    </row>
    <row r="1842" spans="2:10" x14ac:dyDescent="0.25">
      <c r="B1842" s="105">
        <v>1833</v>
      </c>
      <c r="C1842" s="108" t="str">
        <f>IF(Katalog!C1842="","",Katalog!C1842)</f>
        <v/>
      </c>
      <c r="D1842" s="108" t="str">
        <f>IF(Katalog!D1842="","",Katalog!D1842)</f>
        <v/>
      </c>
      <c r="E1842" s="108" t="str">
        <f>IF(Katalog!E1842="","",Katalog!E1842)</f>
        <v/>
      </c>
      <c r="F1842" s="108" t="str">
        <f>IF(Katalog!I1842="","",Katalog!I1842)</f>
        <v/>
      </c>
      <c r="G1842" s="109" t="str">
        <f>IF(F1842="","",SUMIF(Peminjaman!$F$10:$F$509,C1842,Peminjaman!$H$10:$H$509))</f>
        <v/>
      </c>
      <c r="H1842" s="109" t="str">
        <f>IF(F1842="","",SUMIF(Pengembalian!$H$10:$H$509,C1842,Pengembalian!$J$10:$J$509))</f>
        <v/>
      </c>
      <c r="I1842" s="109" t="str">
        <f t="shared" si="58"/>
        <v/>
      </c>
      <c r="J1842" s="110" t="str">
        <f t="shared" si="59"/>
        <v/>
      </c>
    </row>
    <row r="1843" spans="2:10" x14ac:dyDescent="0.25">
      <c r="B1843" s="106">
        <v>1834</v>
      </c>
      <c r="C1843" s="108" t="str">
        <f>IF(Katalog!C1843="","",Katalog!C1843)</f>
        <v/>
      </c>
      <c r="D1843" s="108" t="str">
        <f>IF(Katalog!D1843="","",Katalog!D1843)</f>
        <v/>
      </c>
      <c r="E1843" s="108" t="str">
        <f>IF(Katalog!E1843="","",Katalog!E1843)</f>
        <v/>
      </c>
      <c r="F1843" s="108" t="str">
        <f>IF(Katalog!I1843="","",Katalog!I1843)</f>
        <v/>
      </c>
      <c r="G1843" s="109" t="str">
        <f>IF(F1843="","",SUMIF(Peminjaman!$F$10:$F$509,C1843,Peminjaman!$H$10:$H$509))</f>
        <v/>
      </c>
      <c r="H1843" s="109" t="str">
        <f>IF(F1843="","",SUMIF(Pengembalian!$H$10:$H$509,C1843,Pengembalian!$J$10:$J$509))</f>
        <v/>
      </c>
      <c r="I1843" s="109" t="str">
        <f t="shared" si="58"/>
        <v/>
      </c>
      <c r="J1843" s="110" t="str">
        <f t="shared" si="59"/>
        <v/>
      </c>
    </row>
    <row r="1844" spans="2:10" x14ac:dyDescent="0.25">
      <c r="B1844" s="105">
        <v>1835</v>
      </c>
      <c r="C1844" s="108" t="str">
        <f>IF(Katalog!C1844="","",Katalog!C1844)</f>
        <v/>
      </c>
      <c r="D1844" s="108" t="str">
        <f>IF(Katalog!D1844="","",Katalog!D1844)</f>
        <v/>
      </c>
      <c r="E1844" s="108" t="str">
        <f>IF(Katalog!E1844="","",Katalog!E1844)</f>
        <v/>
      </c>
      <c r="F1844" s="108" t="str">
        <f>IF(Katalog!I1844="","",Katalog!I1844)</f>
        <v/>
      </c>
      <c r="G1844" s="109" t="str">
        <f>IF(F1844="","",SUMIF(Peminjaman!$F$10:$F$509,C1844,Peminjaman!$H$10:$H$509))</f>
        <v/>
      </c>
      <c r="H1844" s="109" t="str">
        <f>IF(F1844="","",SUMIF(Pengembalian!$H$10:$H$509,C1844,Pengembalian!$J$10:$J$509))</f>
        <v/>
      </c>
      <c r="I1844" s="109" t="str">
        <f t="shared" si="58"/>
        <v/>
      </c>
      <c r="J1844" s="110" t="str">
        <f t="shared" si="59"/>
        <v/>
      </c>
    </row>
    <row r="1845" spans="2:10" x14ac:dyDescent="0.25">
      <c r="B1845" s="106">
        <v>1836</v>
      </c>
      <c r="C1845" s="108" t="str">
        <f>IF(Katalog!C1845="","",Katalog!C1845)</f>
        <v/>
      </c>
      <c r="D1845" s="108" t="str">
        <f>IF(Katalog!D1845="","",Katalog!D1845)</f>
        <v/>
      </c>
      <c r="E1845" s="108" t="str">
        <f>IF(Katalog!E1845="","",Katalog!E1845)</f>
        <v/>
      </c>
      <c r="F1845" s="108" t="str">
        <f>IF(Katalog!I1845="","",Katalog!I1845)</f>
        <v/>
      </c>
      <c r="G1845" s="109" t="str">
        <f>IF(F1845="","",SUMIF(Peminjaman!$F$10:$F$509,C1845,Peminjaman!$H$10:$H$509))</f>
        <v/>
      </c>
      <c r="H1845" s="109" t="str">
        <f>IF(F1845="","",SUMIF(Pengembalian!$H$10:$H$509,C1845,Pengembalian!$J$10:$J$509))</f>
        <v/>
      </c>
      <c r="I1845" s="109" t="str">
        <f t="shared" si="58"/>
        <v/>
      </c>
      <c r="J1845" s="110" t="str">
        <f t="shared" si="59"/>
        <v/>
      </c>
    </row>
    <row r="1846" spans="2:10" x14ac:dyDescent="0.25">
      <c r="B1846" s="105">
        <v>1837</v>
      </c>
      <c r="C1846" s="108" t="str">
        <f>IF(Katalog!C1846="","",Katalog!C1846)</f>
        <v/>
      </c>
      <c r="D1846" s="108" t="str">
        <f>IF(Katalog!D1846="","",Katalog!D1846)</f>
        <v/>
      </c>
      <c r="E1846" s="108" t="str">
        <f>IF(Katalog!E1846="","",Katalog!E1846)</f>
        <v/>
      </c>
      <c r="F1846" s="108" t="str">
        <f>IF(Katalog!I1846="","",Katalog!I1846)</f>
        <v/>
      </c>
      <c r="G1846" s="109" t="str">
        <f>IF(F1846="","",SUMIF(Peminjaman!$F$10:$F$509,C1846,Peminjaman!$H$10:$H$509))</f>
        <v/>
      </c>
      <c r="H1846" s="109" t="str">
        <f>IF(F1846="","",SUMIF(Pengembalian!$H$10:$H$509,C1846,Pengembalian!$J$10:$J$509))</f>
        <v/>
      </c>
      <c r="I1846" s="109" t="str">
        <f t="shared" si="58"/>
        <v/>
      </c>
      <c r="J1846" s="110" t="str">
        <f t="shared" si="59"/>
        <v/>
      </c>
    </row>
    <row r="1847" spans="2:10" x14ac:dyDescent="0.25">
      <c r="B1847" s="106">
        <v>1838</v>
      </c>
      <c r="C1847" s="108" t="str">
        <f>IF(Katalog!C1847="","",Katalog!C1847)</f>
        <v/>
      </c>
      <c r="D1847" s="108" t="str">
        <f>IF(Katalog!D1847="","",Katalog!D1847)</f>
        <v/>
      </c>
      <c r="E1847" s="108" t="str">
        <f>IF(Katalog!E1847="","",Katalog!E1847)</f>
        <v/>
      </c>
      <c r="F1847" s="108" t="str">
        <f>IF(Katalog!I1847="","",Katalog!I1847)</f>
        <v/>
      </c>
      <c r="G1847" s="109" t="str">
        <f>IF(F1847="","",SUMIF(Peminjaman!$F$10:$F$509,C1847,Peminjaman!$H$10:$H$509))</f>
        <v/>
      </c>
      <c r="H1847" s="109" t="str">
        <f>IF(F1847="","",SUMIF(Pengembalian!$H$10:$H$509,C1847,Pengembalian!$J$10:$J$509))</f>
        <v/>
      </c>
      <c r="I1847" s="109" t="str">
        <f t="shared" si="58"/>
        <v/>
      </c>
      <c r="J1847" s="110" t="str">
        <f t="shared" si="59"/>
        <v/>
      </c>
    </row>
    <row r="1848" spans="2:10" x14ac:dyDescent="0.25">
      <c r="B1848" s="105">
        <v>1839</v>
      </c>
      <c r="C1848" s="108" t="str">
        <f>IF(Katalog!C1848="","",Katalog!C1848)</f>
        <v/>
      </c>
      <c r="D1848" s="108" t="str">
        <f>IF(Katalog!D1848="","",Katalog!D1848)</f>
        <v/>
      </c>
      <c r="E1848" s="108" t="str">
        <f>IF(Katalog!E1848="","",Katalog!E1848)</f>
        <v/>
      </c>
      <c r="F1848" s="108" t="str">
        <f>IF(Katalog!I1848="","",Katalog!I1848)</f>
        <v/>
      </c>
      <c r="G1848" s="109" t="str">
        <f>IF(F1848="","",SUMIF(Peminjaman!$F$10:$F$509,C1848,Peminjaman!$H$10:$H$509))</f>
        <v/>
      </c>
      <c r="H1848" s="109" t="str">
        <f>IF(F1848="","",SUMIF(Pengembalian!$H$10:$H$509,C1848,Pengembalian!$J$10:$J$509))</f>
        <v/>
      </c>
      <c r="I1848" s="109" t="str">
        <f t="shared" si="58"/>
        <v/>
      </c>
      <c r="J1848" s="110" t="str">
        <f t="shared" si="59"/>
        <v/>
      </c>
    </row>
    <row r="1849" spans="2:10" x14ac:dyDescent="0.25">
      <c r="B1849" s="106">
        <v>1840</v>
      </c>
      <c r="C1849" s="108" t="str">
        <f>IF(Katalog!C1849="","",Katalog!C1849)</f>
        <v/>
      </c>
      <c r="D1849" s="108" t="str">
        <f>IF(Katalog!D1849="","",Katalog!D1849)</f>
        <v/>
      </c>
      <c r="E1849" s="108" t="str">
        <f>IF(Katalog!E1849="","",Katalog!E1849)</f>
        <v/>
      </c>
      <c r="F1849" s="108" t="str">
        <f>IF(Katalog!I1849="","",Katalog!I1849)</f>
        <v/>
      </c>
      <c r="G1849" s="109" t="str">
        <f>IF(F1849="","",SUMIF(Peminjaman!$F$10:$F$509,C1849,Peminjaman!$H$10:$H$509))</f>
        <v/>
      </c>
      <c r="H1849" s="109" t="str">
        <f>IF(F1849="","",SUMIF(Pengembalian!$H$10:$H$509,C1849,Pengembalian!$J$10:$J$509))</f>
        <v/>
      </c>
      <c r="I1849" s="109" t="str">
        <f t="shared" si="58"/>
        <v/>
      </c>
      <c r="J1849" s="110" t="str">
        <f t="shared" si="59"/>
        <v/>
      </c>
    </row>
    <row r="1850" spans="2:10" x14ac:dyDescent="0.25">
      <c r="B1850" s="105">
        <v>1841</v>
      </c>
      <c r="C1850" s="108" t="str">
        <f>IF(Katalog!C1850="","",Katalog!C1850)</f>
        <v/>
      </c>
      <c r="D1850" s="108" t="str">
        <f>IF(Katalog!D1850="","",Katalog!D1850)</f>
        <v/>
      </c>
      <c r="E1850" s="108" t="str">
        <f>IF(Katalog!E1850="","",Katalog!E1850)</f>
        <v/>
      </c>
      <c r="F1850" s="108" t="str">
        <f>IF(Katalog!I1850="","",Katalog!I1850)</f>
        <v/>
      </c>
      <c r="G1850" s="109" t="str">
        <f>IF(F1850="","",SUMIF(Peminjaman!$F$10:$F$509,C1850,Peminjaman!$H$10:$H$509))</f>
        <v/>
      </c>
      <c r="H1850" s="109" t="str">
        <f>IF(F1850="","",SUMIF(Pengembalian!$H$10:$H$509,C1850,Pengembalian!$J$10:$J$509))</f>
        <v/>
      </c>
      <c r="I1850" s="109" t="str">
        <f t="shared" si="58"/>
        <v/>
      </c>
      <c r="J1850" s="110" t="str">
        <f t="shared" si="59"/>
        <v/>
      </c>
    </row>
    <row r="1851" spans="2:10" x14ac:dyDescent="0.25">
      <c r="B1851" s="106">
        <v>1842</v>
      </c>
      <c r="C1851" s="108" t="str">
        <f>IF(Katalog!C1851="","",Katalog!C1851)</f>
        <v/>
      </c>
      <c r="D1851" s="108" t="str">
        <f>IF(Katalog!D1851="","",Katalog!D1851)</f>
        <v/>
      </c>
      <c r="E1851" s="108" t="str">
        <f>IF(Katalog!E1851="","",Katalog!E1851)</f>
        <v/>
      </c>
      <c r="F1851" s="108" t="str">
        <f>IF(Katalog!I1851="","",Katalog!I1851)</f>
        <v/>
      </c>
      <c r="G1851" s="109" t="str">
        <f>IF(F1851="","",SUMIF(Peminjaman!$F$10:$F$509,C1851,Peminjaman!$H$10:$H$509))</f>
        <v/>
      </c>
      <c r="H1851" s="109" t="str">
        <f>IF(F1851="","",SUMIF(Pengembalian!$H$10:$H$509,C1851,Pengembalian!$J$10:$J$509))</f>
        <v/>
      </c>
      <c r="I1851" s="109" t="str">
        <f t="shared" si="58"/>
        <v/>
      </c>
      <c r="J1851" s="110" t="str">
        <f t="shared" si="59"/>
        <v/>
      </c>
    </row>
    <row r="1852" spans="2:10" x14ac:dyDescent="0.25">
      <c r="B1852" s="105">
        <v>1843</v>
      </c>
      <c r="C1852" s="108" t="str">
        <f>IF(Katalog!C1852="","",Katalog!C1852)</f>
        <v/>
      </c>
      <c r="D1852" s="108" t="str">
        <f>IF(Katalog!D1852="","",Katalog!D1852)</f>
        <v/>
      </c>
      <c r="E1852" s="108" t="str">
        <f>IF(Katalog!E1852="","",Katalog!E1852)</f>
        <v/>
      </c>
      <c r="F1852" s="108" t="str">
        <f>IF(Katalog!I1852="","",Katalog!I1852)</f>
        <v/>
      </c>
      <c r="G1852" s="109" t="str">
        <f>IF(F1852="","",SUMIF(Peminjaman!$F$10:$F$509,C1852,Peminjaman!$H$10:$H$509))</f>
        <v/>
      </c>
      <c r="H1852" s="109" t="str">
        <f>IF(F1852="","",SUMIF(Pengembalian!$H$10:$H$509,C1852,Pengembalian!$J$10:$J$509))</f>
        <v/>
      </c>
      <c r="I1852" s="109" t="str">
        <f t="shared" si="58"/>
        <v/>
      </c>
      <c r="J1852" s="110" t="str">
        <f t="shared" si="59"/>
        <v/>
      </c>
    </row>
    <row r="1853" spans="2:10" x14ac:dyDescent="0.25">
      <c r="B1853" s="106">
        <v>1844</v>
      </c>
      <c r="C1853" s="108" t="str">
        <f>IF(Katalog!C1853="","",Katalog!C1853)</f>
        <v/>
      </c>
      <c r="D1853" s="108" t="str">
        <f>IF(Katalog!D1853="","",Katalog!D1853)</f>
        <v/>
      </c>
      <c r="E1853" s="108" t="str">
        <f>IF(Katalog!E1853="","",Katalog!E1853)</f>
        <v/>
      </c>
      <c r="F1853" s="108" t="str">
        <f>IF(Katalog!I1853="","",Katalog!I1853)</f>
        <v/>
      </c>
      <c r="G1853" s="109" t="str">
        <f>IF(F1853="","",SUMIF(Peminjaman!$F$10:$F$509,C1853,Peminjaman!$H$10:$H$509))</f>
        <v/>
      </c>
      <c r="H1853" s="109" t="str">
        <f>IF(F1853="","",SUMIF(Pengembalian!$H$10:$H$509,C1853,Pengembalian!$J$10:$J$509))</f>
        <v/>
      </c>
      <c r="I1853" s="109" t="str">
        <f t="shared" si="58"/>
        <v/>
      </c>
      <c r="J1853" s="110" t="str">
        <f t="shared" si="59"/>
        <v/>
      </c>
    </row>
    <row r="1854" spans="2:10" x14ac:dyDescent="0.25">
      <c r="B1854" s="105">
        <v>1845</v>
      </c>
      <c r="C1854" s="108" t="str">
        <f>IF(Katalog!C1854="","",Katalog!C1854)</f>
        <v/>
      </c>
      <c r="D1854" s="108" t="str">
        <f>IF(Katalog!D1854="","",Katalog!D1854)</f>
        <v/>
      </c>
      <c r="E1854" s="108" t="str">
        <f>IF(Katalog!E1854="","",Katalog!E1854)</f>
        <v/>
      </c>
      <c r="F1854" s="108" t="str">
        <f>IF(Katalog!I1854="","",Katalog!I1854)</f>
        <v/>
      </c>
      <c r="G1854" s="109" t="str">
        <f>IF(F1854="","",SUMIF(Peminjaman!$F$10:$F$509,C1854,Peminjaman!$H$10:$H$509))</f>
        <v/>
      </c>
      <c r="H1854" s="109" t="str">
        <f>IF(F1854="","",SUMIF(Pengembalian!$H$10:$H$509,C1854,Pengembalian!$J$10:$J$509))</f>
        <v/>
      </c>
      <c r="I1854" s="109" t="str">
        <f t="shared" si="58"/>
        <v/>
      </c>
      <c r="J1854" s="110" t="str">
        <f t="shared" si="59"/>
        <v/>
      </c>
    </row>
    <row r="1855" spans="2:10" x14ac:dyDescent="0.25">
      <c r="B1855" s="106">
        <v>1846</v>
      </c>
      <c r="C1855" s="108" t="str">
        <f>IF(Katalog!C1855="","",Katalog!C1855)</f>
        <v/>
      </c>
      <c r="D1855" s="108" t="str">
        <f>IF(Katalog!D1855="","",Katalog!D1855)</f>
        <v/>
      </c>
      <c r="E1855" s="108" t="str">
        <f>IF(Katalog!E1855="","",Katalog!E1855)</f>
        <v/>
      </c>
      <c r="F1855" s="108" t="str">
        <f>IF(Katalog!I1855="","",Katalog!I1855)</f>
        <v/>
      </c>
      <c r="G1855" s="109" t="str">
        <f>IF(F1855="","",SUMIF(Peminjaman!$F$10:$F$509,C1855,Peminjaman!$H$10:$H$509))</f>
        <v/>
      </c>
      <c r="H1855" s="109" t="str">
        <f>IF(F1855="","",SUMIF(Pengembalian!$H$10:$H$509,C1855,Pengembalian!$J$10:$J$509))</f>
        <v/>
      </c>
      <c r="I1855" s="109" t="str">
        <f t="shared" si="58"/>
        <v/>
      </c>
      <c r="J1855" s="110" t="str">
        <f t="shared" si="59"/>
        <v/>
      </c>
    </row>
    <row r="1856" spans="2:10" x14ac:dyDescent="0.25">
      <c r="B1856" s="105">
        <v>1847</v>
      </c>
      <c r="C1856" s="108" t="str">
        <f>IF(Katalog!C1856="","",Katalog!C1856)</f>
        <v/>
      </c>
      <c r="D1856" s="108" t="str">
        <f>IF(Katalog!D1856="","",Katalog!D1856)</f>
        <v/>
      </c>
      <c r="E1856" s="108" t="str">
        <f>IF(Katalog!E1856="","",Katalog!E1856)</f>
        <v/>
      </c>
      <c r="F1856" s="108" t="str">
        <f>IF(Katalog!I1856="","",Katalog!I1856)</f>
        <v/>
      </c>
      <c r="G1856" s="109" t="str">
        <f>IF(F1856="","",SUMIF(Peminjaman!$F$10:$F$509,C1856,Peminjaman!$H$10:$H$509))</f>
        <v/>
      </c>
      <c r="H1856" s="109" t="str">
        <f>IF(F1856="","",SUMIF(Pengembalian!$H$10:$H$509,C1856,Pengembalian!$J$10:$J$509))</f>
        <v/>
      </c>
      <c r="I1856" s="109" t="str">
        <f t="shared" si="58"/>
        <v/>
      </c>
      <c r="J1856" s="110" t="str">
        <f t="shared" si="59"/>
        <v/>
      </c>
    </row>
    <row r="1857" spans="2:10" x14ac:dyDescent="0.25">
      <c r="B1857" s="106">
        <v>1848</v>
      </c>
      <c r="C1857" s="108" t="str">
        <f>IF(Katalog!C1857="","",Katalog!C1857)</f>
        <v/>
      </c>
      <c r="D1857" s="108" t="str">
        <f>IF(Katalog!D1857="","",Katalog!D1857)</f>
        <v/>
      </c>
      <c r="E1857" s="108" t="str">
        <f>IF(Katalog!E1857="","",Katalog!E1857)</f>
        <v/>
      </c>
      <c r="F1857" s="108" t="str">
        <f>IF(Katalog!I1857="","",Katalog!I1857)</f>
        <v/>
      </c>
      <c r="G1857" s="109" t="str">
        <f>IF(F1857="","",SUMIF(Peminjaman!$F$10:$F$509,C1857,Peminjaman!$H$10:$H$509))</f>
        <v/>
      </c>
      <c r="H1857" s="109" t="str">
        <f>IF(F1857="","",SUMIF(Pengembalian!$H$10:$H$509,C1857,Pengembalian!$J$10:$J$509))</f>
        <v/>
      </c>
      <c r="I1857" s="109" t="str">
        <f t="shared" si="58"/>
        <v/>
      </c>
      <c r="J1857" s="110" t="str">
        <f t="shared" si="59"/>
        <v/>
      </c>
    </row>
    <row r="1858" spans="2:10" x14ac:dyDescent="0.25">
      <c r="B1858" s="105">
        <v>1849</v>
      </c>
      <c r="C1858" s="108" t="str">
        <f>IF(Katalog!C1858="","",Katalog!C1858)</f>
        <v/>
      </c>
      <c r="D1858" s="108" t="str">
        <f>IF(Katalog!D1858="","",Katalog!D1858)</f>
        <v/>
      </c>
      <c r="E1858" s="108" t="str">
        <f>IF(Katalog!E1858="","",Katalog!E1858)</f>
        <v/>
      </c>
      <c r="F1858" s="108" t="str">
        <f>IF(Katalog!I1858="","",Katalog!I1858)</f>
        <v/>
      </c>
      <c r="G1858" s="109" t="str">
        <f>IF(F1858="","",SUMIF(Peminjaman!$F$10:$F$509,C1858,Peminjaman!$H$10:$H$509))</f>
        <v/>
      </c>
      <c r="H1858" s="109" t="str">
        <f>IF(F1858="","",SUMIF(Pengembalian!$H$10:$H$509,C1858,Pengembalian!$J$10:$J$509))</f>
        <v/>
      </c>
      <c r="I1858" s="109" t="str">
        <f t="shared" si="58"/>
        <v/>
      </c>
      <c r="J1858" s="110" t="str">
        <f t="shared" si="59"/>
        <v/>
      </c>
    </row>
    <row r="1859" spans="2:10" x14ac:dyDescent="0.25">
      <c r="B1859" s="106">
        <v>1850</v>
      </c>
      <c r="C1859" s="108" t="str">
        <f>IF(Katalog!C1859="","",Katalog!C1859)</f>
        <v/>
      </c>
      <c r="D1859" s="108" t="str">
        <f>IF(Katalog!D1859="","",Katalog!D1859)</f>
        <v/>
      </c>
      <c r="E1859" s="108" t="str">
        <f>IF(Katalog!E1859="","",Katalog!E1859)</f>
        <v/>
      </c>
      <c r="F1859" s="108" t="str">
        <f>IF(Katalog!I1859="","",Katalog!I1859)</f>
        <v/>
      </c>
      <c r="G1859" s="109" t="str">
        <f>IF(F1859="","",SUMIF(Peminjaman!$F$10:$F$509,C1859,Peminjaman!$H$10:$H$509))</f>
        <v/>
      </c>
      <c r="H1859" s="109" t="str">
        <f>IF(F1859="","",SUMIF(Pengembalian!$H$10:$H$509,C1859,Pengembalian!$J$10:$J$509))</f>
        <v/>
      </c>
      <c r="I1859" s="109" t="str">
        <f t="shared" si="58"/>
        <v/>
      </c>
      <c r="J1859" s="110" t="str">
        <f t="shared" si="59"/>
        <v/>
      </c>
    </row>
    <row r="1860" spans="2:10" x14ac:dyDescent="0.25">
      <c r="B1860" s="105">
        <v>1851</v>
      </c>
      <c r="C1860" s="108" t="str">
        <f>IF(Katalog!C1860="","",Katalog!C1860)</f>
        <v/>
      </c>
      <c r="D1860" s="108" t="str">
        <f>IF(Katalog!D1860="","",Katalog!D1860)</f>
        <v/>
      </c>
      <c r="E1860" s="108" t="str">
        <f>IF(Katalog!E1860="","",Katalog!E1860)</f>
        <v/>
      </c>
      <c r="F1860" s="108" t="str">
        <f>IF(Katalog!I1860="","",Katalog!I1860)</f>
        <v/>
      </c>
      <c r="G1860" s="109" t="str">
        <f>IF(F1860="","",SUMIF(Peminjaman!$F$10:$F$509,C1860,Peminjaman!$H$10:$H$509))</f>
        <v/>
      </c>
      <c r="H1860" s="109" t="str">
        <f>IF(F1860="","",SUMIF(Pengembalian!$H$10:$H$509,C1860,Pengembalian!$J$10:$J$509))</f>
        <v/>
      </c>
      <c r="I1860" s="109" t="str">
        <f t="shared" si="58"/>
        <v/>
      </c>
      <c r="J1860" s="110" t="str">
        <f t="shared" si="59"/>
        <v/>
      </c>
    </row>
    <row r="1861" spans="2:10" x14ac:dyDescent="0.25">
      <c r="B1861" s="106">
        <v>1852</v>
      </c>
      <c r="C1861" s="108" t="str">
        <f>IF(Katalog!C1861="","",Katalog!C1861)</f>
        <v/>
      </c>
      <c r="D1861" s="108" t="str">
        <f>IF(Katalog!D1861="","",Katalog!D1861)</f>
        <v/>
      </c>
      <c r="E1861" s="108" t="str">
        <f>IF(Katalog!E1861="","",Katalog!E1861)</f>
        <v/>
      </c>
      <c r="F1861" s="108" t="str">
        <f>IF(Katalog!I1861="","",Katalog!I1861)</f>
        <v/>
      </c>
      <c r="G1861" s="109" t="str">
        <f>IF(F1861="","",SUMIF(Peminjaman!$F$10:$F$509,C1861,Peminjaman!$H$10:$H$509))</f>
        <v/>
      </c>
      <c r="H1861" s="109" t="str">
        <f>IF(F1861="","",SUMIF(Pengembalian!$H$10:$H$509,C1861,Pengembalian!$J$10:$J$509))</f>
        <v/>
      </c>
      <c r="I1861" s="109" t="str">
        <f t="shared" si="58"/>
        <v/>
      </c>
      <c r="J1861" s="110" t="str">
        <f t="shared" si="59"/>
        <v/>
      </c>
    </row>
    <row r="1862" spans="2:10" x14ac:dyDescent="0.25">
      <c r="B1862" s="105">
        <v>1853</v>
      </c>
      <c r="C1862" s="108" t="str">
        <f>IF(Katalog!C1862="","",Katalog!C1862)</f>
        <v/>
      </c>
      <c r="D1862" s="108" t="str">
        <f>IF(Katalog!D1862="","",Katalog!D1862)</f>
        <v/>
      </c>
      <c r="E1862" s="108" t="str">
        <f>IF(Katalog!E1862="","",Katalog!E1862)</f>
        <v/>
      </c>
      <c r="F1862" s="108" t="str">
        <f>IF(Katalog!I1862="","",Katalog!I1862)</f>
        <v/>
      </c>
      <c r="G1862" s="109" t="str">
        <f>IF(F1862="","",SUMIF(Peminjaman!$F$10:$F$509,C1862,Peminjaman!$H$10:$H$509))</f>
        <v/>
      </c>
      <c r="H1862" s="109" t="str">
        <f>IF(F1862="","",SUMIF(Pengembalian!$H$10:$H$509,C1862,Pengembalian!$J$10:$J$509))</f>
        <v/>
      </c>
      <c r="I1862" s="109" t="str">
        <f t="shared" si="58"/>
        <v/>
      </c>
      <c r="J1862" s="110" t="str">
        <f t="shared" si="59"/>
        <v/>
      </c>
    </row>
    <row r="1863" spans="2:10" x14ac:dyDescent="0.25">
      <c r="B1863" s="106">
        <v>1854</v>
      </c>
      <c r="C1863" s="108" t="str">
        <f>IF(Katalog!C1863="","",Katalog!C1863)</f>
        <v/>
      </c>
      <c r="D1863" s="108" t="str">
        <f>IF(Katalog!D1863="","",Katalog!D1863)</f>
        <v/>
      </c>
      <c r="E1863" s="108" t="str">
        <f>IF(Katalog!E1863="","",Katalog!E1863)</f>
        <v/>
      </c>
      <c r="F1863" s="108" t="str">
        <f>IF(Katalog!I1863="","",Katalog!I1863)</f>
        <v/>
      </c>
      <c r="G1863" s="109" t="str">
        <f>IF(F1863="","",SUMIF(Peminjaman!$F$10:$F$509,C1863,Peminjaman!$H$10:$H$509))</f>
        <v/>
      </c>
      <c r="H1863" s="109" t="str">
        <f>IF(F1863="","",SUMIF(Pengembalian!$H$10:$H$509,C1863,Pengembalian!$J$10:$J$509))</f>
        <v/>
      </c>
      <c r="I1863" s="109" t="str">
        <f t="shared" si="58"/>
        <v/>
      </c>
      <c r="J1863" s="110" t="str">
        <f t="shared" si="59"/>
        <v/>
      </c>
    </row>
    <row r="1864" spans="2:10" x14ac:dyDescent="0.25">
      <c r="B1864" s="105">
        <v>1855</v>
      </c>
      <c r="C1864" s="108" t="str">
        <f>IF(Katalog!C1864="","",Katalog!C1864)</f>
        <v/>
      </c>
      <c r="D1864" s="108" t="str">
        <f>IF(Katalog!D1864="","",Katalog!D1864)</f>
        <v/>
      </c>
      <c r="E1864" s="108" t="str">
        <f>IF(Katalog!E1864="","",Katalog!E1864)</f>
        <v/>
      </c>
      <c r="F1864" s="108" t="str">
        <f>IF(Katalog!I1864="","",Katalog!I1864)</f>
        <v/>
      </c>
      <c r="G1864" s="109" t="str">
        <f>IF(F1864="","",SUMIF(Peminjaman!$F$10:$F$509,C1864,Peminjaman!$H$10:$H$509))</f>
        <v/>
      </c>
      <c r="H1864" s="109" t="str">
        <f>IF(F1864="","",SUMIF(Pengembalian!$H$10:$H$509,C1864,Pengembalian!$J$10:$J$509))</f>
        <v/>
      </c>
      <c r="I1864" s="109" t="str">
        <f t="shared" si="58"/>
        <v/>
      </c>
      <c r="J1864" s="110" t="str">
        <f t="shared" si="59"/>
        <v/>
      </c>
    </row>
    <row r="1865" spans="2:10" x14ac:dyDescent="0.25">
      <c r="B1865" s="106">
        <v>1856</v>
      </c>
      <c r="C1865" s="108" t="str">
        <f>IF(Katalog!C1865="","",Katalog!C1865)</f>
        <v/>
      </c>
      <c r="D1865" s="108" t="str">
        <f>IF(Katalog!D1865="","",Katalog!D1865)</f>
        <v/>
      </c>
      <c r="E1865" s="108" t="str">
        <f>IF(Katalog!E1865="","",Katalog!E1865)</f>
        <v/>
      </c>
      <c r="F1865" s="108" t="str">
        <f>IF(Katalog!I1865="","",Katalog!I1865)</f>
        <v/>
      </c>
      <c r="G1865" s="109" t="str">
        <f>IF(F1865="","",SUMIF(Peminjaman!$F$10:$F$509,C1865,Peminjaman!$H$10:$H$509))</f>
        <v/>
      </c>
      <c r="H1865" s="109" t="str">
        <f>IF(F1865="","",SUMIF(Pengembalian!$H$10:$H$509,C1865,Pengembalian!$J$10:$J$509))</f>
        <v/>
      </c>
      <c r="I1865" s="109" t="str">
        <f t="shared" si="58"/>
        <v/>
      </c>
      <c r="J1865" s="110" t="str">
        <f t="shared" si="59"/>
        <v/>
      </c>
    </row>
    <row r="1866" spans="2:10" x14ac:dyDescent="0.25">
      <c r="B1866" s="105">
        <v>1857</v>
      </c>
      <c r="C1866" s="108" t="str">
        <f>IF(Katalog!C1866="","",Katalog!C1866)</f>
        <v/>
      </c>
      <c r="D1866" s="108" t="str">
        <f>IF(Katalog!D1866="","",Katalog!D1866)</f>
        <v/>
      </c>
      <c r="E1866" s="108" t="str">
        <f>IF(Katalog!E1866="","",Katalog!E1866)</f>
        <v/>
      </c>
      <c r="F1866" s="108" t="str">
        <f>IF(Katalog!I1866="","",Katalog!I1866)</f>
        <v/>
      </c>
      <c r="G1866" s="109" t="str">
        <f>IF(F1866="","",SUMIF(Peminjaman!$F$10:$F$509,C1866,Peminjaman!$H$10:$H$509))</f>
        <v/>
      </c>
      <c r="H1866" s="109" t="str">
        <f>IF(F1866="","",SUMIF(Pengembalian!$H$10:$H$509,C1866,Pengembalian!$J$10:$J$509))</f>
        <v/>
      </c>
      <c r="I1866" s="109" t="str">
        <f t="shared" si="58"/>
        <v/>
      </c>
      <c r="J1866" s="110" t="str">
        <f t="shared" si="59"/>
        <v/>
      </c>
    </row>
    <row r="1867" spans="2:10" x14ac:dyDescent="0.25">
      <c r="B1867" s="106">
        <v>1858</v>
      </c>
      <c r="C1867" s="108" t="str">
        <f>IF(Katalog!C1867="","",Katalog!C1867)</f>
        <v/>
      </c>
      <c r="D1867" s="108" t="str">
        <f>IF(Katalog!D1867="","",Katalog!D1867)</f>
        <v/>
      </c>
      <c r="E1867" s="108" t="str">
        <f>IF(Katalog!E1867="","",Katalog!E1867)</f>
        <v/>
      </c>
      <c r="F1867" s="108" t="str">
        <f>IF(Katalog!I1867="","",Katalog!I1867)</f>
        <v/>
      </c>
      <c r="G1867" s="109" t="str">
        <f>IF(F1867="","",SUMIF(Peminjaman!$F$10:$F$509,C1867,Peminjaman!$H$10:$H$509))</f>
        <v/>
      </c>
      <c r="H1867" s="109" t="str">
        <f>IF(F1867="","",SUMIF(Pengembalian!$H$10:$H$509,C1867,Pengembalian!$J$10:$J$509))</f>
        <v/>
      </c>
      <c r="I1867" s="109" t="str">
        <f t="shared" si="58"/>
        <v/>
      </c>
      <c r="J1867" s="110" t="str">
        <f t="shared" si="59"/>
        <v/>
      </c>
    </row>
    <row r="1868" spans="2:10" x14ac:dyDescent="0.25">
      <c r="B1868" s="105">
        <v>1859</v>
      </c>
      <c r="C1868" s="108" t="str">
        <f>IF(Katalog!C1868="","",Katalog!C1868)</f>
        <v/>
      </c>
      <c r="D1868" s="108" t="str">
        <f>IF(Katalog!D1868="","",Katalog!D1868)</f>
        <v/>
      </c>
      <c r="E1868" s="108" t="str">
        <f>IF(Katalog!E1868="","",Katalog!E1868)</f>
        <v/>
      </c>
      <c r="F1868" s="108" t="str">
        <f>IF(Katalog!I1868="","",Katalog!I1868)</f>
        <v/>
      </c>
      <c r="G1868" s="109" t="str">
        <f>IF(F1868="","",SUMIF(Peminjaman!$F$10:$F$509,C1868,Peminjaman!$H$10:$H$509))</f>
        <v/>
      </c>
      <c r="H1868" s="109" t="str">
        <f>IF(F1868="","",SUMIF(Pengembalian!$H$10:$H$509,C1868,Pengembalian!$J$10:$J$509))</f>
        <v/>
      </c>
      <c r="I1868" s="109" t="str">
        <f t="shared" si="58"/>
        <v/>
      </c>
      <c r="J1868" s="110" t="str">
        <f t="shared" si="59"/>
        <v/>
      </c>
    </row>
    <row r="1869" spans="2:10" x14ac:dyDescent="0.25">
      <c r="B1869" s="106">
        <v>1860</v>
      </c>
      <c r="C1869" s="108" t="str">
        <f>IF(Katalog!C1869="","",Katalog!C1869)</f>
        <v/>
      </c>
      <c r="D1869" s="108" t="str">
        <f>IF(Katalog!D1869="","",Katalog!D1869)</f>
        <v/>
      </c>
      <c r="E1869" s="108" t="str">
        <f>IF(Katalog!E1869="","",Katalog!E1869)</f>
        <v/>
      </c>
      <c r="F1869" s="108" t="str">
        <f>IF(Katalog!I1869="","",Katalog!I1869)</f>
        <v/>
      </c>
      <c r="G1869" s="109" t="str">
        <f>IF(F1869="","",SUMIF(Peminjaman!$F$10:$F$509,C1869,Peminjaman!$H$10:$H$509))</f>
        <v/>
      </c>
      <c r="H1869" s="109" t="str">
        <f>IF(F1869="","",SUMIF(Pengembalian!$H$10:$H$509,C1869,Pengembalian!$J$10:$J$509))</f>
        <v/>
      </c>
      <c r="I1869" s="109" t="str">
        <f t="shared" si="58"/>
        <v/>
      </c>
      <c r="J1869" s="110" t="str">
        <f t="shared" si="59"/>
        <v/>
      </c>
    </row>
    <row r="1870" spans="2:10" x14ac:dyDescent="0.25">
      <c r="B1870" s="105">
        <v>1861</v>
      </c>
      <c r="C1870" s="108" t="str">
        <f>IF(Katalog!C1870="","",Katalog!C1870)</f>
        <v/>
      </c>
      <c r="D1870" s="108" t="str">
        <f>IF(Katalog!D1870="","",Katalog!D1870)</f>
        <v/>
      </c>
      <c r="E1870" s="108" t="str">
        <f>IF(Katalog!E1870="","",Katalog!E1870)</f>
        <v/>
      </c>
      <c r="F1870" s="108" t="str">
        <f>IF(Katalog!I1870="","",Katalog!I1870)</f>
        <v/>
      </c>
      <c r="G1870" s="109" t="str">
        <f>IF(F1870="","",SUMIF(Peminjaman!$F$10:$F$509,C1870,Peminjaman!$H$10:$H$509))</f>
        <v/>
      </c>
      <c r="H1870" s="109" t="str">
        <f>IF(F1870="","",SUMIF(Pengembalian!$H$10:$H$509,C1870,Pengembalian!$J$10:$J$509))</f>
        <v/>
      </c>
      <c r="I1870" s="109" t="str">
        <f t="shared" si="58"/>
        <v/>
      </c>
      <c r="J1870" s="110" t="str">
        <f t="shared" si="59"/>
        <v/>
      </c>
    </row>
    <row r="1871" spans="2:10" x14ac:dyDescent="0.25">
      <c r="B1871" s="106">
        <v>1862</v>
      </c>
      <c r="C1871" s="108" t="str">
        <f>IF(Katalog!C1871="","",Katalog!C1871)</f>
        <v/>
      </c>
      <c r="D1871" s="108" t="str">
        <f>IF(Katalog!D1871="","",Katalog!D1871)</f>
        <v/>
      </c>
      <c r="E1871" s="108" t="str">
        <f>IF(Katalog!E1871="","",Katalog!E1871)</f>
        <v/>
      </c>
      <c r="F1871" s="108" t="str">
        <f>IF(Katalog!I1871="","",Katalog!I1871)</f>
        <v/>
      </c>
      <c r="G1871" s="109" t="str">
        <f>IF(F1871="","",SUMIF(Peminjaman!$F$10:$F$509,C1871,Peminjaman!$H$10:$H$509))</f>
        <v/>
      </c>
      <c r="H1871" s="109" t="str">
        <f>IF(F1871="","",SUMIF(Pengembalian!$H$10:$H$509,C1871,Pengembalian!$J$10:$J$509))</f>
        <v/>
      </c>
      <c r="I1871" s="109" t="str">
        <f t="shared" si="58"/>
        <v/>
      </c>
      <c r="J1871" s="110" t="str">
        <f t="shared" si="59"/>
        <v/>
      </c>
    </row>
    <row r="1872" spans="2:10" x14ac:dyDescent="0.25">
      <c r="B1872" s="105">
        <v>1863</v>
      </c>
      <c r="C1872" s="108" t="str">
        <f>IF(Katalog!C1872="","",Katalog!C1872)</f>
        <v/>
      </c>
      <c r="D1872" s="108" t="str">
        <f>IF(Katalog!D1872="","",Katalog!D1872)</f>
        <v/>
      </c>
      <c r="E1872" s="108" t="str">
        <f>IF(Katalog!E1872="","",Katalog!E1872)</f>
        <v/>
      </c>
      <c r="F1872" s="108" t="str">
        <f>IF(Katalog!I1872="","",Katalog!I1872)</f>
        <v/>
      </c>
      <c r="G1872" s="109" t="str">
        <f>IF(F1872="","",SUMIF(Peminjaman!$F$10:$F$509,C1872,Peminjaman!$H$10:$H$509))</f>
        <v/>
      </c>
      <c r="H1872" s="109" t="str">
        <f>IF(F1872="","",SUMIF(Pengembalian!$H$10:$H$509,C1872,Pengembalian!$J$10:$J$509))</f>
        <v/>
      </c>
      <c r="I1872" s="109" t="str">
        <f t="shared" si="58"/>
        <v/>
      </c>
      <c r="J1872" s="110" t="str">
        <f t="shared" si="59"/>
        <v/>
      </c>
    </row>
    <row r="1873" spans="2:10" x14ac:dyDescent="0.25">
      <c r="B1873" s="106">
        <v>1864</v>
      </c>
      <c r="C1873" s="108" t="str">
        <f>IF(Katalog!C1873="","",Katalog!C1873)</f>
        <v/>
      </c>
      <c r="D1873" s="108" t="str">
        <f>IF(Katalog!D1873="","",Katalog!D1873)</f>
        <v/>
      </c>
      <c r="E1873" s="108" t="str">
        <f>IF(Katalog!E1873="","",Katalog!E1873)</f>
        <v/>
      </c>
      <c r="F1873" s="108" t="str">
        <f>IF(Katalog!I1873="","",Katalog!I1873)</f>
        <v/>
      </c>
      <c r="G1873" s="109" t="str">
        <f>IF(F1873="","",SUMIF(Peminjaman!$F$10:$F$509,C1873,Peminjaman!$H$10:$H$509))</f>
        <v/>
      </c>
      <c r="H1873" s="109" t="str">
        <f>IF(F1873="","",SUMIF(Pengembalian!$H$10:$H$509,C1873,Pengembalian!$J$10:$J$509))</f>
        <v/>
      </c>
      <c r="I1873" s="109" t="str">
        <f t="shared" si="58"/>
        <v/>
      </c>
      <c r="J1873" s="110" t="str">
        <f t="shared" si="59"/>
        <v/>
      </c>
    </row>
    <row r="1874" spans="2:10" x14ac:dyDescent="0.25">
      <c r="B1874" s="105">
        <v>1865</v>
      </c>
      <c r="C1874" s="108" t="str">
        <f>IF(Katalog!C1874="","",Katalog!C1874)</f>
        <v/>
      </c>
      <c r="D1874" s="108" t="str">
        <f>IF(Katalog!D1874="","",Katalog!D1874)</f>
        <v/>
      </c>
      <c r="E1874" s="108" t="str">
        <f>IF(Katalog!E1874="","",Katalog!E1874)</f>
        <v/>
      </c>
      <c r="F1874" s="108" t="str">
        <f>IF(Katalog!I1874="","",Katalog!I1874)</f>
        <v/>
      </c>
      <c r="G1874" s="109" t="str">
        <f>IF(F1874="","",SUMIF(Peminjaman!$F$10:$F$509,C1874,Peminjaman!$H$10:$H$509))</f>
        <v/>
      </c>
      <c r="H1874" s="109" t="str">
        <f>IF(F1874="","",SUMIF(Pengembalian!$H$10:$H$509,C1874,Pengembalian!$J$10:$J$509))</f>
        <v/>
      </c>
      <c r="I1874" s="109" t="str">
        <f t="shared" si="58"/>
        <v/>
      </c>
      <c r="J1874" s="110" t="str">
        <f t="shared" si="59"/>
        <v/>
      </c>
    </row>
    <row r="1875" spans="2:10" x14ac:dyDescent="0.25">
      <c r="B1875" s="106">
        <v>1866</v>
      </c>
      <c r="C1875" s="108" t="str">
        <f>IF(Katalog!C1875="","",Katalog!C1875)</f>
        <v/>
      </c>
      <c r="D1875" s="108" t="str">
        <f>IF(Katalog!D1875="","",Katalog!D1875)</f>
        <v/>
      </c>
      <c r="E1875" s="108" t="str">
        <f>IF(Katalog!E1875="","",Katalog!E1875)</f>
        <v/>
      </c>
      <c r="F1875" s="108" t="str">
        <f>IF(Katalog!I1875="","",Katalog!I1875)</f>
        <v/>
      </c>
      <c r="G1875" s="109" t="str">
        <f>IF(F1875="","",SUMIF(Peminjaman!$F$10:$F$509,C1875,Peminjaman!$H$10:$H$509))</f>
        <v/>
      </c>
      <c r="H1875" s="109" t="str">
        <f>IF(F1875="","",SUMIF(Pengembalian!$H$10:$H$509,C1875,Pengembalian!$J$10:$J$509))</f>
        <v/>
      </c>
      <c r="I1875" s="109" t="str">
        <f t="shared" si="58"/>
        <v/>
      </c>
      <c r="J1875" s="110" t="str">
        <f t="shared" si="59"/>
        <v/>
      </c>
    </row>
    <row r="1876" spans="2:10" x14ac:dyDescent="0.25">
      <c r="B1876" s="105">
        <v>1867</v>
      </c>
      <c r="C1876" s="108" t="str">
        <f>IF(Katalog!C1876="","",Katalog!C1876)</f>
        <v/>
      </c>
      <c r="D1876" s="108" t="str">
        <f>IF(Katalog!D1876="","",Katalog!D1876)</f>
        <v/>
      </c>
      <c r="E1876" s="108" t="str">
        <f>IF(Katalog!E1876="","",Katalog!E1876)</f>
        <v/>
      </c>
      <c r="F1876" s="108" t="str">
        <f>IF(Katalog!I1876="","",Katalog!I1876)</f>
        <v/>
      </c>
      <c r="G1876" s="109" t="str">
        <f>IF(F1876="","",SUMIF(Peminjaman!$F$10:$F$509,C1876,Peminjaman!$H$10:$H$509))</f>
        <v/>
      </c>
      <c r="H1876" s="109" t="str">
        <f>IF(F1876="","",SUMIF(Pengembalian!$H$10:$H$509,C1876,Pengembalian!$J$10:$J$509))</f>
        <v/>
      </c>
      <c r="I1876" s="109" t="str">
        <f t="shared" ref="I1876:I1939" si="60">IF(F1876="","",F1876-G1876+H1876)</f>
        <v/>
      </c>
      <c r="J1876" s="110" t="str">
        <f t="shared" ref="J1876:J1939" si="61">IF(F1876="","",IF(I1876=0,"Kosong","Ada"))</f>
        <v/>
      </c>
    </row>
    <row r="1877" spans="2:10" x14ac:dyDescent="0.25">
      <c r="B1877" s="106">
        <v>1868</v>
      </c>
      <c r="C1877" s="108" t="str">
        <f>IF(Katalog!C1877="","",Katalog!C1877)</f>
        <v/>
      </c>
      <c r="D1877" s="108" t="str">
        <f>IF(Katalog!D1877="","",Katalog!D1877)</f>
        <v/>
      </c>
      <c r="E1877" s="108" t="str">
        <f>IF(Katalog!E1877="","",Katalog!E1877)</f>
        <v/>
      </c>
      <c r="F1877" s="108" t="str">
        <f>IF(Katalog!I1877="","",Katalog!I1877)</f>
        <v/>
      </c>
      <c r="G1877" s="109" t="str">
        <f>IF(F1877="","",SUMIF(Peminjaman!$F$10:$F$509,C1877,Peminjaman!$H$10:$H$509))</f>
        <v/>
      </c>
      <c r="H1877" s="109" t="str">
        <f>IF(F1877="","",SUMIF(Pengembalian!$H$10:$H$509,C1877,Pengembalian!$J$10:$J$509))</f>
        <v/>
      </c>
      <c r="I1877" s="109" t="str">
        <f t="shared" si="60"/>
        <v/>
      </c>
      <c r="J1877" s="110" t="str">
        <f t="shared" si="61"/>
        <v/>
      </c>
    </row>
    <row r="1878" spans="2:10" x14ac:dyDescent="0.25">
      <c r="B1878" s="105">
        <v>1869</v>
      </c>
      <c r="C1878" s="108" t="str">
        <f>IF(Katalog!C1878="","",Katalog!C1878)</f>
        <v/>
      </c>
      <c r="D1878" s="108" t="str">
        <f>IF(Katalog!D1878="","",Katalog!D1878)</f>
        <v/>
      </c>
      <c r="E1878" s="108" t="str">
        <f>IF(Katalog!E1878="","",Katalog!E1878)</f>
        <v/>
      </c>
      <c r="F1878" s="108" t="str">
        <f>IF(Katalog!I1878="","",Katalog!I1878)</f>
        <v/>
      </c>
      <c r="G1878" s="109" t="str">
        <f>IF(F1878="","",SUMIF(Peminjaman!$F$10:$F$509,C1878,Peminjaman!$H$10:$H$509))</f>
        <v/>
      </c>
      <c r="H1878" s="109" t="str">
        <f>IF(F1878="","",SUMIF(Pengembalian!$H$10:$H$509,C1878,Pengembalian!$J$10:$J$509))</f>
        <v/>
      </c>
      <c r="I1878" s="109" t="str">
        <f t="shared" si="60"/>
        <v/>
      </c>
      <c r="J1878" s="110" t="str">
        <f t="shared" si="61"/>
        <v/>
      </c>
    </row>
    <row r="1879" spans="2:10" x14ac:dyDescent="0.25">
      <c r="B1879" s="106">
        <v>1870</v>
      </c>
      <c r="C1879" s="108" t="str">
        <f>IF(Katalog!C1879="","",Katalog!C1879)</f>
        <v/>
      </c>
      <c r="D1879" s="108" t="str">
        <f>IF(Katalog!D1879="","",Katalog!D1879)</f>
        <v/>
      </c>
      <c r="E1879" s="108" t="str">
        <f>IF(Katalog!E1879="","",Katalog!E1879)</f>
        <v/>
      </c>
      <c r="F1879" s="108" t="str">
        <f>IF(Katalog!I1879="","",Katalog!I1879)</f>
        <v/>
      </c>
      <c r="G1879" s="109" t="str">
        <f>IF(F1879="","",SUMIF(Peminjaman!$F$10:$F$509,C1879,Peminjaman!$H$10:$H$509))</f>
        <v/>
      </c>
      <c r="H1879" s="109" t="str">
        <f>IF(F1879="","",SUMIF(Pengembalian!$H$10:$H$509,C1879,Pengembalian!$J$10:$J$509))</f>
        <v/>
      </c>
      <c r="I1879" s="109" t="str">
        <f t="shared" si="60"/>
        <v/>
      </c>
      <c r="J1879" s="110" t="str">
        <f t="shared" si="61"/>
        <v/>
      </c>
    </row>
    <row r="1880" spans="2:10" x14ac:dyDescent="0.25">
      <c r="B1880" s="105">
        <v>1871</v>
      </c>
      <c r="C1880" s="108" t="str">
        <f>IF(Katalog!C1880="","",Katalog!C1880)</f>
        <v/>
      </c>
      <c r="D1880" s="108" t="str">
        <f>IF(Katalog!D1880="","",Katalog!D1880)</f>
        <v/>
      </c>
      <c r="E1880" s="108" t="str">
        <f>IF(Katalog!E1880="","",Katalog!E1880)</f>
        <v/>
      </c>
      <c r="F1880" s="108" t="str">
        <f>IF(Katalog!I1880="","",Katalog!I1880)</f>
        <v/>
      </c>
      <c r="G1880" s="109" t="str">
        <f>IF(F1880="","",SUMIF(Peminjaman!$F$10:$F$509,C1880,Peminjaman!$H$10:$H$509))</f>
        <v/>
      </c>
      <c r="H1880" s="109" t="str">
        <f>IF(F1880="","",SUMIF(Pengembalian!$H$10:$H$509,C1880,Pengembalian!$J$10:$J$509))</f>
        <v/>
      </c>
      <c r="I1880" s="109" t="str">
        <f t="shared" si="60"/>
        <v/>
      </c>
      <c r="J1880" s="110" t="str">
        <f t="shared" si="61"/>
        <v/>
      </c>
    </row>
    <row r="1881" spans="2:10" x14ac:dyDescent="0.25">
      <c r="B1881" s="106">
        <v>1872</v>
      </c>
      <c r="C1881" s="108" t="str">
        <f>IF(Katalog!C1881="","",Katalog!C1881)</f>
        <v/>
      </c>
      <c r="D1881" s="108" t="str">
        <f>IF(Katalog!D1881="","",Katalog!D1881)</f>
        <v/>
      </c>
      <c r="E1881" s="108" t="str">
        <f>IF(Katalog!E1881="","",Katalog!E1881)</f>
        <v/>
      </c>
      <c r="F1881" s="108" t="str">
        <f>IF(Katalog!I1881="","",Katalog!I1881)</f>
        <v/>
      </c>
      <c r="G1881" s="109" t="str">
        <f>IF(F1881="","",SUMIF(Peminjaman!$F$10:$F$509,C1881,Peminjaman!$H$10:$H$509))</f>
        <v/>
      </c>
      <c r="H1881" s="109" t="str">
        <f>IF(F1881="","",SUMIF(Pengembalian!$H$10:$H$509,C1881,Pengembalian!$J$10:$J$509))</f>
        <v/>
      </c>
      <c r="I1881" s="109" t="str">
        <f t="shared" si="60"/>
        <v/>
      </c>
      <c r="J1881" s="110" t="str">
        <f t="shared" si="61"/>
        <v/>
      </c>
    </row>
    <row r="1882" spans="2:10" x14ac:dyDescent="0.25">
      <c r="B1882" s="105">
        <v>1873</v>
      </c>
      <c r="C1882" s="108" t="str">
        <f>IF(Katalog!C1882="","",Katalog!C1882)</f>
        <v/>
      </c>
      <c r="D1882" s="108" t="str">
        <f>IF(Katalog!D1882="","",Katalog!D1882)</f>
        <v/>
      </c>
      <c r="E1882" s="108" t="str">
        <f>IF(Katalog!E1882="","",Katalog!E1882)</f>
        <v/>
      </c>
      <c r="F1882" s="108" t="str">
        <f>IF(Katalog!I1882="","",Katalog!I1882)</f>
        <v/>
      </c>
      <c r="G1882" s="109" t="str">
        <f>IF(F1882="","",SUMIF(Peminjaman!$F$10:$F$509,C1882,Peminjaman!$H$10:$H$509))</f>
        <v/>
      </c>
      <c r="H1882" s="109" t="str">
        <f>IF(F1882="","",SUMIF(Pengembalian!$H$10:$H$509,C1882,Pengembalian!$J$10:$J$509))</f>
        <v/>
      </c>
      <c r="I1882" s="109" t="str">
        <f t="shared" si="60"/>
        <v/>
      </c>
      <c r="J1882" s="110" t="str">
        <f t="shared" si="61"/>
        <v/>
      </c>
    </row>
    <row r="1883" spans="2:10" x14ac:dyDescent="0.25">
      <c r="B1883" s="106">
        <v>1874</v>
      </c>
      <c r="C1883" s="108" t="str">
        <f>IF(Katalog!C1883="","",Katalog!C1883)</f>
        <v/>
      </c>
      <c r="D1883" s="108" t="str">
        <f>IF(Katalog!D1883="","",Katalog!D1883)</f>
        <v/>
      </c>
      <c r="E1883" s="108" t="str">
        <f>IF(Katalog!E1883="","",Katalog!E1883)</f>
        <v/>
      </c>
      <c r="F1883" s="108" t="str">
        <f>IF(Katalog!I1883="","",Katalog!I1883)</f>
        <v/>
      </c>
      <c r="G1883" s="109" t="str">
        <f>IF(F1883="","",SUMIF(Peminjaman!$F$10:$F$509,C1883,Peminjaman!$H$10:$H$509))</f>
        <v/>
      </c>
      <c r="H1883" s="109" t="str">
        <f>IF(F1883="","",SUMIF(Pengembalian!$H$10:$H$509,C1883,Pengembalian!$J$10:$J$509))</f>
        <v/>
      </c>
      <c r="I1883" s="109" t="str">
        <f t="shared" si="60"/>
        <v/>
      </c>
      <c r="J1883" s="110" t="str">
        <f t="shared" si="61"/>
        <v/>
      </c>
    </row>
    <row r="1884" spans="2:10" x14ac:dyDescent="0.25">
      <c r="B1884" s="105">
        <v>1875</v>
      </c>
      <c r="C1884" s="108" t="str">
        <f>IF(Katalog!C1884="","",Katalog!C1884)</f>
        <v/>
      </c>
      <c r="D1884" s="108" t="str">
        <f>IF(Katalog!D1884="","",Katalog!D1884)</f>
        <v/>
      </c>
      <c r="E1884" s="108" t="str">
        <f>IF(Katalog!E1884="","",Katalog!E1884)</f>
        <v/>
      </c>
      <c r="F1884" s="108" t="str">
        <f>IF(Katalog!I1884="","",Katalog!I1884)</f>
        <v/>
      </c>
      <c r="G1884" s="109" t="str">
        <f>IF(F1884="","",SUMIF(Peminjaman!$F$10:$F$509,C1884,Peminjaman!$H$10:$H$509))</f>
        <v/>
      </c>
      <c r="H1884" s="109" t="str">
        <f>IF(F1884="","",SUMIF(Pengembalian!$H$10:$H$509,C1884,Pengembalian!$J$10:$J$509))</f>
        <v/>
      </c>
      <c r="I1884" s="109" t="str">
        <f t="shared" si="60"/>
        <v/>
      </c>
      <c r="J1884" s="110" t="str">
        <f t="shared" si="61"/>
        <v/>
      </c>
    </row>
    <row r="1885" spans="2:10" x14ac:dyDescent="0.25">
      <c r="B1885" s="106">
        <v>1876</v>
      </c>
      <c r="C1885" s="108" t="str">
        <f>IF(Katalog!C1885="","",Katalog!C1885)</f>
        <v/>
      </c>
      <c r="D1885" s="108" t="str">
        <f>IF(Katalog!D1885="","",Katalog!D1885)</f>
        <v/>
      </c>
      <c r="E1885" s="108" t="str">
        <f>IF(Katalog!E1885="","",Katalog!E1885)</f>
        <v/>
      </c>
      <c r="F1885" s="108" t="str">
        <f>IF(Katalog!I1885="","",Katalog!I1885)</f>
        <v/>
      </c>
      <c r="G1885" s="109" t="str">
        <f>IF(F1885="","",SUMIF(Peminjaman!$F$10:$F$509,C1885,Peminjaman!$H$10:$H$509))</f>
        <v/>
      </c>
      <c r="H1885" s="109" t="str">
        <f>IF(F1885="","",SUMIF(Pengembalian!$H$10:$H$509,C1885,Pengembalian!$J$10:$J$509))</f>
        <v/>
      </c>
      <c r="I1885" s="109" t="str">
        <f t="shared" si="60"/>
        <v/>
      </c>
      <c r="J1885" s="110" t="str">
        <f t="shared" si="61"/>
        <v/>
      </c>
    </row>
    <row r="1886" spans="2:10" x14ac:dyDescent="0.25">
      <c r="B1886" s="105">
        <v>1877</v>
      </c>
      <c r="C1886" s="108" t="str">
        <f>IF(Katalog!C1886="","",Katalog!C1886)</f>
        <v/>
      </c>
      <c r="D1886" s="108" t="str">
        <f>IF(Katalog!D1886="","",Katalog!D1886)</f>
        <v/>
      </c>
      <c r="E1886" s="108" t="str">
        <f>IF(Katalog!E1886="","",Katalog!E1886)</f>
        <v/>
      </c>
      <c r="F1886" s="108" t="str">
        <f>IF(Katalog!I1886="","",Katalog!I1886)</f>
        <v/>
      </c>
      <c r="G1886" s="109" t="str">
        <f>IF(F1886="","",SUMIF(Peminjaman!$F$10:$F$509,C1886,Peminjaman!$H$10:$H$509))</f>
        <v/>
      </c>
      <c r="H1886" s="109" t="str">
        <f>IF(F1886="","",SUMIF(Pengembalian!$H$10:$H$509,C1886,Pengembalian!$J$10:$J$509))</f>
        <v/>
      </c>
      <c r="I1886" s="109" t="str">
        <f t="shared" si="60"/>
        <v/>
      </c>
      <c r="J1886" s="110" t="str">
        <f t="shared" si="61"/>
        <v/>
      </c>
    </row>
    <row r="1887" spans="2:10" x14ac:dyDescent="0.25">
      <c r="B1887" s="106">
        <v>1878</v>
      </c>
      <c r="C1887" s="108" t="str">
        <f>IF(Katalog!C1887="","",Katalog!C1887)</f>
        <v/>
      </c>
      <c r="D1887" s="108" t="str">
        <f>IF(Katalog!D1887="","",Katalog!D1887)</f>
        <v/>
      </c>
      <c r="E1887" s="108" t="str">
        <f>IF(Katalog!E1887="","",Katalog!E1887)</f>
        <v/>
      </c>
      <c r="F1887" s="108" t="str">
        <f>IF(Katalog!I1887="","",Katalog!I1887)</f>
        <v/>
      </c>
      <c r="G1887" s="109" t="str">
        <f>IF(F1887="","",SUMIF(Peminjaman!$F$10:$F$509,C1887,Peminjaman!$H$10:$H$509))</f>
        <v/>
      </c>
      <c r="H1887" s="109" t="str">
        <f>IF(F1887="","",SUMIF(Pengembalian!$H$10:$H$509,C1887,Pengembalian!$J$10:$J$509))</f>
        <v/>
      </c>
      <c r="I1887" s="109" t="str">
        <f t="shared" si="60"/>
        <v/>
      </c>
      <c r="J1887" s="110" t="str">
        <f t="shared" si="61"/>
        <v/>
      </c>
    </row>
    <row r="1888" spans="2:10" x14ac:dyDescent="0.25">
      <c r="B1888" s="105">
        <v>1879</v>
      </c>
      <c r="C1888" s="108" t="str">
        <f>IF(Katalog!C1888="","",Katalog!C1888)</f>
        <v/>
      </c>
      <c r="D1888" s="108" t="str">
        <f>IF(Katalog!D1888="","",Katalog!D1888)</f>
        <v/>
      </c>
      <c r="E1888" s="108" t="str">
        <f>IF(Katalog!E1888="","",Katalog!E1888)</f>
        <v/>
      </c>
      <c r="F1888" s="108" t="str">
        <f>IF(Katalog!I1888="","",Katalog!I1888)</f>
        <v/>
      </c>
      <c r="G1888" s="109" t="str">
        <f>IF(F1888="","",SUMIF(Peminjaman!$F$10:$F$509,C1888,Peminjaman!$H$10:$H$509))</f>
        <v/>
      </c>
      <c r="H1888" s="109" t="str">
        <f>IF(F1888="","",SUMIF(Pengembalian!$H$10:$H$509,C1888,Pengembalian!$J$10:$J$509))</f>
        <v/>
      </c>
      <c r="I1888" s="109" t="str">
        <f t="shared" si="60"/>
        <v/>
      </c>
      <c r="J1888" s="110" t="str">
        <f t="shared" si="61"/>
        <v/>
      </c>
    </row>
    <row r="1889" spans="2:10" x14ac:dyDescent="0.25">
      <c r="B1889" s="106">
        <v>1880</v>
      </c>
      <c r="C1889" s="108" t="str">
        <f>IF(Katalog!C1889="","",Katalog!C1889)</f>
        <v/>
      </c>
      <c r="D1889" s="108" t="str">
        <f>IF(Katalog!D1889="","",Katalog!D1889)</f>
        <v/>
      </c>
      <c r="E1889" s="108" t="str">
        <f>IF(Katalog!E1889="","",Katalog!E1889)</f>
        <v/>
      </c>
      <c r="F1889" s="108" t="str">
        <f>IF(Katalog!I1889="","",Katalog!I1889)</f>
        <v/>
      </c>
      <c r="G1889" s="109" t="str">
        <f>IF(F1889="","",SUMIF(Peminjaman!$F$10:$F$509,C1889,Peminjaman!$H$10:$H$509))</f>
        <v/>
      </c>
      <c r="H1889" s="109" t="str">
        <f>IF(F1889="","",SUMIF(Pengembalian!$H$10:$H$509,C1889,Pengembalian!$J$10:$J$509))</f>
        <v/>
      </c>
      <c r="I1889" s="109" t="str">
        <f t="shared" si="60"/>
        <v/>
      </c>
      <c r="J1889" s="110" t="str">
        <f t="shared" si="61"/>
        <v/>
      </c>
    </row>
    <row r="1890" spans="2:10" x14ac:dyDescent="0.25">
      <c r="B1890" s="105">
        <v>1881</v>
      </c>
      <c r="C1890" s="108" t="str">
        <f>IF(Katalog!C1890="","",Katalog!C1890)</f>
        <v/>
      </c>
      <c r="D1890" s="108" t="str">
        <f>IF(Katalog!D1890="","",Katalog!D1890)</f>
        <v/>
      </c>
      <c r="E1890" s="108" t="str">
        <f>IF(Katalog!E1890="","",Katalog!E1890)</f>
        <v/>
      </c>
      <c r="F1890" s="108" t="str">
        <f>IF(Katalog!I1890="","",Katalog!I1890)</f>
        <v/>
      </c>
      <c r="G1890" s="109" t="str">
        <f>IF(F1890="","",SUMIF(Peminjaman!$F$10:$F$509,C1890,Peminjaman!$H$10:$H$509))</f>
        <v/>
      </c>
      <c r="H1890" s="109" t="str">
        <f>IF(F1890="","",SUMIF(Pengembalian!$H$10:$H$509,C1890,Pengembalian!$J$10:$J$509))</f>
        <v/>
      </c>
      <c r="I1890" s="109" t="str">
        <f t="shared" si="60"/>
        <v/>
      </c>
      <c r="J1890" s="110" t="str">
        <f t="shared" si="61"/>
        <v/>
      </c>
    </row>
    <row r="1891" spans="2:10" x14ac:dyDescent="0.25">
      <c r="B1891" s="106">
        <v>1882</v>
      </c>
      <c r="C1891" s="108" t="str">
        <f>IF(Katalog!C1891="","",Katalog!C1891)</f>
        <v/>
      </c>
      <c r="D1891" s="108" t="str">
        <f>IF(Katalog!D1891="","",Katalog!D1891)</f>
        <v/>
      </c>
      <c r="E1891" s="108" t="str">
        <f>IF(Katalog!E1891="","",Katalog!E1891)</f>
        <v/>
      </c>
      <c r="F1891" s="108" t="str">
        <f>IF(Katalog!I1891="","",Katalog!I1891)</f>
        <v/>
      </c>
      <c r="G1891" s="109" t="str">
        <f>IF(F1891="","",SUMIF(Peminjaman!$F$10:$F$509,C1891,Peminjaman!$H$10:$H$509))</f>
        <v/>
      </c>
      <c r="H1891" s="109" t="str">
        <f>IF(F1891="","",SUMIF(Pengembalian!$H$10:$H$509,C1891,Pengembalian!$J$10:$J$509))</f>
        <v/>
      </c>
      <c r="I1891" s="109" t="str">
        <f t="shared" si="60"/>
        <v/>
      </c>
      <c r="J1891" s="110" t="str">
        <f t="shared" si="61"/>
        <v/>
      </c>
    </row>
    <row r="1892" spans="2:10" x14ac:dyDescent="0.25">
      <c r="B1892" s="105">
        <v>1883</v>
      </c>
      <c r="C1892" s="108" t="str">
        <f>IF(Katalog!C1892="","",Katalog!C1892)</f>
        <v/>
      </c>
      <c r="D1892" s="108" t="str">
        <f>IF(Katalog!D1892="","",Katalog!D1892)</f>
        <v/>
      </c>
      <c r="E1892" s="108" t="str">
        <f>IF(Katalog!E1892="","",Katalog!E1892)</f>
        <v/>
      </c>
      <c r="F1892" s="108" t="str">
        <f>IF(Katalog!I1892="","",Katalog!I1892)</f>
        <v/>
      </c>
      <c r="G1892" s="109" t="str">
        <f>IF(F1892="","",SUMIF(Peminjaman!$F$10:$F$509,C1892,Peminjaman!$H$10:$H$509))</f>
        <v/>
      </c>
      <c r="H1892" s="109" t="str">
        <f>IF(F1892="","",SUMIF(Pengembalian!$H$10:$H$509,C1892,Pengembalian!$J$10:$J$509))</f>
        <v/>
      </c>
      <c r="I1892" s="109" t="str">
        <f t="shared" si="60"/>
        <v/>
      </c>
      <c r="J1892" s="110" t="str">
        <f t="shared" si="61"/>
        <v/>
      </c>
    </row>
    <row r="1893" spans="2:10" x14ac:dyDescent="0.25">
      <c r="B1893" s="106">
        <v>1884</v>
      </c>
      <c r="C1893" s="108" t="str">
        <f>IF(Katalog!C1893="","",Katalog!C1893)</f>
        <v/>
      </c>
      <c r="D1893" s="108" t="str">
        <f>IF(Katalog!D1893="","",Katalog!D1893)</f>
        <v/>
      </c>
      <c r="E1893" s="108" t="str">
        <f>IF(Katalog!E1893="","",Katalog!E1893)</f>
        <v/>
      </c>
      <c r="F1893" s="108" t="str">
        <f>IF(Katalog!I1893="","",Katalog!I1893)</f>
        <v/>
      </c>
      <c r="G1893" s="109" t="str">
        <f>IF(F1893="","",SUMIF(Peminjaman!$F$10:$F$509,C1893,Peminjaman!$H$10:$H$509))</f>
        <v/>
      </c>
      <c r="H1893" s="109" t="str">
        <f>IF(F1893="","",SUMIF(Pengembalian!$H$10:$H$509,C1893,Pengembalian!$J$10:$J$509))</f>
        <v/>
      </c>
      <c r="I1893" s="109" t="str">
        <f t="shared" si="60"/>
        <v/>
      </c>
      <c r="J1893" s="110" t="str">
        <f t="shared" si="61"/>
        <v/>
      </c>
    </row>
    <row r="1894" spans="2:10" x14ac:dyDescent="0.25">
      <c r="B1894" s="105">
        <v>1885</v>
      </c>
      <c r="C1894" s="108" t="str">
        <f>IF(Katalog!C1894="","",Katalog!C1894)</f>
        <v/>
      </c>
      <c r="D1894" s="108" t="str">
        <f>IF(Katalog!D1894="","",Katalog!D1894)</f>
        <v/>
      </c>
      <c r="E1894" s="108" t="str">
        <f>IF(Katalog!E1894="","",Katalog!E1894)</f>
        <v/>
      </c>
      <c r="F1894" s="108" t="str">
        <f>IF(Katalog!I1894="","",Katalog!I1894)</f>
        <v/>
      </c>
      <c r="G1894" s="109" t="str">
        <f>IF(F1894="","",SUMIF(Peminjaman!$F$10:$F$509,C1894,Peminjaman!$H$10:$H$509))</f>
        <v/>
      </c>
      <c r="H1894" s="109" t="str">
        <f>IF(F1894="","",SUMIF(Pengembalian!$H$10:$H$509,C1894,Pengembalian!$J$10:$J$509))</f>
        <v/>
      </c>
      <c r="I1894" s="109" t="str">
        <f t="shared" si="60"/>
        <v/>
      </c>
      <c r="J1894" s="110" t="str">
        <f t="shared" si="61"/>
        <v/>
      </c>
    </row>
    <row r="1895" spans="2:10" x14ac:dyDescent="0.25">
      <c r="B1895" s="106">
        <v>1886</v>
      </c>
      <c r="C1895" s="108" t="str">
        <f>IF(Katalog!C1895="","",Katalog!C1895)</f>
        <v/>
      </c>
      <c r="D1895" s="108" t="str">
        <f>IF(Katalog!D1895="","",Katalog!D1895)</f>
        <v/>
      </c>
      <c r="E1895" s="108" t="str">
        <f>IF(Katalog!E1895="","",Katalog!E1895)</f>
        <v/>
      </c>
      <c r="F1895" s="108" t="str">
        <f>IF(Katalog!I1895="","",Katalog!I1895)</f>
        <v/>
      </c>
      <c r="G1895" s="109" t="str">
        <f>IF(F1895="","",SUMIF(Peminjaman!$F$10:$F$509,C1895,Peminjaman!$H$10:$H$509))</f>
        <v/>
      </c>
      <c r="H1895" s="109" t="str">
        <f>IF(F1895="","",SUMIF(Pengembalian!$H$10:$H$509,C1895,Pengembalian!$J$10:$J$509))</f>
        <v/>
      </c>
      <c r="I1895" s="109" t="str">
        <f t="shared" si="60"/>
        <v/>
      </c>
      <c r="J1895" s="110" t="str">
        <f t="shared" si="61"/>
        <v/>
      </c>
    </row>
    <row r="1896" spans="2:10" x14ac:dyDescent="0.25">
      <c r="B1896" s="105">
        <v>1887</v>
      </c>
      <c r="C1896" s="108" t="str">
        <f>IF(Katalog!C1896="","",Katalog!C1896)</f>
        <v/>
      </c>
      <c r="D1896" s="108" t="str">
        <f>IF(Katalog!D1896="","",Katalog!D1896)</f>
        <v/>
      </c>
      <c r="E1896" s="108" t="str">
        <f>IF(Katalog!E1896="","",Katalog!E1896)</f>
        <v/>
      </c>
      <c r="F1896" s="108" t="str">
        <f>IF(Katalog!I1896="","",Katalog!I1896)</f>
        <v/>
      </c>
      <c r="G1896" s="109" t="str">
        <f>IF(F1896="","",SUMIF(Peminjaman!$F$10:$F$509,C1896,Peminjaman!$H$10:$H$509))</f>
        <v/>
      </c>
      <c r="H1896" s="109" t="str">
        <f>IF(F1896="","",SUMIF(Pengembalian!$H$10:$H$509,C1896,Pengembalian!$J$10:$J$509))</f>
        <v/>
      </c>
      <c r="I1896" s="109" t="str">
        <f t="shared" si="60"/>
        <v/>
      </c>
      <c r="J1896" s="110" t="str">
        <f t="shared" si="61"/>
        <v/>
      </c>
    </row>
    <row r="1897" spans="2:10" x14ac:dyDescent="0.25">
      <c r="B1897" s="106">
        <v>1888</v>
      </c>
      <c r="C1897" s="108" t="str">
        <f>IF(Katalog!C1897="","",Katalog!C1897)</f>
        <v/>
      </c>
      <c r="D1897" s="108" t="str">
        <f>IF(Katalog!D1897="","",Katalog!D1897)</f>
        <v/>
      </c>
      <c r="E1897" s="108" t="str">
        <f>IF(Katalog!E1897="","",Katalog!E1897)</f>
        <v/>
      </c>
      <c r="F1897" s="108" t="str">
        <f>IF(Katalog!I1897="","",Katalog!I1897)</f>
        <v/>
      </c>
      <c r="G1897" s="109" t="str">
        <f>IF(F1897="","",SUMIF(Peminjaman!$F$10:$F$509,C1897,Peminjaman!$H$10:$H$509))</f>
        <v/>
      </c>
      <c r="H1897" s="109" t="str">
        <f>IF(F1897="","",SUMIF(Pengembalian!$H$10:$H$509,C1897,Pengembalian!$J$10:$J$509))</f>
        <v/>
      </c>
      <c r="I1897" s="109" t="str">
        <f t="shared" si="60"/>
        <v/>
      </c>
      <c r="J1897" s="110" t="str">
        <f t="shared" si="61"/>
        <v/>
      </c>
    </row>
    <row r="1898" spans="2:10" x14ac:dyDescent="0.25">
      <c r="B1898" s="105">
        <v>1889</v>
      </c>
      <c r="C1898" s="108" t="str">
        <f>IF(Katalog!C1898="","",Katalog!C1898)</f>
        <v/>
      </c>
      <c r="D1898" s="108" t="str">
        <f>IF(Katalog!D1898="","",Katalog!D1898)</f>
        <v/>
      </c>
      <c r="E1898" s="108" t="str">
        <f>IF(Katalog!E1898="","",Katalog!E1898)</f>
        <v/>
      </c>
      <c r="F1898" s="108" t="str">
        <f>IF(Katalog!I1898="","",Katalog!I1898)</f>
        <v/>
      </c>
      <c r="G1898" s="109" t="str">
        <f>IF(F1898="","",SUMIF(Peminjaman!$F$10:$F$509,C1898,Peminjaman!$H$10:$H$509))</f>
        <v/>
      </c>
      <c r="H1898" s="109" t="str">
        <f>IF(F1898="","",SUMIF(Pengembalian!$H$10:$H$509,C1898,Pengembalian!$J$10:$J$509))</f>
        <v/>
      </c>
      <c r="I1898" s="109" t="str">
        <f t="shared" si="60"/>
        <v/>
      </c>
      <c r="J1898" s="110" t="str">
        <f t="shared" si="61"/>
        <v/>
      </c>
    </row>
    <row r="1899" spans="2:10" x14ac:dyDescent="0.25">
      <c r="B1899" s="106">
        <v>1890</v>
      </c>
      <c r="C1899" s="108" t="str">
        <f>IF(Katalog!C1899="","",Katalog!C1899)</f>
        <v/>
      </c>
      <c r="D1899" s="108" t="str">
        <f>IF(Katalog!D1899="","",Katalog!D1899)</f>
        <v/>
      </c>
      <c r="E1899" s="108" t="str">
        <f>IF(Katalog!E1899="","",Katalog!E1899)</f>
        <v/>
      </c>
      <c r="F1899" s="108" t="str">
        <f>IF(Katalog!I1899="","",Katalog!I1899)</f>
        <v/>
      </c>
      <c r="G1899" s="109" t="str">
        <f>IF(F1899="","",SUMIF(Peminjaman!$F$10:$F$509,C1899,Peminjaman!$H$10:$H$509))</f>
        <v/>
      </c>
      <c r="H1899" s="109" t="str">
        <f>IF(F1899="","",SUMIF(Pengembalian!$H$10:$H$509,C1899,Pengembalian!$J$10:$J$509))</f>
        <v/>
      </c>
      <c r="I1899" s="109" t="str">
        <f t="shared" si="60"/>
        <v/>
      </c>
      <c r="J1899" s="110" t="str">
        <f t="shared" si="61"/>
        <v/>
      </c>
    </row>
    <row r="1900" spans="2:10" x14ac:dyDescent="0.25">
      <c r="B1900" s="105">
        <v>1891</v>
      </c>
      <c r="C1900" s="108" t="str">
        <f>IF(Katalog!C1900="","",Katalog!C1900)</f>
        <v/>
      </c>
      <c r="D1900" s="108" t="str">
        <f>IF(Katalog!D1900="","",Katalog!D1900)</f>
        <v/>
      </c>
      <c r="E1900" s="108" t="str">
        <f>IF(Katalog!E1900="","",Katalog!E1900)</f>
        <v/>
      </c>
      <c r="F1900" s="108" t="str">
        <f>IF(Katalog!I1900="","",Katalog!I1900)</f>
        <v/>
      </c>
      <c r="G1900" s="109" t="str">
        <f>IF(F1900="","",SUMIF(Peminjaman!$F$10:$F$509,C1900,Peminjaman!$H$10:$H$509))</f>
        <v/>
      </c>
      <c r="H1900" s="109" t="str">
        <f>IF(F1900="","",SUMIF(Pengembalian!$H$10:$H$509,C1900,Pengembalian!$J$10:$J$509))</f>
        <v/>
      </c>
      <c r="I1900" s="109" t="str">
        <f t="shared" si="60"/>
        <v/>
      </c>
      <c r="J1900" s="110" t="str">
        <f t="shared" si="61"/>
        <v/>
      </c>
    </row>
    <row r="1901" spans="2:10" x14ac:dyDescent="0.25">
      <c r="B1901" s="106">
        <v>1892</v>
      </c>
      <c r="C1901" s="108" t="str">
        <f>IF(Katalog!C1901="","",Katalog!C1901)</f>
        <v/>
      </c>
      <c r="D1901" s="108" t="str">
        <f>IF(Katalog!D1901="","",Katalog!D1901)</f>
        <v/>
      </c>
      <c r="E1901" s="108" t="str">
        <f>IF(Katalog!E1901="","",Katalog!E1901)</f>
        <v/>
      </c>
      <c r="F1901" s="108" t="str">
        <f>IF(Katalog!I1901="","",Katalog!I1901)</f>
        <v/>
      </c>
      <c r="G1901" s="109" t="str">
        <f>IF(F1901="","",SUMIF(Peminjaman!$F$10:$F$509,C1901,Peminjaman!$H$10:$H$509))</f>
        <v/>
      </c>
      <c r="H1901" s="109" t="str">
        <f>IF(F1901="","",SUMIF(Pengembalian!$H$10:$H$509,C1901,Pengembalian!$J$10:$J$509))</f>
        <v/>
      </c>
      <c r="I1901" s="109" t="str">
        <f t="shared" si="60"/>
        <v/>
      </c>
      <c r="J1901" s="110" t="str">
        <f t="shared" si="61"/>
        <v/>
      </c>
    </row>
    <row r="1902" spans="2:10" x14ac:dyDescent="0.25">
      <c r="B1902" s="105">
        <v>1893</v>
      </c>
      <c r="C1902" s="108" t="str">
        <f>IF(Katalog!C1902="","",Katalog!C1902)</f>
        <v/>
      </c>
      <c r="D1902" s="108" t="str">
        <f>IF(Katalog!D1902="","",Katalog!D1902)</f>
        <v/>
      </c>
      <c r="E1902" s="108" t="str">
        <f>IF(Katalog!E1902="","",Katalog!E1902)</f>
        <v/>
      </c>
      <c r="F1902" s="108" t="str">
        <f>IF(Katalog!I1902="","",Katalog!I1902)</f>
        <v/>
      </c>
      <c r="G1902" s="109" t="str">
        <f>IF(F1902="","",SUMIF(Peminjaman!$F$10:$F$509,C1902,Peminjaman!$H$10:$H$509))</f>
        <v/>
      </c>
      <c r="H1902" s="109" t="str">
        <f>IF(F1902="","",SUMIF(Pengembalian!$H$10:$H$509,C1902,Pengembalian!$J$10:$J$509))</f>
        <v/>
      </c>
      <c r="I1902" s="109" t="str">
        <f t="shared" si="60"/>
        <v/>
      </c>
      <c r="J1902" s="110" t="str">
        <f t="shared" si="61"/>
        <v/>
      </c>
    </row>
    <row r="1903" spans="2:10" x14ac:dyDescent="0.25">
      <c r="B1903" s="106">
        <v>1894</v>
      </c>
      <c r="C1903" s="108" t="str">
        <f>IF(Katalog!C1903="","",Katalog!C1903)</f>
        <v/>
      </c>
      <c r="D1903" s="108" t="str">
        <f>IF(Katalog!D1903="","",Katalog!D1903)</f>
        <v/>
      </c>
      <c r="E1903" s="108" t="str">
        <f>IF(Katalog!E1903="","",Katalog!E1903)</f>
        <v/>
      </c>
      <c r="F1903" s="108" t="str">
        <f>IF(Katalog!I1903="","",Katalog!I1903)</f>
        <v/>
      </c>
      <c r="G1903" s="109" t="str">
        <f>IF(F1903="","",SUMIF(Peminjaman!$F$10:$F$509,C1903,Peminjaman!$H$10:$H$509))</f>
        <v/>
      </c>
      <c r="H1903" s="109" t="str">
        <f>IF(F1903="","",SUMIF(Pengembalian!$H$10:$H$509,C1903,Pengembalian!$J$10:$J$509))</f>
        <v/>
      </c>
      <c r="I1903" s="109" t="str">
        <f t="shared" si="60"/>
        <v/>
      </c>
      <c r="J1903" s="110" t="str">
        <f t="shared" si="61"/>
        <v/>
      </c>
    </row>
    <row r="1904" spans="2:10" x14ac:dyDescent="0.25">
      <c r="B1904" s="105">
        <v>1895</v>
      </c>
      <c r="C1904" s="108" t="str">
        <f>IF(Katalog!C1904="","",Katalog!C1904)</f>
        <v/>
      </c>
      <c r="D1904" s="108" t="str">
        <f>IF(Katalog!D1904="","",Katalog!D1904)</f>
        <v/>
      </c>
      <c r="E1904" s="108" t="str">
        <f>IF(Katalog!E1904="","",Katalog!E1904)</f>
        <v/>
      </c>
      <c r="F1904" s="108" t="str">
        <f>IF(Katalog!I1904="","",Katalog!I1904)</f>
        <v/>
      </c>
      <c r="G1904" s="109" t="str">
        <f>IF(F1904="","",SUMIF(Peminjaman!$F$10:$F$509,C1904,Peminjaman!$H$10:$H$509))</f>
        <v/>
      </c>
      <c r="H1904" s="109" t="str">
        <f>IF(F1904="","",SUMIF(Pengembalian!$H$10:$H$509,C1904,Pengembalian!$J$10:$J$509))</f>
        <v/>
      </c>
      <c r="I1904" s="109" t="str">
        <f t="shared" si="60"/>
        <v/>
      </c>
      <c r="J1904" s="110" t="str">
        <f t="shared" si="61"/>
        <v/>
      </c>
    </row>
    <row r="1905" spans="2:10" x14ac:dyDescent="0.25">
      <c r="B1905" s="106">
        <v>1896</v>
      </c>
      <c r="C1905" s="108" t="str">
        <f>IF(Katalog!C1905="","",Katalog!C1905)</f>
        <v/>
      </c>
      <c r="D1905" s="108" t="str">
        <f>IF(Katalog!D1905="","",Katalog!D1905)</f>
        <v/>
      </c>
      <c r="E1905" s="108" t="str">
        <f>IF(Katalog!E1905="","",Katalog!E1905)</f>
        <v/>
      </c>
      <c r="F1905" s="108" t="str">
        <f>IF(Katalog!I1905="","",Katalog!I1905)</f>
        <v/>
      </c>
      <c r="G1905" s="109" t="str">
        <f>IF(F1905="","",SUMIF(Peminjaman!$F$10:$F$509,C1905,Peminjaman!$H$10:$H$509))</f>
        <v/>
      </c>
      <c r="H1905" s="109" t="str">
        <f>IF(F1905="","",SUMIF(Pengembalian!$H$10:$H$509,C1905,Pengembalian!$J$10:$J$509))</f>
        <v/>
      </c>
      <c r="I1905" s="109" t="str">
        <f t="shared" si="60"/>
        <v/>
      </c>
      <c r="J1905" s="110" t="str">
        <f t="shared" si="61"/>
        <v/>
      </c>
    </row>
    <row r="1906" spans="2:10" x14ac:dyDescent="0.25">
      <c r="B1906" s="105">
        <v>1897</v>
      </c>
      <c r="C1906" s="108" t="str">
        <f>IF(Katalog!C1906="","",Katalog!C1906)</f>
        <v/>
      </c>
      <c r="D1906" s="108" t="str">
        <f>IF(Katalog!D1906="","",Katalog!D1906)</f>
        <v/>
      </c>
      <c r="E1906" s="108" t="str">
        <f>IF(Katalog!E1906="","",Katalog!E1906)</f>
        <v/>
      </c>
      <c r="F1906" s="108" t="str">
        <f>IF(Katalog!I1906="","",Katalog!I1906)</f>
        <v/>
      </c>
      <c r="G1906" s="109" t="str">
        <f>IF(F1906="","",SUMIF(Peminjaman!$F$10:$F$509,C1906,Peminjaman!$H$10:$H$509))</f>
        <v/>
      </c>
      <c r="H1906" s="109" t="str">
        <f>IF(F1906="","",SUMIF(Pengembalian!$H$10:$H$509,C1906,Pengembalian!$J$10:$J$509))</f>
        <v/>
      </c>
      <c r="I1906" s="109" t="str">
        <f t="shared" si="60"/>
        <v/>
      </c>
      <c r="J1906" s="110" t="str">
        <f t="shared" si="61"/>
        <v/>
      </c>
    </row>
    <row r="1907" spans="2:10" x14ac:dyDescent="0.25">
      <c r="B1907" s="106">
        <v>1898</v>
      </c>
      <c r="C1907" s="108" t="str">
        <f>IF(Katalog!C1907="","",Katalog!C1907)</f>
        <v/>
      </c>
      <c r="D1907" s="108" t="str">
        <f>IF(Katalog!D1907="","",Katalog!D1907)</f>
        <v/>
      </c>
      <c r="E1907" s="108" t="str">
        <f>IF(Katalog!E1907="","",Katalog!E1907)</f>
        <v/>
      </c>
      <c r="F1907" s="108" t="str">
        <f>IF(Katalog!I1907="","",Katalog!I1907)</f>
        <v/>
      </c>
      <c r="G1907" s="109" t="str">
        <f>IF(F1907="","",SUMIF(Peminjaman!$F$10:$F$509,C1907,Peminjaman!$H$10:$H$509))</f>
        <v/>
      </c>
      <c r="H1907" s="109" t="str">
        <f>IF(F1907="","",SUMIF(Pengembalian!$H$10:$H$509,C1907,Pengembalian!$J$10:$J$509))</f>
        <v/>
      </c>
      <c r="I1907" s="109" t="str">
        <f t="shared" si="60"/>
        <v/>
      </c>
      <c r="J1907" s="110" t="str">
        <f t="shared" si="61"/>
        <v/>
      </c>
    </row>
    <row r="1908" spans="2:10" x14ac:dyDescent="0.25">
      <c r="B1908" s="105">
        <v>1899</v>
      </c>
      <c r="C1908" s="108" t="str">
        <f>IF(Katalog!C1908="","",Katalog!C1908)</f>
        <v/>
      </c>
      <c r="D1908" s="108" t="str">
        <f>IF(Katalog!D1908="","",Katalog!D1908)</f>
        <v/>
      </c>
      <c r="E1908" s="108" t="str">
        <f>IF(Katalog!E1908="","",Katalog!E1908)</f>
        <v/>
      </c>
      <c r="F1908" s="108" t="str">
        <f>IF(Katalog!I1908="","",Katalog!I1908)</f>
        <v/>
      </c>
      <c r="G1908" s="109" t="str">
        <f>IF(F1908="","",SUMIF(Peminjaman!$F$10:$F$509,C1908,Peminjaman!$H$10:$H$509))</f>
        <v/>
      </c>
      <c r="H1908" s="109" t="str">
        <f>IF(F1908="","",SUMIF(Pengembalian!$H$10:$H$509,C1908,Pengembalian!$J$10:$J$509))</f>
        <v/>
      </c>
      <c r="I1908" s="109" t="str">
        <f t="shared" si="60"/>
        <v/>
      </c>
      <c r="J1908" s="110" t="str">
        <f t="shared" si="61"/>
        <v/>
      </c>
    </row>
    <row r="1909" spans="2:10" x14ac:dyDescent="0.25">
      <c r="B1909" s="106">
        <v>1900</v>
      </c>
      <c r="C1909" s="108" t="str">
        <f>IF(Katalog!C1909="","",Katalog!C1909)</f>
        <v/>
      </c>
      <c r="D1909" s="108" t="str">
        <f>IF(Katalog!D1909="","",Katalog!D1909)</f>
        <v/>
      </c>
      <c r="E1909" s="108" t="str">
        <f>IF(Katalog!E1909="","",Katalog!E1909)</f>
        <v/>
      </c>
      <c r="F1909" s="108" t="str">
        <f>IF(Katalog!I1909="","",Katalog!I1909)</f>
        <v/>
      </c>
      <c r="G1909" s="109" t="str">
        <f>IF(F1909="","",SUMIF(Peminjaman!$F$10:$F$509,C1909,Peminjaman!$H$10:$H$509))</f>
        <v/>
      </c>
      <c r="H1909" s="109" t="str">
        <f>IF(F1909="","",SUMIF(Pengembalian!$H$10:$H$509,C1909,Pengembalian!$J$10:$J$509))</f>
        <v/>
      </c>
      <c r="I1909" s="109" t="str">
        <f t="shared" si="60"/>
        <v/>
      </c>
      <c r="J1909" s="110" t="str">
        <f t="shared" si="61"/>
        <v/>
      </c>
    </row>
    <row r="1910" spans="2:10" x14ac:dyDescent="0.25">
      <c r="B1910" s="105">
        <v>1901</v>
      </c>
      <c r="C1910" s="108" t="str">
        <f>IF(Katalog!C1910="","",Katalog!C1910)</f>
        <v/>
      </c>
      <c r="D1910" s="108" t="str">
        <f>IF(Katalog!D1910="","",Katalog!D1910)</f>
        <v/>
      </c>
      <c r="E1910" s="108" t="str">
        <f>IF(Katalog!E1910="","",Katalog!E1910)</f>
        <v/>
      </c>
      <c r="F1910" s="108" t="str">
        <f>IF(Katalog!I1910="","",Katalog!I1910)</f>
        <v/>
      </c>
      <c r="G1910" s="109" t="str">
        <f>IF(F1910="","",SUMIF(Peminjaman!$F$10:$F$509,C1910,Peminjaman!$H$10:$H$509))</f>
        <v/>
      </c>
      <c r="H1910" s="109" t="str">
        <f>IF(F1910="","",SUMIF(Pengembalian!$H$10:$H$509,C1910,Pengembalian!$J$10:$J$509))</f>
        <v/>
      </c>
      <c r="I1910" s="109" t="str">
        <f t="shared" si="60"/>
        <v/>
      </c>
      <c r="J1910" s="110" t="str">
        <f t="shared" si="61"/>
        <v/>
      </c>
    </row>
    <row r="1911" spans="2:10" x14ac:dyDescent="0.25">
      <c r="B1911" s="106">
        <v>1902</v>
      </c>
      <c r="C1911" s="108" t="str">
        <f>IF(Katalog!C1911="","",Katalog!C1911)</f>
        <v/>
      </c>
      <c r="D1911" s="108" t="str">
        <f>IF(Katalog!D1911="","",Katalog!D1911)</f>
        <v/>
      </c>
      <c r="E1911" s="108" t="str">
        <f>IF(Katalog!E1911="","",Katalog!E1911)</f>
        <v/>
      </c>
      <c r="F1911" s="108" t="str">
        <f>IF(Katalog!I1911="","",Katalog!I1911)</f>
        <v/>
      </c>
      <c r="G1911" s="109" t="str">
        <f>IF(F1911="","",SUMIF(Peminjaman!$F$10:$F$509,C1911,Peminjaman!$H$10:$H$509))</f>
        <v/>
      </c>
      <c r="H1911" s="109" t="str">
        <f>IF(F1911="","",SUMIF(Pengembalian!$H$10:$H$509,C1911,Pengembalian!$J$10:$J$509))</f>
        <v/>
      </c>
      <c r="I1911" s="109" t="str">
        <f t="shared" si="60"/>
        <v/>
      </c>
      <c r="J1911" s="110" t="str">
        <f t="shared" si="61"/>
        <v/>
      </c>
    </row>
    <row r="1912" spans="2:10" x14ac:dyDescent="0.25">
      <c r="B1912" s="105">
        <v>1903</v>
      </c>
      <c r="C1912" s="108" t="str">
        <f>IF(Katalog!C1912="","",Katalog!C1912)</f>
        <v/>
      </c>
      <c r="D1912" s="108" t="str">
        <f>IF(Katalog!D1912="","",Katalog!D1912)</f>
        <v/>
      </c>
      <c r="E1912" s="108" t="str">
        <f>IF(Katalog!E1912="","",Katalog!E1912)</f>
        <v/>
      </c>
      <c r="F1912" s="108" t="str">
        <f>IF(Katalog!I1912="","",Katalog!I1912)</f>
        <v/>
      </c>
      <c r="G1912" s="109" t="str">
        <f>IF(F1912="","",SUMIF(Peminjaman!$F$10:$F$509,C1912,Peminjaman!$H$10:$H$509))</f>
        <v/>
      </c>
      <c r="H1912" s="109" t="str">
        <f>IF(F1912="","",SUMIF(Pengembalian!$H$10:$H$509,C1912,Pengembalian!$J$10:$J$509))</f>
        <v/>
      </c>
      <c r="I1912" s="109" t="str">
        <f t="shared" si="60"/>
        <v/>
      </c>
      <c r="J1912" s="110" t="str">
        <f t="shared" si="61"/>
        <v/>
      </c>
    </row>
    <row r="1913" spans="2:10" x14ac:dyDescent="0.25">
      <c r="B1913" s="106">
        <v>1904</v>
      </c>
      <c r="C1913" s="108" t="str">
        <f>IF(Katalog!C1913="","",Katalog!C1913)</f>
        <v/>
      </c>
      <c r="D1913" s="108" t="str">
        <f>IF(Katalog!D1913="","",Katalog!D1913)</f>
        <v/>
      </c>
      <c r="E1913" s="108" t="str">
        <f>IF(Katalog!E1913="","",Katalog!E1913)</f>
        <v/>
      </c>
      <c r="F1913" s="108" t="str">
        <f>IF(Katalog!I1913="","",Katalog!I1913)</f>
        <v/>
      </c>
      <c r="G1913" s="109" t="str">
        <f>IF(F1913="","",SUMIF(Peminjaman!$F$10:$F$509,C1913,Peminjaman!$H$10:$H$509))</f>
        <v/>
      </c>
      <c r="H1913" s="109" t="str">
        <f>IF(F1913="","",SUMIF(Pengembalian!$H$10:$H$509,C1913,Pengembalian!$J$10:$J$509))</f>
        <v/>
      </c>
      <c r="I1913" s="109" t="str">
        <f t="shared" si="60"/>
        <v/>
      </c>
      <c r="J1913" s="110" t="str">
        <f t="shared" si="61"/>
        <v/>
      </c>
    </row>
    <row r="1914" spans="2:10" x14ac:dyDescent="0.25">
      <c r="B1914" s="105">
        <v>1905</v>
      </c>
      <c r="C1914" s="108" t="str">
        <f>IF(Katalog!C1914="","",Katalog!C1914)</f>
        <v/>
      </c>
      <c r="D1914" s="108" t="str">
        <f>IF(Katalog!D1914="","",Katalog!D1914)</f>
        <v/>
      </c>
      <c r="E1914" s="108" t="str">
        <f>IF(Katalog!E1914="","",Katalog!E1914)</f>
        <v/>
      </c>
      <c r="F1914" s="108" t="str">
        <f>IF(Katalog!I1914="","",Katalog!I1914)</f>
        <v/>
      </c>
      <c r="G1914" s="109" t="str">
        <f>IF(F1914="","",SUMIF(Peminjaman!$F$10:$F$509,C1914,Peminjaman!$H$10:$H$509))</f>
        <v/>
      </c>
      <c r="H1914" s="109" t="str">
        <f>IF(F1914="","",SUMIF(Pengembalian!$H$10:$H$509,C1914,Pengembalian!$J$10:$J$509))</f>
        <v/>
      </c>
      <c r="I1914" s="109" t="str">
        <f t="shared" si="60"/>
        <v/>
      </c>
      <c r="J1914" s="110" t="str">
        <f t="shared" si="61"/>
        <v/>
      </c>
    </row>
    <row r="1915" spans="2:10" x14ac:dyDescent="0.25">
      <c r="B1915" s="106">
        <v>1906</v>
      </c>
      <c r="C1915" s="108" t="str">
        <f>IF(Katalog!C1915="","",Katalog!C1915)</f>
        <v/>
      </c>
      <c r="D1915" s="108" t="str">
        <f>IF(Katalog!D1915="","",Katalog!D1915)</f>
        <v/>
      </c>
      <c r="E1915" s="108" t="str">
        <f>IF(Katalog!E1915="","",Katalog!E1915)</f>
        <v/>
      </c>
      <c r="F1915" s="108" t="str">
        <f>IF(Katalog!I1915="","",Katalog!I1915)</f>
        <v/>
      </c>
      <c r="G1915" s="109" t="str">
        <f>IF(F1915="","",SUMIF(Peminjaman!$F$10:$F$509,C1915,Peminjaman!$H$10:$H$509))</f>
        <v/>
      </c>
      <c r="H1915" s="109" t="str">
        <f>IF(F1915="","",SUMIF(Pengembalian!$H$10:$H$509,C1915,Pengembalian!$J$10:$J$509))</f>
        <v/>
      </c>
      <c r="I1915" s="109" t="str">
        <f t="shared" si="60"/>
        <v/>
      </c>
      <c r="J1915" s="110" t="str">
        <f t="shared" si="61"/>
        <v/>
      </c>
    </row>
    <row r="1916" spans="2:10" x14ac:dyDescent="0.25">
      <c r="B1916" s="105">
        <v>1907</v>
      </c>
      <c r="C1916" s="108" t="str">
        <f>IF(Katalog!C1916="","",Katalog!C1916)</f>
        <v/>
      </c>
      <c r="D1916" s="108" t="str">
        <f>IF(Katalog!D1916="","",Katalog!D1916)</f>
        <v/>
      </c>
      <c r="E1916" s="108" t="str">
        <f>IF(Katalog!E1916="","",Katalog!E1916)</f>
        <v/>
      </c>
      <c r="F1916" s="108" t="str">
        <f>IF(Katalog!I1916="","",Katalog!I1916)</f>
        <v/>
      </c>
      <c r="G1916" s="109" t="str">
        <f>IF(F1916="","",SUMIF(Peminjaman!$F$10:$F$509,C1916,Peminjaman!$H$10:$H$509))</f>
        <v/>
      </c>
      <c r="H1916" s="109" t="str">
        <f>IF(F1916="","",SUMIF(Pengembalian!$H$10:$H$509,C1916,Pengembalian!$J$10:$J$509))</f>
        <v/>
      </c>
      <c r="I1916" s="109" t="str">
        <f t="shared" si="60"/>
        <v/>
      </c>
      <c r="J1916" s="110" t="str">
        <f t="shared" si="61"/>
        <v/>
      </c>
    </row>
    <row r="1917" spans="2:10" x14ac:dyDescent="0.25">
      <c r="B1917" s="106">
        <v>1908</v>
      </c>
      <c r="C1917" s="108" t="str">
        <f>IF(Katalog!C1917="","",Katalog!C1917)</f>
        <v/>
      </c>
      <c r="D1917" s="108" t="str">
        <f>IF(Katalog!D1917="","",Katalog!D1917)</f>
        <v/>
      </c>
      <c r="E1917" s="108" t="str">
        <f>IF(Katalog!E1917="","",Katalog!E1917)</f>
        <v/>
      </c>
      <c r="F1917" s="108" t="str">
        <f>IF(Katalog!I1917="","",Katalog!I1917)</f>
        <v/>
      </c>
      <c r="G1917" s="109" t="str">
        <f>IF(F1917="","",SUMIF(Peminjaman!$F$10:$F$509,C1917,Peminjaman!$H$10:$H$509))</f>
        <v/>
      </c>
      <c r="H1917" s="109" t="str">
        <f>IF(F1917="","",SUMIF(Pengembalian!$H$10:$H$509,C1917,Pengembalian!$J$10:$J$509))</f>
        <v/>
      </c>
      <c r="I1917" s="109" t="str">
        <f t="shared" si="60"/>
        <v/>
      </c>
      <c r="J1917" s="110" t="str">
        <f t="shared" si="61"/>
        <v/>
      </c>
    </row>
    <row r="1918" spans="2:10" x14ac:dyDescent="0.25">
      <c r="B1918" s="105">
        <v>1909</v>
      </c>
      <c r="C1918" s="108" t="str">
        <f>IF(Katalog!C1918="","",Katalog!C1918)</f>
        <v/>
      </c>
      <c r="D1918" s="108" t="str">
        <f>IF(Katalog!D1918="","",Katalog!D1918)</f>
        <v/>
      </c>
      <c r="E1918" s="108" t="str">
        <f>IF(Katalog!E1918="","",Katalog!E1918)</f>
        <v/>
      </c>
      <c r="F1918" s="108" t="str">
        <f>IF(Katalog!I1918="","",Katalog!I1918)</f>
        <v/>
      </c>
      <c r="G1918" s="109" t="str">
        <f>IF(F1918="","",SUMIF(Peminjaman!$F$10:$F$509,C1918,Peminjaman!$H$10:$H$509))</f>
        <v/>
      </c>
      <c r="H1918" s="109" t="str">
        <f>IF(F1918="","",SUMIF(Pengembalian!$H$10:$H$509,C1918,Pengembalian!$J$10:$J$509))</f>
        <v/>
      </c>
      <c r="I1918" s="109" t="str">
        <f t="shared" si="60"/>
        <v/>
      </c>
      <c r="J1918" s="110" t="str">
        <f t="shared" si="61"/>
        <v/>
      </c>
    </row>
    <row r="1919" spans="2:10" x14ac:dyDescent="0.25">
      <c r="B1919" s="106">
        <v>1910</v>
      </c>
      <c r="C1919" s="108" t="str">
        <f>IF(Katalog!C1919="","",Katalog!C1919)</f>
        <v/>
      </c>
      <c r="D1919" s="108" t="str">
        <f>IF(Katalog!D1919="","",Katalog!D1919)</f>
        <v/>
      </c>
      <c r="E1919" s="108" t="str">
        <f>IF(Katalog!E1919="","",Katalog!E1919)</f>
        <v/>
      </c>
      <c r="F1919" s="108" t="str">
        <f>IF(Katalog!I1919="","",Katalog!I1919)</f>
        <v/>
      </c>
      <c r="G1919" s="109" t="str">
        <f>IF(F1919="","",SUMIF(Peminjaman!$F$10:$F$509,C1919,Peminjaman!$H$10:$H$509))</f>
        <v/>
      </c>
      <c r="H1919" s="109" t="str">
        <f>IF(F1919="","",SUMIF(Pengembalian!$H$10:$H$509,C1919,Pengembalian!$J$10:$J$509))</f>
        <v/>
      </c>
      <c r="I1919" s="109" t="str">
        <f t="shared" si="60"/>
        <v/>
      </c>
      <c r="J1919" s="110" t="str">
        <f t="shared" si="61"/>
        <v/>
      </c>
    </row>
    <row r="1920" spans="2:10" x14ac:dyDescent="0.25">
      <c r="B1920" s="105">
        <v>1911</v>
      </c>
      <c r="C1920" s="108" t="str">
        <f>IF(Katalog!C1920="","",Katalog!C1920)</f>
        <v/>
      </c>
      <c r="D1920" s="108" t="str">
        <f>IF(Katalog!D1920="","",Katalog!D1920)</f>
        <v/>
      </c>
      <c r="E1920" s="108" t="str">
        <f>IF(Katalog!E1920="","",Katalog!E1920)</f>
        <v/>
      </c>
      <c r="F1920" s="108" t="str">
        <f>IF(Katalog!I1920="","",Katalog!I1920)</f>
        <v/>
      </c>
      <c r="G1920" s="109" t="str">
        <f>IF(F1920="","",SUMIF(Peminjaman!$F$10:$F$509,C1920,Peminjaman!$H$10:$H$509))</f>
        <v/>
      </c>
      <c r="H1920" s="109" t="str">
        <f>IF(F1920="","",SUMIF(Pengembalian!$H$10:$H$509,C1920,Pengembalian!$J$10:$J$509))</f>
        <v/>
      </c>
      <c r="I1920" s="109" t="str">
        <f t="shared" si="60"/>
        <v/>
      </c>
      <c r="J1920" s="110" t="str">
        <f t="shared" si="61"/>
        <v/>
      </c>
    </row>
    <row r="1921" spans="2:10" x14ac:dyDescent="0.25">
      <c r="B1921" s="106">
        <v>1912</v>
      </c>
      <c r="C1921" s="108" t="str">
        <f>IF(Katalog!C1921="","",Katalog!C1921)</f>
        <v/>
      </c>
      <c r="D1921" s="108" t="str">
        <f>IF(Katalog!D1921="","",Katalog!D1921)</f>
        <v/>
      </c>
      <c r="E1921" s="108" t="str">
        <f>IF(Katalog!E1921="","",Katalog!E1921)</f>
        <v/>
      </c>
      <c r="F1921" s="108" t="str">
        <f>IF(Katalog!I1921="","",Katalog!I1921)</f>
        <v/>
      </c>
      <c r="G1921" s="109" t="str">
        <f>IF(F1921="","",SUMIF(Peminjaman!$F$10:$F$509,C1921,Peminjaman!$H$10:$H$509))</f>
        <v/>
      </c>
      <c r="H1921" s="109" t="str">
        <f>IF(F1921="","",SUMIF(Pengembalian!$H$10:$H$509,C1921,Pengembalian!$J$10:$J$509))</f>
        <v/>
      </c>
      <c r="I1921" s="109" t="str">
        <f t="shared" si="60"/>
        <v/>
      </c>
      <c r="J1921" s="110" t="str">
        <f t="shared" si="61"/>
        <v/>
      </c>
    </row>
    <row r="1922" spans="2:10" x14ac:dyDescent="0.25">
      <c r="B1922" s="105">
        <v>1913</v>
      </c>
      <c r="C1922" s="108" t="str">
        <f>IF(Katalog!C1922="","",Katalog!C1922)</f>
        <v/>
      </c>
      <c r="D1922" s="108" t="str">
        <f>IF(Katalog!D1922="","",Katalog!D1922)</f>
        <v/>
      </c>
      <c r="E1922" s="108" t="str">
        <f>IF(Katalog!E1922="","",Katalog!E1922)</f>
        <v/>
      </c>
      <c r="F1922" s="108" t="str">
        <f>IF(Katalog!I1922="","",Katalog!I1922)</f>
        <v/>
      </c>
      <c r="G1922" s="109" t="str">
        <f>IF(F1922="","",SUMIF(Peminjaman!$F$10:$F$509,C1922,Peminjaman!$H$10:$H$509))</f>
        <v/>
      </c>
      <c r="H1922" s="109" t="str">
        <f>IF(F1922="","",SUMIF(Pengembalian!$H$10:$H$509,C1922,Pengembalian!$J$10:$J$509))</f>
        <v/>
      </c>
      <c r="I1922" s="109" t="str">
        <f t="shared" si="60"/>
        <v/>
      </c>
      <c r="J1922" s="110" t="str">
        <f t="shared" si="61"/>
        <v/>
      </c>
    </row>
    <row r="1923" spans="2:10" x14ac:dyDescent="0.25">
      <c r="B1923" s="106">
        <v>1914</v>
      </c>
      <c r="C1923" s="108" t="str">
        <f>IF(Katalog!C1923="","",Katalog!C1923)</f>
        <v/>
      </c>
      <c r="D1923" s="108" t="str">
        <f>IF(Katalog!D1923="","",Katalog!D1923)</f>
        <v/>
      </c>
      <c r="E1923" s="108" t="str">
        <f>IF(Katalog!E1923="","",Katalog!E1923)</f>
        <v/>
      </c>
      <c r="F1923" s="108" t="str">
        <f>IF(Katalog!I1923="","",Katalog!I1923)</f>
        <v/>
      </c>
      <c r="G1923" s="109" t="str">
        <f>IF(F1923="","",SUMIF(Peminjaman!$F$10:$F$509,C1923,Peminjaman!$H$10:$H$509))</f>
        <v/>
      </c>
      <c r="H1923" s="109" t="str">
        <f>IF(F1923="","",SUMIF(Pengembalian!$H$10:$H$509,C1923,Pengembalian!$J$10:$J$509))</f>
        <v/>
      </c>
      <c r="I1923" s="109" t="str">
        <f t="shared" si="60"/>
        <v/>
      </c>
      <c r="J1923" s="110" t="str">
        <f t="shared" si="61"/>
        <v/>
      </c>
    </row>
    <row r="1924" spans="2:10" x14ac:dyDescent="0.25">
      <c r="B1924" s="105">
        <v>1915</v>
      </c>
      <c r="C1924" s="108" t="str">
        <f>IF(Katalog!C1924="","",Katalog!C1924)</f>
        <v/>
      </c>
      <c r="D1924" s="108" t="str">
        <f>IF(Katalog!D1924="","",Katalog!D1924)</f>
        <v/>
      </c>
      <c r="E1924" s="108" t="str">
        <f>IF(Katalog!E1924="","",Katalog!E1924)</f>
        <v/>
      </c>
      <c r="F1924" s="108" t="str">
        <f>IF(Katalog!I1924="","",Katalog!I1924)</f>
        <v/>
      </c>
      <c r="G1924" s="109" t="str">
        <f>IF(F1924="","",SUMIF(Peminjaman!$F$10:$F$509,C1924,Peminjaman!$H$10:$H$509))</f>
        <v/>
      </c>
      <c r="H1924" s="109" t="str">
        <f>IF(F1924="","",SUMIF(Pengembalian!$H$10:$H$509,C1924,Pengembalian!$J$10:$J$509))</f>
        <v/>
      </c>
      <c r="I1924" s="109" t="str">
        <f t="shared" si="60"/>
        <v/>
      </c>
      <c r="J1924" s="110" t="str">
        <f t="shared" si="61"/>
        <v/>
      </c>
    </row>
    <row r="1925" spans="2:10" x14ac:dyDescent="0.25">
      <c r="B1925" s="106">
        <v>1916</v>
      </c>
      <c r="C1925" s="108" t="str">
        <f>IF(Katalog!C1925="","",Katalog!C1925)</f>
        <v/>
      </c>
      <c r="D1925" s="108" t="str">
        <f>IF(Katalog!D1925="","",Katalog!D1925)</f>
        <v/>
      </c>
      <c r="E1925" s="108" t="str">
        <f>IF(Katalog!E1925="","",Katalog!E1925)</f>
        <v/>
      </c>
      <c r="F1925" s="108" t="str">
        <f>IF(Katalog!I1925="","",Katalog!I1925)</f>
        <v/>
      </c>
      <c r="G1925" s="109" t="str">
        <f>IF(F1925="","",SUMIF(Peminjaman!$F$10:$F$509,C1925,Peminjaman!$H$10:$H$509))</f>
        <v/>
      </c>
      <c r="H1925" s="109" t="str">
        <f>IF(F1925="","",SUMIF(Pengembalian!$H$10:$H$509,C1925,Pengembalian!$J$10:$J$509))</f>
        <v/>
      </c>
      <c r="I1925" s="109" t="str">
        <f t="shared" si="60"/>
        <v/>
      </c>
      <c r="J1925" s="110" t="str">
        <f t="shared" si="61"/>
        <v/>
      </c>
    </row>
    <row r="1926" spans="2:10" x14ac:dyDescent="0.25">
      <c r="B1926" s="105">
        <v>1917</v>
      </c>
      <c r="C1926" s="108" t="str">
        <f>IF(Katalog!C1926="","",Katalog!C1926)</f>
        <v/>
      </c>
      <c r="D1926" s="108" t="str">
        <f>IF(Katalog!D1926="","",Katalog!D1926)</f>
        <v/>
      </c>
      <c r="E1926" s="108" t="str">
        <f>IF(Katalog!E1926="","",Katalog!E1926)</f>
        <v/>
      </c>
      <c r="F1926" s="108" t="str">
        <f>IF(Katalog!I1926="","",Katalog!I1926)</f>
        <v/>
      </c>
      <c r="G1926" s="109" t="str">
        <f>IF(F1926="","",SUMIF(Peminjaman!$F$10:$F$509,C1926,Peminjaman!$H$10:$H$509))</f>
        <v/>
      </c>
      <c r="H1926" s="109" t="str">
        <f>IF(F1926="","",SUMIF(Pengembalian!$H$10:$H$509,C1926,Pengembalian!$J$10:$J$509))</f>
        <v/>
      </c>
      <c r="I1926" s="109" t="str">
        <f t="shared" si="60"/>
        <v/>
      </c>
      <c r="J1926" s="110" t="str">
        <f t="shared" si="61"/>
        <v/>
      </c>
    </row>
    <row r="1927" spans="2:10" x14ac:dyDescent="0.25">
      <c r="B1927" s="106">
        <v>1918</v>
      </c>
      <c r="C1927" s="108" t="str">
        <f>IF(Katalog!C1927="","",Katalog!C1927)</f>
        <v/>
      </c>
      <c r="D1927" s="108" t="str">
        <f>IF(Katalog!D1927="","",Katalog!D1927)</f>
        <v/>
      </c>
      <c r="E1927" s="108" t="str">
        <f>IF(Katalog!E1927="","",Katalog!E1927)</f>
        <v/>
      </c>
      <c r="F1927" s="108" t="str">
        <f>IF(Katalog!I1927="","",Katalog!I1927)</f>
        <v/>
      </c>
      <c r="G1927" s="109" t="str">
        <f>IF(F1927="","",SUMIF(Peminjaman!$F$10:$F$509,C1927,Peminjaman!$H$10:$H$509))</f>
        <v/>
      </c>
      <c r="H1927" s="109" t="str">
        <f>IF(F1927="","",SUMIF(Pengembalian!$H$10:$H$509,C1927,Pengembalian!$J$10:$J$509))</f>
        <v/>
      </c>
      <c r="I1927" s="109" t="str">
        <f t="shared" si="60"/>
        <v/>
      </c>
      <c r="J1927" s="110" t="str">
        <f t="shared" si="61"/>
        <v/>
      </c>
    </row>
    <row r="1928" spans="2:10" x14ac:dyDescent="0.25">
      <c r="B1928" s="105">
        <v>1919</v>
      </c>
      <c r="C1928" s="108" t="str">
        <f>IF(Katalog!C1928="","",Katalog!C1928)</f>
        <v/>
      </c>
      <c r="D1928" s="108" t="str">
        <f>IF(Katalog!D1928="","",Katalog!D1928)</f>
        <v/>
      </c>
      <c r="E1928" s="108" t="str">
        <f>IF(Katalog!E1928="","",Katalog!E1928)</f>
        <v/>
      </c>
      <c r="F1928" s="108" t="str">
        <f>IF(Katalog!I1928="","",Katalog!I1928)</f>
        <v/>
      </c>
      <c r="G1928" s="109" t="str">
        <f>IF(F1928="","",SUMIF(Peminjaman!$F$10:$F$509,C1928,Peminjaman!$H$10:$H$509))</f>
        <v/>
      </c>
      <c r="H1928" s="109" t="str">
        <f>IF(F1928="","",SUMIF(Pengembalian!$H$10:$H$509,C1928,Pengembalian!$J$10:$J$509))</f>
        <v/>
      </c>
      <c r="I1928" s="109" t="str">
        <f t="shared" si="60"/>
        <v/>
      </c>
      <c r="J1928" s="110" t="str">
        <f t="shared" si="61"/>
        <v/>
      </c>
    </row>
    <row r="1929" spans="2:10" x14ac:dyDescent="0.25">
      <c r="B1929" s="106">
        <v>1920</v>
      </c>
      <c r="C1929" s="108" t="str">
        <f>IF(Katalog!C1929="","",Katalog!C1929)</f>
        <v/>
      </c>
      <c r="D1929" s="108" t="str">
        <f>IF(Katalog!D1929="","",Katalog!D1929)</f>
        <v/>
      </c>
      <c r="E1929" s="108" t="str">
        <f>IF(Katalog!E1929="","",Katalog!E1929)</f>
        <v/>
      </c>
      <c r="F1929" s="108" t="str">
        <f>IF(Katalog!I1929="","",Katalog!I1929)</f>
        <v/>
      </c>
      <c r="G1929" s="109" t="str">
        <f>IF(F1929="","",SUMIF(Peminjaman!$F$10:$F$509,C1929,Peminjaman!$H$10:$H$509))</f>
        <v/>
      </c>
      <c r="H1929" s="109" t="str">
        <f>IF(F1929="","",SUMIF(Pengembalian!$H$10:$H$509,C1929,Pengembalian!$J$10:$J$509))</f>
        <v/>
      </c>
      <c r="I1929" s="109" t="str">
        <f t="shared" si="60"/>
        <v/>
      </c>
      <c r="J1929" s="110" t="str">
        <f t="shared" si="61"/>
        <v/>
      </c>
    </row>
    <row r="1930" spans="2:10" x14ac:dyDescent="0.25">
      <c r="B1930" s="105">
        <v>1921</v>
      </c>
      <c r="C1930" s="108" t="str">
        <f>IF(Katalog!C1930="","",Katalog!C1930)</f>
        <v/>
      </c>
      <c r="D1930" s="108" t="str">
        <f>IF(Katalog!D1930="","",Katalog!D1930)</f>
        <v/>
      </c>
      <c r="E1930" s="108" t="str">
        <f>IF(Katalog!E1930="","",Katalog!E1930)</f>
        <v/>
      </c>
      <c r="F1930" s="108" t="str">
        <f>IF(Katalog!I1930="","",Katalog!I1930)</f>
        <v/>
      </c>
      <c r="G1930" s="109" t="str">
        <f>IF(F1930="","",SUMIF(Peminjaman!$F$10:$F$509,C1930,Peminjaman!$H$10:$H$509))</f>
        <v/>
      </c>
      <c r="H1930" s="109" t="str">
        <f>IF(F1930="","",SUMIF(Pengembalian!$H$10:$H$509,C1930,Pengembalian!$J$10:$J$509))</f>
        <v/>
      </c>
      <c r="I1930" s="109" t="str">
        <f t="shared" si="60"/>
        <v/>
      </c>
      <c r="J1930" s="110" t="str">
        <f t="shared" si="61"/>
        <v/>
      </c>
    </row>
    <row r="1931" spans="2:10" x14ac:dyDescent="0.25">
      <c r="B1931" s="106">
        <v>1922</v>
      </c>
      <c r="C1931" s="108" t="str">
        <f>IF(Katalog!C1931="","",Katalog!C1931)</f>
        <v/>
      </c>
      <c r="D1931" s="108" t="str">
        <f>IF(Katalog!D1931="","",Katalog!D1931)</f>
        <v/>
      </c>
      <c r="E1931" s="108" t="str">
        <f>IF(Katalog!E1931="","",Katalog!E1931)</f>
        <v/>
      </c>
      <c r="F1931" s="108" t="str">
        <f>IF(Katalog!I1931="","",Katalog!I1931)</f>
        <v/>
      </c>
      <c r="G1931" s="109" t="str">
        <f>IF(F1931="","",SUMIF(Peminjaman!$F$10:$F$509,C1931,Peminjaman!$H$10:$H$509))</f>
        <v/>
      </c>
      <c r="H1931" s="109" t="str">
        <f>IF(F1931="","",SUMIF(Pengembalian!$H$10:$H$509,C1931,Pengembalian!$J$10:$J$509))</f>
        <v/>
      </c>
      <c r="I1931" s="109" t="str">
        <f t="shared" si="60"/>
        <v/>
      </c>
      <c r="J1931" s="110" t="str">
        <f t="shared" si="61"/>
        <v/>
      </c>
    </row>
    <row r="1932" spans="2:10" x14ac:dyDescent="0.25">
      <c r="B1932" s="105">
        <v>1923</v>
      </c>
      <c r="C1932" s="108" t="str">
        <f>IF(Katalog!C1932="","",Katalog!C1932)</f>
        <v/>
      </c>
      <c r="D1932" s="108" t="str">
        <f>IF(Katalog!D1932="","",Katalog!D1932)</f>
        <v/>
      </c>
      <c r="E1932" s="108" t="str">
        <f>IF(Katalog!E1932="","",Katalog!E1932)</f>
        <v/>
      </c>
      <c r="F1932" s="108" t="str">
        <f>IF(Katalog!I1932="","",Katalog!I1932)</f>
        <v/>
      </c>
      <c r="G1932" s="109" t="str">
        <f>IF(F1932="","",SUMIF(Peminjaman!$F$10:$F$509,C1932,Peminjaman!$H$10:$H$509))</f>
        <v/>
      </c>
      <c r="H1932" s="109" t="str">
        <f>IF(F1932="","",SUMIF(Pengembalian!$H$10:$H$509,C1932,Pengembalian!$J$10:$J$509))</f>
        <v/>
      </c>
      <c r="I1932" s="109" t="str">
        <f t="shared" si="60"/>
        <v/>
      </c>
      <c r="J1932" s="110" t="str">
        <f t="shared" si="61"/>
        <v/>
      </c>
    </row>
    <row r="1933" spans="2:10" x14ac:dyDescent="0.25">
      <c r="B1933" s="106">
        <v>1924</v>
      </c>
      <c r="C1933" s="108" t="str">
        <f>IF(Katalog!C1933="","",Katalog!C1933)</f>
        <v/>
      </c>
      <c r="D1933" s="108" t="str">
        <f>IF(Katalog!D1933="","",Katalog!D1933)</f>
        <v/>
      </c>
      <c r="E1933" s="108" t="str">
        <f>IF(Katalog!E1933="","",Katalog!E1933)</f>
        <v/>
      </c>
      <c r="F1933" s="108" t="str">
        <f>IF(Katalog!I1933="","",Katalog!I1933)</f>
        <v/>
      </c>
      <c r="G1933" s="109" t="str">
        <f>IF(F1933="","",SUMIF(Peminjaman!$F$10:$F$509,C1933,Peminjaman!$H$10:$H$509))</f>
        <v/>
      </c>
      <c r="H1933" s="109" t="str">
        <f>IF(F1933="","",SUMIF(Pengembalian!$H$10:$H$509,C1933,Pengembalian!$J$10:$J$509))</f>
        <v/>
      </c>
      <c r="I1933" s="109" t="str">
        <f t="shared" si="60"/>
        <v/>
      </c>
      <c r="J1933" s="110" t="str">
        <f t="shared" si="61"/>
        <v/>
      </c>
    </row>
    <row r="1934" spans="2:10" x14ac:dyDescent="0.25">
      <c r="B1934" s="105">
        <v>1925</v>
      </c>
      <c r="C1934" s="108" t="str">
        <f>IF(Katalog!C1934="","",Katalog!C1934)</f>
        <v/>
      </c>
      <c r="D1934" s="108" t="str">
        <f>IF(Katalog!D1934="","",Katalog!D1934)</f>
        <v/>
      </c>
      <c r="E1934" s="108" t="str">
        <f>IF(Katalog!E1934="","",Katalog!E1934)</f>
        <v/>
      </c>
      <c r="F1934" s="108" t="str">
        <f>IF(Katalog!I1934="","",Katalog!I1934)</f>
        <v/>
      </c>
      <c r="G1934" s="109" t="str">
        <f>IF(F1934="","",SUMIF(Peminjaman!$F$10:$F$509,C1934,Peminjaman!$H$10:$H$509))</f>
        <v/>
      </c>
      <c r="H1934" s="109" t="str">
        <f>IF(F1934="","",SUMIF(Pengembalian!$H$10:$H$509,C1934,Pengembalian!$J$10:$J$509))</f>
        <v/>
      </c>
      <c r="I1934" s="109" t="str">
        <f t="shared" si="60"/>
        <v/>
      </c>
      <c r="J1934" s="110" t="str">
        <f t="shared" si="61"/>
        <v/>
      </c>
    </row>
    <row r="1935" spans="2:10" x14ac:dyDescent="0.25">
      <c r="B1935" s="106">
        <v>1926</v>
      </c>
      <c r="C1935" s="108" t="str">
        <f>IF(Katalog!C1935="","",Katalog!C1935)</f>
        <v/>
      </c>
      <c r="D1935" s="108" t="str">
        <f>IF(Katalog!D1935="","",Katalog!D1935)</f>
        <v/>
      </c>
      <c r="E1935" s="108" t="str">
        <f>IF(Katalog!E1935="","",Katalog!E1935)</f>
        <v/>
      </c>
      <c r="F1935" s="108" t="str">
        <f>IF(Katalog!I1935="","",Katalog!I1935)</f>
        <v/>
      </c>
      <c r="G1935" s="109" t="str">
        <f>IF(F1935="","",SUMIF(Peminjaman!$F$10:$F$509,C1935,Peminjaman!$H$10:$H$509))</f>
        <v/>
      </c>
      <c r="H1935" s="109" t="str">
        <f>IF(F1935="","",SUMIF(Pengembalian!$H$10:$H$509,C1935,Pengembalian!$J$10:$J$509))</f>
        <v/>
      </c>
      <c r="I1935" s="109" t="str">
        <f t="shared" si="60"/>
        <v/>
      </c>
      <c r="J1935" s="110" t="str">
        <f t="shared" si="61"/>
        <v/>
      </c>
    </row>
    <row r="1936" spans="2:10" x14ac:dyDescent="0.25">
      <c r="B1936" s="105">
        <v>1927</v>
      </c>
      <c r="C1936" s="108" t="str">
        <f>IF(Katalog!C1936="","",Katalog!C1936)</f>
        <v/>
      </c>
      <c r="D1936" s="108" t="str">
        <f>IF(Katalog!D1936="","",Katalog!D1936)</f>
        <v/>
      </c>
      <c r="E1936" s="108" t="str">
        <f>IF(Katalog!E1936="","",Katalog!E1936)</f>
        <v/>
      </c>
      <c r="F1936" s="108" t="str">
        <f>IF(Katalog!I1936="","",Katalog!I1936)</f>
        <v/>
      </c>
      <c r="G1936" s="109" t="str">
        <f>IF(F1936="","",SUMIF(Peminjaman!$F$10:$F$509,C1936,Peminjaman!$H$10:$H$509))</f>
        <v/>
      </c>
      <c r="H1936" s="109" t="str">
        <f>IF(F1936="","",SUMIF(Pengembalian!$H$10:$H$509,C1936,Pengembalian!$J$10:$J$509))</f>
        <v/>
      </c>
      <c r="I1936" s="109" t="str">
        <f t="shared" si="60"/>
        <v/>
      </c>
      <c r="J1936" s="110" t="str">
        <f t="shared" si="61"/>
        <v/>
      </c>
    </row>
    <row r="1937" spans="2:10" x14ac:dyDescent="0.25">
      <c r="B1937" s="106">
        <v>1928</v>
      </c>
      <c r="C1937" s="108" t="str">
        <f>IF(Katalog!C1937="","",Katalog!C1937)</f>
        <v/>
      </c>
      <c r="D1937" s="108" t="str">
        <f>IF(Katalog!D1937="","",Katalog!D1937)</f>
        <v/>
      </c>
      <c r="E1937" s="108" t="str">
        <f>IF(Katalog!E1937="","",Katalog!E1937)</f>
        <v/>
      </c>
      <c r="F1937" s="108" t="str">
        <f>IF(Katalog!I1937="","",Katalog!I1937)</f>
        <v/>
      </c>
      <c r="G1937" s="109" t="str">
        <f>IF(F1937="","",SUMIF(Peminjaman!$F$10:$F$509,C1937,Peminjaman!$H$10:$H$509))</f>
        <v/>
      </c>
      <c r="H1937" s="109" t="str">
        <f>IF(F1937="","",SUMIF(Pengembalian!$H$10:$H$509,C1937,Pengembalian!$J$10:$J$509))</f>
        <v/>
      </c>
      <c r="I1937" s="109" t="str">
        <f t="shared" si="60"/>
        <v/>
      </c>
      <c r="J1937" s="110" t="str">
        <f t="shared" si="61"/>
        <v/>
      </c>
    </row>
    <row r="1938" spans="2:10" x14ac:dyDescent="0.25">
      <c r="B1938" s="105">
        <v>1929</v>
      </c>
      <c r="C1938" s="108" t="str">
        <f>IF(Katalog!C1938="","",Katalog!C1938)</f>
        <v/>
      </c>
      <c r="D1938" s="108" t="str">
        <f>IF(Katalog!D1938="","",Katalog!D1938)</f>
        <v/>
      </c>
      <c r="E1938" s="108" t="str">
        <f>IF(Katalog!E1938="","",Katalog!E1938)</f>
        <v/>
      </c>
      <c r="F1938" s="108" t="str">
        <f>IF(Katalog!I1938="","",Katalog!I1938)</f>
        <v/>
      </c>
      <c r="G1938" s="109" t="str">
        <f>IF(F1938="","",SUMIF(Peminjaman!$F$10:$F$509,C1938,Peminjaman!$H$10:$H$509))</f>
        <v/>
      </c>
      <c r="H1938" s="109" t="str">
        <f>IF(F1938="","",SUMIF(Pengembalian!$H$10:$H$509,C1938,Pengembalian!$J$10:$J$509))</f>
        <v/>
      </c>
      <c r="I1938" s="109" t="str">
        <f t="shared" si="60"/>
        <v/>
      </c>
      <c r="J1938" s="110" t="str">
        <f t="shared" si="61"/>
        <v/>
      </c>
    </row>
    <row r="1939" spans="2:10" x14ac:dyDescent="0.25">
      <c r="B1939" s="106">
        <v>1930</v>
      </c>
      <c r="C1939" s="108" t="str">
        <f>IF(Katalog!C1939="","",Katalog!C1939)</f>
        <v/>
      </c>
      <c r="D1939" s="108" t="str">
        <f>IF(Katalog!D1939="","",Katalog!D1939)</f>
        <v/>
      </c>
      <c r="E1939" s="108" t="str">
        <f>IF(Katalog!E1939="","",Katalog!E1939)</f>
        <v/>
      </c>
      <c r="F1939" s="108" t="str">
        <f>IF(Katalog!I1939="","",Katalog!I1939)</f>
        <v/>
      </c>
      <c r="G1939" s="109" t="str">
        <f>IF(F1939="","",SUMIF(Peminjaman!$F$10:$F$509,C1939,Peminjaman!$H$10:$H$509))</f>
        <v/>
      </c>
      <c r="H1939" s="109" t="str">
        <f>IF(F1939="","",SUMIF(Pengembalian!$H$10:$H$509,C1939,Pengembalian!$J$10:$J$509))</f>
        <v/>
      </c>
      <c r="I1939" s="109" t="str">
        <f t="shared" si="60"/>
        <v/>
      </c>
      <c r="J1939" s="110" t="str">
        <f t="shared" si="61"/>
        <v/>
      </c>
    </row>
    <row r="1940" spans="2:10" x14ac:dyDescent="0.25">
      <c r="B1940" s="105">
        <v>1931</v>
      </c>
      <c r="C1940" s="108" t="str">
        <f>IF(Katalog!C1940="","",Katalog!C1940)</f>
        <v/>
      </c>
      <c r="D1940" s="108" t="str">
        <f>IF(Katalog!D1940="","",Katalog!D1940)</f>
        <v/>
      </c>
      <c r="E1940" s="108" t="str">
        <f>IF(Katalog!E1940="","",Katalog!E1940)</f>
        <v/>
      </c>
      <c r="F1940" s="108" t="str">
        <f>IF(Katalog!I1940="","",Katalog!I1940)</f>
        <v/>
      </c>
      <c r="G1940" s="109" t="str">
        <f>IF(F1940="","",SUMIF(Peminjaman!$F$10:$F$509,C1940,Peminjaman!$H$10:$H$509))</f>
        <v/>
      </c>
      <c r="H1940" s="109" t="str">
        <f>IF(F1940="","",SUMIF(Pengembalian!$H$10:$H$509,C1940,Pengembalian!$J$10:$J$509))</f>
        <v/>
      </c>
      <c r="I1940" s="109" t="str">
        <f t="shared" ref="I1940:I2003" si="62">IF(F1940="","",F1940-G1940+H1940)</f>
        <v/>
      </c>
      <c r="J1940" s="110" t="str">
        <f t="shared" ref="J1940:J2003" si="63">IF(F1940="","",IF(I1940=0,"Kosong","Ada"))</f>
        <v/>
      </c>
    </row>
    <row r="1941" spans="2:10" x14ac:dyDescent="0.25">
      <c r="B1941" s="106">
        <v>1932</v>
      </c>
      <c r="C1941" s="108" t="str">
        <f>IF(Katalog!C1941="","",Katalog!C1941)</f>
        <v/>
      </c>
      <c r="D1941" s="108" t="str">
        <f>IF(Katalog!D1941="","",Katalog!D1941)</f>
        <v/>
      </c>
      <c r="E1941" s="108" t="str">
        <f>IF(Katalog!E1941="","",Katalog!E1941)</f>
        <v/>
      </c>
      <c r="F1941" s="108" t="str">
        <f>IF(Katalog!I1941="","",Katalog!I1941)</f>
        <v/>
      </c>
      <c r="G1941" s="109" t="str">
        <f>IF(F1941="","",SUMIF(Peminjaman!$F$10:$F$509,C1941,Peminjaman!$H$10:$H$509))</f>
        <v/>
      </c>
      <c r="H1941" s="109" t="str">
        <f>IF(F1941="","",SUMIF(Pengembalian!$H$10:$H$509,C1941,Pengembalian!$J$10:$J$509))</f>
        <v/>
      </c>
      <c r="I1941" s="109" t="str">
        <f t="shared" si="62"/>
        <v/>
      </c>
      <c r="J1941" s="110" t="str">
        <f t="shared" si="63"/>
        <v/>
      </c>
    </row>
    <row r="1942" spans="2:10" x14ac:dyDescent="0.25">
      <c r="B1942" s="105">
        <v>1933</v>
      </c>
      <c r="C1942" s="108" t="str">
        <f>IF(Katalog!C1942="","",Katalog!C1942)</f>
        <v/>
      </c>
      <c r="D1942" s="108" t="str">
        <f>IF(Katalog!D1942="","",Katalog!D1942)</f>
        <v/>
      </c>
      <c r="E1942" s="108" t="str">
        <f>IF(Katalog!E1942="","",Katalog!E1942)</f>
        <v/>
      </c>
      <c r="F1942" s="108" t="str">
        <f>IF(Katalog!I1942="","",Katalog!I1942)</f>
        <v/>
      </c>
      <c r="G1942" s="109" t="str">
        <f>IF(F1942="","",SUMIF(Peminjaman!$F$10:$F$509,C1942,Peminjaman!$H$10:$H$509))</f>
        <v/>
      </c>
      <c r="H1942" s="109" t="str">
        <f>IF(F1942="","",SUMIF(Pengembalian!$H$10:$H$509,C1942,Pengembalian!$J$10:$J$509))</f>
        <v/>
      </c>
      <c r="I1942" s="109" t="str">
        <f t="shared" si="62"/>
        <v/>
      </c>
      <c r="J1942" s="110" t="str">
        <f t="shared" si="63"/>
        <v/>
      </c>
    </row>
    <row r="1943" spans="2:10" x14ac:dyDescent="0.25">
      <c r="B1943" s="106">
        <v>1934</v>
      </c>
      <c r="C1943" s="108" t="str">
        <f>IF(Katalog!C1943="","",Katalog!C1943)</f>
        <v/>
      </c>
      <c r="D1943" s="108" t="str">
        <f>IF(Katalog!D1943="","",Katalog!D1943)</f>
        <v/>
      </c>
      <c r="E1943" s="108" t="str">
        <f>IF(Katalog!E1943="","",Katalog!E1943)</f>
        <v/>
      </c>
      <c r="F1943" s="108" t="str">
        <f>IF(Katalog!I1943="","",Katalog!I1943)</f>
        <v/>
      </c>
      <c r="G1943" s="109" t="str">
        <f>IF(F1943="","",SUMIF(Peminjaman!$F$10:$F$509,C1943,Peminjaman!$H$10:$H$509))</f>
        <v/>
      </c>
      <c r="H1943" s="109" t="str">
        <f>IF(F1943="","",SUMIF(Pengembalian!$H$10:$H$509,C1943,Pengembalian!$J$10:$J$509))</f>
        <v/>
      </c>
      <c r="I1943" s="109" t="str">
        <f t="shared" si="62"/>
        <v/>
      </c>
      <c r="J1943" s="110" t="str">
        <f t="shared" si="63"/>
        <v/>
      </c>
    </row>
    <row r="1944" spans="2:10" x14ac:dyDescent="0.25">
      <c r="B1944" s="105">
        <v>1935</v>
      </c>
      <c r="C1944" s="108" t="str">
        <f>IF(Katalog!C1944="","",Katalog!C1944)</f>
        <v/>
      </c>
      <c r="D1944" s="108" t="str">
        <f>IF(Katalog!D1944="","",Katalog!D1944)</f>
        <v/>
      </c>
      <c r="E1944" s="108" t="str">
        <f>IF(Katalog!E1944="","",Katalog!E1944)</f>
        <v/>
      </c>
      <c r="F1944" s="108" t="str">
        <f>IF(Katalog!I1944="","",Katalog!I1944)</f>
        <v/>
      </c>
      <c r="G1944" s="109" t="str">
        <f>IF(F1944="","",SUMIF(Peminjaman!$F$10:$F$509,C1944,Peminjaman!$H$10:$H$509))</f>
        <v/>
      </c>
      <c r="H1944" s="109" t="str">
        <f>IF(F1944="","",SUMIF(Pengembalian!$H$10:$H$509,C1944,Pengembalian!$J$10:$J$509))</f>
        <v/>
      </c>
      <c r="I1944" s="109" t="str">
        <f t="shared" si="62"/>
        <v/>
      </c>
      <c r="J1944" s="110" t="str">
        <f t="shared" si="63"/>
        <v/>
      </c>
    </row>
    <row r="1945" spans="2:10" x14ac:dyDescent="0.25">
      <c r="B1945" s="106">
        <v>1936</v>
      </c>
      <c r="C1945" s="108" t="str">
        <f>IF(Katalog!C1945="","",Katalog!C1945)</f>
        <v/>
      </c>
      <c r="D1945" s="108" t="str">
        <f>IF(Katalog!D1945="","",Katalog!D1945)</f>
        <v/>
      </c>
      <c r="E1945" s="108" t="str">
        <f>IF(Katalog!E1945="","",Katalog!E1945)</f>
        <v/>
      </c>
      <c r="F1945" s="108" t="str">
        <f>IF(Katalog!I1945="","",Katalog!I1945)</f>
        <v/>
      </c>
      <c r="G1945" s="109" t="str">
        <f>IF(F1945="","",SUMIF(Peminjaman!$F$10:$F$509,C1945,Peminjaman!$H$10:$H$509))</f>
        <v/>
      </c>
      <c r="H1945" s="109" t="str">
        <f>IF(F1945="","",SUMIF(Pengembalian!$H$10:$H$509,C1945,Pengembalian!$J$10:$J$509))</f>
        <v/>
      </c>
      <c r="I1945" s="109" t="str">
        <f t="shared" si="62"/>
        <v/>
      </c>
      <c r="J1945" s="110" t="str">
        <f t="shared" si="63"/>
        <v/>
      </c>
    </row>
    <row r="1946" spans="2:10" x14ac:dyDescent="0.25">
      <c r="B1946" s="105">
        <v>1937</v>
      </c>
      <c r="C1946" s="108" t="str">
        <f>IF(Katalog!C1946="","",Katalog!C1946)</f>
        <v/>
      </c>
      <c r="D1946" s="108" t="str">
        <f>IF(Katalog!D1946="","",Katalog!D1946)</f>
        <v/>
      </c>
      <c r="E1946" s="108" t="str">
        <f>IF(Katalog!E1946="","",Katalog!E1946)</f>
        <v/>
      </c>
      <c r="F1946" s="108" t="str">
        <f>IF(Katalog!I1946="","",Katalog!I1946)</f>
        <v/>
      </c>
      <c r="G1946" s="109" t="str">
        <f>IF(F1946="","",SUMIF(Peminjaman!$F$10:$F$509,C1946,Peminjaman!$H$10:$H$509))</f>
        <v/>
      </c>
      <c r="H1946" s="109" t="str">
        <f>IF(F1946="","",SUMIF(Pengembalian!$H$10:$H$509,C1946,Pengembalian!$J$10:$J$509))</f>
        <v/>
      </c>
      <c r="I1946" s="109" t="str">
        <f t="shared" si="62"/>
        <v/>
      </c>
      <c r="J1946" s="110" t="str">
        <f t="shared" si="63"/>
        <v/>
      </c>
    </row>
    <row r="1947" spans="2:10" x14ac:dyDescent="0.25">
      <c r="B1947" s="106">
        <v>1938</v>
      </c>
      <c r="C1947" s="108" t="str">
        <f>IF(Katalog!C1947="","",Katalog!C1947)</f>
        <v/>
      </c>
      <c r="D1947" s="108" t="str">
        <f>IF(Katalog!D1947="","",Katalog!D1947)</f>
        <v/>
      </c>
      <c r="E1947" s="108" t="str">
        <f>IF(Katalog!E1947="","",Katalog!E1947)</f>
        <v/>
      </c>
      <c r="F1947" s="108" t="str">
        <f>IF(Katalog!I1947="","",Katalog!I1947)</f>
        <v/>
      </c>
      <c r="G1947" s="109" t="str">
        <f>IF(F1947="","",SUMIF(Peminjaman!$F$10:$F$509,C1947,Peminjaman!$H$10:$H$509))</f>
        <v/>
      </c>
      <c r="H1947" s="109" t="str">
        <f>IF(F1947="","",SUMIF(Pengembalian!$H$10:$H$509,C1947,Pengembalian!$J$10:$J$509))</f>
        <v/>
      </c>
      <c r="I1947" s="109" t="str">
        <f t="shared" si="62"/>
        <v/>
      </c>
      <c r="J1947" s="110" t="str">
        <f t="shared" si="63"/>
        <v/>
      </c>
    </row>
    <row r="1948" spans="2:10" x14ac:dyDescent="0.25">
      <c r="B1948" s="105">
        <v>1939</v>
      </c>
      <c r="C1948" s="108" t="str">
        <f>IF(Katalog!C1948="","",Katalog!C1948)</f>
        <v/>
      </c>
      <c r="D1948" s="108" t="str">
        <f>IF(Katalog!D1948="","",Katalog!D1948)</f>
        <v/>
      </c>
      <c r="E1948" s="108" t="str">
        <f>IF(Katalog!E1948="","",Katalog!E1948)</f>
        <v/>
      </c>
      <c r="F1948" s="108" t="str">
        <f>IF(Katalog!I1948="","",Katalog!I1948)</f>
        <v/>
      </c>
      <c r="G1948" s="109" t="str">
        <f>IF(F1948="","",SUMIF(Peminjaman!$F$10:$F$509,C1948,Peminjaman!$H$10:$H$509))</f>
        <v/>
      </c>
      <c r="H1948" s="109" t="str">
        <f>IF(F1948="","",SUMIF(Pengembalian!$H$10:$H$509,C1948,Pengembalian!$J$10:$J$509))</f>
        <v/>
      </c>
      <c r="I1948" s="109" t="str">
        <f t="shared" si="62"/>
        <v/>
      </c>
      <c r="J1948" s="110" t="str">
        <f t="shared" si="63"/>
        <v/>
      </c>
    </row>
    <row r="1949" spans="2:10" x14ac:dyDescent="0.25">
      <c r="B1949" s="106">
        <v>1940</v>
      </c>
      <c r="C1949" s="108" t="str">
        <f>IF(Katalog!C1949="","",Katalog!C1949)</f>
        <v/>
      </c>
      <c r="D1949" s="108" t="str">
        <f>IF(Katalog!D1949="","",Katalog!D1949)</f>
        <v/>
      </c>
      <c r="E1949" s="108" t="str">
        <f>IF(Katalog!E1949="","",Katalog!E1949)</f>
        <v/>
      </c>
      <c r="F1949" s="108" t="str">
        <f>IF(Katalog!I1949="","",Katalog!I1949)</f>
        <v/>
      </c>
      <c r="G1949" s="109" t="str">
        <f>IF(F1949="","",SUMIF(Peminjaman!$F$10:$F$509,C1949,Peminjaman!$H$10:$H$509))</f>
        <v/>
      </c>
      <c r="H1949" s="109" t="str">
        <f>IF(F1949="","",SUMIF(Pengembalian!$H$10:$H$509,C1949,Pengembalian!$J$10:$J$509))</f>
        <v/>
      </c>
      <c r="I1949" s="109" t="str">
        <f t="shared" si="62"/>
        <v/>
      </c>
      <c r="J1949" s="110" t="str">
        <f t="shared" si="63"/>
        <v/>
      </c>
    </row>
    <row r="1950" spans="2:10" x14ac:dyDescent="0.25">
      <c r="B1950" s="105">
        <v>1941</v>
      </c>
      <c r="C1950" s="108" t="str">
        <f>IF(Katalog!C1950="","",Katalog!C1950)</f>
        <v/>
      </c>
      <c r="D1950" s="108" t="str">
        <f>IF(Katalog!D1950="","",Katalog!D1950)</f>
        <v/>
      </c>
      <c r="E1950" s="108" t="str">
        <f>IF(Katalog!E1950="","",Katalog!E1950)</f>
        <v/>
      </c>
      <c r="F1950" s="108" t="str">
        <f>IF(Katalog!I1950="","",Katalog!I1950)</f>
        <v/>
      </c>
      <c r="G1950" s="109" t="str">
        <f>IF(F1950="","",SUMIF(Peminjaman!$F$10:$F$509,C1950,Peminjaman!$H$10:$H$509))</f>
        <v/>
      </c>
      <c r="H1950" s="109" t="str">
        <f>IF(F1950="","",SUMIF(Pengembalian!$H$10:$H$509,C1950,Pengembalian!$J$10:$J$509))</f>
        <v/>
      </c>
      <c r="I1950" s="109" t="str">
        <f t="shared" si="62"/>
        <v/>
      </c>
      <c r="J1950" s="110" t="str">
        <f t="shared" si="63"/>
        <v/>
      </c>
    </row>
    <row r="1951" spans="2:10" x14ac:dyDescent="0.25">
      <c r="B1951" s="106">
        <v>1942</v>
      </c>
      <c r="C1951" s="108" t="str">
        <f>IF(Katalog!C1951="","",Katalog!C1951)</f>
        <v/>
      </c>
      <c r="D1951" s="108" t="str">
        <f>IF(Katalog!D1951="","",Katalog!D1951)</f>
        <v/>
      </c>
      <c r="E1951" s="108" t="str">
        <f>IF(Katalog!E1951="","",Katalog!E1951)</f>
        <v/>
      </c>
      <c r="F1951" s="108" t="str">
        <f>IF(Katalog!I1951="","",Katalog!I1951)</f>
        <v/>
      </c>
      <c r="G1951" s="109" t="str">
        <f>IF(F1951="","",SUMIF(Peminjaman!$F$10:$F$509,C1951,Peminjaman!$H$10:$H$509))</f>
        <v/>
      </c>
      <c r="H1951" s="109" t="str">
        <f>IF(F1951="","",SUMIF(Pengembalian!$H$10:$H$509,C1951,Pengembalian!$J$10:$J$509))</f>
        <v/>
      </c>
      <c r="I1951" s="109" t="str">
        <f t="shared" si="62"/>
        <v/>
      </c>
      <c r="J1951" s="110" t="str">
        <f t="shared" si="63"/>
        <v/>
      </c>
    </row>
    <row r="1952" spans="2:10" x14ac:dyDescent="0.25">
      <c r="B1952" s="105">
        <v>1943</v>
      </c>
      <c r="C1952" s="108" t="str">
        <f>IF(Katalog!C1952="","",Katalog!C1952)</f>
        <v/>
      </c>
      <c r="D1952" s="108" t="str">
        <f>IF(Katalog!D1952="","",Katalog!D1952)</f>
        <v/>
      </c>
      <c r="E1952" s="108" t="str">
        <f>IF(Katalog!E1952="","",Katalog!E1952)</f>
        <v/>
      </c>
      <c r="F1952" s="108" t="str">
        <f>IF(Katalog!I1952="","",Katalog!I1952)</f>
        <v/>
      </c>
      <c r="G1952" s="109" t="str">
        <f>IF(F1952="","",SUMIF(Peminjaman!$F$10:$F$509,C1952,Peminjaman!$H$10:$H$509))</f>
        <v/>
      </c>
      <c r="H1952" s="109" t="str">
        <f>IF(F1952="","",SUMIF(Pengembalian!$H$10:$H$509,C1952,Pengembalian!$J$10:$J$509))</f>
        <v/>
      </c>
      <c r="I1952" s="109" t="str">
        <f t="shared" si="62"/>
        <v/>
      </c>
      <c r="J1952" s="110" t="str">
        <f t="shared" si="63"/>
        <v/>
      </c>
    </row>
    <row r="1953" spans="2:10" x14ac:dyDescent="0.25">
      <c r="B1953" s="106">
        <v>1944</v>
      </c>
      <c r="C1953" s="108" t="str">
        <f>IF(Katalog!C1953="","",Katalog!C1953)</f>
        <v/>
      </c>
      <c r="D1953" s="108" t="str">
        <f>IF(Katalog!D1953="","",Katalog!D1953)</f>
        <v/>
      </c>
      <c r="E1953" s="108" t="str">
        <f>IF(Katalog!E1953="","",Katalog!E1953)</f>
        <v/>
      </c>
      <c r="F1953" s="108" t="str">
        <f>IF(Katalog!I1953="","",Katalog!I1953)</f>
        <v/>
      </c>
      <c r="G1953" s="109" t="str">
        <f>IF(F1953="","",SUMIF(Peminjaman!$F$10:$F$509,C1953,Peminjaman!$H$10:$H$509))</f>
        <v/>
      </c>
      <c r="H1953" s="109" t="str">
        <f>IF(F1953="","",SUMIF(Pengembalian!$H$10:$H$509,C1953,Pengembalian!$J$10:$J$509))</f>
        <v/>
      </c>
      <c r="I1953" s="109" t="str">
        <f t="shared" si="62"/>
        <v/>
      </c>
      <c r="J1953" s="110" t="str">
        <f t="shared" si="63"/>
        <v/>
      </c>
    </row>
    <row r="1954" spans="2:10" x14ac:dyDescent="0.25">
      <c r="B1954" s="105">
        <v>1945</v>
      </c>
      <c r="C1954" s="108" t="str">
        <f>IF(Katalog!C1954="","",Katalog!C1954)</f>
        <v/>
      </c>
      <c r="D1954" s="108" t="str">
        <f>IF(Katalog!D1954="","",Katalog!D1954)</f>
        <v/>
      </c>
      <c r="E1954" s="108" t="str">
        <f>IF(Katalog!E1954="","",Katalog!E1954)</f>
        <v/>
      </c>
      <c r="F1954" s="108" t="str">
        <f>IF(Katalog!I1954="","",Katalog!I1954)</f>
        <v/>
      </c>
      <c r="G1954" s="109" t="str">
        <f>IF(F1954="","",SUMIF(Peminjaman!$F$10:$F$509,C1954,Peminjaman!$H$10:$H$509))</f>
        <v/>
      </c>
      <c r="H1954" s="109" t="str">
        <f>IF(F1954="","",SUMIF(Pengembalian!$H$10:$H$509,C1954,Pengembalian!$J$10:$J$509))</f>
        <v/>
      </c>
      <c r="I1954" s="109" t="str">
        <f t="shared" si="62"/>
        <v/>
      </c>
      <c r="J1954" s="110" t="str">
        <f t="shared" si="63"/>
        <v/>
      </c>
    </row>
    <row r="1955" spans="2:10" x14ac:dyDescent="0.25">
      <c r="B1955" s="106">
        <v>1946</v>
      </c>
      <c r="C1955" s="108" t="str">
        <f>IF(Katalog!C1955="","",Katalog!C1955)</f>
        <v/>
      </c>
      <c r="D1955" s="108" t="str">
        <f>IF(Katalog!D1955="","",Katalog!D1955)</f>
        <v/>
      </c>
      <c r="E1955" s="108" t="str">
        <f>IF(Katalog!E1955="","",Katalog!E1955)</f>
        <v/>
      </c>
      <c r="F1955" s="108" t="str">
        <f>IF(Katalog!I1955="","",Katalog!I1955)</f>
        <v/>
      </c>
      <c r="G1955" s="109" t="str">
        <f>IF(F1955="","",SUMIF(Peminjaman!$F$10:$F$509,C1955,Peminjaman!$H$10:$H$509))</f>
        <v/>
      </c>
      <c r="H1955" s="109" t="str">
        <f>IF(F1955="","",SUMIF(Pengembalian!$H$10:$H$509,C1955,Pengembalian!$J$10:$J$509))</f>
        <v/>
      </c>
      <c r="I1955" s="109" t="str">
        <f t="shared" si="62"/>
        <v/>
      </c>
      <c r="J1955" s="110" t="str">
        <f t="shared" si="63"/>
        <v/>
      </c>
    </row>
    <row r="1956" spans="2:10" x14ac:dyDescent="0.25">
      <c r="B1956" s="105">
        <v>1947</v>
      </c>
      <c r="C1956" s="108" t="str">
        <f>IF(Katalog!C1956="","",Katalog!C1956)</f>
        <v/>
      </c>
      <c r="D1956" s="108" t="str">
        <f>IF(Katalog!D1956="","",Katalog!D1956)</f>
        <v/>
      </c>
      <c r="E1956" s="108" t="str">
        <f>IF(Katalog!E1956="","",Katalog!E1956)</f>
        <v/>
      </c>
      <c r="F1956" s="108" t="str">
        <f>IF(Katalog!I1956="","",Katalog!I1956)</f>
        <v/>
      </c>
      <c r="G1956" s="109" t="str">
        <f>IF(F1956="","",SUMIF(Peminjaman!$F$10:$F$509,C1956,Peminjaman!$H$10:$H$509))</f>
        <v/>
      </c>
      <c r="H1956" s="109" t="str">
        <f>IF(F1956="","",SUMIF(Pengembalian!$H$10:$H$509,C1956,Pengembalian!$J$10:$J$509))</f>
        <v/>
      </c>
      <c r="I1956" s="109" t="str">
        <f t="shared" si="62"/>
        <v/>
      </c>
      <c r="J1956" s="110" t="str">
        <f t="shared" si="63"/>
        <v/>
      </c>
    </row>
    <row r="1957" spans="2:10" x14ac:dyDescent="0.25">
      <c r="B1957" s="106">
        <v>1948</v>
      </c>
      <c r="C1957" s="108" t="str">
        <f>IF(Katalog!C1957="","",Katalog!C1957)</f>
        <v/>
      </c>
      <c r="D1957" s="108" t="str">
        <f>IF(Katalog!D1957="","",Katalog!D1957)</f>
        <v/>
      </c>
      <c r="E1957" s="108" t="str">
        <f>IF(Katalog!E1957="","",Katalog!E1957)</f>
        <v/>
      </c>
      <c r="F1957" s="108" t="str">
        <f>IF(Katalog!I1957="","",Katalog!I1957)</f>
        <v/>
      </c>
      <c r="G1957" s="109" t="str">
        <f>IF(F1957="","",SUMIF(Peminjaman!$F$10:$F$509,C1957,Peminjaman!$H$10:$H$509))</f>
        <v/>
      </c>
      <c r="H1957" s="109" t="str">
        <f>IF(F1957="","",SUMIF(Pengembalian!$H$10:$H$509,C1957,Pengembalian!$J$10:$J$509))</f>
        <v/>
      </c>
      <c r="I1957" s="109" t="str">
        <f t="shared" si="62"/>
        <v/>
      </c>
      <c r="J1957" s="110" t="str">
        <f t="shared" si="63"/>
        <v/>
      </c>
    </row>
    <row r="1958" spans="2:10" x14ac:dyDescent="0.25">
      <c r="B1958" s="105">
        <v>1949</v>
      </c>
      <c r="C1958" s="108" t="str">
        <f>IF(Katalog!C1958="","",Katalog!C1958)</f>
        <v/>
      </c>
      <c r="D1958" s="108" t="str">
        <f>IF(Katalog!D1958="","",Katalog!D1958)</f>
        <v/>
      </c>
      <c r="E1958" s="108" t="str">
        <f>IF(Katalog!E1958="","",Katalog!E1958)</f>
        <v/>
      </c>
      <c r="F1958" s="108" t="str">
        <f>IF(Katalog!I1958="","",Katalog!I1958)</f>
        <v/>
      </c>
      <c r="G1958" s="109" t="str">
        <f>IF(F1958="","",SUMIF(Peminjaman!$F$10:$F$509,C1958,Peminjaman!$H$10:$H$509))</f>
        <v/>
      </c>
      <c r="H1958" s="109" t="str">
        <f>IF(F1958="","",SUMIF(Pengembalian!$H$10:$H$509,C1958,Pengembalian!$J$10:$J$509))</f>
        <v/>
      </c>
      <c r="I1958" s="109" t="str">
        <f t="shared" si="62"/>
        <v/>
      </c>
      <c r="J1958" s="110" t="str">
        <f t="shared" si="63"/>
        <v/>
      </c>
    </row>
    <row r="1959" spans="2:10" x14ac:dyDescent="0.25">
      <c r="B1959" s="106">
        <v>1950</v>
      </c>
      <c r="C1959" s="108" t="str">
        <f>IF(Katalog!C1959="","",Katalog!C1959)</f>
        <v/>
      </c>
      <c r="D1959" s="108" t="str">
        <f>IF(Katalog!D1959="","",Katalog!D1959)</f>
        <v/>
      </c>
      <c r="E1959" s="108" t="str">
        <f>IF(Katalog!E1959="","",Katalog!E1959)</f>
        <v/>
      </c>
      <c r="F1959" s="108" t="str">
        <f>IF(Katalog!I1959="","",Katalog!I1959)</f>
        <v/>
      </c>
      <c r="G1959" s="109" t="str">
        <f>IF(F1959="","",SUMIF(Peminjaman!$F$10:$F$509,C1959,Peminjaman!$H$10:$H$509))</f>
        <v/>
      </c>
      <c r="H1959" s="109" t="str">
        <f>IF(F1959="","",SUMIF(Pengembalian!$H$10:$H$509,C1959,Pengembalian!$J$10:$J$509))</f>
        <v/>
      </c>
      <c r="I1959" s="109" t="str">
        <f t="shared" si="62"/>
        <v/>
      </c>
      <c r="J1959" s="110" t="str">
        <f t="shared" si="63"/>
        <v/>
      </c>
    </row>
    <row r="1960" spans="2:10" x14ac:dyDescent="0.25">
      <c r="B1960" s="105">
        <v>1951</v>
      </c>
      <c r="C1960" s="108" t="str">
        <f>IF(Katalog!C1960="","",Katalog!C1960)</f>
        <v/>
      </c>
      <c r="D1960" s="108" t="str">
        <f>IF(Katalog!D1960="","",Katalog!D1960)</f>
        <v/>
      </c>
      <c r="E1960" s="108" t="str">
        <f>IF(Katalog!E1960="","",Katalog!E1960)</f>
        <v/>
      </c>
      <c r="F1960" s="108" t="str">
        <f>IF(Katalog!I1960="","",Katalog!I1960)</f>
        <v/>
      </c>
      <c r="G1960" s="109" t="str">
        <f>IF(F1960="","",SUMIF(Peminjaman!$F$10:$F$509,C1960,Peminjaman!$H$10:$H$509))</f>
        <v/>
      </c>
      <c r="H1960" s="109" t="str">
        <f>IF(F1960="","",SUMIF(Pengembalian!$H$10:$H$509,C1960,Pengembalian!$J$10:$J$509))</f>
        <v/>
      </c>
      <c r="I1960" s="109" t="str">
        <f t="shared" si="62"/>
        <v/>
      </c>
      <c r="J1960" s="110" t="str">
        <f t="shared" si="63"/>
        <v/>
      </c>
    </row>
    <row r="1961" spans="2:10" x14ac:dyDescent="0.25">
      <c r="B1961" s="106">
        <v>1952</v>
      </c>
      <c r="C1961" s="108" t="str">
        <f>IF(Katalog!C1961="","",Katalog!C1961)</f>
        <v/>
      </c>
      <c r="D1961" s="108" t="str">
        <f>IF(Katalog!D1961="","",Katalog!D1961)</f>
        <v/>
      </c>
      <c r="E1961" s="108" t="str">
        <f>IF(Katalog!E1961="","",Katalog!E1961)</f>
        <v/>
      </c>
      <c r="F1961" s="108" t="str">
        <f>IF(Katalog!I1961="","",Katalog!I1961)</f>
        <v/>
      </c>
      <c r="G1961" s="109" t="str">
        <f>IF(F1961="","",SUMIF(Peminjaman!$F$10:$F$509,C1961,Peminjaman!$H$10:$H$509))</f>
        <v/>
      </c>
      <c r="H1961" s="109" t="str">
        <f>IF(F1961="","",SUMIF(Pengembalian!$H$10:$H$509,C1961,Pengembalian!$J$10:$J$509))</f>
        <v/>
      </c>
      <c r="I1961" s="109" t="str">
        <f t="shared" si="62"/>
        <v/>
      </c>
      <c r="J1961" s="110" t="str">
        <f t="shared" si="63"/>
        <v/>
      </c>
    </row>
    <row r="1962" spans="2:10" x14ac:dyDescent="0.25">
      <c r="B1962" s="105">
        <v>1953</v>
      </c>
      <c r="C1962" s="108" t="str">
        <f>IF(Katalog!C1962="","",Katalog!C1962)</f>
        <v/>
      </c>
      <c r="D1962" s="108" t="str">
        <f>IF(Katalog!D1962="","",Katalog!D1962)</f>
        <v/>
      </c>
      <c r="E1962" s="108" t="str">
        <f>IF(Katalog!E1962="","",Katalog!E1962)</f>
        <v/>
      </c>
      <c r="F1962" s="108" t="str">
        <f>IF(Katalog!I1962="","",Katalog!I1962)</f>
        <v/>
      </c>
      <c r="G1962" s="109" t="str">
        <f>IF(F1962="","",SUMIF(Peminjaman!$F$10:$F$509,C1962,Peminjaman!$H$10:$H$509))</f>
        <v/>
      </c>
      <c r="H1962" s="109" t="str">
        <f>IF(F1962="","",SUMIF(Pengembalian!$H$10:$H$509,C1962,Pengembalian!$J$10:$J$509))</f>
        <v/>
      </c>
      <c r="I1962" s="109" t="str">
        <f t="shared" si="62"/>
        <v/>
      </c>
      <c r="J1962" s="110" t="str">
        <f t="shared" si="63"/>
        <v/>
      </c>
    </row>
    <row r="1963" spans="2:10" x14ac:dyDescent="0.25">
      <c r="B1963" s="106">
        <v>1954</v>
      </c>
      <c r="C1963" s="108" t="str">
        <f>IF(Katalog!C1963="","",Katalog!C1963)</f>
        <v/>
      </c>
      <c r="D1963" s="108" t="str">
        <f>IF(Katalog!D1963="","",Katalog!D1963)</f>
        <v/>
      </c>
      <c r="E1963" s="108" t="str">
        <f>IF(Katalog!E1963="","",Katalog!E1963)</f>
        <v/>
      </c>
      <c r="F1963" s="108" t="str">
        <f>IF(Katalog!I1963="","",Katalog!I1963)</f>
        <v/>
      </c>
      <c r="G1963" s="109" t="str">
        <f>IF(F1963="","",SUMIF(Peminjaman!$F$10:$F$509,C1963,Peminjaman!$H$10:$H$509))</f>
        <v/>
      </c>
      <c r="H1963" s="109" t="str">
        <f>IF(F1963="","",SUMIF(Pengembalian!$H$10:$H$509,C1963,Pengembalian!$J$10:$J$509))</f>
        <v/>
      </c>
      <c r="I1963" s="109" t="str">
        <f t="shared" si="62"/>
        <v/>
      </c>
      <c r="J1963" s="110" t="str">
        <f t="shared" si="63"/>
        <v/>
      </c>
    </row>
    <row r="1964" spans="2:10" x14ac:dyDescent="0.25">
      <c r="B1964" s="105">
        <v>1955</v>
      </c>
      <c r="C1964" s="108" t="str">
        <f>IF(Katalog!C1964="","",Katalog!C1964)</f>
        <v/>
      </c>
      <c r="D1964" s="108" t="str">
        <f>IF(Katalog!D1964="","",Katalog!D1964)</f>
        <v/>
      </c>
      <c r="E1964" s="108" t="str">
        <f>IF(Katalog!E1964="","",Katalog!E1964)</f>
        <v/>
      </c>
      <c r="F1964" s="108" t="str">
        <f>IF(Katalog!I1964="","",Katalog!I1964)</f>
        <v/>
      </c>
      <c r="G1964" s="109" t="str">
        <f>IF(F1964="","",SUMIF(Peminjaman!$F$10:$F$509,C1964,Peminjaman!$H$10:$H$509))</f>
        <v/>
      </c>
      <c r="H1964" s="109" t="str">
        <f>IF(F1964="","",SUMIF(Pengembalian!$H$10:$H$509,C1964,Pengembalian!$J$10:$J$509))</f>
        <v/>
      </c>
      <c r="I1964" s="109" t="str">
        <f t="shared" si="62"/>
        <v/>
      </c>
      <c r="J1964" s="110" t="str">
        <f t="shared" si="63"/>
        <v/>
      </c>
    </row>
    <row r="1965" spans="2:10" x14ac:dyDescent="0.25">
      <c r="B1965" s="106">
        <v>1956</v>
      </c>
      <c r="C1965" s="108" t="str">
        <f>IF(Katalog!C1965="","",Katalog!C1965)</f>
        <v/>
      </c>
      <c r="D1965" s="108" t="str">
        <f>IF(Katalog!D1965="","",Katalog!D1965)</f>
        <v/>
      </c>
      <c r="E1965" s="108" t="str">
        <f>IF(Katalog!E1965="","",Katalog!E1965)</f>
        <v/>
      </c>
      <c r="F1965" s="108" t="str">
        <f>IF(Katalog!I1965="","",Katalog!I1965)</f>
        <v/>
      </c>
      <c r="G1965" s="109" t="str">
        <f>IF(F1965="","",SUMIF(Peminjaman!$F$10:$F$509,C1965,Peminjaman!$H$10:$H$509))</f>
        <v/>
      </c>
      <c r="H1965" s="109" t="str">
        <f>IF(F1965="","",SUMIF(Pengembalian!$H$10:$H$509,C1965,Pengembalian!$J$10:$J$509))</f>
        <v/>
      </c>
      <c r="I1965" s="109" t="str">
        <f t="shared" si="62"/>
        <v/>
      </c>
      <c r="J1965" s="110" t="str">
        <f t="shared" si="63"/>
        <v/>
      </c>
    </row>
    <row r="1966" spans="2:10" x14ac:dyDescent="0.25">
      <c r="B1966" s="105">
        <v>1957</v>
      </c>
      <c r="C1966" s="108" t="str">
        <f>IF(Katalog!C1966="","",Katalog!C1966)</f>
        <v/>
      </c>
      <c r="D1966" s="108" t="str">
        <f>IF(Katalog!D1966="","",Katalog!D1966)</f>
        <v/>
      </c>
      <c r="E1966" s="108" t="str">
        <f>IF(Katalog!E1966="","",Katalog!E1966)</f>
        <v/>
      </c>
      <c r="F1966" s="108" t="str">
        <f>IF(Katalog!I1966="","",Katalog!I1966)</f>
        <v/>
      </c>
      <c r="G1966" s="109" t="str">
        <f>IF(F1966="","",SUMIF(Peminjaman!$F$10:$F$509,C1966,Peminjaman!$H$10:$H$509))</f>
        <v/>
      </c>
      <c r="H1966" s="109" t="str">
        <f>IF(F1966="","",SUMIF(Pengembalian!$H$10:$H$509,C1966,Pengembalian!$J$10:$J$509))</f>
        <v/>
      </c>
      <c r="I1966" s="109" t="str">
        <f t="shared" si="62"/>
        <v/>
      </c>
      <c r="J1966" s="110" t="str">
        <f t="shared" si="63"/>
        <v/>
      </c>
    </row>
    <row r="1967" spans="2:10" x14ac:dyDescent="0.25">
      <c r="B1967" s="106">
        <v>1958</v>
      </c>
      <c r="C1967" s="108" t="str">
        <f>IF(Katalog!C1967="","",Katalog!C1967)</f>
        <v/>
      </c>
      <c r="D1967" s="108" t="str">
        <f>IF(Katalog!D1967="","",Katalog!D1967)</f>
        <v/>
      </c>
      <c r="E1967" s="108" t="str">
        <f>IF(Katalog!E1967="","",Katalog!E1967)</f>
        <v/>
      </c>
      <c r="F1967" s="108" t="str">
        <f>IF(Katalog!I1967="","",Katalog!I1967)</f>
        <v/>
      </c>
      <c r="G1967" s="109" t="str">
        <f>IF(F1967="","",SUMIF(Peminjaman!$F$10:$F$509,C1967,Peminjaman!$H$10:$H$509))</f>
        <v/>
      </c>
      <c r="H1967" s="109" t="str">
        <f>IF(F1967="","",SUMIF(Pengembalian!$H$10:$H$509,C1967,Pengembalian!$J$10:$J$509))</f>
        <v/>
      </c>
      <c r="I1967" s="109" t="str">
        <f t="shared" si="62"/>
        <v/>
      </c>
      <c r="J1967" s="110" t="str">
        <f t="shared" si="63"/>
        <v/>
      </c>
    </row>
    <row r="1968" spans="2:10" x14ac:dyDescent="0.25">
      <c r="B1968" s="105">
        <v>1959</v>
      </c>
      <c r="C1968" s="108" t="str">
        <f>IF(Katalog!C1968="","",Katalog!C1968)</f>
        <v/>
      </c>
      <c r="D1968" s="108" t="str">
        <f>IF(Katalog!D1968="","",Katalog!D1968)</f>
        <v/>
      </c>
      <c r="E1968" s="108" t="str">
        <f>IF(Katalog!E1968="","",Katalog!E1968)</f>
        <v/>
      </c>
      <c r="F1968" s="108" t="str">
        <f>IF(Katalog!I1968="","",Katalog!I1968)</f>
        <v/>
      </c>
      <c r="G1968" s="109" t="str">
        <f>IF(F1968="","",SUMIF(Peminjaman!$F$10:$F$509,C1968,Peminjaman!$H$10:$H$509))</f>
        <v/>
      </c>
      <c r="H1968" s="109" t="str">
        <f>IF(F1968="","",SUMIF(Pengembalian!$H$10:$H$509,C1968,Pengembalian!$J$10:$J$509))</f>
        <v/>
      </c>
      <c r="I1968" s="109" t="str">
        <f t="shared" si="62"/>
        <v/>
      </c>
      <c r="J1968" s="110" t="str">
        <f t="shared" si="63"/>
        <v/>
      </c>
    </row>
    <row r="1969" spans="2:10" x14ac:dyDescent="0.25">
      <c r="B1969" s="106">
        <v>1960</v>
      </c>
      <c r="C1969" s="108" t="str">
        <f>IF(Katalog!C1969="","",Katalog!C1969)</f>
        <v/>
      </c>
      <c r="D1969" s="108" t="str">
        <f>IF(Katalog!D1969="","",Katalog!D1969)</f>
        <v/>
      </c>
      <c r="E1969" s="108" t="str">
        <f>IF(Katalog!E1969="","",Katalog!E1969)</f>
        <v/>
      </c>
      <c r="F1969" s="108" t="str">
        <f>IF(Katalog!I1969="","",Katalog!I1969)</f>
        <v/>
      </c>
      <c r="G1969" s="109" t="str">
        <f>IF(F1969="","",SUMIF(Peminjaman!$F$10:$F$509,C1969,Peminjaman!$H$10:$H$509))</f>
        <v/>
      </c>
      <c r="H1969" s="109" t="str">
        <f>IF(F1969="","",SUMIF(Pengembalian!$H$10:$H$509,C1969,Pengembalian!$J$10:$J$509))</f>
        <v/>
      </c>
      <c r="I1969" s="109" t="str">
        <f t="shared" si="62"/>
        <v/>
      </c>
      <c r="J1969" s="110" t="str">
        <f t="shared" si="63"/>
        <v/>
      </c>
    </row>
    <row r="1970" spans="2:10" x14ac:dyDescent="0.25">
      <c r="B1970" s="105">
        <v>1961</v>
      </c>
      <c r="C1970" s="108" t="str">
        <f>IF(Katalog!C1970="","",Katalog!C1970)</f>
        <v/>
      </c>
      <c r="D1970" s="108" t="str">
        <f>IF(Katalog!D1970="","",Katalog!D1970)</f>
        <v/>
      </c>
      <c r="E1970" s="108" t="str">
        <f>IF(Katalog!E1970="","",Katalog!E1970)</f>
        <v/>
      </c>
      <c r="F1970" s="108" t="str">
        <f>IF(Katalog!I1970="","",Katalog!I1970)</f>
        <v/>
      </c>
      <c r="G1970" s="109" t="str">
        <f>IF(F1970="","",SUMIF(Peminjaman!$F$10:$F$509,C1970,Peminjaman!$H$10:$H$509))</f>
        <v/>
      </c>
      <c r="H1970" s="109" t="str">
        <f>IF(F1970="","",SUMIF(Pengembalian!$H$10:$H$509,C1970,Pengembalian!$J$10:$J$509))</f>
        <v/>
      </c>
      <c r="I1970" s="109" t="str">
        <f t="shared" si="62"/>
        <v/>
      </c>
      <c r="J1970" s="110" t="str">
        <f t="shared" si="63"/>
        <v/>
      </c>
    </row>
    <row r="1971" spans="2:10" x14ac:dyDescent="0.25">
      <c r="B1971" s="106">
        <v>1962</v>
      </c>
      <c r="C1971" s="108" t="str">
        <f>IF(Katalog!C1971="","",Katalog!C1971)</f>
        <v/>
      </c>
      <c r="D1971" s="108" t="str">
        <f>IF(Katalog!D1971="","",Katalog!D1971)</f>
        <v/>
      </c>
      <c r="E1971" s="108" t="str">
        <f>IF(Katalog!E1971="","",Katalog!E1971)</f>
        <v/>
      </c>
      <c r="F1971" s="108" t="str">
        <f>IF(Katalog!I1971="","",Katalog!I1971)</f>
        <v/>
      </c>
      <c r="G1971" s="109" t="str">
        <f>IF(F1971="","",SUMIF(Peminjaman!$F$10:$F$509,C1971,Peminjaman!$H$10:$H$509))</f>
        <v/>
      </c>
      <c r="H1971" s="109" t="str">
        <f>IF(F1971="","",SUMIF(Pengembalian!$H$10:$H$509,C1971,Pengembalian!$J$10:$J$509))</f>
        <v/>
      </c>
      <c r="I1971" s="109" t="str">
        <f t="shared" si="62"/>
        <v/>
      </c>
      <c r="J1971" s="110" t="str">
        <f t="shared" si="63"/>
        <v/>
      </c>
    </row>
    <row r="1972" spans="2:10" x14ac:dyDescent="0.25">
      <c r="B1972" s="105">
        <v>1963</v>
      </c>
      <c r="C1972" s="108" t="str">
        <f>IF(Katalog!C1972="","",Katalog!C1972)</f>
        <v/>
      </c>
      <c r="D1972" s="108" t="str">
        <f>IF(Katalog!D1972="","",Katalog!D1972)</f>
        <v/>
      </c>
      <c r="E1972" s="108" t="str">
        <f>IF(Katalog!E1972="","",Katalog!E1972)</f>
        <v/>
      </c>
      <c r="F1972" s="108" t="str">
        <f>IF(Katalog!I1972="","",Katalog!I1972)</f>
        <v/>
      </c>
      <c r="G1972" s="109" t="str">
        <f>IF(F1972="","",SUMIF(Peminjaman!$F$10:$F$509,C1972,Peminjaman!$H$10:$H$509))</f>
        <v/>
      </c>
      <c r="H1972" s="109" t="str">
        <f>IF(F1972="","",SUMIF(Pengembalian!$H$10:$H$509,C1972,Pengembalian!$J$10:$J$509))</f>
        <v/>
      </c>
      <c r="I1972" s="109" t="str">
        <f t="shared" si="62"/>
        <v/>
      </c>
      <c r="J1972" s="110" t="str">
        <f t="shared" si="63"/>
        <v/>
      </c>
    </row>
    <row r="1973" spans="2:10" x14ac:dyDescent="0.25">
      <c r="B1973" s="106">
        <v>1964</v>
      </c>
      <c r="C1973" s="108" t="str">
        <f>IF(Katalog!C1973="","",Katalog!C1973)</f>
        <v/>
      </c>
      <c r="D1973" s="108" t="str">
        <f>IF(Katalog!D1973="","",Katalog!D1973)</f>
        <v/>
      </c>
      <c r="E1973" s="108" t="str">
        <f>IF(Katalog!E1973="","",Katalog!E1973)</f>
        <v/>
      </c>
      <c r="F1973" s="108" t="str">
        <f>IF(Katalog!I1973="","",Katalog!I1973)</f>
        <v/>
      </c>
      <c r="G1973" s="109" t="str">
        <f>IF(F1973="","",SUMIF(Peminjaman!$F$10:$F$509,C1973,Peminjaman!$H$10:$H$509))</f>
        <v/>
      </c>
      <c r="H1973" s="109" t="str">
        <f>IF(F1973="","",SUMIF(Pengembalian!$H$10:$H$509,C1973,Pengembalian!$J$10:$J$509))</f>
        <v/>
      </c>
      <c r="I1973" s="109" t="str">
        <f t="shared" si="62"/>
        <v/>
      </c>
      <c r="J1973" s="110" t="str">
        <f t="shared" si="63"/>
        <v/>
      </c>
    </row>
    <row r="1974" spans="2:10" x14ac:dyDescent="0.25">
      <c r="B1974" s="105">
        <v>1965</v>
      </c>
      <c r="C1974" s="108" t="str">
        <f>IF(Katalog!C1974="","",Katalog!C1974)</f>
        <v/>
      </c>
      <c r="D1974" s="108" t="str">
        <f>IF(Katalog!D1974="","",Katalog!D1974)</f>
        <v/>
      </c>
      <c r="E1974" s="108" t="str">
        <f>IF(Katalog!E1974="","",Katalog!E1974)</f>
        <v/>
      </c>
      <c r="F1974" s="108" t="str">
        <f>IF(Katalog!I1974="","",Katalog!I1974)</f>
        <v/>
      </c>
      <c r="G1974" s="109" t="str">
        <f>IF(F1974="","",SUMIF(Peminjaman!$F$10:$F$509,C1974,Peminjaman!$H$10:$H$509))</f>
        <v/>
      </c>
      <c r="H1974" s="109" t="str">
        <f>IF(F1974="","",SUMIF(Pengembalian!$H$10:$H$509,C1974,Pengembalian!$J$10:$J$509))</f>
        <v/>
      </c>
      <c r="I1974" s="109" t="str">
        <f t="shared" si="62"/>
        <v/>
      </c>
      <c r="J1974" s="110" t="str">
        <f t="shared" si="63"/>
        <v/>
      </c>
    </row>
    <row r="1975" spans="2:10" x14ac:dyDescent="0.25">
      <c r="B1975" s="106">
        <v>1966</v>
      </c>
      <c r="C1975" s="108" t="str">
        <f>IF(Katalog!C1975="","",Katalog!C1975)</f>
        <v/>
      </c>
      <c r="D1975" s="108" t="str">
        <f>IF(Katalog!D1975="","",Katalog!D1975)</f>
        <v/>
      </c>
      <c r="E1975" s="108" t="str">
        <f>IF(Katalog!E1975="","",Katalog!E1975)</f>
        <v/>
      </c>
      <c r="F1975" s="108" t="str">
        <f>IF(Katalog!I1975="","",Katalog!I1975)</f>
        <v/>
      </c>
      <c r="G1975" s="109" t="str">
        <f>IF(F1975="","",SUMIF(Peminjaman!$F$10:$F$509,C1975,Peminjaman!$H$10:$H$509))</f>
        <v/>
      </c>
      <c r="H1975" s="109" t="str">
        <f>IF(F1975="","",SUMIF(Pengembalian!$H$10:$H$509,C1975,Pengembalian!$J$10:$J$509))</f>
        <v/>
      </c>
      <c r="I1975" s="109" t="str">
        <f t="shared" si="62"/>
        <v/>
      </c>
      <c r="J1975" s="110" t="str">
        <f t="shared" si="63"/>
        <v/>
      </c>
    </row>
    <row r="1976" spans="2:10" x14ac:dyDescent="0.25">
      <c r="B1976" s="105">
        <v>1967</v>
      </c>
      <c r="C1976" s="108" t="str">
        <f>IF(Katalog!C1976="","",Katalog!C1976)</f>
        <v/>
      </c>
      <c r="D1976" s="108" t="str">
        <f>IF(Katalog!D1976="","",Katalog!D1976)</f>
        <v/>
      </c>
      <c r="E1976" s="108" t="str">
        <f>IF(Katalog!E1976="","",Katalog!E1976)</f>
        <v/>
      </c>
      <c r="F1976" s="108" t="str">
        <f>IF(Katalog!I1976="","",Katalog!I1976)</f>
        <v/>
      </c>
      <c r="G1976" s="109" t="str">
        <f>IF(F1976="","",SUMIF(Peminjaman!$F$10:$F$509,C1976,Peminjaman!$H$10:$H$509))</f>
        <v/>
      </c>
      <c r="H1976" s="109" t="str">
        <f>IF(F1976="","",SUMIF(Pengembalian!$H$10:$H$509,C1976,Pengembalian!$J$10:$J$509))</f>
        <v/>
      </c>
      <c r="I1976" s="109" t="str">
        <f t="shared" si="62"/>
        <v/>
      </c>
      <c r="J1976" s="110" t="str">
        <f t="shared" si="63"/>
        <v/>
      </c>
    </row>
    <row r="1977" spans="2:10" x14ac:dyDescent="0.25">
      <c r="B1977" s="106">
        <v>1968</v>
      </c>
      <c r="C1977" s="108" t="str">
        <f>IF(Katalog!C1977="","",Katalog!C1977)</f>
        <v/>
      </c>
      <c r="D1977" s="108" t="str">
        <f>IF(Katalog!D1977="","",Katalog!D1977)</f>
        <v/>
      </c>
      <c r="E1977" s="108" t="str">
        <f>IF(Katalog!E1977="","",Katalog!E1977)</f>
        <v/>
      </c>
      <c r="F1977" s="108" t="str">
        <f>IF(Katalog!I1977="","",Katalog!I1977)</f>
        <v/>
      </c>
      <c r="G1977" s="109" t="str">
        <f>IF(F1977="","",SUMIF(Peminjaman!$F$10:$F$509,C1977,Peminjaman!$H$10:$H$509))</f>
        <v/>
      </c>
      <c r="H1977" s="109" t="str">
        <f>IF(F1977="","",SUMIF(Pengembalian!$H$10:$H$509,C1977,Pengembalian!$J$10:$J$509))</f>
        <v/>
      </c>
      <c r="I1977" s="109" t="str">
        <f t="shared" si="62"/>
        <v/>
      </c>
      <c r="J1977" s="110" t="str">
        <f t="shared" si="63"/>
        <v/>
      </c>
    </row>
    <row r="1978" spans="2:10" x14ac:dyDescent="0.25">
      <c r="B1978" s="105">
        <v>1969</v>
      </c>
      <c r="C1978" s="108" t="str">
        <f>IF(Katalog!C1978="","",Katalog!C1978)</f>
        <v/>
      </c>
      <c r="D1978" s="108" t="str">
        <f>IF(Katalog!D1978="","",Katalog!D1978)</f>
        <v/>
      </c>
      <c r="E1978" s="108" t="str">
        <f>IF(Katalog!E1978="","",Katalog!E1978)</f>
        <v/>
      </c>
      <c r="F1978" s="108" t="str">
        <f>IF(Katalog!I1978="","",Katalog!I1978)</f>
        <v/>
      </c>
      <c r="G1978" s="109" t="str">
        <f>IF(F1978="","",SUMIF(Peminjaman!$F$10:$F$509,C1978,Peminjaman!$H$10:$H$509))</f>
        <v/>
      </c>
      <c r="H1978" s="109" t="str">
        <f>IF(F1978="","",SUMIF(Pengembalian!$H$10:$H$509,C1978,Pengembalian!$J$10:$J$509))</f>
        <v/>
      </c>
      <c r="I1978" s="109" t="str">
        <f t="shared" si="62"/>
        <v/>
      </c>
      <c r="J1978" s="110" t="str">
        <f t="shared" si="63"/>
        <v/>
      </c>
    </row>
    <row r="1979" spans="2:10" x14ac:dyDescent="0.25">
      <c r="B1979" s="106">
        <v>1970</v>
      </c>
      <c r="C1979" s="108" t="str">
        <f>IF(Katalog!C1979="","",Katalog!C1979)</f>
        <v/>
      </c>
      <c r="D1979" s="108" t="str">
        <f>IF(Katalog!D1979="","",Katalog!D1979)</f>
        <v/>
      </c>
      <c r="E1979" s="108" t="str">
        <f>IF(Katalog!E1979="","",Katalog!E1979)</f>
        <v/>
      </c>
      <c r="F1979" s="108" t="str">
        <f>IF(Katalog!I1979="","",Katalog!I1979)</f>
        <v/>
      </c>
      <c r="G1979" s="109" t="str">
        <f>IF(F1979="","",SUMIF(Peminjaman!$F$10:$F$509,C1979,Peminjaman!$H$10:$H$509))</f>
        <v/>
      </c>
      <c r="H1979" s="109" t="str">
        <f>IF(F1979="","",SUMIF(Pengembalian!$H$10:$H$509,C1979,Pengembalian!$J$10:$J$509))</f>
        <v/>
      </c>
      <c r="I1979" s="109" t="str">
        <f t="shared" si="62"/>
        <v/>
      </c>
      <c r="J1979" s="110" t="str">
        <f t="shared" si="63"/>
        <v/>
      </c>
    </row>
    <row r="1980" spans="2:10" x14ac:dyDescent="0.25">
      <c r="B1980" s="105">
        <v>1971</v>
      </c>
      <c r="C1980" s="108" t="str">
        <f>IF(Katalog!C1980="","",Katalog!C1980)</f>
        <v/>
      </c>
      <c r="D1980" s="108" t="str">
        <f>IF(Katalog!D1980="","",Katalog!D1980)</f>
        <v/>
      </c>
      <c r="E1980" s="108" t="str">
        <f>IF(Katalog!E1980="","",Katalog!E1980)</f>
        <v/>
      </c>
      <c r="F1980" s="108" t="str">
        <f>IF(Katalog!I1980="","",Katalog!I1980)</f>
        <v/>
      </c>
      <c r="G1980" s="109" t="str">
        <f>IF(F1980="","",SUMIF(Peminjaman!$F$10:$F$509,C1980,Peminjaman!$H$10:$H$509))</f>
        <v/>
      </c>
      <c r="H1980" s="109" t="str">
        <f>IF(F1980="","",SUMIF(Pengembalian!$H$10:$H$509,C1980,Pengembalian!$J$10:$J$509))</f>
        <v/>
      </c>
      <c r="I1980" s="109" t="str">
        <f t="shared" si="62"/>
        <v/>
      </c>
      <c r="J1980" s="110" t="str">
        <f t="shared" si="63"/>
        <v/>
      </c>
    </row>
    <row r="1981" spans="2:10" x14ac:dyDescent="0.25">
      <c r="B1981" s="106">
        <v>1972</v>
      </c>
      <c r="C1981" s="108" t="str">
        <f>IF(Katalog!C1981="","",Katalog!C1981)</f>
        <v/>
      </c>
      <c r="D1981" s="108" t="str">
        <f>IF(Katalog!D1981="","",Katalog!D1981)</f>
        <v/>
      </c>
      <c r="E1981" s="108" t="str">
        <f>IF(Katalog!E1981="","",Katalog!E1981)</f>
        <v/>
      </c>
      <c r="F1981" s="108" t="str">
        <f>IF(Katalog!I1981="","",Katalog!I1981)</f>
        <v/>
      </c>
      <c r="G1981" s="109" t="str">
        <f>IF(F1981="","",SUMIF(Peminjaman!$F$10:$F$509,C1981,Peminjaman!$H$10:$H$509))</f>
        <v/>
      </c>
      <c r="H1981" s="109" t="str">
        <f>IF(F1981="","",SUMIF(Pengembalian!$H$10:$H$509,C1981,Pengembalian!$J$10:$J$509))</f>
        <v/>
      </c>
      <c r="I1981" s="109" t="str">
        <f t="shared" si="62"/>
        <v/>
      </c>
      <c r="J1981" s="110" t="str">
        <f t="shared" si="63"/>
        <v/>
      </c>
    </row>
    <row r="1982" spans="2:10" x14ac:dyDescent="0.25">
      <c r="B1982" s="105">
        <v>1973</v>
      </c>
      <c r="C1982" s="108" t="str">
        <f>IF(Katalog!C1982="","",Katalog!C1982)</f>
        <v/>
      </c>
      <c r="D1982" s="108" t="str">
        <f>IF(Katalog!D1982="","",Katalog!D1982)</f>
        <v/>
      </c>
      <c r="E1982" s="108" t="str">
        <f>IF(Katalog!E1982="","",Katalog!E1982)</f>
        <v/>
      </c>
      <c r="F1982" s="108" t="str">
        <f>IF(Katalog!I1982="","",Katalog!I1982)</f>
        <v/>
      </c>
      <c r="G1982" s="109" t="str">
        <f>IF(F1982="","",SUMIF(Peminjaman!$F$10:$F$509,C1982,Peminjaman!$H$10:$H$509))</f>
        <v/>
      </c>
      <c r="H1982" s="109" t="str">
        <f>IF(F1982="","",SUMIF(Pengembalian!$H$10:$H$509,C1982,Pengembalian!$J$10:$J$509))</f>
        <v/>
      </c>
      <c r="I1982" s="109" t="str">
        <f t="shared" si="62"/>
        <v/>
      </c>
      <c r="J1982" s="110" t="str">
        <f t="shared" si="63"/>
        <v/>
      </c>
    </row>
    <row r="1983" spans="2:10" x14ac:dyDescent="0.25">
      <c r="B1983" s="106">
        <v>1974</v>
      </c>
      <c r="C1983" s="108" t="str">
        <f>IF(Katalog!C1983="","",Katalog!C1983)</f>
        <v/>
      </c>
      <c r="D1983" s="108" t="str">
        <f>IF(Katalog!D1983="","",Katalog!D1983)</f>
        <v/>
      </c>
      <c r="E1983" s="108" t="str">
        <f>IF(Katalog!E1983="","",Katalog!E1983)</f>
        <v/>
      </c>
      <c r="F1983" s="108" t="str">
        <f>IF(Katalog!I1983="","",Katalog!I1983)</f>
        <v/>
      </c>
      <c r="G1983" s="109" t="str">
        <f>IF(F1983="","",SUMIF(Peminjaman!$F$10:$F$509,C1983,Peminjaman!$H$10:$H$509))</f>
        <v/>
      </c>
      <c r="H1983" s="109" t="str">
        <f>IF(F1983="","",SUMIF(Pengembalian!$H$10:$H$509,C1983,Pengembalian!$J$10:$J$509))</f>
        <v/>
      </c>
      <c r="I1983" s="109" t="str">
        <f t="shared" si="62"/>
        <v/>
      </c>
      <c r="J1983" s="110" t="str">
        <f t="shared" si="63"/>
        <v/>
      </c>
    </row>
    <row r="1984" spans="2:10" x14ac:dyDescent="0.25">
      <c r="B1984" s="105">
        <v>1975</v>
      </c>
      <c r="C1984" s="108" t="str">
        <f>IF(Katalog!C1984="","",Katalog!C1984)</f>
        <v/>
      </c>
      <c r="D1984" s="108" t="str">
        <f>IF(Katalog!D1984="","",Katalog!D1984)</f>
        <v/>
      </c>
      <c r="E1984" s="108" t="str">
        <f>IF(Katalog!E1984="","",Katalog!E1984)</f>
        <v/>
      </c>
      <c r="F1984" s="108" t="str">
        <f>IF(Katalog!I1984="","",Katalog!I1984)</f>
        <v/>
      </c>
      <c r="G1984" s="109" t="str">
        <f>IF(F1984="","",SUMIF(Peminjaman!$F$10:$F$509,C1984,Peminjaman!$H$10:$H$509))</f>
        <v/>
      </c>
      <c r="H1984" s="109" t="str">
        <f>IF(F1984="","",SUMIF(Pengembalian!$H$10:$H$509,C1984,Pengembalian!$J$10:$J$509))</f>
        <v/>
      </c>
      <c r="I1984" s="109" t="str">
        <f t="shared" si="62"/>
        <v/>
      </c>
      <c r="J1984" s="110" t="str">
        <f t="shared" si="63"/>
        <v/>
      </c>
    </row>
    <row r="1985" spans="2:10" x14ac:dyDescent="0.25">
      <c r="B1985" s="106">
        <v>1976</v>
      </c>
      <c r="C1985" s="108" t="str">
        <f>IF(Katalog!C1985="","",Katalog!C1985)</f>
        <v/>
      </c>
      <c r="D1985" s="108" t="str">
        <f>IF(Katalog!D1985="","",Katalog!D1985)</f>
        <v/>
      </c>
      <c r="E1985" s="108" t="str">
        <f>IF(Katalog!E1985="","",Katalog!E1985)</f>
        <v/>
      </c>
      <c r="F1985" s="108" t="str">
        <f>IF(Katalog!I1985="","",Katalog!I1985)</f>
        <v/>
      </c>
      <c r="G1985" s="109" t="str">
        <f>IF(F1985="","",SUMIF(Peminjaman!$F$10:$F$509,C1985,Peminjaman!$H$10:$H$509))</f>
        <v/>
      </c>
      <c r="H1985" s="109" t="str">
        <f>IF(F1985="","",SUMIF(Pengembalian!$H$10:$H$509,C1985,Pengembalian!$J$10:$J$509))</f>
        <v/>
      </c>
      <c r="I1985" s="109" t="str">
        <f t="shared" si="62"/>
        <v/>
      </c>
      <c r="J1985" s="110" t="str">
        <f t="shared" si="63"/>
        <v/>
      </c>
    </row>
    <row r="1986" spans="2:10" x14ac:dyDescent="0.25">
      <c r="B1986" s="105">
        <v>1977</v>
      </c>
      <c r="C1986" s="108" t="str">
        <f>IF(Katalog!C1986="","",Katalog!C1986)</f>
        <v/>
      </c>
      <c r="D1986" s="108" t="str">
        <f>IF(Katalog!D1986="","",Katalog!D1986)</f>
        <v/>
      </c>
      <c r="E1986" s="108" t="str">
        <f>IF(Katalog!E1986="","",Katalog!E1986)</f>
        <v/>
      </c>
      <c r="F1986" s="108" t="str">
        <f>IF(Katalog!I1986="","",Katalog!I1986)</f>
        <v/>
      </c>
      <c r="G1986" s="109" t="str">
        <f>IF(F1986="","",SUMIF(Peminjaman!$F$10:$F$509,C1986,Peminjaman!$H$10:$H$509))</f>
        <v/>
      </c>
      <c r="H1986" s="109" t="str">
        <f>IF(F1986="","",SUMIF(Pengembalian!$H$10:$H$509,C1986,Pengembalian!$J$10:$J$509))</f>
        <v/>
      </c>
      <c r="I1986" s="109" t="str">
        <f t="shared" si="62"/>
        <v/>
      </c>
      <c r="J1986" s="110" t="str">
        <f t="shared" si="63"/>
        <v/>
      </c>
    </row>
    <row r="1987" spans="2:10" x14ac:dyDescent="0.25">
      <c r="B1987" s="106">
        <v>1978</v>
      </c>
      <c r="C1987" s="108" t="str">
        <f>IF(Katalog!C1987="","",Katalog!C1987)</f>
        <v/>
      </c>
      <c r="D1987" s="108" t="str">
        <f>IF(Katalog!D1987="","",Katalog!D1987)</f>
        <v/>
      </c>
      <c r="E1987" s="108" t="str">
        <f>IF(Katalog!E1987="","",Katalog!E1987)</f>
        <v/>
      </c>
      <c r="F1987" s="108" t="str">
        <f>IF(Katalog!I1987="","",Katalog!I1987)</f>
        <v/>
      </c>
      <c r="G1987" s="109" t="str">
        <f>IF(F1987="","",SUMIF(Peminjaman!$F$10:$F$509,C1987,Peminjaman!$H$10:$H$509))</f>
        <v/>
      </c>
      <c r="H1987" s="109" t="str">
        <f>IF(F1987="","",SUMIF(Pengembalian!$H$10:$H$509,C1987,Pengembalian!$J$10:$J$509))</f>
        <v/>
      </c>
      <c r="I1987" s="109" t="str">
        <f t="shared" si="62"/>
        <v/>
      </c>
      <c r="J1987" s="110" t="str">
        <f t="shared" si="63"/>
        <v/>
      </c>
    </row>
    <row r="1988" spans="2:10" x14ac:dyDescent="0.25">
      <c r="B1988" s="105">
        <v>1979</v>
      </c>
      <c r="C1988" s="108" t="str">
        <f>IF(Katalog!C1988="","",Katalog!C1988)</f>
        <v/>
      </c>
      <c r="D1988" s="108" t="str">
        <f>IF(Katalog!D1988="","",Katalog!D1988)</f>
        <v/>
      </c>
      <c r="E1988" s="108" t="str">
        <f>IF(Katalog!E1988="","",Katalog!E1988)</f>
        <v/>
      </c>
      <c r="F1988" s="108" t="str">
        <f>IF(Katalog!I1988="","",Katalog!I1988)</f>
        <v/>
      </c>
      <c r="G1988" s="109" t="str">
        <f>IF(F1988="","",SUMIF(Peminjaman!$F$10:$F$509,C1988,Peminjaman!$H$10:$H$509))</f>
        <v/>
      </c>
      <c r="H1988" s="109" t="str">
        <f>IF(F1988="","",SUMIF(Pengembalian!$H$10:$H$509,C1988,Pengembalian!$J$10:$J$509))</f>
        <v/>
      </c>
      <c r="I1988" s="109" t="str">
        <f t="shared" si="62"/>
        <v/>
      </c>
      <c r="J1988" s="110" t="str">
        <f t="shared" si="63"/>
        <v/>
      </c>
    </row>
    <row r="1989" spans="2:10" x14ac:dyDescent="0.25">
      <c r="B1989" s="106">
        <v>1980</v>
      </c>
      <c r="C1989" s="108" t="str">
        <f>IF(Katalog!C1989="","",Katalog!C1989)</f>
        <v/>
      </c>
      <c r="D1989" s="108" t="str">
        <f>IF(Katalog!D1989="","",Katalog!D1989)</f>
        <v/>
      </c>
      <c r="E1989" s="108" t="str">
        <f>IF(Katalog!E1989="","",Katalog!E1989)</f>
        <v/>
      </c>
      <c r="F1989" s="108" t="str">
        <f>IF(Katalog!I1989="","",Katalog!I1989)</f>
        <v/>
      </c>
      <c r="G1989" s="109" t="str">
        <f>IF(F1989="","",SUMIF(Peminjaman!$F$10:$F$509,C1989,Peminjaman!$H$10:$H$509))</f>
        <v/>
      </c>
      <c r="H1989" s="109" t="str">
        <f>IF(F1989="","",SUMIF(Pengembalian!$H$10:$H$509,C1989,Pengembalian!$J$10:$J$509))</f>
        <v/>
      </c>
      <c r="I1989" s="109" t="str">
        <f t="shared" si="62"/>
        <v/>
      </c>
      <c r="J1989" s="110" t="str">
        <f t="shared" si="63"/>
        <v/>
      </c>
    </row>
    <row r="1990" spans="2:10" x14ac:dyDescent="0.25">
      <c r="B1990" s="105">
        <v>1981</v>
      </c>
      <c r="C1990" s="108" t="str">
        <f>IF(Katalog!C1990="","",Katalog!C1990)</f>
        <v/>
      </c>
      <c r="D1990" s="108" t="str">
        <f>IF(Katalog!D1990="","",Katalog!D1990)</f>
        <v/>
      </c>
      <c r="E1990" s="108" t="str">
        <f>IF(Katalog!E1990="","",Katalog!E1990)</f>
        <v/>
      </c>
      <c r="F1990" s="108" t="str">
        <f>IF(Katalog!I1990="","",Katalog!I1990)</f>
        <v/>
      </c>
      <c r="G1990" s="109" t="str">
        <f>IF(F1990="","",SUMIF(Peminjaman!$F$10:$F$509,C1990,Peminjaman!$H$10:$H$509))</f>
        <v/>
      </c>
      <c r="H1990" s="109" t="str">
        <f>IF(F1990="","",SUMIF(Pengembalian!$H$10:$H$509,C1990,Pengembalian!$J$10:$J$509))</f>
        <v/>
      </c>
      <c r="I1990" s="109" t="str">
        <f t="shared" si="62"/>
        <v/>
      </c>
      <c r="J1990" s="110" t="str">
        <f t="shared" si="63"/>
        <v/>
      </c>
    </row>
    <row r="1991" spans="2:10" x14ac:dyDescent="0.25">
      <c r="B1991" s="106">
        <v>1982</v>
      </c>
      <c r="C1991" s="108" t="str">
        <f>IF(Katalog!C1991="","",Katalog!C1991)</f>
        <v/>
      </c>
      <c r="D1991" s="108" t="str">
        <f>IF(Katalog!D1991="","",Katalog!D1991)</f>
        <v/>
      </c>
      <c r="E1991" s="108" t="str">
        <f>IF(Katalog!E1991="","",Katalog!E1991)</f>
        <v/>
      </c>
      <c r="F1991" s="108" t="str">
        <f>IF(Katalog!I1991="","",Katalog!I1991)</f>
        <v/>
      </c>
      <c r="G1991" s="109" t="str">
        <f>IF(F1991="","",SUMIF(Peminjaman!$F$10:$F$509,C1991,Peminjaman!$H$10:$H$509))</f>
        <v/>
      </c>
      <c r="H1991" s="109" t="str">
        <f>IF(F1991="","",SUMIF(Pengembalian!$H$10:$H$509,C1991,Pengembalian!$J$10:$J$509))</f>
        <v/>
      </c>
      <c r="I1991" s="109" t="str">
        <f t="shared" si="62"/>
        <v/>
      </c>
      <c r="J1991" s="110" t="str">
        <f t="shared" si="63"/>
        <v/>
      </c>
    </row>
    <row r="1992" spans="2:10" x14ac:dyDescent="0.25">
      <c r="B1992" s="105">
        <v>1983</v>
      </c>
      <c r="C1992" s="108" t="str">
        <f>IF(Katalog!C1992="","",Katalog!C1992)</f>
        <v/>
      </c>
      <c r="D1992" s="108" t="str">
        <f>IF(Katalog!D1992="","",Katalog!D1992)</f>
        <v/>
      </c>
      <c r="E1992" s="108" t="str">
        <f>IF(Katalog!E1992="","",Katalog!E1992)</f>
        <v/>
      </c>
      <c r="F1992" s="108" t="str">
        <f>IF(Katalog!I1992="","",Katalog!I1992)</f>
        <v/>
      </c>
      <c r="G1992" s="109" t="str">
        <f>IF(F1992="","",SUMIF(Peminjaman!$F$10:$F$509,C1992,Peminjaman!$H$10:$H$509))</f>
        <v/>
      </c>
      <c r="H1992" s="109" t="str">
        <f>IF(F1992="","",SUMIF(Pengembalian!$H$10:$H$509,C1992,Pengembalian!$J$10:$J$509))</f>
        <v/>
      </c>
      <c r="I1992" s="109" t="str">
        <f t="shared" si="62"/>
        <v/>
      </c>
      <c r="J1992" s="110" t="str">
        <f t="shared" si="63"/>
        <v/>
      </c>
    </row>
    <row r="1993" spans="2:10" x14ac:dyDescent="0.25">
      <c r="B1993" s="106">
        <v>1984</v>
      </c>
      <c r="C1993" s="108" t="str">
        <f>IF(Katalog!C1993="","",Katalog!C1993)</f>
        <v/>
      </c>
      <c r="D1993" s="108" t="str">
        <f>IF(Katalog!D1993="","",Katalog!D1993)</f>
        <v/>
      </c>
      <c r="E1993" s="108" t="str">
        <f>IF(Katalog!E1993="","",Katalog!E1993)</f>
        <v/>
      </c>
      <c r="F1993" s="108" t="str">
        <f>IF(Katalog!I1993="","",Katalog!I1993)</f>
        <v/>
      </c>
      <c r="G1993" s="109" t="str">
        <f>IF(F1993="","",SUMIF(Peminjaman!$F$10:$F$509,C1993,Peminjaman!$H$10:$H$509))</f>
        <v/>
      </c>
      <c r="H1993" s="109" t="str">
        <f>IF(F1993="","",SUMIF(Pengembalian!$H$10:$H$509,C1993,Pengembalian!$J$10:$J$509))</f>
        <v/>
      </c>
      <c r="I1993" s="109" t="str">
        <f t="shared" si="62"/>
        <v/>
      </c>
      <c r="J1993" s="110" t="str">
        <f t="shared" si="63"/>
        <v/>
      </c>
    </row>
    <row r="1994" spans="2:10" x14ac:dyDescent="0.25">
      <c r="B1994" s="105">
        <v>1985</v>
      </c>
      <c r="C1994" s="108" t="str">
        <f>IF(Katalog!C1994="","",Katalog!C1994)</f>
        <v/>
      </c>
      <c r="D1994" s="108" t="str">
        <f>IF(Katalog!D1994="","",Katalog!D1994)</f>
        <v/>
      </c>
      <c r="E1994" s="108" t="str">
        <f>IF(Katalog!E1994="","",Katalog!E1994)</f>
        <v/>
      </c>
      <c r="F1994" s="108" t="str">
        <f>IF(Katalog!I1994="","",Katalog!I1994)</f>
        <v/>
      </c>
      <c r="G1994" s="109" t="str">
        <f>IF(F1994="","",SUMIF(Peminjaman!$F$10:$F$509,C1994,Peminjaman!$H$10:$H$509))</f>
        <v/>
      </c>
      <c r="H1994" s="109" t="str">
        <f>IF(F1994="","",SUMIF(Pengembalian!$H$10:$H$509,C1994,Pengembalian!$J$10:$J$509))</f>
        <v/>
      </c>
      <c r="I1994" s="109" t="str">
        <f t="shared" si="62"/>
        <v/>
      </c>
      <c r="J1994" s="110" t="str">
        <f t="shared" si="63"/>
        <v/>
      </c>
    </row>
    <row r="1995" spans="2:10" x14ac:dyDescent="0.25">
      <c r="B1995" s="106">
        <v>1986</v>
      </c>
      <c r="C1995" s="108" t="str">
        <f>IF(Katalog!C1995="","",Katalog!C1995)</f>
        <v/>
      </c>
      <c r="D1995" s="108" t="str">
        <f>IF(Katalog!D1995="","",Katalog!D1995)</f>
        <v/>
      </c>
      <c r="E1995" s="108" t="str">
        <f>IF(Katalog!E1995="","",Katalog!E1995)</f>
        <v/>
      </c>
      <c r="F1995" s="108" t="str">
        <f>IF(Katalog!I1995="","",Katalog!I1995)</f>
        <v/>
      </c>
      <c r="G1995" s="109" t="str">
        <f>IF(F1995="","",SUMIF(Peminjaman!$F$10:$F$509,C1995,Peminjaman!$H$10:$H$509))</f>
        <v/>
      </c>
      <c r="H1995" s="109" t="str">
        <f>IF(F1995="","",SUMIF(Pengembalian!$H$10:$H$509,C1995,Pengembalian!$J$10:$J$509))</f>
        <v/>
      </c>
      <c r="I1995" s="109" t="str">
        <f t="shared" si="62"/>
        <v/>
      </c>
      <c r="J1995" s="110" t="str">
        <f t="shared" si="63"/>
        <v/>
      </c>
    </row>
    <row r="1996" spans="2:10" x14ac:dyDescent="0.25">
      <c r="B1996" s="105">
        <v>1987</v>
      </c>
      <c r="C1996" s="108" t="str">
        <f>IF(Katalog!C1996="","",Katalog!C1996)</f>
        <v/>
      </c>
      <c r="D1996" s="108" t="str">
        <f>IF(Katalog!D1996="","",Katalog!D1996)</f>
        <v/>
      </c>
      <c r="E1996" s="108" t="str">
        <f>IF(Katalog!E1996="","",Katalog!E1996)</f>
        <v/>
      </c>
      <c r="F1996" s="108" t="str">
        <f>IF(Katalog!I1996="","",Katalog!I1996)</f>
        <v/>
      </c>
      <c r="G1996" s="109" t="str">
        <f>IF(F1996="","",SUMIF(Peminjaman!$F$10:$F$509,C1996,Peminjaman!$H$10:$H$509))</f>
        <v/>
      </c>
      <c r="H1996" s="109" t="str">
        <f>IF(F1996="","",SUMIF(Pengembalian!$H$10:$H$509,C1996,Pengembalian!$J$10:$J$509))</f>
        <v/>
      </c>
      <c r="I1996" s="109" t="str">
        <f t="shared" si="62"/>
        <v/>
      </c>
      <c r="J1996" s="110" t="str">
        <f t="shared" si="63"/>
        <v/>
      </c>
    </row>
    <row r="1997" spans="2:10" x14ac:dyDescent="0.25">
      <c r="B1997" s="106">
        <v>1988</v>
      </c>
      <c r="C1997" s="108" t="str">
        <f>IF(Katalog!C1997="","",Katalog!C1997)</f>
        <v/>
      </c>
      <c r="D1997" s="108" t="str">
        <f>IF(Katalog!D1997="","",Katalog!D1997)</f>
        <v/>
      </c>
      <c r="E1997" s="108" t="str">
        <f>IF(Katalog!E1997="","",Katalog!E1997)</f>
        <v/>
      </c>
      <c r="F1997" s="108" t="str">
        <f>IF(Katalog!I1997="","",Katalog!I1997)</f>
        <v/>
      </c>
      <c r="G1997" s="109" t="str">
        <f>IF(F1997="","",SUMIF(Peminjaman!$F$10:$F$509,C1997,Peminjaman!$H$10:$H$509))</f>
        <v/>
      </c>
      <c r="H1997" s="109" t="str">
        <f>IF(F1997="","",SUMIF(Pengembalian!$H$10:$H$509,C1997,Pengembalian!$J$10:$J$509))</f>
        <v/>
      </c>
      <c r="I1997" s="109" t="str">
        <f t="shared" si="62"/>
        <v/>
      </c>
      <c r="J1997" s="110" t="str">
        <f t="shared" si="63"/>
        <v/>
      </c>
    </row>
    <row r="1998" spans="2:10" x14ac:dyDescent="0.25">
      <c r="B1998" s="105">
        <v>1989</v>
      </c>
      <c r="C1998" s="108" t="str">
        <f>IF(Katalog!C1998="","",Katalog!C1998)</f>
        <v/>
      </c>
      <c r="D1998" s="108" t="str">
        <f>IF(Katalog!D1998="","",Katalog!D1998)</f>
        <v/>
      </c>
      <c r="E1998" s="108" t="str">
        <f>IF(Katalog!E1998="","",Katalog!E1998)</f>
        <v/>
      </c>
      <c r="F1998" s="108" t="str">
        <f>IF(Katalog!I1998="","",Katalog!I1998)</f>
        <v/>
      </c>
      <c r="G1998" s="109" t="str">
        <f>IF(F1998="","",SUMIF(Peminjaman!$F$10:$F$509,C1998,Peminjaman!$H$10:$H$509))</f>
        <v/>
      </c>
      <c r="H1998" s="109" t="str">
        <f>IF(F1998="","",SUMIF(Pengembalian!$H$10:$H$509,C1998,Pengembalian!$J$10:$J$509))</f>
        <v/>
      </c>
      <c r="I1998" s="109" t="str">
        <f t="shared" si="62"/>
        <v/>
      </c>
      <c r="J1998" s="110" t="str">
        <f t="shared" si="63"/>
        <v/>
      </c>
    </row>
    <row r="1999" spans="2:10" x14ac:dyDescent="0.25">
      <c r="B1999" s="106">
        <v>1990</v>
      </c>
      <c r="C1999" s="108" t="str">
        <f>IF(Katalog!C1999="","",Katalog!C1999)</f>
        <v/>
      </c>
      <c r="D1999" s="108" t="str">
        <f>IF(Katalog!D1999="","",Katalog!D1999)</f>
        <v/>
      </c>
      <c r="E1999" s="108" t="str">
        <f>IF(Katalog!E1999="","",Katalog!E1999)</f>
        <v/>
      </c>
      <c r="F1999" s="108" t="str">
        <f>IF(Katalog!I1999="","",Katalog!I1999)</f>
        <v/>
      </c>
      <c r="G1999" s="109" t="str">
        <f>IF(F1999="","",SUMIF(Peminjaman!$F$10:$F$509,C1999,Peminjaman!$H$10:$H$509))</f>
        <v/>
      </c>
      <c r="H1999" s="109" t="str">
        <f>IF(F1999="","",SUMIF(Pengembalian!$H$10:$H$509,C1999,Pengembalian!$J$10:$J$509))</f>
        <v/>
      </c>
      <c r="I1999" s="109" t="str">
        <f t="shared" si="62"/>
        <v/>
      </c>
      <c r="J1999" s="110" t="str">
        <f t="shared" si="63"/>
        <v/>
      </c>
    </row>
    <row r="2000" spans="2:10" x14ac:dyDescent="0.25">
      <c r="B2000" s="105">
        <v>1991</v>
      </c>
      <c r="C2000" s="108" t="str">
        <f>IF(Katalog!C2000="","",Katalog!C2000)</f>
        <v/>
      </c>
      <c r="D2000" s="108" t="str">
        <f>IF(Katalog!D2000="","",Katalog!D2000)</f>
        <v/>
      </c>
      <c r="E2000" s="108" t="str">
        <f>IF(Katalog!E2000="","",Katalog!E2000)</f>
        <v/>
      </c>
      <c r="F2000" s="108" t="str">
        <f>IF(Katalog!I2000="","",Katalog!I2000)</f>
        <v/>
      </c>
      <c r="G2000" s="109" t="str">
        <f>IF(F2000="","",SUMIF(Peminjaman!$F$10:$F$509,C2000,Peminjaman!$H$10:$H$509))</f>
        <v/>
      </c>
      <c r="H2000" s="109" t="str">
        <f>IF(F2000="","",SUMIF(Pengembalian!$H$10:$H$509,C2000,Pengembalian!$J$10:$J$509))</f>
        <v/>
      </c>
      <c r="I2000" s="109" t="str">
        <f t="shared" si="62"/>
        <v/>
      </c>
      <c r="J2000" s="110" t="str">
        <f t="shared" si="63"/>
        <v/>
      </c>
    </row>
    <row r="2001" spans="2:10" x14ac:dyDescent="0.25">
      <c r="B2001" s="106">
        <v>1992</v>
      </c>
      <c r="C2001" s="108" t="str">
        <f>IF(Katalog!C2001="","",Katalog!C2001)</f>
        <v/>
      </c>
      <c r="D2001" s="108" t="str">
        <f>IF(Katalog!D2001="","",Katalog!D2001)</f>
        <v/>
      </c>
      <c r="E2001" s="108" t="str">
        <f>IF(Katalog!E2001="","",Katalog!E2001)</f>
        <v/>
      </c>
      <c r="F2001" s="108" t="str">
        <f>IF(Katalog!I2001="","",Katalog!I2001)</f>
        <v/>
      </c>
      <c r="G2001" s="109" t="str">
        <f>IF(F2001="","",SUMIF(Peminjaman!$F$10:$F$509,C2001,Peminjaman!$H$10:$H$509))</f>
        <v/>
      </c>
      <c r="H2001" s="109" t="str">
        <f>IF(F2001="","",SUMIF(Pengembalian!$H$10:$H$509,C2001,Pengembalian!$J$10:$J$509))</f>
        <v/>
      </c>
      <c r="I2001" s="109" t="str">
        <f t="shared" si="62"/>
        <v/>
      </c>
      <c r="J2001" s="110" t="str">
        <f t="shared" si="63"/>
        <v/>
      </c>
    </row>
    <row r="2002" spans="2:10" x14ac:dyDescent="0.25">
      <c r="B2002" s="105">
        <v>1993</v>
      </c>
      <c r="C2002" s="108" t="str">
        <f>IF(Katalog!C2002="","",Katalog!C2002)</f>
        <v/>
      </c>
      <c r="D2002" s="108" t="str">
        <f>IF(Katalog!D2002="","",Katalog!D2002)</f>
        <v/>
      </c>
      <c r="E2002" s="108" t="str">
        <f>IF(Katalog!E2002="","",Katalog!E2002)</f>
        <v/>
      </c>
      <c r="F2002" s="108" t="str">
        <f>IF(Katalog!I2002="","",Katalog!I2002)</f>
        <v/>
      </c>
      <c r="G2002" s="109" t="str">
        <f>IF(F2002="","",SUMIF(Peminjaman!$F$10:$F$509,C2002,Peminjaman!$H$10:$H$509))</f>
        <v/>
      </c>
      <c r="H2002" s="109" t="str">
        <f>IF(F2002="","",SUMIF(Pengembalian!$H$10:$H$509,C2002,Pengembalian!$J$10:$J$509))</f>
        <v/>
      </c>
      <c r="I2002" s="109" t="str">
        <f t="shared" si="62"/>
        <v/>
      </c>
      <c r="J2002" s="110" t="str">
        <f t="shared" si="63"/>
        <v/>
      </c>
    </row>
    <row r="2003" spans="2:10" x14ac:dyDescent="0.25">
      <c r="B2003" s="106">
        <v>1994</v>
      </c>
      <c r="C2003" s="108" t="str">
        <f>IF(Katalog!C2003="","",Katalog!C2003)</f>
        <v/>
      </c>
      <c r="D2003" s="108" t="str">
        <f>IF(Katalog!D2003="","",Katalog!D2003)</f>
        <v/>
      </c>
      <c r="E2003" s="108" t="str">
        <f>IF(Katalog!E2003="","",Katalog!E2003)</f>
        <v/>
      </c>
      <c r="F2003" s="108" t="str">
        <f>IF(Katalog!I2003="","",Katalog!I2003)</f>
        <v/>
      </c>
      <c r="G2003" s="109" t="str">
        <f>IF(F2003="","",SUMIF(Peminjaman!$F$10:$F$509,C2003,Peminjaman!$H$10:$H$509))</f>
        <v/>
      </c>
      <c r="H2003" s="109" t="str">
        <f>IF(F2003="","",SUMIF(Pengembalian!$H$10:$H$509,C2003,Pengembalian!$J$10:$J$509))</f>
        <v/>
      </c>
      <c r="I2003" s="109" t="str">
        <f t="shared" si="62"/>
        <v/>
      </c>
      <c r="J2003" s="110" t="str">
        <f t="shared" si="63"/>
        <v/>
      </c>
    </row>
    <row r="2004" spans="2:10" x14ac:dyDescent="0.25">
      <c r="B2004" s="105">
        <v>1995</v>
      </c>
      <c r="C2004" s="108" t="str">
        <f>IF(Katalog!C2004="","",Katalog!C2004)</f>
        <v/>
      </c>
      <c r="D2004" s="108" t="str">
        <f>IF(Katalog!D2004="","",Katalog!D2004)</f>
        <v/>
      </c>
      <c r="E2004" s="108" t="str">
        <f>IF(Katalog!E2004="","",Katalog!E2004)</f>
        <v/>
      </c>
      <c r="F2004" s="108" t="str">
        <f>IF(Katalog!I2004="","",Katalog!I2004)</f>
        <v/>
      </c>
      <c r="G2004" s="109" t="str">
        <f>IF(F2004="","",SUMIF(Peminjaman!$F$10:$F$509,C2004,Peminjaman!$H$10:$H$509))</f>
        <v/>
      </c>
      <c r="H2004" s="109" t="str">
        <f>IF(F2004="","",SUMIF(Pengembalian!$H$10:$H$509,C2004,Pengembalian!$J$10:$J$509))</f>
        <v/>
      </c>
      <c r="I2004" s="109" t="str">
        <f t="shared" ref="I2004:I2009" si="64">IF(F2004="","",F2004-G2004+H2004)</f>
        <v/>
      </c>
      <c r="J2004" s="110" t="str">
        <f t="shared" ref="J2004:J2009" si="65">IF(F2004="","",IF(I2004=0,"Kosong","Ada"))</f>
        <v/>
      </c>
    </row>
    <row r="2005" spans="2:10" x14ac:dyDescent="0.25">
      <c r="B2005" s="106">
        <v>1996</v>
      </c>
      <c r="C2005" s="108" t="str">
        <f>IF(Katalog!C2005="","",Katalog!C2005)</f>
        <v/>
      </c>
      <c r="D2005" s="108" t="str">
        <f>IF(Katalog!D2005="","",Katalog!D2005)</f>
        <v/>
      </c>
      <c r="E2005" s="108" t="str">
        <f>IF(Katalog!E2005="","",Katalog!E2005)</f>
        <v/>
      </c>
      <c r="F2005" s="108" t="str">
        <f>IF(Katalog!I2005="","",Katalog!I2005)</f>
        <v/>
      </c>
      <c r="G2005" s="109" t="str">
        <f>IF(F2005="","",SUMIF(Peminjaman!$F$10:$F$509,C2005,Peminjaman!$H$10:$H$509))</f>
        <v/>
      </c>
      <c r="H2005" s="109" t="str">
        <f>IF(F2005="","",SUMIF(Pengembalian!$H$10:$H$509,C2005,Pengembalian!$J$10:$J$509))</f>
        <v/>
      </c>
      <c r="I2005" s="109" t="str">
        <f t="shared" si="64"/>
        <v/>
      </c>
      <c r="J2005" s="110" t="str">
        <f t="shared" si="65"/>
        <v/>
      </c>
    </row>
    <row r="2006" spans="2:10" x14ac:dyDescent="0.25">
      <c r="B2006" s="105">
        <v>1997</v>
      </c>
      <c r="C2006" s="108" t="str">
        <f>IF(Katalog!C2006="","",Katalog!C2006)</f>
        <v/>
      </c>
      <c r="D2006" s="108" t="str">
        <f>IF(Katalog!D2006="","",Katalog!D2006)</f>
        <v/>
      </c>
      <c r="E2006" s="108" t="str">
        <f>IF(Katalog!E2006="","",Katalog!E2006)</f>
        <v/>
      </c>
      <c r="F2006" s="108" t="str">
        <f>IF(Katalog!I2006="","",Katalog!I2006)</f>
        <v/>
      </c>
      <c r="G2006" s="109" t="str">
        <f>IF(F2006="","",SUMIF(Peminjaman!$F$10:$F$509,C2006,Peminjaman!$H$10:$H$509))</f>
        <v/>
      </c>
      <c r="H2006" s="109" t="str">
        <f>IF(F2006="","",SUMIF(Pengembalian!$H$10:$H$509,C2006,Pengembalian!$J$10:$J$509))</f>
        <v/>
      </c>
      <c r="I2006" s="109" t="str">
        <f t="shared" si="64"/>
        <v/>
      </c>
      <c r="J2006" s="110" t="str">
        <f t="shared" si="65"/>
        <v/>
      </c>
    </row>
    <row r="2007" spans="2:10" x14ac:dyDescent="0.25">
      <c r="B2007" s="106">
        <v>1998</v>
      </c>
      <c r="C2007" s="108" t="str">
        <f>IF(Katalog!C2007="","",Katalog!C2007)</f>
        <v/>
      </c>
      <c r="D2007" s="108" t="str">
        <f>IF(Katalog!D2007="","",Katalog!D2007)</f>
        <v/>
      </c>
      <c r="E2007" s="108" t="str">
        <f>IF(Katalog!E2007="","",Katalog!E2007)</f>
        <v/>
      </c>
      <c r="F2007" s="108" t="str">
        <f>IF(Katalog!I2007="","",Katalog!I2007)</f>
        <v/>
      </c>
      <c r="G2007" s="109" t="str">
        <f>IF(F2007="","",SUMIF(Peminjaman!$F$10:$F$509,C2007,Peminjaman!$H$10:$H$509))</f>
        <v/>
      </c>
      <c r="H2007" s="109" t="str">
        <f>IF(F2007="","",SUMIF(Pengembalian!$H$10:$H$509,C2007,Pengembalian!$J$10:$J$509))</f>
        <v/>
      </c>
      <c r="I2007" s="109" t="str">
        <f t="shared" si="64"/>
        <v/>
      </c>
      <c r="J2007" s="110" t="str">
        <f t="shared" si="65"/>
        <v/>
      </c>
    </row>
    <row r="2008" spans="2:10" x14ac:dyDescent="0.25">
      <c r="B2008" s="105">
        <v>1999</v>
      </c>
      <c r="C2008" s="108" t="str">
        <f>IF(Katalog!C2008="","",Katalog!C2008)</f>
        <v/>
      </c>
      <c r="D2008" s="108" t="str">
        <f>IF(Katalog!D2008="","",Katalog!D2008)</f>
        <v/>
      </c>
      <c r="E2008" s="108" t="str">
        <f>IF(Katalog!E2008="","",Katalog!E2008)</f>
        <v/>
      </c>
      <c r="F2008" s="108" t="str">
        <f>IF(Katalog!I2008="","",Katalog!I2008)</f>
        <v/>
      </c>
      <c r="G2008" s="109" t="str">
        <f>IF(F2008="","",SUMIF(Peminjaman!$F$10:$F$509,C2008,Peminjaman!$H$10:$H$509))</f>
        <v/>
      </c>
      <c r="H2008" s="109" t="str">
        <f>IF(F2008="","",SUMIF(Pengembalian!$H$10:$H$509,C2008,Pengembalian!$J$10:$J$509))</f>
        <v/>
      </c>
      <c r="I2008" s="109" t="str">
        <f t="shared" si="64"/>
        <v/>
      </c>
      <c r="J2008" s="110" t="str">
        <f t="shared" si="65"/>
        <v/>
      </c>
    </row>
    <row r="2009" spans="2:10" x14ac:dyDescent="0.25">
      <c r="B2009" s="107">
        <v>2000</v>
      </c>
      <c r="C2009" s="111" t="str">
        <f>IF(Katalog!C2009="","",Katalog!C2009)</f>
        <v/>
      </c>
      <c r="D2009" s="111" t="str">
        <f>IF(Katalog!D2009="","",Katalog!D2009)</f>
        <v/>
      </c>
      <c r="E2009" s="111" t="str">
        <f>IF(Katalog!E2009="","",Katalog!E2009)</f>
        <v/>
      </c>
      <c r="F2009" s="111" t="str">
        <f>IF(Katalog!I2009="","",Katalog!I2009)</f>
        <v/>
      </c>
      <c r="G2009" s="112" t="str">
        <f>IF(F2009="","",SUMIF(Peminjaman!$F$10:$F$509,C2009,Peminjaman!$H$10:$H$509))</f>
        <v/>
      </c>
      <c r="H2009" s="112" t="str">
        <f>IF(F2009="","",SUMIF(Pengembalian!$H$10:$H$509,C2009,Pengembalian!$J$10:$J$509))</f>
        <v/>
      </c>
      <c r="I2009" s="112" t="str">
        <f t="shared" si="64"/>
        <v/>
      </c>
      <c r="J2009" s="113" t="str">
        <f t="shared" si="65"/>
        <v/>
      </c>
    </row>
  </sheetData>
  <mergeCells count="4">
    <mergeCell ref="B4:D4"/>
    <mergeCell ref="B3:D3"/>
    <mergeCell ref="B2:D2"/>
    <mergeCell ref="B7:J7"/>
  </mergeCells>
  <hyperlinks>
    <hyperlink ref="J4" location="Menu!A1" display="Back to Menu" xr:uid="{0AECF26A-04A1-4251-9128-BFBE99D92F6F}"/>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9EF34-2547-4FA5-891D-363D3FFE2734}">
  <dimension ref="A1:D11"/>
  <sheetViews>
    <sheetView workbookViewId="0">
      <selection activeCell="B2" sqref="B2"/>
    </sheetView>
  </sheetViews>
  <sheetFormatPr defaultRowHeight="15" x14ac:dyDescent="0.25"/>
  <cols>
    <col min="1" max="1" width="17.28515625" style="35" customWidth="1"/>
    <col min="2" max="2" width="27.140625" style="35" customWidth="1"/>
    <col min="3" max="3" width="38" style="35" customWidth="1"/>
    <col min="4" max="4" width="26.7109375" style="35" customWidth="1"/>
  </cols>
  <sheetData>
    <row r="1" spans="2:3" ht="15.75" thickBot="1" x14ac:dyDescent="0.3"/>
    <row r="2" spans="2:3" ht="23.25" thickBot="1" x14ac:dyDescent="0.5">
      <c r="B2" s="53" t="s">
        <v>0</v>
      </c>
    </row>
    <row r="4" spans="2:3" ht="22.5" x14ac:dyDescent="0.3">
      <c r="B4" s="72" t="s">
        <v>12</v>
      </c>
      <c r="C4" s="72"/>
    </row>
    <row r="6" spans="2:3" x14ac:dyDescent="0.25">
      <c r="B6" s="3" t="s">
        <v>1</v>
      </c>
      <c r="C6" s="3" t="s">
        <v>2</v>
      </c>
    </row>
    <row r="7" spans="2:3" x14ac:dyDescent="0.25">
      <c r="B7" s="2" t="s">
        <v>3</v>
      </c>
      <c r="C7" s="2" t="s">
        <v>8</v>
      </c>
    </row>
    <row r="8" spans="2:3" x14ac:dyDescent="0.25">
      <c r="B8" s="2" t="s">
        <v>4</v>
      </c>
      <c r="C8" s="2" t="s">
        <v>9</v>
      </c>
    </row>
    <row r="9" spans="2:3" x14ac:dyDescent="0.25">
      <c r="B9" s="2" t="s">
        <v>5</v>
      </c>
      <c r="C9" s="2" t="s">
        <v>10</v>
      </c>
    </row>
    <row r="10" spans="2:3" x14ac:dyDescent="0.25">
      <c r="B10" s="2" t="s">
        <v>6</v>
      </c>
      <c r="C10" s="2" t="s">
        <v>11</v>
      </c>
    </row>
    <row r="11" spans="2:3" x14ac:dyDescent="0.25">
      <c r="B11" s="2" t="s">
        <v>7</v>
      </c>
      <c r="C11" s="2">
        <v>2828282882</v>
      </c>
    </row>
  </sheetData>
  <mergeCells count="1">
    <mergeCell ref="B4:C4"/>
  </mergeCells>
  <hyperlinks>
    <hyperlink ref="B2" location="Menu!A1" display="Back to Menu" xr:uid="{606E5104-998C-4576-83BB-305E5308288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94C82-DD7B-402A-B457-EE0F2F9140A1}">
  <dimension ref="A3:H2010"/>
  <sheetViews>
    <sheetView workbookViewId="0">
      <selection activeCell="F10" sqref="F10"/>
    </sheetView>
  </sheetViews>
  <sheetFormatPr defaultRowHeight="15" x14ac:dyDescent="0.25"/>
  <cols>
    <col min="1" max="1" width="17" style="35" customWidth="1"/>
    <col min="2" max="2" width="8" style="35" customWidth="1"/>
    <col min="3" max="3" width="17.28515625" style="35" customWidth="1"/>
    <col min="4" max="4" width="40" style="35" customWidth="1"/>
    <col min="5" max="5" width="24" style="35" customWidth="1"/>
    <col min="6" max="6" width="51" style="35" customWidth="1"/>
    <col min="7" max="7" width="22" style="35" customWidth="1"/>
    <col min="8" max="8" width="48.140625" style="35" customWidth="1"/>
  </cols>
  <sheetData>
    <row r="3" spans="2:7" ht="24" customHeight="1" x14ac:dyDescent="0.25">
      <c r="B3" s="73" t="str">
        <f>Setup!C7</f>
        <v>IPDN</v>
      </c>
      <c r="C3" s="74"/>
      <c r="D3" s="75"/>
    </row>
    <row r="4" spans="2:7" ht="16.5" customHeight="1" thickBot="1" x14ac:dyDescent="0.3">
      <c r="B4" s="80" t="str">
        <f>Setup!C8</f>
        <v>Perpustakaan</v>
      </c>
      <c r="C4" s="81"/>
      <c r="D4" s="82"/>
    </row>
    <row r="5" spans="2:7" ht="26.25" customHeight="1" thickBot="1" x14ac:dyDescent="0.5">
      <c r="B5" s="77" t="str">
        <f>Setup!C9</f>
        <v>Jl. Ampera Raya, Jakarta Selatan</v>
      </c>
      <c r="C5" s="78"/>
      <c r="D5" s="79"/>
      <c r="G5" s="36" t="s">
        <v>0</v>
      </c>
    </row>
    <row r="8" spans="2:7" ht="22.5" x14ac:dyDescent="0.3">
      <c r="B8" s="76" t="s">
        <v>13</v>
      </c>
      <c r="C8" s="76"/>
      <c r="D8" s="76"/>
      <c r="E8" s="76"/>
      <c r="F8" s="76"/>
      <c r="G8" s="76"/>
    </row>
    <row r="10" spans="2:7" x14ac:dyDescent="0.25">
      <c r="B10" s="29" t="s">
        <v>81</v>
      </c>
      <c r="C10" s="30" t="s">
        <v>78</v>
      </c>
      <c r="D10" s="30" t="s">
        <v>73</v>
      </c>
      <c r="E10" s="30" t="s">
        <v>79</v>
      </c>
      <c r="F10" s="31" t="s">
        <v>80</v>
      </c>
      <c r="G10" s="31" t="s">
        <v>76</v>
      </c>
    </row>
    <row r="11" spans="2:7" x14ac:dyDescent="0.25">
      <c r="B11" s="28">
        <v>1</v>
      </c>
      <c r="C11" s="5" t="s">
        <v>92</v>
      </c>
      <c r="D11" s="5" t="s">
        <v>82</v>
      </c>
      <c r="E11" s="37" t="s">
        <v>113</v>
      </c>
      <c r="F11" s="26" t="s">
        <v>103</v>
      </c>
      <c r="G11" s="26">
        <v>2013</v>
      </c>
    </row>
    <row r="12" spans="2:7" x14ac:dyDescent="0.25">
      <c r="B12" s="28">
        <v>2</v>
      </c>
      <c r="C12" s="5" t="s">
        <v>93</v>
      </c>
      <c r="D12" s="5" t="s">
        <v>83</v>
      </c>
      <c r="E12" s="37" t="s">
        <v>112</v>
      </c>
      <c r="F12" s="26" t="s">
        <v>104</v>
      </c>
      <c r="G12" s="26">
        <v>2014</v>
      </c>
    </row>
    <row r="13" spans="2:7" x14ac:dyDescent="0.25">
      <c r="B13" s="28">
        <v>3</v>
      </c>
      <c r="C13" s="5" t="s">
        <v>94</v>
      </c>
      <c r="D13" s="5" t="s">
        <v>84</v>
      </c>
      <c r="E13" s="37" t="s">
        <v>121</v>
      </c>
      <c r="F13" s="26" t="s">
        <v>105</v>
      </c>
      <c r="G13" s="26">
        <v>2013</v>
      </c>
    </row>
    <row r="14" spans="2:7" x14ac:dyDescent="0.25">
      <c r="B14" s="28">
        <v>4</v>
      </c>
      <c r="C14" s="5" t="s">
        <v>95</v>
      </c>
      <c r="D14" s="5" t="s">
        <v>85</v>
      </c>
      <c r="E14" s="37" t="s">
        <v>114</v>
      </c>
      <c r="F14" s="26" t="s">
        <v>106</v>
      </c>
      <c r="G14" s="26">
        <v>2013</v>
      </c>
    </row>
    <row r="15" spans="2:7" x14ac:dyDescent="0.25">
      <c r="B15" s="28">
        <v>5</v>
      </c>
      <c r="C15" s="5" t="s">
        <v>96</v>
      </c>
      <c r="D15" s="5" t="s">
        <v>86</v>
      </c>
      <c r="E15" s="37" t="s">
        <v>115</v>
      </c>
      <c r="F15" s="26" t="s">
        <v>107</v>
      </c>
      <c r="G15" s="26">
        <v>2013</v>
      </c>
    </row>
    <row r="16" spans="2:7" x14ac:dyDescent="0.25">
      <c r="B16" s="28">
        <v>6</v>
      </c>
      <c r="C16" s="5" t="s">
        <v>97</v>
      </c>
      <c r="D16" s="5" t="s">
        <v>87</v>
      </c>
      <c r="E16" s="37" t="s">
        <v>116</v>
      </c>
      <c r="F16" s="26" t="s">
        <v>108</v>
      </c>
      <c r="G16" s="26">
        <v>2014</v>
      </c>
    </row>
    <row r="17" spans="2:7" x14ac:dyDescent="0.25">
      <c r="B17" s="28">
        <v>7</v>
      </c>
      <c r="C17" s="5" t="s">
        <v>98</v>
      </c>
      <c r="D17" s="5" t="s">
        <v>88</v>
      </c>
      <c r="E17" s="37" t="s">
        <v>117</v>
      </c>
      <c r="F17" s="26" t="s">
        <v>109</v>
      </c>
      <c r="G17" s="26">
        <v>2014</v>
      </c>
    </row>
    <row r="18" spans="2:7" x14ac:dyDescent="0.25">
      <c r="B18" s="28">
        <v>8</v>
      </c>
      <c r="C18" s="5" t="s">
        <v>99</v>
      </c>
      <c r="D18" s="5" t="s">
        <v>89</v>
      </c>
      <c r="E18" s="37" t="s">
        <v>118</v>
      </c>
      <c r="F18" s="26" t="s">
        <v>110</v>
      </c>
      <c r="G18" s="26">
        <v>2014</v>
      </c>
    </row>
    <row r="19" spans="2:7" x14ac:dyDescent="0.25">
      <c r="B19" s="28">
        <v>9</v>
      </c>
      <c r="C19" s="5" t="s">
        <v>100</v>
      </c>
      <c r="D19" s="5" t="s">
        <v>90</v>
      </c>
      <c r="E19" s="37" t="s">
        <v>119</v>
      </c>
      <c r="F19" s="26" t="s">
        <v>111</v>
      </c>
      <c r="G19" s="26">
        <v>2014</v>
      </c>
    </row>
    <row r="20" spans="2:7" x14ac:dyDescent="0.25">
      <c r="B20" s="28">
        <v>10</v>
      </c>
      <c r="C20" s="5" t="s">
        <v>101</v>
      </c>
      <c r="D20" s="5" t="s">
        <v>91</v>
      </c>
      <c r="E20" s="37" t="s">
        <v>120</v>
      </c>
      <c r="F20" s="26" t="s">
        <v>102</v>
      </c>
      <c r="G20" s="26">
        <v>2013</v>
      </c>
    </row>
    <row r="21" spans="2:7" x14ac:dyDescent="0.25">
      <c r="B21" s="28">
        <v>11</v>
      </c>
      <c r="C21" s="5"/>
      <c r="D21" s="5"/>
      <c r="E21" s="37"/>
      <c r="F21" s="44"/>
      <c r="G21" s="26"/>
    </row>
    <row r="22" spans="2:7" x14ac:dyDescent="0.25">
      <c r="B22" s="28">
        <v>12</v>
      </c>
      <c r="C22" s="5"/>
      <c r="D22" s="5"/>
      <c r="E22" s="37"/>
      <c r="F22" s="44"/>
      <c r="G22" s="26"/>
    </row>
    <row r="23" spans="2:7" x14ac:dyDescent="0.25">
      <c r="B23" s="28">
        <v>13</v>
      </c>
      <c r="C23" s="5"/>
      <c r="D23" s="5"/>
      <c r="E23" s="37"/>
      <c r="F23" s="44"/>
      <c r="G23" s="26"/>
    </row>
    <row r="24" spans="2:7" x14ac:dyDescent="0.25">
      <c r="B24" s="28">
        <v>14</v>
      </c>
      <c r="C24" s="5"/>
      <c r="D24" s="5"/>
      <c r="E24" s="37"/>
      <c r="F24" s="44"/>
      <c r="G24" s="26"/>
    </row>
    <row r="25" spans="2:7" x14ac:dyDescent="0.25">
      <c r="B25" s="28">
        <v>15</v>
      </c>
      <c r="C25" s="5"/>
      <c r="D25" s="5"/>
      <c r="E25" s="37"/>
      <c r="F25" s="44"/>
      <c r="G25" s="26"/>
    </row>
    <row r="26" spans="2:7" x14ac:dyDescent="0.25">
      <c r="B26" s="28">
        <v>16</v>
      </c>
      <c r="C26" s="5"/>
      <c r="D26" s="5"/>
      <c r="E26" s="37"/>
      <c r="F26" s="44"/>
      <c r="G26" s="26"/>
    </row>
    <row r="27" spans="2:7" x14ac:dyDescent="0.25">
      <c r="B27" s="28">
        <v>17</v>
      </c>
      <c r="C27" s="5"/>
      <c r="D27" s="5"/>
      <c r="E27" s="37"/>
      <c r="F27" s="44"/>
      <c r="G27" s="26"/>
    </row>
    <row r="28" spans="2:7" x14ac:dyDescent="0.25">
      <c r="B28" s="28">
        <v>18</v>
      </c>
      <c r="C28" s="5"/>
      <c r="D28" s="5"/>
      <c r="E28" s="37"/>
      <c r="F28" s="44"/>
      <c r="G28" s="26"/>
    </row>
    <row r="29" spans="2:7" x14ac:dyDescent="0.25">
      <c r="B29" s="28">
        <v>19</v>
      </c>
      <c r="C29" s="5"/>
      <c r="D29" s="5"/>
      <c r="E29" s="37"/>
      <c r="F29" s="44"/>
      <c r="G29" s="26"/>
    </row>
    <row r="30" spans="2:7" x14ac:dyDescent="0.25">
      <c r="B30" s="28">
        <v>20</v>
      </c>
      <c r="C30" s="5"/>
      <c r="D30" s="5"/>
      <c r="E30" s="37"/>
      <c r="F30" s="44"/>
      <c r="G30" s="26"/>
    </row>
    <row r="31" spans="2:7" x14ac:dyDescent="0.25">
      <c r="B31" s="28">
        <v>21</v>
      </c>
      <c r="C31" s="5"/>
      <c r="D31" s="5"/>
      <c r="E31" s="37"/>
      <c r="F31" s="44"/>
      <c r="G31" s="26"/>
    </row>
    <row r="32" spans="2:7" x14ac:dyDescent="0.25">
      <c r="B32" s="28">
        <v>22</v>
      </c>
      <c r="C32" s="5"/>
      <c r="D32" s="5"/>
      <c r="E32" s="37"/>
      <c r="F32" s="44"/>
      <c r="G32" s="26"/>
    </row>
    <row r="33" spans="2:7" x14ac:dyDescent="0.25">
      <c r="B33" s="28">
        <v>23</v>
      </c>
      <c r="C33" s="5"/>
      <c r="D33" s="5"/>
      <c r="E33" s="37"/>
      <c r="F33" s="44"/>
      <c r="G33" s="26"/>
    </row>
    <row r="34" spans="2:7" x14ac:dyDescent="0.25">
      <c r="B34" s="28">
        <v>24</v>
      </c>
      <c r="C34" s="5"/>
      <c r="D34" s="5"/>
      <c r="E34" s="37"/>
      <c r="F34" s="44"/>
      <c r="G34" s="26"/>
    </row>
    <row r="35" spans="2:7" x14ac:dyDescent="0.25">
      <c r="B35" s="28">
        <v>25</v>
      </c>
      <c r="C35" s="5"/>
      <c r="D35" s="5"/>
      <c r="E35" s="37"/>
      <c r="F35" s="44"/>
      <c r="G35" s="26"/>
    </row>
    <row r="36" spans="2:7" x14ac:dyDescent="0.25">
      <c r="B36" s="28">
        <v>26</v>
      </c>
      <c r="C36" s="5"/>
      <c r="D36" s="5"/>
      <c r="E36" s="37"/>
      <c r="F36" s="44"/>
      <c r="G36" s="26"/>
    </row>
    <row r="37" spans="2:7" x14ac:dyDescent="0.25">
      <c r="B37" s="28">
        <v>27</v>
      </c>
      <c r="C37" s="5"/>
      <c r="D37" s="5"/>
      <c r="E37" s="37"/>
      <c r="F37" s="44"/>
      <c r="G37" s="26"/>
    </row>
    <row r="38" spans="2:7" x14ac:dyDescent="0.25">
      <c r="B38" s="28">
        <v>28</v>
      </c>
      <c r="C38" s="5"/>
      <c r="D38" s="5"/>
      <c r="E38" s="37"/>
      <c r="F38" s="44"/>
      <c r="G38" s="26"/>
    </row>
    <row r="39" spans="2:7" x14ac:dyDescent="0.25">
      <c r="B39" s="28">
        <v>29</v>
      </c>
      <c r="C39" s="5"/>
      <c r="D39" s="5"/>
      <c r="E39" s="37"/>
      <c r="F39" s="44"/>
      <c r="G39" s="26"/>
    </row>
    <row r="40" spans="2:7" x14ac:dyDescent="0.25">
      <c r="B40" s="28">
        <v>30</v>
      </c>
      <c r="C40" s="5"/>
      <c r="D40" s="5"/>
      <c r="E40" s="37"/>
      <c r="F40" s="44"/>
      <c r="G40" s="26"/>
    </row>
    <row r="41" spans="2:7" x14ac:dyDescent="0.25">
      <c r="B41" s="28">
        <v>31</v>
      </c>
      <c r="C41" s="5"/>
      <c r="D41" s="5"/>
      <c r="E41" s="37"/>
      <c r="F41" s="44"/>
      <c r="G41" s="26"/>
    </row>
    <row r="42" spans="2:7" x14ac:dyDescent="0.25">
      <c r="B42" s="28">
        <v>32</v>
      </c>
      <c r="C42" s="5"/>
      <c r="D42" s="5"/>
      <c r="E42" s="37"/>
      <c r="F42" s="44"/>
      <c r="G42" s="26"/>
    </row>
    <row r="43" spans="2:7" x14ac:dyDescent="0.25">
      <c r="B43" s="28">
        <v>33</v>
      </c>
      <c r="C43" s="5"/>
      <c r="D43" s="5"/>
      <c r="E43" s="37"/>
      <c r="F43" s="44"/>
      <c r="G43" s="26"/>
    </row>
    <row r="44" spans="2:7" x14ac:dyDescent="0.25">
      <c r="B44" s="28">
        <v>34</v>
      </c>
      <c r="C44" s="5"/>
      <c r="D44" s="5"/>
      <c r="E44" s="37"/>
      <c r="F44" s="44"/>
      <c r="G44" s="26"/>
    </row>
    <row r="45" spans="2:7" x14ac:dyDescent="0.25">
      <c r="B45" s="28">
        <v>35</v>
      </c>
      <c r="C45" s="5"/>
      <c r="D45" s="5"/>
      <c r="E45" s="37"/>
      <c r="F45" s="44"/>
      <c r="G45" s="26"/>
    </row>
    <row r="46" spans="2:7" x14ac:dyDescent="0.25">
      <c r="B46" s="28">
        <v>36</v>
      </c>
      <c r="C46" s="5"/>
      <c r="D46" s="5"/>
      <c r="E46" s="37"/>
      <c r="F46" s="44"/>
      <c r="G46" s="26"/>
    </row>
    <row r="47" spans="2:7" x14ac:dyDescent="0.25">
      <c r="B47" s="28">
        <v>37</v>
      </c>
      <c r="C47" s="5"/>
      <c r="D47" s="5"/>
      <c r="E47" s="37"/>
      <c r="F47" s="44"/>
      <c r="G47" s="26"/>
    </row>
    <row r="48" spans="2:7" x14ac:dyDescent="0.25">
      <c r="B48" s="28">
        <v>38</v>
      </c>
      <c r="C48" s="5"/>
      <c r="D48" s="5"/>
      <c r="E48" s="37"/>
      <c r="F48" s="44"/>
      <c r="G48" s="26"/>
    </row>
    <row r="49" spans="2:7" x14ac:dyDescent="0.25">
      <c r="B49" s="28">
        <v>39</v>
      </c>
      <c r="C49" s="5"/>
      <c r="D49" s="5"/>
      <c r="E49" s="37"/>
      <c r="F49" s="44"/>
      <c r="G49" s="26"/>
    </row>
    <row r="50" spans="2:7" x14ac:dyDescent="0.25">
      <c r="B50" s="28">
        <v>40</v>
      </c>
      <c r="C50" s="5"/>
      <c r="D50" s="5"/>
      <c r="E50" s="37"/>
      <c r="F50" s="44"/>
      <c r="G50" s="26"/>
    </row>
    <row r="51" spans="2:7" x14ac:dyDescent="0.25">
      <c r="B51" s="28">
        <v>41</v>
      </c>
      <c r="C51" s="5"/>
      <c r="D51" s="5"/>
      <c r="E51" s="37"/>
      <c r="F51" s="44"/>
      <c r="G51" s="26"/>
    </row>
    <row r="52" spans="2:7" x14ac:dyDescent="0.25">
      <c r="B52" s="28">
        <v>42</v>
      </c>
      <c r="C52" s="5"/>
      <c r="D52" s="5"/>
      <c r="E52" s="37"/>
      <c r="F52" s="44"/>
      <c r="G52" s="26"/>
    </row>
    <row r="53" spans="2:7" x14ac:dyDescent="0.25">
      <c r="B53" s="28">
        <v>43</v>
      </c>
      <c r="C53" s="5"/>
      <c r="D53" s="5"/>
      <c r="E53" s="37"/>
      <c r="F53" s="44"/>
      <c r="G53" s="26"/>
    </row>
    <row r="54" spans="2:7" x14ac:dyDescent="0.25">
      <c r="B54" s="28">
        <v>44</v>
      </c>
      <c r="C54" s="5"/>
      <c r="D54" s="5"/>
      <c r="E54" s="37"/>
      <c r="F54" s="44"/>
      <c r="G54" s="26"/>
    </row>
    <row r="55" spans="2:7" x14ac:dyDescent="0.25">
      <c r="B55" s="28">
        <v>45</v>
      </c>
      <c r="C55" s="5"/>
      <c r="D55" s="5"/>
      <c r="E55" s="37"/>
      <c r="F55" s="44"/>
      <c r="G55" s="26"/>
    </row>
    <row r="56" spans="2:7" x14ac:dyDescent="0.25">
      <c r="B56" s="28">
        <v>46</v>
      </c>
      <c r="C56" s="5"/>
      <c r="D56" s="5"/>
      <c r="E56" s="37"/>
      <c r="F56" s="44"/>
      <c r="G56" s="26"/>
    </row>
    <row r="57" spans="2:7" x14ac:dyDescent="0.25">
      <c r="B57" s="28">
        <v>47</v>
      </c>
      <c r="C57" s="5"/>
      <c r="D57" s="5"/>
      <c r="E57" s="37"/>
      <c r="F57" s="44"/>
      <c r="G57" s="26"/>
    </row>
    <row r="58" spans="2:7" x14ac:dyDescent="0.25">
      <c r="B58" s="28">
        <v>48</v>
      </c>
      <c r="C58" s="5"/>
      <c r="D58" s="5"/>
      <c r="E58" s="37"/>
      <c r="F58" s="44"/>
      <c r="G58" s="26"/>
    </row>
    <row r="59" spans="2:7" x14ac:dyDescent="0.25">
      <c r="B59" s="28">
        <v>49</v>
      </c>
      <c r="C59" s="5"/>
      <c r="D59" s="5"/>
      <c r="E59" s="37"/>
      <c r="F59" s="44"/>
      <c r="G59" s="26"/>
    </row>
    <row r="60" spans="2:7" x14ac:dyDescent="0.25">
      <c r="B60" s="28">
        <v>50</v>
      </c>
      <c r="C60" s="5"/>
      <c r="D60" s="5"/>
      <c r="E60" s="37"/>
      <c r="F60" s="44"/>
      <c r="G60" s="26"/>
    </row>
    <row r="61" spans="2:7" x14ac:dyDescent="0.25">
      <c r="B61" s="28">
        <v>51</v>
      </c>
      <c r="C61" s="5"/>
      <c r="D61" s="5"/>
      <c r="E61" s="37"/>
      <c r="F61" s="44"/>
      <c r="G61" s="26"/>
    </row>
    <row r="62" spans="2:7" x14ac:dyDescent="0.25">
      <c r="B62" s="28">
        <v>52</v>
      </c>
      <c r="C62" s="5"/>
      <c r="D62" s="5"/>
      <c r="E62" s="37"/>
      <c r="F62" s="44"/>
      <c r="G62" s="26"/>
    </row>
    <row r="63" spans="2:7" x14ac:dyDescent="0.25">
      <c r="B63" s="28">
        <v>53</v>
      </c>
      <c r="C63" s="5"/>
      <c r="D63" s="5"/>
      <c r="E63" s="37"/>
      <c r="F63" s="44"/>
      <c r="G63" s="26"/>
    </row>
    <row r="64" spans="2:7" x14ac:dyDescent="0.25">
      <c r="B64" s="28">
        <v>54</v>
      </c>
      <c r="C64" s="5"/>
      <c r="D64" s="5"/>
      <c r="E64" s="37"/>
      <c r="F64" s="44"/>
      <c r="G64" s="26"/>
    </row>
    <row r="65" spans="2:7" x14ac:dyDescent="0.25">
      <c r="B65" s="28">
        <v>55</v>
      </c>
      <c r="C65" s="5"/>
      <c r="D65" s="5"/>
      <c r="E65" s="37"/>
      <c r="F65" s="44"/>
      <c r="G65" s="26"/>
    </row>
    <row r="66" spans="2:7" x14ac:dyDescent="0.25">
      <c r="B66" s="28">
        <v>56</v>
      </c>
      <c r="C66" s="5"/>
      <c r="D66" s="5"/>
      <c r="E66" s="37"/>
      <c r="F66" s="44"/>
      <c r="G66" s="26"/>
    </row>
    <row r="67" spans="2:7" x14ac:dyDescent="0.25">
      <c r="B67" s="28">
        <v>57</v>
      </c>
      <c r="C67" s="5"/>
      <c r="D67" s="5"/>
      <c r="E67" s="37"/>
      <c r="F67" s="44"/>
      <c r="G67" s="26"/>
    </row>
    <row r="68" spans="2:7" x14ac:dyDescent="0.25">
      <c r="B68" s="28">
        <v>58</v>
      </c>
      <c r="C68" s="5"/>
      <c r="D68" s="5"/>
      <c r="E68" s="37"/>
      <c r="F68" s="44"/>
      <c r="G68" s="26"/>
    </row>
    <row r="69" spans="2:7" x14ac:dyDescent="0.25">
      <c r="B69" s="28">
        <v>59</v>
      </c>
      <c r="C69" s="5"/>
      <c r="D69" s="5"/>
      <c r="E69" s="37"/>
      <c r="F69" s="44"/>
      <c r="G69" s="26"/>
    </row>
    <row r="70" spans="2:7" x14ac:dyDescent="0.25">
      <c r="B70" s="28">
        <v>60</v>
      </c>
      <c r="C70" s="5"/>
      <c r="D70" s="5"/>
      <c r="E70" s="37"/>
      <c r="F70" s="44"/>
      <c r="G70" s="26"/>
    </row>
    <row r="71" spans="2:7" x14ac:dyDescent="0.25">
      <c r="B71" s="28">
        <v>61</v>
      </c>
      <c r="C71" s="5"/>
      <c r="D71" s="5"/>
      <c r="E71" s="37"/>
      <c r="F71" s="44"/>
      <c r="G71" s="26"/>
    </row>
    <row r="72" spans="2:7" x14ac:dyDescent="0.25">
      <c r="B72" s="28">
        <v>62</v>
      </c>
      <c r="C72" s="5"/>
      <c r="D72" s="5"/>
      <c r="E72" s="37"/>
      <c r="F72" s="44"/>
      <c r="G72" s="26"/>
    </row>
    <row r="73" spans="2:7" x14ac:dyDescent="0.25">
      <c r="B73" s="28">
        <v>63</v>
      </c>
      <c r="C73" s="5"/>
      <c r="D73" s="5"/>
      <c r="E73" s="37"/>
      <c r="F73" s="44"/>
      <c r="G73" s="26"/>
    </row>
    <row r="74" spans="2:7" x14ac:dyDescent="0.25">
      <c r="B74" s="28">
        <v>64</v>
      </c>
      <c r="C74" s="5"/>
      <c r="D74" s="5"/>
      <c r="E74" s="37"/>
      <c r="F74" s="44"/>
      <c r="G74" s="26"/>
    </row>
    <row r="75" spans="2:7" x14ac:dyDescent="0.25">
      <c r="B75" s="28">
        <v>65</v>
      </c>
      <c r="C75" s="5"/>
      <c r="D75" s="5"/>
      <c r="E75" s="37"/>
      <c r="F75" s="44"/>
      <c r="G75" s="26"/>
    </row>
    <row r="76" spans="2:7" x14ac:dyDescent="0.25">
      <c r="B76" s="28">
        <v>66</v>
      </c>
      <c r="C76" s="5"/>
      <c r="D76" s="5"/>
      <c r="E76" s="37"/>
      <c r="F76" s="44"/>
      <c r="G76" s="26"/>
    </row>
    <row r="77" spans="2:7" x14ac:dyDescent="0.25">
      <c r="B77" s="28">
        <v>67</v>
      </c>
      <c r="C77" s="5"/>
      <c r="D77" s="5"/>
      <c r="E77" s="37"/>
      <c r="F77" s="44"/>
      <c r="G77" s="26"/>
    </row>
    <row r="78" spans="2:7" x14ac:dyDescent="0.25">
      <c r="B78" s="28">
        <v>68</v>
      </c>
      <c r="C78" s="5"/>
      <c r="D78" s="5"/>
      <c r="E78" s="37"/>
      <c r="F78" s="44"/>
      <c r="G78" s="26"/>
    </row>
    <row r="79" spans="2:7" x14ac:dyDescent="0.25">
      <c r="B79" s="28">
        <v>69</v>
      </c>
      <c r="C79" s="5"/>
      <c r="D79" s="5"/>
      <c r="E79" s="37"/>
      <c r="F79" s="44"/>
      <c r="G79" s="26"/>
    </row>
    <row r="80" spans="2:7" x14ac:dyDescent="0.25">
      <c r="B80" s="28">
        <v>70</v>
      </c>
      <c r="C80" s="5"/>
      <c r="D80" s="5"/>
      <c r="E80" s="37"/>
      <c r="F80" s="44"/>
      <c r="G80" s="26"/>
    </row>
    <row r="81" spans="2:7" x14ac:dyDescent="0.25">
      <c r="B81" s="28">
        <v>71</v>
      </c>
      <c r="C81" s="5"/>
      <c r="D81" s="5"/>
      <c r="E81" s="37"/>
      <c r="F81" s="44"/>
      <c r="G81" s="26"/>
    </row>
    <row r="82" spans="2:7" x14ac:dyDescent="0.25">
      <c r="B82" s="28">
        <v>72</v>
      </c>
      <c r="C82" s="5"/>
      <c r="D82" s="5"/>
      <c r="E82" s="37"/>
      <c r="F82" s="44"/>
      <c r="G82" s="26"/>
    </row>
    <row r="83" spans="2:7" x14ac:dyDescent="0.25">
      <c r="B83" s="28">
        <v>73</v>
      </c>
      <c r="C83" s="5"/>
      <c r="D83" s="5"/>
      <c r="E83" s="37"/>
      <c r="F83" s="44"/>
      <c r="G83" s="26"/>
    </row>
    <row r="84" spans="2:7" x14ac:dyDescent="0.25">
      <c r="B84" s="28">
        <v>74</v>
      </c>
      <c r="C84" s="5"/>
      <c r="D84" s="5"/>
      <c r="E84" s="37"/>
      <c r="F84" s="44"/>
      <c r="G84" s="26"/>
    </row>
    <row r="85" spans="2:7" x14ac:dyDescent="0.25">
      <c r="B85" s="28">
        <v>75</v>
      </c>
      <c r="C85" s="5"/>
      <c r="D85" s="5"/>
      <c r="E85" s="37"/>
      <c r="F85" s="44"/>
      <c r="G85" s="26"/>
    </row>
    <row r="86" spans="2:7" x14ac:dyDescent="0.25">
      <c r="B86" s="28">
        <v>76</v>
      </c>
      <c r="C86" s="5"/>
      <c r="D86" s="5"/>
      <c r="E86" s="37"/>
      <c r="F86" s="44"/>
      <c r="G86" s="26"/>
    </row>
    <row r="87" spans="2:7" x14ac:dyDescent="0.25">
      <c r="B87" s="28">
        <v>77</v>
      </c>
      <c r="C87" s="5"/>
      <c r="D87" s="5"/>
      <c r="E87" s="37"/>
      <c r="F87" s="44"/>
      <c r="G87" s="26"/>
    </row>
    <row r="88" spans="2:7" x14ac:dyDescent="0.25">
      <c r="B88" s="28">
        <v>78</v>
      </c>
      <c r="C88" s="5"/>
      <c r="D88" s="5"/>
      <c r="E88" s="37"/>
      <c r="F88" s="44"/>
      <c r="G88" s="26"/>
    </row>
    <row r="89" spans="2:7" x14ac:dyDescent="0.25">
      <c r="B89" s="28">
        <v>79</v>
      </c>
      <c r="C89" s="5"/>
      <c r="D89" s="5"/>
      <c r="E89" s="37"/>
      <c r="F89" s="44"/>
      <c r="G89" s="26"/>
    </row>
    <row r="90" spans="2:7" x14ac:dyDescent="0.25">
      <c r="B90" s="28">
        <v>80</v>
      </c>
      <c r="C90" s="5"/>
      <c r="D90" s="5"/>
      <c r="E90" s="37"/>
      <c r="F90" s="44"/>
      <c r="G90" s="26"/>
    </row>
    <row r="91" spans="2:7" x14ac:dyDescent="0.25">
      <c r="B91" s="28">
        <v>81</v>
      </c>
      <c r="C91" s="5"/>
      <c r="D91" s="5"/>
      <c r="E91" s="37"/>
      <c r="F91" s="44"/>
      <c r="G91" s="26"/>
    </row>
    <row r="92" spans="2:7" x14ac:dyDescent="0.25">
      <c r="B92" s="28">
        <v>82</v>
      </c>
      <c r="C92" s="5"/>
      <c r="D92" s="5"/>
      <c r="E92" s="37"/>
      <c r="F92" s="44"/>
      <c r="G92" s="26"/>
    </row>
    <row r="93" spans="2:7" x14ac:dyDescent="0.25">
      <c r="B93" s="28">
        <v>83</v>
      </c>
      <c r="C93" s="5"/>
      <c r="D93" s="5"/>
      <c r="E93" s="37"/>
      <c r="F93" s="44"/>
      <c r="G93" s="26"/>
    </row>
    <row r="94" spans="2:7" x14ac:dyDescent="0.25">
      <c r="B94" s="28">
        <v>84</v>
      </c>
      <c r="C94" s="5"/>
      <c r="D94" s="5"/>
      <c r="E94" s="37"/>
      <c r="F94" s="44"/>
      <c r="G94" s="26"/>
    </row>
    <row r="95" spans="2:7" x14ac:dyDescent="0.25">
      <c r="B95" s="28">
        <v>85</v>
      </c>
      <c r="C95" s="5"/>
      <c r="D95" s="5"/>
      <c r="E95" s="37"/>
      <c r="F95" s="44"/>
      <c r="G95" s="26"/>
    </row>
    <row r="96" spans="2:7" x14ac:dyDescent="0.25">
      <c r="B96" s="28">
        <v>86</v>
      </c>
      <c r="C96" s="5"/>
      <c r="D96" s="5"/>
      <c r="E96" s="37"/>
      <c r="F96" s="44"/>
      <c r="G96" s="26"/>
    </row>
    <row r="97" spans="2:7" x14ac:dyDescent="0.25">
      <c r="B97" s="28">
        <v>87</v>
      </c>
      <c r="C97" s="5"/>
      <c r="D97" s="5"/>
      <c r="E97" s="37"/>
      <c r="F97" s="44"/>
      <c r="G97" s="26"/>
    </row>
    <row r="98" spans="2:7" x14ac:dyDescent="0.25">
      <c r="B98" s="28">
        <v>88</v>
      </c>
      <c r="C98" s="5"/>
      <c r="D98" s="5"/>
      <c r="E98" s="37"/>
      <c r="F98" s="44"/>
      <c r="G98" s="26"/>
    </row>
    <row r="99" spans="2:7" x14ac:dyDescent="0.25">
      <c r="B99" s="28">
        <v>89</v>
      </c>
      <c r="C99" s="5"/>
      <c r="D99" s="5"/>
      <c r="E99" s="37"/>
      <c r="F99" s="44"/>
      <c r="G99" s="26"/>
    </row>
    <row r="100" spans="2:7" x14ac:dyDescent="0.25">
      <c r="B100" s="28">
        <v>90</v>
      </c>
      <c r="C100" s="5"/>
      <c r="D100" s="5"/>
      <c r="E100" s="37"/>
      <c r="F100" s="44"/>
      <c r="G100" s="26"/>
    </row>
    <row r="101" spans="2:7" x14ac:dyDescent="0.25">
      <c r="B101" s="28">
        <v>91</v>
      </c>
      <c r="C101" s="5"/>
      <c r="D101" s="5"/>
      <c r="E101" s="37"/>
      <c r="F101" s="44"/>
      <c r="G101" s="26"/>
    </row>
    <row r="102" spans="2:7" x14ac:dyDescent="0.25">
      <c r="B102" s="28">
        <v>92</v>
      </c>
      <c r="C102" s="5"/>
      <c r="D102" s="5"/>
      <c r="E102" s="37"/>
      <c r="F102" s="44"/>
      <c r="G102" s="26"/>
    </row>
    <row r="103" spans="2:7" x14ac:dyDescent="0.25">
      <c r="B103" s="28">
        <v>93</v>
      </c>
      <c r="C103" s="5"/>
      <c r="D103" s="5"/>
      <c r="E103" s="37"/>
      <c r="F103" s="44"/>
      <c r="G103" s="26"/>
    </row>
    <row r="104" spans="2:7" x14ac:dyDescent="0.25">
      <c r="B104" s="28">
        <v>94</v>
      </c>
      <c r="C104" s="5"/>
      <c r="D104" s="5"/>
      <c r="E104" s="37"/>
      <c r="F104" s="44"/>
      <c r="G104" s="26"/>
    </row>
    <row r="105" spans="2:7" x14ac:dyDescent="0.25">
      <c r="B105" s="28">
        <v>95</v>
      </c>
      <c r="C105" s="5"/>
      <c r="D105" s="5"/>
      <c r="E105" s="37"/>
      <c r="F105" s="44"/>
      <c r="G105" s="26"/>
    </row>
    <row r="106" spans="2:7" x14ac:dyDescent="0.25">
      <c r="B106" s="28">
        <v>96</v>
      </c>
      <c r="C106" s="5"/>
      <c r="D106" s="5"/>
      <c r="E106" s="37"/>
      <c r="F106" s="44"/>
      <c r="G106" s="26"/>
    </row>
    <row r="107" spans="2:7" x14ac:dyDescent="0.25">
      <c r="B107" s="28">
        <v>97</v>
      </c>
      <c r="C107" s="5"/>
      <c r="D107" s="5"/>
      <c r="E107" s="37"/>
      <c r="F107" s="44"/>
      <c r="G107" s="26"/>
    </row>
    <row r="108" spans="2:7" x14ac:dyDescent="0.25">
      <c r="B108" s="28">
        <v>98</v>
      </c>
      <c r="C108" s="5"/>
      <c r="D108" s="5"/>
      <c r="E108" s="37"/>
      <c r="F108" s="44"/>
      <c r="G108" s="26"/>
    </row>
    <row r="109" spans="2:7" x14ac:dyDescent="0.25">
      <c r="B109" s="28">
        <v>99</v>
      </c>
      <c r="C109" s="5"/>
      <c r="D109" s="5"/>
      <c r="E109" s="37"/>
      <c r="F109" s="44"/>
      <c r="G109" s="26"/>
    </row>
    <row r="110" spans="2:7" x14ac:dyDescent="0.25">
      <c r="B110" s="28">
        <v>100</v>
      </c>
      <c r="C110" s="5"/>
      <c r="D110" s="5"/>
      <c r="E110" s="37"/>
      <c r="F110" s="44"/>
      <c r="G110" s="26"/>
    </row>
    <row r="111" spans="2:7" x14ac:dyDescent="0.25">
      <c r="B111" s="28">
        <v>101</v>
      </c>
      <c r="C111" s="5"/>
      <c r="D111" s="5"/>
      <c r="E111" s="37"/>
      <c r="F111" s="44"/>
      <c r="G111" s="26"/>
    </row>
    <row r="112" spans="2:7" x14ac:dyDescent="0.25">
      <c r="B112" s="28">
        <v>102</v>
      </c>
      <c r="C112" s="5"/>
      <c r="D112" s="5"/>
      <c r="E112" s="37"/>
      <c r="F112" s="44"/>
      <c r="G112" s="26"/>
    </row>
    <row r="113" spans="2:7" x14ac:dyDescent="0.25">
      <c r="B113" s="28">
        <v>103</v>
      </c>
      <c r="C113" s="5"/>
      <c r="D113" s="5"/>
      <c r="E113" s="37"/>
      <c r="F113" s="44"/>
      <c r="G113" s="26"/>
    </row>
    <row r="114" spans="2:7" x14ac:dyDescent="0.25">
      <c r="B114" s="28">
        <v>104</v>
      </c>
      <c r="C114" s="5"/>
      <c r="D114" s="5"/>
      <c r="E114" s="37"/>
      <c r="F114" s="44"/>
      <c r="G114" s="26"/>
    </row>
    <row r="115" spans="2:7" x14ac:dyDescent="0.25">
      <c r="B115" s="28">
        <v>105</v>
      </c>
      <c r="C115" s="5"/>
      <c r="D115" s="5"/>
      <c r="E115" s="37"/>
      <c r="F115" s="44"/>
      <c r="G115" s="26"/>
    </row>
    <row r="116" spans="2:7" x14ac:dyDescent="0.25">
      <c r="B116" s="28">
        <v>106</v>
      </c>
      <c r="C116" s="5"/>
      <c r="D116" s="5"/>
      <c r="E116" s="37"/>
      <c r="F116" s="44"/>
      <c r="G116" s="26"/>
    </row>
    <row r="117" spans="2:7" x14ac:dyDescent="0.25">
      <c r="B117" s="28">
        <v>107</v>
      </c>
      <c r="C117" s="5"/>
      <c r="D117" s="5"/>
      <c r="E117" s="37"/>
      <c r="F117" s="44"/>
      <c r="G117" s="26"/>
    </row>
    <row r="118" spans="2:7" x14ac:dyDescent="0.25">
      <c r="B118" s="28">
        <v>108</v>
      </c>
      <c r="C118" s="5"/>
      <c r="D118" s="5"/>
      <c r="E118" s="37"/>
      <c r="F118" s="44"/>
      <c r="G118" s="26"/>
    </row>
    <row r="119" spans="2:7" x14ac:dyDescent="0.25">
      <c r="B119" s="28">
        <v>109</v>
      </c>
      <c r="C119" s="5"/>
      <c r="D119" s="5"/>
      <c r="E119" s="37"/>
      <c r="F119" s="44"/>
      <c r="G119" s="26"/>
    </row>
    <row r="120" spans="2:7" x14ac:dyDescent="0.25">
      <c r="B120" s="28">
        <v>110</v>
      </c>
      <c r="C120" s="5"/>
      <c r="D120" s="5"/>
      <c r="E120" s="37"/>
      <c r="F120" s="44"/>
      <c r="G120" s="26"/>
    </row>
    <row r="121" spans="2:7" x14ac:dyDescent="0.25">
      <c r="B121" s="28">
        <v>111</v>
      </c>
      <c r="C121" s="5"/>
      <c r="D121" s="5"/>
      <c r="E121" s="37"/>
      <c r="F121" s="44"/>
      <c r="G121" s="26"/>
    </row>
    <row r="122" spans="2:7" x14ac:dyDescent="0.25">
      <c r="B122" s="28">
        <v>112</v>
      </c>
      <c r="C122" s="5"/>
      <c r="D122" s="5"/>
      <c r="E122" s="37"/>
      <c r="F122" s="44"/>
      <c r="G122" s="26"/>
    </row>
    <row r="123" spans="2:7" x14ac:dyDescent="0.25">
      <c r="B123" s="28">
        <v>113</v>
      </c>
      <c r="C123" s="5"/>
      <c r="D123" s="5"/>
      <c r="E123" s="37"/>
      <c r="F123" s="44"/>
      <c r="G123" s="26"/>
    </row>
    <row r="124" spans="2:7" x14ac:dyDescent="0.25">
      <c r="B124" s="28">
        <v>114</v>
      </c>
      <c r="C124" s="5"/>
      <c r="D124" s="5"/>
      <c r="E124" s="37"/>
      <c r="F124" s="44"/>
      <c r="G124" s="26"/>
    </row>
    <row r="125" spans="2:7" x14ac:dyDescent="0.25">
      <c r="B125" s="28">
        <v>115</v>
      </c>
      <c r="C125" s="5"/>
      <c r="D125" s="5"/>
      <c r="E125" s="37"/>
      <c r="F125" s="44"/>
      <c r="G125" s="26"/>
    </row>
    <row r="126" spans="2:7" x14ac:dyDescent="0.25">
      <c r="B126" s="28">
        <v>116</v>
      </c>
      <c r="C126" s="5"/>
      <c r="D126" s="5"/>
      <c r="E126" s="37"/>
      <c r="F126" s="44"/>
      <c r="G126" s="26"/>
    </row>
    <row r="127" spans="2:7" x14ac:dyDescent="0.25">
      <c r="B127" s="28">
        <v>117</v>
      </c>
      <c r="C127" s="5"/>
      <c r="D127" s="5"/>
      <c r="E127" s="37"/>
      <c r="F127" s="44"/>
      <c r="G127" s="26"/>
    </row>
    <row r="128" spans="2:7" x14ac:dyDescent="0.25">
      <c r="B128" s="28">
        <v>118</v>
      </c>
      <c r="C128" s="5"/>
      <c r="D128" s="5"/>
      <c r="E128" s="37"/>
      <c r="F128" s="44"/>
      <c r="G128" s="26"/>
    </row>
    <row r="129" spans="2:7" x14ac:dyDescent="0.25">
      <c r="B129" s="28">
        <v>119</v>
      </c>
      <c r="C129" s="5"/>
      <c r="D129" s="5"/>
      <c r="E129" s="37"/>
      <c r="F129" s="44"/>
      <c r="G129" s="26"/>
    </row>
    <row r="130" spans="2:7" x14ac:dyDescent="0.25">
      <c r="B130" s="28">
        <v>120</v>
      </c>
      <c r="C130" s="5"/>
      <c r="D130" s="5"/>
      <c r="E130" s="37"/>
      <c r="F130" s="44"/>
      <c r="G130" s="26"/>
    </row>
    <row r="131" spans="2:7" x14ac:dyDescent="0.25">
      <c r="B131" s="28">
        <v>121</v>
      </c>
      <c r="C131" s="5"/>
      <c r="D131" s="5"/>
      <c r="E131" s="37"/>
      <c r="F131" s="44"/>
      <c r="G131" s="26"/>
    </row>
    <row r="132" spans="2:7" x14ac:dyDescent="0.25">
      <c r="B132" s="28">
        <v>122</v>
      </c>
      <c r="C132" s="5"/>
      <c r="D132" s="5"/>
      <c r="E132" s="37"/>
      <c r="F132" s="44"/>
      <c r="G132" s="26"/>
    </row>
    <row r="133" spans="2:7" x14ac:dyDescent="0.25">
      <c r="B133" s="28">
        <v>123</v>
      </c>
      <c r="C133" s="5"/>
      <c r="D133" s="5"/>
      <c r="E133" s="37"/>
      <c r="F133" s="44"/>
      <c r="G133" s="26"/>
    </row>
    <row r="134" spans="2:7" x14ac:dyDescent="0.25">
      <c r="B134" s="28">
        <v>124</v>
      </c>
      <c r="C134" s="5"/>
      <c r="D134" s="5"/>
      <c r="E134" s="37"/>
      <c r="F134" s="44"/>
      <c r="G134" s="26"/>
    </row>
    <row r="135" spans="2:7" x14ac:dyDescent="0.25">
      <c r="B135" s="28">
        <v>125</v>
      </c>
      <c r="C135" s="5"/>
      <c r="D135" s="5"/>
      <c r="E135" s="37"/>
      <c r="F135" s="44"/>
      <c r="G135" s="26"/>
    </row>
    <row r="136" spans="2:7" x14ac:dyDescent="0.25">
      <c r="B136" s="28">
        <v>126</v>
      </c>
      <c r="C136" s="5"/>
      <c r="D136" s="5"/>
      <c r="E136" s="37"/>
      <c r="F136" s="44"/>
      <c r="G136" s="26"/>
    </row>
    <row r="137" spans="2:7" x14ac:dyDescent="0.25">
      <c r="B137" s="28">
        <v>127</v>
      </c>
      <c r="C137" s="5"/>
      <c r="D137" s="5"/>
      <c r="E137" s="37"/>
      <c r="F137" s="44"/>
      <c r="G137" s="26"/>
    </row>
    <row r="138" spans="2:7" x14ac:dyDescent="0.25">
      <c r="B138" s="28">
        <v>128</v>
      </c>
      <c r="C138" s="5"/>
      <c r="D138" s="5"/>
      <c r="E138" s="37"/>
      <c r="F138" s="44"/>
      <c r="G138" s="26"/>
    </row>
    <row r="139" spans="2:7" x14ac:dyDescent="0.25">
      <c r="B139" s="28">
        <v>129</v>
      </c>
      <c r="C139" s="5"/>
      <c r="D139" s="5"/>
      <c r="E139" s="37"/>
      <c r="F139" s="44"/>
      <c r="G139" s="26"/>
    </row>
    <row r="140" spans="2:7" x14ac:dyDescent="0.25">
      <c r="B140" s="28">
        <v>130</v>
      </c>
      <c r="C140" s="5"/>
      <c r="D140" s="5"/>
      <c r="E140" s="37"/>
      <c r="F140" s="44"/>
      <c r="G140" s="26"/>
    </row>
    <row r="141" spans="2:7" x14ac:dyDescent="0.25">
      <c r="B141" s="28">
        <v>131</v>
      </c>
      <c r="C141" s="5"/>
      <c r="D141" s="5"/>
      <c r="E141" s="37"/>
      <c r="F141" s="44"/>
      <c r="G141" s="26"/>
    </row>
    <row r="142" spans="2:7" x14ac:dyDescent="0.25">
      <c r="B142" s="28">
        <v>132</v>
      </c>
      <c r="C142" s="5"/>
      <c r="D142" s="5"/>
      <c r="E142" s="37"/>
      <c r="F142" s="44"/>
      <c r="G142" s="26"/>
    </row>
    <row r="143" spans="2:7" x14ac:dyDescent="0.25">
      <c r="B143" s="28">
        <v>133</v>
      </c>
      <c r="C143" s="5"/>
      <c r="D143" s="5"/>
      <c r="E143" s="37"/>
      <c r="F143" s="44"/>
      <c r="G143" s="26"/>
    </row>
    <row r="144" spans="2:7" x14ac:dyDescent="0.25">
      <c r="B144" s="28">
        <v>134</v>
      </c>
      <c r="C144" s="5"/>
      <c r="D144" s="5"/>
      <c r="E144" s="37"/>
      <c r="F144" s="44"/>
      <c r="G144" s="26"/>
    </row>
    <row r="145" spans="2:7" x14ac:dyDescent="0.25">
      <c r="B145" s="28">
        <v>135</v>
      </c>
      <c r="C145" s="5"/>
      <c r="D145" s="5"/>
      <c r="E145" s="37"/>
      <c r="F145" s="44"/>
      <c r="G145" s="26"/>
    </row>
    <row r="146" spans="2:7" x14ac:dyDescent="0.25">
      <c r="B146" s="28">
        <v>136</v>
      </c>
      <c r="C146" s="5"/>
      <c r="D146" s="5"/>
      <c r="E146" s="37"/>
      <c r="F146" s="44"/>
      <c r="G146" s="26"/>
    </row>
    <row r="147" spans="2:7" x14ac:dyDescent="0.25">
      <c r="B147" s="28">
        <v>137</v>
      </c>
      <c r="C147" s="5"/>
      <c r="D147" s="5"/>
      <c r="E147" s="37"/>
      <c r="F147" s="44"/>
      <c r="G147" s="26"/>
    </row>
    <row r="148" spans="2:7" x14ac:dyDescent="0.25">
      <c r="B148" s="28">
        <v>138</v>
      </c>
      <c r="C148" s="5"/>
      <c r="D148" s="5"/>
      <c r="E148" s="37"/>
      <c r="F148" s="44"/>
      <c r="G148" s="26"/>
    </row>
    <row r="149" spans="2:7" x14ac:dyDescent="0.25">
      <c r="B149" s="28">
        <v>139</v>
      </c>
      <c r="C149" s="5"/>
      <c r="D149" s="5"/>
      <c r="E149" s="37"/>
      <c r="F149" s="44"/>
      <c r="G149" s="26"/>
    </row>
    <row r="150" spans="2:7" x14ac:dyDescent="0.25">
      <c r="B150" s="28">
        <v>140</v>
      </c>
      <c r="C150" s="5"/>
      <c r="D150" s="5"/>
      <c r="E150" s="37"/>
      <c r="F150" s="44"/>
      <c r="G150" s="26"/>
    </row>
    <row r="151" spans="2:7" x14ac:dyDescent="0.25">
      <c r="B151" s="28">
        <v>141</v>
      </c>
      <c r="C151" s="5"/>
      <c r="D151" s="5"/>
      <c r="E151" s="37"/>
      <c r="F151" s="44"/>
      <c r="G151" s="26"/>
    </row>
    <row r="152" spans="2:7" x14ac:dyDescent="0.25">
      <c r="B152" s="28">
        <v>142</v>
      </c>
      <c r="C152" s="5"/>
      <c r="D152" s="5"/>
      <c r="E152" s="37"/>
      <c r="F152" s="44"/>
      <c r="G152" s="26"/>
    </row>
    <row r="153" spans="2:7" x14ac:dyDescent="0.25">
      <c r="B153" s="28">
        <v>143</v>
      </c>
      <c r="C153" s="5"/>
      <c r="D153" s="5"/>
      <c r="E153" s="37"/>
      <c r="F153" s="44"/>
      <c r="G153" s="26"/>
    </row>
    <row r="154" spans="2:7" x14ac:dyDescent="0.25">
      <c r="B154" s="28">
        <v>144</v>
      </c>
      <c r="C154" s="5"/>
      <c r="D154" s="5"/>
      <c r="E154" s="37"/>
      <c r="F154" s="44"/>
      <c r="G154" s="26"/>
    </row>
    <row r="155" spans="2:7" x14ac:dyDescent="0.25">
      <c r="B155" s="28">
        <v>145</v>
      </c>
      <c r="C155" s="5"/>
      <c r="D155" s="5"/>
      <c r="E155" s="37"/>
      <c r="F155" s="44"/>
      <c r="G155" s="26"/>
    </row>
    <row r="156" spans="2:7" x14ac:dyDescent="0.25">
      <c r="B156" s="28">
        <v>146</v>
      </c>
      <c r="C156" s="5"/>
      <c r="D156" s="5"/>
      <c r="E156" s="37"/>
      <c r="F156" s="44"/>
      <c r="G156" s="26"/>
    </row>
    <row r="157" spans="2:7" x14ac:dyDescent="0.25">
      <c r="B157" s="28">
        <v>147</v>
      </c>
      <c r="C157" s="5"/>
      <c r="D157" s="5"/>
      <c r="E157" s="37"/>
      <c r="F157" s="44"/>
      <c r="G157" s="26"/>
    </row>
    <row r="158" spans="2:7" x14ac:dyDescent="0.25">
      <c r="B158" s="28">
        <v>148</v>
      </c>
      <c r="C158" s="5"/>
      <c r="D158" s="5"/>
      <c r="E158" s="37"/>
      <c r="F158" s="44"/>
      <c r="G158" s="26"/>
    </row>
    <row r="159" spans="2:7" x14ac:dyDescent="0.25">
      <c r="B159" s="28">
        <v>149</v>
      </c>
      <c r="C159" s="5"/>
      <c r="D159" s="5"/>
      <c r="E159" s="37"/>
      <c r="F159" s="44"/>
      <c r="G159" s="26"/>
    </row>
    <row r="160" spans="2:7" x14ac:dyDescent="0.25">
      <c r="B160" s="28">
        <v>150</v>
      </c>
      <c r="C160" s="5"/>
      <c r="D160" s="5"/>
      <c r="E160" s="37"/>
      <c r="F160" s="44"/>
      <c r="G160" s="26"/>
    </row>
    <row r="161" spans="2:7" x14ac:dyDescent="0.25">
      <c r="B161" s="28">
        <v>151</v>
      </c>
      <c r="C161" s="5"/>
      <c r="D161" s="5"/>
      <c r="E161" s="37"/>
      <c r="F161" s="44"/>
      <c r="G161" s="26"/>
    </row>
    <row r="162" spans="2:7" x14ac:dyDescent="0.25">
      <c r="B162" s="28">
        <v>152</v>
      </c>
      <c r="C162" s="5"/>
      <c r="D162" s="5"/>
      <c r="E162" s="37"/>
      <c r="F162" s="44"/>
      <c r="G162" s="26"/>
    </row>
    <row r="163" spans="2:7" x14ac:dyDescent="0.25">
      <c r="B163" s="28">
        <v>153</v>
      </c>
      <c r="C163" s="5"/>
      <c r="D163" s="5"/>
      <c r="E163" s="37"/>
      <c r="F163" s="44"/>
      <c r="G163" s="26"/>
    </row>
    <row r="164" spans="2:7" x14ac:dyDescent="0.25">
      <c r="B164" s="28">
        <v>154</v>
      </c>
      <c r="C164" s="5"/>
      <c r="D164" s="5"/>
      <c r="E164" s="37"/>
      <c r="F164" s="44"/>
      <c r="G164" s="26"/>
    </row>
    <row r="165" spans="2:7" x14ac:dyDescent="0.25">
      <c r="B165" s="28">
        <v>155</v>
      </c>
      <c r="C165" s="5"/>
      <c r="D165" s="5"/>
      <c r="E165" s="37"/>
      <c r="F165" s="44"/>
      <c r="G165" s="26"/>
    </row>
    <row r="166" spans="2:7" x14ac:dyDescent="0.25">
      <c r="B166" s="28">
        <v>156</v>
      </c>
      <c r="C166" s="5"/>
      <c r="D166" s="5"/>
      <c r="E166" s="37"/>
      <c r="F166" s="44"/>
      <c r="G166" s="26"/>
    </row>
    <row r="167" spans="2:7" x14ac:dyDescent="0.25">
      <c r="B167" s="28">
        <v>157</v>
      </c>
      <c r="C167" s="5"/>
      <c r="D167" s="5"/>
      <c r="E167" s="37"/>
      <c r="F167" s="44"/>
      <c r="G167" s="26"/>
    </row>
    <row r="168" spans="2:7" x14ac:dyDescent="0.25">
      <c r="B168" s="28">
        <v>158</v>
      </c>
      <c r="C168" s="5"/>
      <c r="D168" s="5"/>
      <c r="E168" s="37"/>
      <c r="F168" s="44"/>
      <c r="G168" s="26"/>
    </row>
    <row r="169" spans="2:7" x14ac:dyDescent="0.25">
      <c r="B169" s="28">
        <v>159</v>
      </c>
      <c r="C169" s="5"/>
      <c r="D169" s="5"/>
      <c r="E169" s="37"/>
      <c r="F169" s="44"/>
      <c r="G169" s="26"/>
    </row>
    <row r="170" spans="2:7" x14ac:dyDescent="0.25">
      <c r="B170" s="28">
        <v>160</v>
      </c>
      <c r="C170" s="5"/>
      <c r="D170" s="5"/>
      <c r="E170" s="37"/>
      <c r="F170" s="44"/>
      <c r="G170" s="26"/>
    </row>
    <row r="171" spans="2:7" x14ac:dyDescent="0.25">
      <c r="B171" s="28">
        <v>161</v>
      </c>
      <c r="C171" s="5"/>
      <c r="D171" s="5"/>
      <c r="E171" s="37"/>
      <c r="F171" s="44"/>
      <c r="G171" s="26"/>
    </row>
    <row r="172" spans="2:7" x14ac:dyDescent="0.25">
      <c r="B172" s="28">
        <v>162</v>
      </c>
      <c r="C172" s="5"/>
      <c r="D172" s="5"/>
      <c r="E172" s="37"/>
      <c r="F172" s="44"/>
      <c r="G172" s="26"/>
    </row>
    <row r="173" spans="2:7" x14ac:dyDescent="0.25">
      <c r="B173" s="28">
        <v>163</v>
      </c>
      <c r="C173" s="5"/>
      <c r="D173" s="5"/>
      <c r="E173" s="37"/>
      <c r="F173" s="44"/>
      <c r="G173" s="26"/>
    </row>
    <row r="174" spans="2:7" x14ac:dyDescent="0.25">
      <c r="B174" s="28">
        <v>164</v>
      </c>
      <c r="C174" s="5"/>
      <c r="D174" s="5"/>
      <c r="E174" s="37"/>
      <c r="F174" s="44"/>
      <c r="G174" s="26"/>
    </row>
    <row r="175" spans="2:7" x14ac:dyDescent="0.25">
      <c r="B175" s="28">
        <v>165</v>
      </c>
      <c r="C175" s="5"/>
      <c r="D175" s="5"/>
      <c r="E175" s="37"/>
      <c r="F175" s="44"/>
      <c r="G175" s="26"/>
    </row>
    <row r="176" spans="2:7" x14ac:dyDescent="0.25">
      <c r="B176" s="28">
        <v>166</v>
      </c>
      <c r="C176" s="5"/>
      <c r="D176" s="5"/>
      <c r="E176" s="37"/>
      <c r="F176" s="44"/>
      <c r="G176" s="26"/>
    </row>
    <row r="177" spans="2:7" x14ac:dyDescent="0.25">
      <c r="B177" s="28">
        <v>167</v>
      </c>
      <c r="C177" s="5"/>
      <c r="D177" s="5"/>
      <c r="E177" s="37"/>
      <c r="F177" s="44"/>
      <c r="G177" s="26"/>
    </row>
    <row r="178" spans="2:7" x14ac:dyDescent="0.25">
      <c r="B178" s="28">
        <v>168</v>
      </c>
      <c r="C178" s="5"/>
      <c r="D178" s="5"/>
      <c r="E178" s="37"/>
      <c r="F178" s="44"/>
      <c r="G178" s="26"/>
    </row>
    <row r="179" spans="2:7" x14ac:dyDescent="0.25">
      <c r="B179" s="28">
        <v>169</v>
      </c>
      <c r="C179" s="5"/>
      <c r="D179" s="5"/>
      <c r="E179" s="37"/>
      <c r="F179" s="44"/>
      <c r="G179" s="26"/>
    </row>
    <row r="180" spans="2:7" x14ac:dyDescent="0.25">
      <c r="B180" s="28">
        <v>170</v>
      </c>
      <c r="C180" s="5"/>
      <c r="D180" s="5"/>
      <c r="E180" s="37"/>
      <c r="F180" s="44"/>
      <c r="G180" s="26"/>
    </row>
    <row r="181" spans="2:7" x14ac:dyDescent="0.25">
      <c r="B181" s="28">
        <v>171</v>
      </c>
      <c r="C181" s="5"/>
      <c r="D181" s="5"/>
      <c r="E181" s="37"/>
      <c r="F181" s="44"/>
      <c r="G181" s="26"/>
    </row>
    <row r="182" spans="2:7" x14ac:dyDescent="0.25">
      <c r="B182" s="28">
        <v>172</v>
      </c>
      <c r="C182" s="5"/>
      <c r="D182" s="5"/>
      <c r="E182" s="37"/>
      <c r="F182" s="44"/>
      <c r="G182" s="26"/>
    </row>
    <row r="183" spans="2:7" x14ac:dyDescent="0.25">
      <c r="B183" s="28">
        <v>173</v>
      </c>
      <c r="C183" s="5"/>
      <c r="D183" s="5"/>
      <c r="E183" s="37"/>
      <c r="F183" s="44"/>
      <c r="G183" s="26"/>
    </row>
    <row r="184" spans="2:7" x14ac:dyDescent="0.25">
      <c r="B184" s="28">
        <v>174</v>
      </c>
      <c r="C184" s="5"/>
      <c r="D184" s="5"/>
      <c r="E184" s="37"/>
      <c r="F184" s="44"/>
      <c r="G184" s="26"/>
    </row>
    <row r="185" spans="2:7" x14ac:dyDescent="0.25">
      <c r="B185" s="28">
        <v>175</v>
      </c>
      <c r="C185" s="5"/>
      <c r="D185" s="5"/>
      <c r="E185" s="37"/>
      <c r="F185" s="44"/>
      <c r="G185" s="26"/>
    </row>
    <row r="186" spans="2:7" x14ac:dyDescent="0.25">
      <c r="B186" s="28">
        <v>176</v>
      </c>
      <c r="C186" s="5"/>
      <c r="D186" s="5"/>
      <c r="E186" s="37"/>
      <c r="F186" s="44"/>
      <c r="G186" s="26"/>
    </row>
    <row r="187" spans="2:7" x14ac:dyDescent="0.25">
      <c r="B187" s="28">
        <v>177</v>
      </c>
      <c r="C187" s="5"/>
      <c r="D187" s="5"/>
      <c r="E187" s="37"/>
      <c r="F187" s="44"/>
      <c r="G187" s="26"/>
    </row>
    <row r="188" spans="2:7" x14ac:dyDescent="0.25">
      <c r="B188" s="28">
        <v>178</v>
      </c>
      <c r="C188" s="5"/>
      <c r="D188" s="5"/>
      <c r="E188" s="37"/>
      <c r="F188" s="44"/>
      <c r="G188" s="26"/>
    </row>
    <row r="189" spans="2:7" x14ac:dyDescent="0.25">
      <c r="B189" s="28">
        <v>179</v>
      </c>
      <c r="C189" s="5"/>
      <c r="D189" s="5"/>
      <c r="E189" s="37"/>
      <c r="F189" s="44"/>
      <c r="G189" s="26"/>
    </row>
    <row r="190" spans="2:7" x14ac:dyDescent="0.25">
      <c r="B190" s="28">
        <v>180</v>
      </c>
      <c r="C190" s="5"/>
      <c r="D190" s="5"/>
      <c r="E190" s="37"/>
      <c r="F190" s="44"/>
      <c r="G190" s="26"/>
    </row>
    <row r="191" spans="2:7" x14ac:dyDescent="0.25">
      <c r="B191" s="28">
        <v>181</v>
      </c>
      <c r="C191" s="5"/>
      <c r="D191" s="5"/>
      <c r="E191" s="37"/>
      <c r="F191" s="44"/>
      <c r="G191" s="26"/>
    </row>
    <row r="192" spans="2:7" x14ac:dyDescent="0.25">
      <c r="B192" s="28">
        <v>182</v>
      </c>
      <c r="C192" s="5"/>
      <c r="D192" s="5"/>
      <c r="E192" s="37"/>
      <c r="F192" s="44"/>
      <c r="G192" s="26"/>
    </row>
    <row r="193" spans="2:7" x14ac:dyDescent="0.25">
      <c r="B193" s="28">
        <v>183</v>
      </c>
      <c r="C193" s="5"/>
      <c r="D193" s="5"/>
      <c r="E193" s="37"/>
      <c r="F193" s="44"/>
      <c r="G193" s="26"/>
    </row>
    <row r="194" spans="2:7" x14ac:dyDescent="0.25">
      <c r="B194" s="28">
        <v>184</v>
      </c>
      <c r="C194" s="5"/>
      <c r="D194" s="5"/>
      <c r="E194" s="37"/>
      <c r="F194" s="44"/>
      <c r="G194" s="26"/>
    </row>
    <row r="195" spans="2:7" x14ac:dyDescent="0.25">
      <c r="B195" s="28">
        <v>185</v>
      </c>
      <c r="C195" s="5"/>
      <c r="D195" s="5"/>
      <c r="E195" s="37"/>
      <c r="F195" s="44"/>
      <c r="G195" s="26"/>
    </row>
    <row r="196" spans="2:7" x14ac:dyDescent="0.25">
      <c r="B196" s="28">
        <v>186</v>
      </c>
      <c r="C196" s="5"/>
      <c r="D196" s="5"/>
      <c r="E196" s="37"/>
      <c r="F196" s="44"/>
      <c r="G196" s="26"/>
    </row>
    <row r="197" spans="2:7" x14ac:dyDescent="0.25">
      <c r="B197" s="28">
        <v>187</v>
      </c>
      <c r="C197" s="5"/>
      <c r="D197" s="5"/>
      <c r="E197" s="37"/>
      <c r="F197" s="44"/>
      <c r="G197" s="26"/>
    </row>
    <row r="198" spans="2:7" x14ac:dyDescent="0.25">
      <c r="B198" s="28">
        <v>188</v>
      </c>
      <c r="C198" s="5"/>
      <c r="D198" s="5"/>
      <c r="E198" s="37"/>
      <c r="F198" s="44"/>
      <c r="G198" s="26"/>
    </row>
    <row r="199" spans="2:7" x14ac:dyDescent="0.25">
      <c r="B199" s="28">
        <v>189</v>
      </c>
      <c r="C199" s="5"/>
      <c r="D199" s="5"/>
      <c r="E199" s="37"/>
      <c r="F199" s="44"/>
      <c r="G199" s="26"/>
    </row>
    <row r="200" spans="2:7" x14ac:dyDescent="0.25">
      <c r="B200" s="28">
        <v>190</v>
      </c>
      <c r="C200" s="5"/>
      <c r="D200" s="5"/>
      <c r="E200" s="37"/>
      <c r="F200" s="44"/>
      <c r="G200" s="26"/>
    </row>
    <row r="201" spans="2:7" x14ac:dyDescent="0.25">
      <c r="B201" s="28">
        <v>191</v>
      </c>
      <c r="C201" s="5"/>
      <c r="D201" s="5"/>
      <c r="E201" s="37"/>
      <c r="F201" s="44"/>
      <c r="G201" s="26"/>
    </row>
    <row r="202" spans="2:7" x14ac:dyDescent="0.25">
      <c r="B202" s="28">
        <v>192</v>
      </c>
      <c r="C202" s="5"/>
      <c r="D202" s="5"/>
      <c r="E202" s="37"/>
      <c r="F202" s="44"/>
      <c r="G202" s="26"/>
    </row>
    <row r="203" spans="2:7" x14ac:dyDescent="0.25">
      <c r="B203" s="28">
        <v>193</v>
      </c>
      <c r="C203" s="5"/>
      <c r="D203" s="5"/>
      <c r="E203" s="37"/>
      <c r="F203" s="44"/>
      <c r="G203" s="26"/>
    </row>
    <row r="204" spans="2:7" x14ac:dyDescent="0.25">
      <c r="B204" s="28">
        <v>194</v>
      </c>
      <c r="C204" s="5"/>
      <c r="D204" s="5"/>
      <c r="E204" s="37"/>
      <c r="F204" s="44"/>
      <c r="G204" s="26"/>
    </row>
    <row r="205" spans="2:7" x14ac:dyDescent="0.25">
      <c r="B205" s="28">
        <v>195</v>
      </c>
      <c r="C205" s="5"/>
      <c r="D205" s="5"/>
      <c r="E205" s="37"/>
      <c r="F205" s="44"/>
      <c r="G205" s="26"/>
    </row>
    <row r="206" spans="2:7" x14ac:dyDescent="0.25">
      <c r="B206" s="28">
        <v>196</v>
      </c>
      <c r="C206" s="5"/>
      <c r="D206" s="5"/>
      <c r="E206" s="37"/>
      <c r="F206" s="44"/>
      <c r="G206" s="26"/>
    </row>
    <row r="207" spans="2:7" x14ac:dyDescent="0.25">
      <c r="B207" s="28">
        <v>197</v>
      </c>
      <c r="C207" s="5"/>
      <c r="D207" s="5"/>
      <c r="E207" s="37"/>
      <c r="F207" s="44"/>
      <c r="G207" s="26"/>
    </row>
    <row r="208" spans="2:7" x14ac:dyDescent="0.25">
      <c r="B208" s="28">
        <v>198</v>
      </c>
      <c r="C208" s="5"/>
      <c r="D208" s="5"/>
      <c r="E208" s="37"/>
      <c r="F208" s="44"/>
      <c r="G208" s="26"/>
    </row>
    <row r="209" spans="2:7" x14ac:dyDescent="0.25">
      <c r="B209" s="28">
        <v>199</v>
      </c>
      <c r="C209" s="5"/>
      <c r="D209" s="5"/>
      <c r="E209" s="37"/>
      <c r="F209" s="44"/>
      <c r="G209" s="26"/>
    </row>
    <row r="210" spans="2:7" x14ac:dyDescent="0.25">
      <c r="B210" s="28">
        <v>200</v>
      </c>
      <c r="C210" s="5"/>
      <c r="D210" s="5"/>
      <c r="E210" s="37"/>
      <c r="F210" s="44"/>
      <c r="G210" s="26"/>
    </row>
    <row r="211" spans="2:7" x14ac:dyDescent="0.25">
      <c r="B211" s="28">
        <v>201</v>
      </c>
      <c r="C211" s="5"/>
      <c r="D211" s="5"/>
      <c r="E211" s="37"/>
      <c r="F211" s="44"/>
      <c r="G211" s="26"/>
    </row>
    <row r="212" spans="2:7" x14ac:dyDescent="0.25">
      <c r="B212" s="28">
        <v>202</v>
      </c>
      <c r="C212" s="5"/>
      <c r="D212" s="5"/>
      <c r="E212" s="37"/>
      <c r="F212" s="44"/>
      <c r="G212" s="26"/>
    </row>
    <row r="213" spans="2:7" x14ac:dyDescent="0.25">
      <c r="B213" s="28">
        <v>203</v>
      </c>
      <c r="C213" s="5"/>
      <c r="D213" s="5"/>
      <c r="E213" s="37"/>
      <c r="F213" s="44"/>
      <c r="G213" s="26"/>
    </row>
    <row r="214" spans="2:7" x14ac:dyDescent="0.25">
      <c r="B214" s="28">
        <v>204</v>
      </c>
      <c r="C214" s="5"/>
      <c r="D214" s="5"/>
      <c r="E214" s="37"/>
      <c r="F214" s="44"/>
      <c r="G214" s="26"/>
    </row>
    <row r="215" spans="2:7" x14ac:dyDescent="0.25">
      <c r="B215" s="28">
        <v>205</v>
      </c>
      <c r="C215" s="5"/>
      <c r="D215" s="5"/>
      <c r="E215" s="37"/>
      <c r="F215" s="44"/>
      <c r="G215" s="26"/>
    </row>
    <row r="216" spans="2:7" x14ac:dyDescent="0.25">
      <c r="B216" s="28">
        <v>206</v>
      </c>
      <c r="C216" s="5"/>
      <c r="D216" s="5"/>
      <c r="E216" s="37"/>
      <c r="F216" s="44"/>
      <c r="G216" s="26"/>
    </row>
    <row r="217" spans="2:7" x14ac:dyDescent="0.25">
      <c r="B217" s="28">
        <v>207</v>
      </c>
      <c r="C217" s="5"/>
      <c r="D217" s="5"/>
      <c r="E217" s="37"/>
      <c r="F217" s="44"/>
      <c r="G217" s="26"/>
    </row>
    <row r="218" spans="2:7" x14ac:dyDescent="0.25">
      <c r="B218" s="28">
        <v>208</v>
      </c>
      <c r="C218" s="5"/>
      <c r="D218" s="5"/>
      <c r="E218" s="37"/>
      <c r="F218" s="44"/>
      <c r="G218" s="26"/>
    </row>
    <row r="219" spans="2:7" x14ac:dyDescent="0.25">
      <c r="B219" s="28">
        <v>209</v>
      </c>
      <c r="C219" s="5"/>
      <c r="D219" s="5"/>
      <c r="E219" s="37"/>
      <c r="F219" s="44"/>
      <c r="G219" s="26"/>
    </row>
    <row r="220" spans="2:7" x14ac:dyDescent="0.25">
      <c r="B220" s="28">
        <v>210</v>
      </c>
      <c r="C220" s="5"/>
      <c r="D220" s="5"/>
      <c r="E220" s="37"/>
      <c r="F220" s="44"/>
      <c r="G220" s="26"/>
    </row>
    <row r="221" spans="2:7" x14ac:dyDescent="0.25">
      <c r="B221" s="28">
        <v>211</v>
      </c>
      <c r="C221" s="5"/>
      <c r="D221" s="5"/>
      <c r="E221" s="37"/>
      <c r="F221" s="44"/>
      <c r="G221" s="26"/>
    </row>
    <row r="222" spans="2:7" x14ac:dyDescent="0.25">
      <c r="B222" s="28">
        <v>212</v>
      </c>
      <c r="C222" s="5"/>
      <c r="D222" s="5"/>
      <c r="E222" s="37"/>
      <c r="F222" s="44"/>
      <c r="G222" s="26"/>
    </row>
    <row r="223" spans="2:7" x14ac:dyDescent="0.25">
      <c r="B223" s="28">
        <v>213</v>
      </c>
      <c r="C223" s="5"/>
      <c r="D223" s="5"/>
      <c r="E223" s="37"/>
      <c r="F223" s="44"/>
      <c r="G223" s="26"/>
    </row>
    <row r="224" spans="2:7" x14ac:dyDescent="0.25">
      <c r="B224" s="28">
        <v>214</v>
      </c>
      <c r="C224" s="5"/>
      <c r="D224" s="5"/>
      <c r="E224" s="37"/>
      <c r="F224" s="44"/>
      <c r="G224" s="26"/>
    </row>
    <row r="225" spans="2:7" x14ac:dyDescent="0.25">
      <c r="B225" s="28">
        <v>215</v>
      </c>
      <c r="C225" s="5"/>
      <c r="D225" s="5"/>
      <c r="E225" s="37"/>
      <c r="F225" s="44"/>
      <c r="G225" s="26"/>
    </row>
    <row r="226" spans="2:7" x14ac:dyDescent="0.25">
      <c r="B226" s="28">
        <v>216</v>
      </c>
      <c r="C226" s="5"/>
      <c r="D226" s="5"/>
      <c r="E226" s="37"/>
      <c r="F226" s="44"/>
      <c r="G226" s="26"/>
    </row>
    <row r="227" spans="2:7" x14ac:dyDescent="0.25">
      <c r="B227" s="28">
        <v>217</v>
      </c>
      <c r="C227" s="5"/>
      <c r="D227" s="5"/>
      <c r="E227" s="37"/>
      <c r="F227" s="44"/>
      <c r="G227" s="26"/>
    </row>
    <row r="228" spans="2:7" x14ac:dyDescent="0.25">
      <c r="B228" s="28">
        <v>218</v>
      </c>
      <c r="C228" s="5"/>
      <c r="D228" s="5"/>
      <c r="E228" s="37"/>
      <c r="F228" s="44"/>
      <c r="G228" s="26"/>
    </row>
    <row r="229" spans="2:7" x14ac:dyDescent="0.25">
      <c r="B229" s="28">
        <v>219</v>
      </c>
      <c r="C229" s="5"/>
      <c r="D229" s="5"/>
      <c r="E229" s="37"/>
      <c r="F229" s="44"/>
      <c r="G229" s="26"/>
    </row>
    <row r="230" spans="2:7" x14ac:dyDescent="0.25">
      <c r="B230" s="28">
        <v>220</v>
      </c>
      <c r="C230" s="5"/>
      <c r="D230" s="5"/>
      <c r="E230" s="37"/>
      <c r="F230" s="44"/>
      <c r="G230" s="26"/>
    </row>
    <row r="231" spans="2:7" x14ac:dyDescent="0.25">
      <c r="B231" s="28">
        <v>221</v>
      </c>
      <c r="C231" s="5"/>
      <c r="D231" s="5"/>
      <c r="E231" s="37"/>
      <c r="F231" s="44"/>
      <c r="G231" s="26"/>
    </row>
    <row r="232" spans="2:7" x14ac:dyDescent="0.25">
      <c r="B232" s="28">
        <v>222</v>
      </c>
      <c r="C232" s="5"/>
      <c r="D232" s="5"/>
      <c r="E232" s="37"/>
      <c r="F232" s="44"/>
      <c r="G232" s="26"/>
    </row>
    <row r="233" spans="2:7" x14ac:dyDescent="0.25">
      <c r="B233" s="28">
        <v>223</v>
      </c>
      <c r="C233" s="5"/>
      <c r="D233" s="5"/>
      <c r="E233" s="37"/>
      <c r="F233" s="44"/>
      <c r="G233" s="26"/>
    </row>
    <row r="234" spans="2:7" x14ac:dyDescent="0.25">
      <c r="B234" s="28">
        <v>224</v>
      </c>
      <c r="C234" s="5"/>
      <c r="D234" s="5"/>
      <c r="E234" s="37"/>
      <c r="F234" s="44"/>
      <c r="G234" s="26"/>
    </row>
    <row r="235" spans="2:7" x14ac:dyDescent="0.25">
      <c r="B235" s="28">
        <v>225</v>
      </c>
      <c r="C235" s="5"/>
      <c r="D235" s="5"/>
      <c r="E235" s="37"/>
      <c r="F235" s="44"/>
      <c r="G235" s="26"/>
    </row>
    <row r="236" spans="2:7" x14ac:dyDescent="0.25">
      <c r="B236" s="28">
        <v>226</v>
      </c>
      <c r="C236" s="5"/>
      <c r="D236" s="5"/>
      <c r="E236" s="37"/>
      <c r="F236" s="44"/>
      <c r="G236" s="26"/>
    </row>
    <row r="237" spans="2:7" x14ac:dyDescent="0.25">
      <c r="B237" s="28">
        <v>227</v>
      </c>
      <c r="C237" s="5"/>
      <c r="D237" s="5"/>
      <c r="E237" s="37"/>
      <c r="F237" s="44"/>
      <c r="G237" s="26"/>
    </row>
    <row r="238" spans="2:7" x14ac:dyDescent="0.25">
      <c r="B238" s="28">
        <v>228</v>
      </c>
      <c r="C238" s="5"/>
      <c r="D238" s="5"/>
      <c r="E238" s="37"/>
      <c r="F238" s="44"/>
      <c r="G238" s="26"/>
    </row>
    <row r="239" spans="2:7" x14ac:dyDescent="0.25">
      <c r="B239" s="28">
        <v>229</v>
      </c>
      <c r="C239" s="5"/>
      <c r="D239" s="5"/>
      <c r="E239" s="37"/>
      <c r="F239" s="44"/>
      <c r="G239" s="26"/>
    </row>
    <row r="240" spans="2:7" x14ac:dyDescent="0.25">
      <c r="B240" s="28">
        <v>230</v>
      </c>
      <c r="C240" s="5"/>
      <c r="D240" s="5"/>
      <c r="E240" s="37"/>
      <c r="F240" s="44"/>
      <c r="G240" s="26"/>
    </row>
    <row r="241" spans="2:7" x14ac:dyDescent="0.25">
      <c r="B241" s="28">
        <v>231</v>
      </c>
      <c r="C241" s="5"/>
      <c r="D241" s="5"/>
      <c r="E241" s="37"/>
      <c r="F241" s="44"/>
      <c r="G241" s="26"/>
    </row>
    <row r="242" spans="2:7" x14ac:dyDescent="0.25">
      <c r="B242" s="28">
        <v>232</v>
      </c>
      <c r="C242" s="5"/>
      <c r="D242" s="5"/>
      <c r="E242" s="37"/>
      <c r="F242" s="44"/>
      <c r="G242" s="26"/>
    </row>
    <row r="243" spans="2:7" x14ac:dyDescent="0.25">
      <c r="B243" s="28">
        <v>233</v>
      </c>
      <c r="C243" s="5"/>
      <c r="D243" s="5"/>
      <c r="E243" s="37"/>
      <c r="F243" s="44"/>
      <c r="G243" s="26"/>
    </row>
    <row r="244" spans="2:7" x14ac:dyDescent="0.25">
      <c r="B244" s="28">
        <v>234</v>
      </c>
      <c r="C244" s="5"/>
      <c r="D244" s="5"/>
      <c r="E244" s="37"/>
      <c r="F244" s="44"/>
      <c r="G244" s="26"/>
    </row>
    <row r="245" spans="2:7" x14ac:dyDescent="0.25">
      <c r="B245" s="28">
        <v>235</v>
      </c>
      <c r="C245" s="5"/>
      <c r="D245" s="5"/>
      <c r="E245" s="37"/>
      <c r="F245" s="44"/>
      <c r="G245" s="26"/>
    </row>
    <row r="246" spans="2:7" x14ac:dyDescent="0.25">
      <c r="B246" s="28">
        <v>236</v>
      </c>
      <c r="C246" s="5"/>
      <c r="D246" s="5"/>
      <c r="E246" s="37"/>
      <c r="F246" s="44"/>
      <c r="G246" s="26"/>
    </row>
    <row r="247" spans="2:7" x14ac:dyDescent="0.25">
      <c r="B247" s="28">
        <v>237</v>
      </c>
      <c r="C247" s="5"/>
      <c r="D247" s="5"/>
      <c r="E247" s="37"/>
      <c r="F247" s="44"/>
      <c r="G247" s="26"/>
    </row>
    <row r="248" spans="2:7" x14ac:dyDescent="0.25">
      <c r="B248" s="28">
        <v>238</v>
      </c>
      <c r="C248" s="5"/>
      <c r="D248" s="5"/>
      <c r="E248" s="37"/>
      <c r="F248" s="44"/>
      <c r="G248" s="26"/>
    </row>
    <row r="249" spans="2:7" x14ac:dyDescent="0.25">
      <c r="B249" s="28">
        <v>239</v>
      </c>
      <c r="C249" s="5"/>
      <c r="D249" s="5"/>
      <c r="E249" s="37"/>
      <c r="F249" s="44"/>
      <c r="G249" s="26"/>
    </row>
    <row r="250" spans="2:7" x14ac:dyDescent="0.25">
      <c r="B250" s="28">
        <v>240</v>
      </c>
      <c r="C250" s="5"/>
      <c r="D250" s="5"/>
      <c r="E250" s="37"/>
      <c r="F250" s="44"/>
      <c r="G250" s="26"/>
    </row>
    <row r="251" spans="2:7" x14ac:dyDescent="0.25">
      <c r="B251" s="28">
        <v>241</v>
      </c>
      <c r="C251" s="5"/>
      <c r="D251" s="5"/>
      <c r="E251" s="37"/>
      <c r="F251" s="44"/>
      <c r="G251" s="26"/>
    </row>
    <row r="252" spans="2:7" x14ac:dyDescent="0.25">
      <c r="B252" s="28">
        <v>242</v>
      </c>
      <c r="C252" s="5"/>
      <c r="D252" s="5"/>
      <c r="E252" s="37"/>
      <c r="F252" s="44"/>
      <c r="G252" s="26"/>
    </row>
    <row r="253" spans="2:7" x14ac:dyDescent="0.25">
      <c r="B253" s="28">
        <v>243</v>
      </c>
      <c r="C253" s="5"/>
      <c r="D253" s="5"/>
      <c r="E253" s="37"/>
      <c r="F253" s="44"/>
      <c r="G253" s="26"/>
    </row>
    <row r="254" spans="2:7" x14ac:dyDescent="0.25">
      <c r="B254" s="28">
        <v>244</v>
      </c>
      <c r="C254" s="5"/>
      <c r="D254" s="5"/>
      <c r="E254" s="37"/>
      <c r="F254" s="44"/>
      <c r="G254" s="26"/>
    </row>
    <row r="255" spans="2:7" x14ac:dyDescent="0.25">
      <c r="B255" s="28">
        <v>245</v>
      </c>
      <c r="C255" s="5"/>
      <c r="D255" s="5"/>
      <c r="E255" s="37"/>
      <c r="F255" s="44"/>
      <c r="G255" s="26"/>
    </row>
    <row r="256" spans="2:7" x14ac:dyDescent="0.25">
      <c r="B256" s="28">
        <v>246</v>
      </c>
      <c r="C256" s="5"/>
      <c r="D256" s="5"/>
      <c r="E256" s="37"/>
      <c r="F256" s="44"/>
      <c r="G256" s="26"/>
    </row>
    <row r="257" spans="2:7" x14ac:dyDescent="0.25">
      <c r="B257" s="28">
        <v>247</v>
      </c>
      <c r="C257" s="5"/>
      <c r="D257" s="5"/>
      <c r="E257" s="37"/>
      <c r="F257" s="44"/>
      <c r="G257" s="26"/>
    </row>
    <row r="258" spans="2:7" x14ac:dyDescent="0.25">
      <c r="B258" s="28">
        <v>248</v>
      </c>
      <c r="C258" s="5"/>
      <c r="D258" s="5"/>
      <c r="E258" s="37"/>
      <c r="F258" s="44"/>
      <c r="G258" s="26"/>
    </row>
    <row r="259" spans="2:7" x14ac:dyDescent="0.25">
      <c r="B259" s="28">
        <v>249</v>
      </c>
      <c r="C259" s="5"/>
      <c r="D259" s="5"/>
      <c r="E259" s="37"/>
      <c r="F259" s="44"/>
      <c r="G259" s="26"/>
    </row>
    <row r="260" spans="2:7" x14ac:dyDescent="0.25">
      <c r="B260" s="28">
        <v>250</v>
      </c>
      <c r="C260" s="5"/>
      <c r="D260" s="5"/>
      <c r="E260" s="37"/>
      <c r="F260" s="44"/>
      <c r="G260" s="26"/>
    </row>
    <row r="261" spans="2:7" x14ac:dyDescent="0.25">
      <c r="B261" s="28">
        <v>251</v>
      </c>
      <c r="C261" s="5"/>
      <c r="D261" s="5"/>
      <c r="E261" s="37"/>
      <c r="F261" s="44"/>
      <c r="G261" s="26"/>
    </row>
    <row r="262" spans="2:7" x14ac:dyDescent="0.25">
      <c r="B262" s="28">
        <v>252</v>
      </c>
      <c r="C262" s="5"/>
      <c r="D262" s="5"/>
      <c r="E262" s="37"/>
      <c r="F262" s="44"/>
      <c r="G262" s="26"/>
    </row>
    <row r="263" spans="2:7" x14ac:dyDescent="0.25">
      <c r="B263" s="28">
        <v>253</v>
      </c>
      <c r="C263" s="5"/>
      <c r="D263" s="5"/>
      <c r="E263" s="37"/>
      <c r="F263" s="44"/>
      <c r="G263" s="26"/>
    </row>
    <row r="264" spans="2:7" x14ac:dyDescent="0.25">
      <c r="B264" s="28">
        <v>254</v>
      </c>
      <c r="C264" s="5"/>
      <c r="D264" s="5"/>
      <c r="E264" s="37"/>
      <c r="F264" s="44"/>
      <c r="G264" s="26"/>
    </row>
    <row r="265" spans="2:7" x14ac:dyDescent="0.25">
      <c r="B265" s="28">
        <v>255</v>
      </c>
      <c r="C265" s="5"/>
      <c r="D265" s="5"/>
      <c r="E265" s="37"/>
      <c r="F265" s="44"/>
      <c r="G265" s="26"/>
    </row>
    <row r="266" spans="2:7" x14ac:dyDescent="0.25">
      <c r="B266" s="28">
        <v>256</v>
      </c>
      <c r="C266" s="5"/>
      <c r="D266" s="5"/>
      <c r="E266" s="37"/>
      <c r="F266" s="44"/>
      <c r="G266" s="26"/>
    </row>
    <row r="267" spans="2:7" x14ac:dyDescent="0.25">
      <c r="B267" s="28">
        <v>257</v>
      </c>
      <c r="C267" s="5"/>
      <c r="D267" s="5"/>
      <c r="E267" s="37"/>
      <c r="F267" s="44"/>
      <c r="G267" s="26"/>
    </row>
    <row r="268" spans="2:7" x14ac:dyDescent="0.25">
      <c r="B268" s="28">
        <v>258</v>
      </c>
      <c r="C268" s="5"/>
      <c r="D268" s="5"/>
      <c r="E268" s="37"/>
      <c r="F268" s="44"/>
      <c r="G268" s="26"/>
    </row>
    <row r="269" spans="2:7" x14ac:dyDescent="0.25">
      <c r="B269" s="28">
        <v>259</v>
      </c>
      <c r="C269" s="5"/>
      <c r="D269" s="5"/>
      <c r="E269" s="37"/>
      <c r="F269" s="44"/>
      <c r="G269" s="26"/>
    </row>
    <row r="270" spans="2:7" x14ac:dyDescent="0.25">
      <c r="B270" s="28">
        <v>260</v>
      </c>
      <c r="C270" s="5"/>
      <c r="D270" s="5"/>
      <c r="E270" s="37"/>
      <c r="F270" s="44"/>
      <c r="G270" s="26"/>
    </row>
    <row r="271" spans="2:7" x14ac:dyDescent="0.25">
      <c r="B271" s="28">
        <v>261</v>
      </c>
      <c r="C271" s="5"/>
      <c r="D271" s="5"/>
      <c r="E271" s="37"/>
      <c r="F271" s="44"/>
      <c r="G271" s="26"/>
    </row>
    <row r="272" spans="2:7" x14ac:dyDescent="0.25">
      <c r="B272" s="28">
        <v>262</v>
      </c>
      <c r="C272" s="5"/>
      <c r="D272" s="5"/>
      <c r="E272" s="37"/>
      <c r="F272" s="44"/>
      <c r="G272" s="26"/>
    </row>
    <row r="273" spans="2:7" x14ac:dyDescent="0.25">
      <c r="B273" s="28">
        <v>263</v>
      </c>
      <c r="C273" s="5"/>
      <c r="D273" s="5"/>
      <c r="E273" s="37"/>
      <c r="F273" s="44"/>
      <c r="G273" s="26"/>
    </row>
    <row r="274" spans="2:7" x14ac:dyDescent="0.25">
      <c r="B274" s="28">
        <v>264</v>
      </c>
      <c r="C274" s="5"/>
      <c r="D274" s="5"/>
      <c r="E274" s="37"/>
      <c r="F274" s="44"/>
      <c r="G274" s="26"/>
    </row>
    <row r="275" spans="2:7" x14ac:dyDescent="0.25">
      <c r="B275" s="28">
        <v>265</v>
      </c>
      <c r="C275" s="5"/>
      <c r="D275" s="5"/>
      <c r="E275" s="37"/>
      <c r="F275" s="44"/>
      <c r="G275" s="26"/>
    </row>
    <row r="276" spans="2:7" x14ac:dyDescent="0.25">
      <c r="B276" s="28">
        <v>266</v>
      </c>
      <c r="C276" s="5"/>
      <c r="D276" s="5"/>
      <c r="E276" s="37"/>
      <c r="F276" s="44"/>
      <c r="G276" s="26"/>
    </row>
    <row r="277" spans="2:7" x14ac:dyDescent="0.25">
      <c r="B277" s="28">
        <v>267</v>
      </c>
      <c r="C277" s="5"/>
      <c r="D277" s="5"/>
      <c r="E277" s="37"/>
      <c r="F277" s="44"/>
      <c r="G277" s="26"/>
    </row>
    <row r="278" spans="2:7" x14ac:dyDescent="0.25">
      <c r="B278" s="28">
        <v>268</v>
      </c>
      <c r="C278" s="5"/>
      <c r="D278" s="5"/>
      <c r="E278" s="37"/>
      <c r="F278" s="44"/>
      <c r="G278" s="26"/>
    </row>
    <row r="279" spans="2:7" x14ac:dyDescent="0.25">
      <c r="B279" s="28">
        <v>269</v>
      </c>
      <c r="C279" s="5"/>
      <c r="D279" s="5"/>
      <c r="E279" s="37"/>
      <c r="F279" s="44"/>
      <c r="G279" s="26"/>
    </row>
    <row r="280" spans="2:7" x14ac:dyDescent="0.25">
      <c r="B280" s="28">
        <v>270</v>
      </c>
      <c r="C280" s="5"/>
      <c r="D280" s="5"/>
      <c r="E280" s="37"/>
      <c r="F280" s="44"/>
      <c r="G280" s="26"/>
    </row>
    <row r="281" spans="2:7" x14ac:dyDescent="0.25">
      <c r="B281" s="28">
        <v>271</v>
      </c>
      <c r="C281" s="5"/>
      <c r="D281" s="5"/>
      <c r="E281" s="37"/>
      <c r="F281" s="44"/>
      <c r="G281" s="26"/>
    </row>
    <row r="282" spans="2:7" x14ac:dyDescent="0.25">
      <c r="B282" s="28">
        <v>272</v>
      </c>
      <c r="C282" s="5"/>
      <c r="D282" s="5"/>
      <c r="E282" s="37"/>
      <c r="F282" s="44"/>
      <c r="G282" s="26"/>
    </row>
    <row r="283" spans="2:7" x14ac:dyDescent="0.25">
      <c r="B283" s="28">
        <v>273</v>
      </c>
      <c r="C283" s="5"/>
      <c r="D283" s="5"/>
      <c r="E283" s="37"/>
      <c r="F283" s="44"/>
      <c r="G283" s="26"/>
    </row>
    <row r="284" spans="2:7" x14ac:dyDescent="0.25">
      <c r="B284" s="28">
        <v>274</v>
      </c>
      <c r="C284" s="5"/>
      <c r="D284" s="5"/>
      <c r="E284" s="37"/>
      <c r="F284" s="44"/>
      <c r="G284" s="26"/>
    </row>
    <row r="285" spans="2:7" x14ac:dyDescent="0.25">
      <c r="B285" s="28">
        <v>275</v>
      </c>
      <c r="C285" s="5"/>
      <c r="D285" s="5"/>
      <c r="E285" s="37"/>
      <c r="F285" s="44"/>
      <c r="G285" s="26"/>
    </row>
    <row r="286" spans="2:7" x14ac:dyDescent="0.25">
      <c r="B286" s="28">
        <v>276</v>
      </c>
      <c r="C286" s="5"/>
      <c r="D286" s="5"/>
      <c r="E286" s="37"/>
      <c r="F286" s="44"/>
      <c r="G286" s="26"/>
    </row>
    <row r="287" spans="2:7" x14ac:dyDescent="0.25">
      <c r="B287" s="28">
        <v>277</v>
      </c>
      <c r="C287" s="5"/>
      <c r="D287" s="5"/>
      <c r="E287" s="37"/>
      <c r="F287" s="44"/>
      <c r="G287" s="26"/>
    </row>
    <row r="288" spans="2:7" x14ac:dyDescent="0.25">
      <c r="B288" s="28">
        <v>278</v>
      </c>
      <c r="C288" s="5"/>
      <c r="D288" s="5"/>
      <c r="E288" s="37"/>
      <c r="F288" s="44"/>
      <c r="G288" s="26"/>
    </row>
    <row r="289" spans="2:7" x14ac:dyDescent="0.25">
      <c r="B289" s="28">
        <v>279</v>
      </c>
      <c r="C289" s="5"/>
      <c r="D289" s="5"/>
      <c r="E289" s="37"/>
      <c r="F289" s="44"/>
      <c r="G289" s="26"/>
    </row>
    <row r="290" spans="2:7" x14ac:dyDescent="0.25">
      <c r="B290" s="28">
        <v>280</v>
      </c>
      <c r="C290" s="5"/>
      <c r="D290" s="5"/>
      <c r="E290" s="37"/>
      <c r="F290" s="44"/>
      <c r="G290" s="26"/>
    </row>
    <row r="291" spans="2:7" x14ac:dyDescent="0.25">
      <c r="B291" s="28">
        <v>281</v>
      </c>
      <c r="C291" s="5"/>
      <c r="D291" s="5"/>
      <c r="E291" s="37"/>
      <c r="F291" s="44"/>
      <c r="G291" s="26"/>
    </row>
    <row r="292" spans="2:7" x14ac:dyDescent="0.25">
      <c r="B292" s="28">
        <v>282</v>
      </c>
      <c r="C292" s="5"/>
      <c r="D292" s="5"/>
      <c r="E292" s="37"/>
      <c r="F292" s="44"/>
      <c r="G292" s="26"/>
    </row>
    <row r="293" spans="2:7" x14ac:dyDescent="0.25">
      <c r="B293" s="28">
        <v>283</v>
      </c>
      <c r="C293" s="5"/>
      <c r="D293" s="5"/>
      <c r="E293" s="37"/>
      <c r="F293" s="44"/>
      <c r="G293" s="26"/>
    </row>
    <row r="294" spans="2:7" x14ac:dyDescent="0.25">
      <c r="B294" s="28">
        <v>284</v>
      </c>
      <c r="C294" s="5"/>
      <c r="D294" s="5"/>
      <c r="E294" s="37"/>
      <c r="F294" s="44"/>
      <c r="G294" s="26"/>
    </row>
    <row r="295" spans="2:7" x14ac:dyDescent="0.25">
      <c r="B295" s="28">
        <v>285</v>
      </c>
      <c r="C295" s="5"/>
      <c r="D295" s="5"/>
      <c r="E295" s="37"/>
      <c r="F295" s="44"/>
      <c r="G295" s="26"/>
    </row>
    <row r="296" spans="2:7" x14ac:dyDescent="0.25">
      <c r="B296" s="28">
        <v>286</v>
      </c>
      <c r="C296" s="5"/>
      <c r="D296" s="5"/>
      <c r="E296" s="37"/>
      <c r="F296" s="44"/>
      <c r="G296" s="26"/>
    </row>
    <row r="297" spans="2:7" x14ac:dyDescent="0.25">
      <c r="B297" s="28">
        <v>287</v>
      </c>
      <c r="C297" s="5"/>
      <c r="D297" s="5"/>
      <c r="E297" s="37"/>
      <c r="F297" s="44"/>
      <c r="G297" s="26"/>
    </row>
    <row r="298" spans="2:7" x14ac:dyDescent="0.25">
      <c r="B298" s="28">
        <v>288</v>
      </c>
      <c r="C298" s="5"/>
      <c r="D298" s="5"/>
      <c r="E298" s="37"/>
      <c r="F298" s="44"/>
      <c r="G298" s="26"/>
    </row>
    <row r="299" spans="2:7" x14ac:dyDescent="0.25">
      <c r="B299" s="28">
        <v>289</v>
      </c>
      <c r="C299" s="5"/>
      <c r="D299" s="5"/>
      <c r="E299" s="37"/>
      <c r="F299" s="44"/>
      <c r="G299" s="26"/>
    </row>
    <row r="300" spans="2:7" x14ac:dyDescent="0.25">
      <c r="B300" s="28">
        <v>290</v>
      </c>
      <c r="C300" s="5"/>
      <c r="D300" s="5"/>
      <c r="E300" s="37"/>
      <c r="F300" s="44"/>
      <c r="G300" s="26"/>
    </row>
    <row r="301" spans="2:7" x14ac:dyDescent="0.25">
      <c r="B301" s="28">
        <v>291</v>
      </c>
      <c r="C301" s="5"/>
      <c r="D301" s="5"/>
      <c r="E301" s="37"/>
      <c r="F301" s="44"/>
      <c r="G301" s="26"/>
    </row>
    <row r="302" spans="2:7" x14ac:dyDescent="0.25">
      <c r="B302" s="28">
        <v>292</v>
      </c>
      <c r="C302" s="5"/>
      <c r="D302" s="5"/>
      <c r="E302" s="37"/>
      <c r="F302" s="44"/>
      <c r="G302" s="26"/>
    </row>
    <row r="303" spans="2:7" x14ac:dyDescent="0.25">
      <c r="B303" s="28">
        <v>293</v>
      </c>
      <c r="C303" s="5"/>
      <c r="D303" s="5"/>
      <c r="E303" s="37"/>
      <c r="F303" s="44"/>
      <c r="G303" s="26"/>
    </row>
    <row r="304" spans="2:7" x14ac:dyDescent="0.25">
      <c r="B304" s="28">
        <v>294</v>
      </c>
      <c r="C304" s="5"/>
      <c r="D304" s="5"/>
      <c r="E304" s="37"/>
      <c r="F304" s="44"/>
      <c r="G304" s="26"/>
    </row>
    <row r="305" spans="2:7" x14ac:dyDescent="0.25">
      <c r="B305" s="28">
        <v>295</v>
      </c>
      <c r="C305" s="5"/>
      <c r="D305" s="5"/>
      <c r="E305" s="37"/>
      <c r="F305" s="44"/>
      <c r="G305" s="26"/>
    </row>
    <row r="306" spans="2:7" x14ac:dyDescent="0.25">
      <c r="B306" s="28">
        <v>296</v>
      </c>
      <c r="C306" s="5"/>
      <c r="D306" s="5"/>
      <c r="E306" s="37"/>
      <c r="F306" s="44"/>
      <c r="G306" s="26"/>
    </row>
    <row r="307" spans="2:7" x14ac:dyDescent="0.25">
      <c r="B307" s="28">
        <v>297</v>
      </c>
      <c r="C307" s="5"/>
      <c r="D307" s="5"/>
      <c r="E307" s="37"/>
      <c r="F307" s="44"/>
      <c r="G307" s="26"/>
    </row>
    <row r="308" spans="2:7" x14ac:dyDescent="0.25">
      <c r="B308" s="28">
        <v>298</v>
      </c>
      <c r="C308" s="5"/>
      <c r="D308" s="5"/>
      <c r="E308" s="37"/>
      <c r="F308" s="44"/>
      <c r="G308" s="26"/>
    </row>
    <row r="309" spans="2:7" x14ac:dyDescent="0.25">
      <c r="B309" s="28">
        <v>299</v>
      </c>
      <c r="C309" s="5"/>
      <c r="D309" s="5"/>
      <c r="E309" s="37"/>
      <c r="F309" s="44"/>
      <c r="G309" s="26"/>
    </row>
    <row r="310" spans="2:7" x14ac:dyDescent="0.25">
      <c r="B310" s="28">
        <v>300</v>
      </c>
      <c r="C310" s="5"/>
      <c r="D310" s="5"/>
      <c r="E310" s="37"/>
      <c r="F310" s="44"/>
      <c r="G310" s="26"/>
    </row>
    <row r="311" spans="2:7" x14ac:dyDescent="0.25">
      <c r="B311" s="28">
        <v>301</v>
      </c>
      <c r="C311" s="5"/>
      <c r="D311" s="5"/>
      <c r="E311" s="37"/>
      <c r="F311" s="44"/>
      <c r="G311" s="26"/>
    </row>
    <row r="312" spans="2:7" x14ac:dyDescent="0.25">
      <c r="B312" s="28">
        <v>302</v>
      </c>
      <c r="C312" s="5"/>
      <c r="D312" s="5"/>
      <c r="E312" s="37"/>
      <c r="F312" s="44"/>
      <c r="G312" s="26"/>
    </row>
    <row r="313" spans="2:7" x14ac:dyDescent="0.25">
      <c r="B313" s="28">
        <v>303</v>
      </c>
      <c r="C313" s="5"/>
      <c r="D313" s="5"/>
      <c r="E313" s="37"/>
      <c r="F313" s="44"/>
      <c r="G313" s="26"/>
    </row>
    <row r="314" spans="2:7" x14ac:dyDescent="0.25">
      <c r="B314" s="28">
        <v>304</v>
      </c>
      <c r="C314" s="5"/>
      <c r="D314" s="5"/>
      <c r="E314" s="37"/>
      <c r="F314" s="44"/>
      <c r="G314" s="26"/>
    </row>
    <row r="315" spans="2:7" x14ac:dyDescent="0.25">
      <c r="B315" s="28">
        <v>305</v>
      </c>
      <c r="C315" s="5"/>
      <c r="D315" s="5"/>
      <c r="E315" s="37"/>
      <c r="F315" s="44"/>
      <c r="G315" s="26"/>
    </row>
    <row r="316" spans="2:7" x14ac:dyDescent="0.25">
      <c r="B316" s="28">
        <v>306</v>
      </c>
      <c r="C316" s="5"/>
      <c r="D316" s="5"/>
      <c r="E316" s="37"/>
      <c r="F316" s="44"/>
      <c r="G316" s="26"/>
    </row>
    <row r="317" spans="2:7" x14ac:dyDescent="0.25">
      <c r="B317" s="28">
        <v>307</v>
      </c>
      <c r="C317" s="5"/>
      <c r="D317" s="5"/>
      <c r="E317" s="37"/>
      <c r="F317" s="44"/>
      <c r="G317" s="26"/>
    </row>
    <row r="318" spans="2:7" x14ac:dyDescent="0.25">
      <c r="B318" s="28">
        <v>308</v>
      </c>
      <c r="C318" s="5"/>
      <c r="D318" s="5"/>
      <c r="E318" s="37"/>
      <c r="F318" s="44"/>
      <c r="G318" s="26"/>
    </row>
    <row r="319" spans="2:7" x14ac:dyDescent="0.25">
      <c r="B319" s="28">
        <v>309</v>
      </c>
      <c r="C319" s="5"/>
      <c r="D319" s="5"/>
      <c r="E319" s="37"/>
      <c r="F319" s="44"/>
      <c r="G319" s="26"/>
    </row>
    <row r="320" spans="2:7" x14ac:dyDescent="0.25">
      <c r="B320" s="28">
        <v>310</v>
      </c>
      <c r="C320" s="5"/>
      <c r="D320" s="5"/>
      <c r="E320" s="37"/>
      <c r="F320" s="44"/>
      <c r="G320" s="26"/>
    </row>
    <row r="321" spans="2:7" x14ac:dyDescent="0.25">
      <c r="B321" s="28">
        <v>311</v>
      </c>
      <c r="C321" s="5"/>
      <c r="D321" s="5"/>
      <c r="E321" s="37"/>
      <c r="F321" s="44"/>
      <c r="G321" s="26"/>
    </row>
    <row r="322" spans="2:7" x14ac:dyDescent="0.25">
      <c r="B322" s="28">
        <v>312</v>
      </c>
      <c r="C322" s="5"/>
      <c r="D322" s="5"/>
      <c r="E322" s="37"/>
      <c r="F322" s="44"/>
      <c r="G322" s="26"/>
    </row>
    <row r="323" spans="2:7" x14ac:dyDescent="0.25">
      <c r="B323" s="28">
        <v>313</v>
      </c>
      <c r="C323" s="5"/>
      <c r="D323" s="5"/>
      <c r="E323" s="37"/>
      <c r="F323" s="44"/>
      <c r="G323" s="26"/>
    </row>
    <row r="324" spans="2:7" x14ac:dyDescent="0.25">
      <c r="B324" s="28">
        <v>314</v>
      </c>
      <c r="C324" s="5"/>
      <c r="D324" s="5"/>
      <c r="E324" s="37"/>
      <c r="F324" s="44"/>
      <c r="G324" s="26"/>
    </row>
    <row r="325" spans="2:7" x14ac:dyDescent="0.25">
      <c r="B325" s="28">
        <v>315</v>
      </c>
      <c r="C325" s="5"/>
      <c r="D325" s="5"/>
      <c r="E325" s="37"/>
      <c r="F325" s="44"/>
      <c r="G325" s="26"/>
    </row>
    <row r="326" spans="2:7" x14ac:dyDescent="0.25">
      <c r="B326" s="28">
        <v>316</v>
      </c>
      <c r="C326" s="5"/>
      <c r="D326" s="5"/>
      <c r="E326" s="37"/>
      <c r="F326" s="44"/>
      <c r="G326" s="26"/>
    </row>
    <row r="327" spans="2:7" x14ac:dyDescent="0.25">
      <c r="B327" s="28">
        <v>317</v>
      </c>
      <c r="C327" s="5"/>
      <c r="D327" s="5"/>
      <c r="E327" s="37"/>
      <c r="F327" s="44"/>
      <c r="G327" s="26"/>
    </row>
    <row r="328" spans="2:7" x14ac:dyDescent="0.25">
      <c r="B328" s="28">
        <v>318</v>
      </c>
      <c r="C328" s="5"/>
      <c r="D328" s="5"/>
      <c r="E328" s="37"/>
      <c r="F328" s="44"/>
      <c r="G328" s="26"/>
    </row>
    <row r="329" spans="2:7" x14ac:dyDescent="0.25">
      <c r="B329" s="28">
        <v>319</v>
      </c>
      <c r="C329" s="5"/>
      <c r="D329" s="5"/>
      <c r="E329" s="37"/>
      <c r="F329" s="44"/>
      <c r="G329" s="26"/>
    </row>
    <row r="330" spans="2:7" x14ac:dyDescent="0.25">
      <c r="B330" s="28">
        <v>320</v>
      </c>
      <c r="C330" s="5"/>
      <c r="D330" s="5"/>
      <c r="E330" s="37"/>
      <c r="F330" s="44"/>
      <c r="G330" s="26"/>
    </row>
    <row r="331" spans="2:7" x14ac:dyDescent="0.25">
      <c r="B331" s="28">
        <v>321</v>
      </c>
      <c r="C331" s="5"/>
      <c r="D331" s="5"/>
      <c r="E331" s="37"/>
      <c r="F331" s="44"/>
      <c r="G331" s="26"/>
    </row>
    <row r="332" spans="2:7" x14ac:dyDescent="0.25">
      <c r="B332" s="28">
        <v>322</v>
      </c>
      <c r="C332" s="5"/>
      <c r="D332" s="5"/>
      <c r="E332" s="37"/>
      <c r="F332" s="44"/>
      <c r="G332" s="26"/>
    </row>
    <row r="333" spans="2:7" x14ac:dyDescent="0.25">
      <c r="B333" s="28">
        <v>323</v>
      </c>
      <c r="C333" s="5"/>
      <c r="D333" s="5"/>
      <c r="E333" s="37"/>
      <c r="F333" s="44"/>
      <c r="G333" s="26"/>
    </row>
    <row r="334" spans="2:7" x14ac:dyDescent="0.25">
      <c r="B334" s="28">
        <v>324</v>
      </c>
      <c r="C334" s="5"/>
      <c r="D334" s="5"/>
      <c r="E334" s="37"/>
      <c r="F334" s="44"/>
      <c r="G334" s="26"/>
    </row>
    <row r="335" spans="2:7" x14ac:dyDescent="0.25">
      <c r="B335" s="28">
        <v>325</v>
      </c>
      <c r="C335" s="5"/>
      <c r="D335" s="5"/>
      <c r="E335" s="37"/>
      <c r="F335" s="44"/>
      <c r="G335" s="26"/>
    </row>
    <row r="336" spans="2:7" x14ac:dyDescent="0.25">
      <c r="B336" s="28">
        <v>326</v>
      </c>
      <c r="C336" s="5"/>
      <c r="D336" s="5"/>
      <c r="E336" s="37"/>
      <c r="F336" s="44"/>
      <c r="G336" s="26"/>
    </row>
    <row r="337" spans="2:7" x14ac:dyDescent="0.25">
      <c r="B337" s="28">
        <v>327</v>
      </c>
      <c r="C337" s="5"/>
      <c r="D337" s="5"/>
      <c r="E337" s="37"/>
      <c r="F337" s="44"/>
      <c r="G337" s="26"/>
    </row>
    <row r="338" spans="2:7" x14ac:dyDescent="0.25">
      <c r="B338" s="28">
        <v>328</v>
      </c>
      <c r="C338" s="5"/>
      <c r="D338" s="5"/>
      <c r="E338" s="37"/>
      <c r="F338" s="44"/>
      <c r="G338" s="26"/>
    </row>
    <row r="339" spans="2:7" x14ac:dyDescent="0.25">
      <c r="B339" s="28">
        <v>329</v>
      </c>
      <c r="C339" s="5"/>
      <c r="D339" s="5"/>
      <c r="E339" s="37"/>
      <c r="F339" s="44"/>
      <c r="G339" s="26"/>
    </row>
    <row r="340" spans="2:7" x14ac:dyDescent="0.25">
      <c r="B340" s="28">
        <v>330</v>
      </c>
      <c r="C340" s="5"/>
      <c r="D340" s="5"/>
      <c r="E340" s="37"/>
      <c r="F340" s="44"/>
      <c r="G340" s="26"/>
    </row>
    <row r="341" spans="2:7" x14ac:dyDescent="0.25">
      <c r="B341" s="28">
        <v>331</v>
      </c>
      <c r="C341" s="5"/>
      <c r="D341" s="5"/>
      <c r="E341" s="37"/>
      <c r="F341" s="44"/>
      <c r="G341" s="26"/>
    </row>
    <row r="342" spans="2:7" x14ac:dyDescent="0.25">
      <c r="B342" s="28">
        <v>332</v>
      </c>
      <c r="C342" s="5"/>
      <c r="D342" s="5"/>
      <c r="E342" s="37"/>
      <c r="F342" s="44"/>
      <c r="G342" s="26"/>
    </row>
    <row r="343" spans="2:7" x14ac:dyDescent="0.25">
      <c r="B343" s="28">
        <v>333</v>
      </c>
      <c r="C343" s="5"/>
      <c r="D343" s="5"/>
      <c r="E343" s="37"/>
      <c r="F343" s="44"/>
      <c r="G343" s="26"/>
    </row>
    <row r="344" spans="2:7" x14ac:dyDescent="0.25">
      <c r="B344" s="28">
        <v>334</v>
      </c>
      <c r="C344" s="5"/>
      <c r="D344" s="5"/>
      <c r="E344" s="37"/>
      <c r="F344" s="44"/>
      <c r="G344" s="26"/>
    </row>
    <row r="345" spans="2:7" x14ac:dyDescent="0.25">
      <c r="B345" s="28">
        <v>335</v>
      </c>
      <c r="C345" s="5"/>
      <c r="D345" s="5"/>
      <c r="E345" s="37"/>
      <c r="F345" s="44"/>
      <c r="G345" s="26"/>
    </row>
    <row r="346" spans="2:7" x14ac:dyDescent="0.25">
      <c r="B346" s="28">
        <v>336</v>
      </c>
      <c r="C346" s="5"/>
      <c r="D346" s="5"/>
      <c r="E346" s="37"/>
      <c r="F346" s="44"/>
      <c r="G346" s="26"/>
    </row>
    <row r="347" spans="2:7" x14ac:dyDescent="0.25">
      <c r="B347" s="28">
        <v>337</v>
      </c>
      <c r="C347" s="5"/>
      <c r="D347" s="5"/>
      <c r="E347" s="37"/>
      <c r="F347" s="44"/>
      <c r="G347" s="26"/>
    </row>
    <row r="348" spans="2:7" x14ac:dyDescent="0.25">
      <c r="B348" s="28">
        <v>338</v>
      </c>
      <c r="C348" s="5"/>
      <c r="D348" s="5"/>
      <c r="E348" s="37"/>
      <c r="F348" s="44"/>
      <c r="G348" s="26"/>
    </row>
    <row r="349" spans="2:7" x14ac:dyDescent="0.25">
      <c r="B349" s="28">
        <v>339</v>
      </c>
      <c r="C349" s="5"/>
      <c r="D349" s="5"/>
      <c r="E349" s="37"/>
      <c r="F349" s="44"/>
      <c r="G349" s="26"/>
    </row>
    <row r="350" spans="2:7" x14ac:dyDescent="0.25">
      <c r="B350" s="28">
        <v>340</v>
      </c>
      <c r="C350" s="5"/>
      <c r="D350" s="5"/>
      <c r="E350" s="37"/>
      <c r="F350" s="44"/>
      <c r="G350" s="26"/>
    </row>
    <row r="351" spans="2:7" x14ac:dyDescent="0.25">
      <c r="B351" s="28">
        <v>341</v>
      </c>
      <c r="C351" s="5"/>
      <c r="D351" s="5"/>
      <c r="E351" s="37"/>
      <c r="F351" s="44"/>
      <c r="G351" s="26"/>
    </row>
    <row r="352" spans="2:7" x14ac:dyDescent="0.25">
      <c r="B352" s="28">
        <v>342</v>
      </c>
      <c r="C352" s="5"/>
      <c r="D352" s="5"/>
      <c r="E352" s="37"/>
      <c r="F352" s="44"/>
      <c r="G352" s="26"/>
    </row>
    <row r="353" spans="2:7" x14ac:dyDescent="0.25">
      <c r="B353" s="28">
        <v>343</v>
      </c>
      <c r="C353" s="5"/>
      <c r="D353" s="5"/>
      <c r="E353" s="37"/>
      <c r="F353" s="44"/>
      <c r="G353" s="26"/>
    </row>
    <row r="354" spans="2:7" x14ac:dyDescent="0.25">
      <c r="B354" s="28">
        <v>344</v>
      </c>
      <c r="C354" s="5"/>
      <c r="D354" s="5"/>
      <c r="E354" s="37"/>
      <c r="F354" s="44"/>
      <c r="G354" s="26"/>
    </row>
    <row r="355" spans="2:7" x14ac:dyDescent="0.25">
      <c r="B355" s="28">
        <v>345</v>
      </c>
      <c r="C355" s="5"/>
      <c r="D355" s="5"/>
      <c r="E355" s="37"/>
      <c r="F355" s="44"/>
      <c r="G355" s="26"/>
    </row>
    <row r="356" spans="2:7" x14ac:dyDescent="0.25">
      <c r="B356" s="28">
        <v>346</v>
      </c>
      <c r="C356" s="5"/>
      <c r="D356" s="5"/>
      <c r="E356" s="37"/>
      <c r="F356" s="44"/>
      <c r="G356" s="26"/>
    </row>
    <row r="357" spans="2:7" x14ac:dyDescent="0.25">
      <c r="B357" s="28">
        <v>347</v>
      </c>
      <c r="C357" s="5"/>
      <c r="D357" s="5"/>
      <c r="E357" s="37"/>
      <c r="F357" s="44"/>
      <c r="G357" s="26"/>
    </row>
    <row r="358" spans="2:7" x14ac:dyDescent="0.25">
      <c r="B358" s="28">
        <v>348</v>
      </c>
      <c r="C358" s="5"/>
      <c r="D358" s="5"/>
      <c r="E358" s="37"/>
      <c r="F358" s="44"/>
      <c r="G358" s="26"/>
    </row>
    <row r="359" spans="2:7" x14ac:dyDescent="0.25">
      <c r="B359" s="28">
        <v>349</v>
      </c>
      <c r="C359" s="5"/>
      <c r="D359" s="5"/>
      <c r="E359" s="37"/>
      <c r="F359" s="44"/>
      <c r="G359" s="26"/>
    </row>
    <row r="360" spans="2:7" x14ac:dyDescent="0.25">
      <c r="B360" s="28">
        <v>350</v>
      </c>
      <c r="C360" s="5"/>
      <c r="D360" s="5"/>
      <c r="E360" s="37"/>
      <c r="F360" s="44"/>
      <c r="G360" s="26"/>
    </row>
    <row r="361" spans="2:7" x14ac:dyDescent="0.25">
      <c r="B361" s="28">
        <v>351</v>
      </c>
      <c r="C361" s="5"/>
      <c r="D361" s="5"/>
      <c r="E361" s="37"/>
      <c r="F361" s="44"/>
      <c r="G361" s="26"/>
    </row>
    <row r="362" spans="2:7" x14ac:dyDescent="0.25">
      <c r="B362" s="28">
        <v>352</v>
      </c>
      <c r="C362" s="5"/>
      <c r="D362" s="5"/>
      <c r="E362" s="37"/>
      <c r="F362" s="44"/>
      <c r="G362" s="26"/>
    </row>
    <row r="363" spans="2:7" x14ac:dyDescent="0.25">
      <c r="B363" s="28">
        <v>353</v>
      </c>
      <c r="C363" s="5"/>
      <c r="D363" s="5"/>
      <c r="E363" s="37"/>
      <c r="F363" s="44"/>
      <c r="G363" s="26"/>
    </row>
    <row r="364" spans="2:7" x14ac:dyDescent="0.25">
      <c r="B364" s="28">
        <v>354</v>
      </c>
      <c r="C364" s="5"/>
      <c r="D364" s="5"/>
      <c r="E364" s="37"/>
      <c r="F364" s="44"/>
      <c r="G364" s="26"/>
    </row>
    <row r="365" spans="2:7" x14ac:dyDescent="0.25">
      <c r="B365" s="28">
        <v>355</v>
      </c>
      <c r="C365" s="5"/>
      <c r="D365" s="5"/>
      <c r="E365" s="37"/>
      <c r="F365" s="44"/>
      <c r="G365" s="26"/>
    </row>
    <row r="366" spans="2:7" x14ac:dyDescent="0.25">
      <c r="B366" s="28">
        <v>356</v>
      </c>
      <c r="C366" s="5"/>
      <c r="D366" s="5"/>
      <c r="E366" s="37"/>
      <c r="F366" s="44"/>
      <c r="G366" s="26"/>
    </row>
    <row r="367" spans="2:7" x14ac:dyDescent="0.25">
      <c r="B367" s="28">
        <v>357</v>
      </c>
      <c r="C367" s="5"/>
      <c r="D367" s="5"/>
      <c r="E367" s="37"/>
      <c r="F367" s="44"/>
      <c r="G367" s="26"/>
    </row>
    <row r="368" spans="2:7" x14ac:dyDescent="0.25">
      <c r="B368" s="28">
        <v>358</v>
      </c>
      <c r="C368" s="5"/>
      <c r="D368" s="5"/>
      <c r="E368" s="37"/>
      <c r="F368" s="44"/>
      <c r="G368" s="26"/>
    </row>
    <row r="369" spans="2:7" x14ac:dyDescent="0.25">
      <c r="B369" s="28">
        <v>359</v>
      </c>
      <c r="C369" s="5"/>
      <c r="D369" s="5"/>
      <c r="E369" s="37"/>
      <c r="F369" s="44"/>
      <c r="G369" s="26"/>
    </row>
    <row r="370" spans="2:7" x14ac:dyDescent="0.25">
      <c r="B370" s="28">
        <v>360</v>
      </c>
      <c r="C370" s="5"/>
      <c r="D370" s="5"/>
      <c r="E370" s="37"/>
      <c r="F370" s="44"/>
      <c r="G370" s="26"/>
    </row>
    <row r="371" spans="2:7" x14ac:dyDescent="0.25">
      <c r="B371" s="28">
        <v>361</v>
      </c>
      <c r="C371" s="5"/>
      <c r="D371" s="5"/>
      <c r="E371" s="37"/>
      <c r="F371" s="44"/>
      <c r="G371" s="26"/>
    </row>
    <row r="372" spans="2:7" x14ac:dyDescent="0.25">
      <c r="B372" s="28">
        <v>362</v>
      </c>
      <c r="C372" s="5"/>
      <c r="D372" s="5"/>
      <c r="E372" s="37"/>
      <c r="F372" s="44"/>
      <c r="G372" s="26"/>
    </row>
    <row r="373" spans="2:7" x14ac:dyDescent="0.25">
      <c r="B373" s="28">
        <v>363</v>
      </c>
      <c r="C373" s="5"/>
      <c r="D373" s="5"/>
      <c r="E373" s="37"/>
      <c r="F373" s="44"/>
      <c r="G373" s="26"/>
    </row>
    <row r="374" spans="2:7" x14ac:dyDescent="0.25">
      <c r="B374" s="28">
        <v>364</v>
      </c>
      <c r="C374" s="5"/>
      <c r="D374" s="5"/>
      <c r="E374" s="37"/>
      <c r="F374" s="44"/>
      <c r="G374" s="26"/>
    </row>
    <row r="375" spans="2:7" x14ac:dyDescent="0.25">
      <c r="B375" s="28">
        <v>365</v>
      </c>
      <c r="C375" s="5"/>
      <c r="D375" s="5"/>
      <c r="E375" s="37"/>
      <c r="F375" s="44"/>
      <c r="G375" s="26"/>
    </row>
    <row r="376" spans="2:7" x14ac:dyDescent="0.25">
      <c r="B376" s="28">
        <v>366</v>
      </c>
      <c r="C376" s="5"/>
      <c r="D376" s="5"/>
      <c r="E376" s="37"/>
      <c r="F376" s="44"/>
      <c r="G376" s="26"/>
    </row>
    <row r="377" spans="2:7" x14ac:dyDescent="0.25">
      <c r="B377" s="28">
        <v>367</v>
      </c>
      <c r="C377" s="5"/>
      <c r="D377" s="5"/>
      <c r="E377" s="37"/>
      <c r="F377" s="44"/>
      <c r="G377" s="26"/>
    </row>
    <row r="378" spans="2:7" x14ac:dyDescent="0.25">
      <c r="B378" s="28">
        <v>368</v>
      </c>
      <c r="C378" s="5"/>
      <c r="D378" s="5"/>
      <c r="E378" s="37"/>
      <c r="F378" s="44"/>
      <c r="G378" s="26"/>
    </row>
    <row r="379" spans="2:7" x14ac:dyDescent="0.25">
      <c r="B379" s="28">
        <v>369</v>
      </c>
      <c r="C379" s="5"/>
      <c r="D379" s="5"/>
      <c r="E379" s="37"/>
      <c r="F379" s="44"/>
      <c r="G379" s="26"/>
    </row>
    <row r="380" spans="2:7" x14ac:dyDescent="0.25">
      <c r="B380" s="28">
        <v>370</v>
      </c>
      <c r="C380" s="5"/>
      <c r="D380" s="5"/>
      <c r="E380" s="37"/>
      <c r="F380" s="44"/>
      <c r="G380" s="26"/>
    </row>
    <row r="381" spans="2:7" x14ac:dyDescent="0.25">
      <c r="B381" s="28">
        <v>371</v>
      </c>
      <c r="C381" s="5"/>
      <c r="D381" s="5"/>
      <c r="E381" s="37"/>
      <c r="F381" s="44"/>
      <c r="G381" s="26"/>
    </row>
    <row r="382" spans="2:7" x14ac:dyDescent="0.25">
      <c r="B382" s="28">
        <v>372</v>
      </c>
      <c r="C382" s="5"/>
      <c r="D382" s="5"/>
      <c r="E382" s="37"/>
      <c r="F382" s="44"/>
      <c r="G382" s="26"/>
    </row>
    <row r="383" spans="2:7" x14ac:dyDescent="0.25">
      <c r="B383" s="28">
        <v>373</v>
      </c>
      <c r="C383" s="5"/>
      <c r="D383" s="5"/>
      <c r="E383" s="37"/>
      <c r="F383" s="44"/>
      <c r="G383" s="26"/>
    </row>
    <row r="384" spans="2:7" x14ac:dyDescent="0.25">
      <c r="B384" s="28">
        <v>374</v>
      </c>
      <c r="C384" s="5"/>
      <c r="D384" s="5"/>
      <c r="E384" s="37"/>
      <c r="F384" s="44"/>
      <c r="G384" s="26"/>
    </row>
    <row r="385" spans="2:7" x14ac:dyDescent="0.25">
      <c r="B385" s="28">
        <v>375</v>
      </c>
      <c r="C385" s="5"/>
      <c r="D385" s="5"/>
      <c r="E385" s="37"/>
      <c r="F385" s="44"/>
      <c r="G385" s="26"/>
    </row>
    <row r="386" spans="2:7" x14ac:dyDescent="0.25">
      <c r="B386" s="28">
        <v>376</v>
      </c>
      <c r="C386" s="5"/>
      <c r="D386" s="5"/>
      <c r="E386" s="37"/>
      <c r="F386" s="44"/>
      <c r="G386" s="26"/>
    </row>
    <row r="387" spans="2:7" x14ac:dyDescent="0.25">
      <c r="B387" s="28">
        <v>377</v>
      </c>
      <c r="C387" s="5"/>
      <c r="D387" s="5"/>
      <c r="E387" s="37"/>
      <c r="F387" s="44"/>
      <c r="G387" s="26"/>
    </row>
    <row r="388" spans="2:7" x14ac:dyDescent="0.25">
      <c r="B388" s="28">
        <v>378</v>
      </c>
      <c r="C388" s="5"/>
      <c r="D388" s="5"/>
      <c r="E388" s="37"/>
      <c r="F388" s="44"/>
      <c r="G388" s="26"/>
    </row>
    <row r="389" spans="2:7" x14ac:dyDescent="0.25">
      <c r="B389" s="28">
        <v>379</v>
      </c>
      <c r="C389" s="5"/>
      <c r="D389" s="5"/>
      <c r="E389" s="37"/>
      <c r="F389" s="44"/>
      <c r="G389" s="26"/>
    </row>
    <row r="390" spans="2:7" x14ac:dyDescent="0.25">
      <c r="B390" s="28">
        <v>380</v>
      </c>
      <c r="C390" s="5"/>
      <c r="D390" s="5"/>
      <c r="E390" s="37"/>
      <c r="F390" s="44"/>
      <c r="G390" s="26"/>
    </row>
    <row r="391" spans="2:7" x14ac:dyDescent="0.25">
      <c r="B391" s="28">
        <v>381</v>
      </c>
      <c r="C391" s="5"/>
      <c r="D391" s="5"/>
      <c r="E391" s="37"/>
      <c r="F391" s="44"/>
      <c r="G391" s="26"/>
    </row>
    <row r="392" spans="2:7" x14ac:dyDescent="0.25">
      <c r="B392" s="28">
        <v>382</v>
      </c>
      <c r="C392" s="5"/>
      <c r="D392" s="5"/>
      <c r="E392" s="37"/>
      <c r="F392" s="44"/>
      <c r="G392" s="26"/>
    </row>
    <row r="393" spans="2:7" x14ac:dyDescent="0.25">
      <c r="B393" s="28">
        <v>383</v>
      </c>
      <c r="C393" s="5"/>
      <c r="D393" s="5"/>
      <c r="E393" s="37"/>
      <c r="F393" s="44"/>
      <c r="G393" s="26"/>
    </row>
    <row r="394" spans="2:7" x14ac:dyDescent="0.25">
      <c r="B394" s="28">
        <v>384</v>
      </c>
      <c r="C394" s="5"/>
      <c r="D394" s="5"/>
      <c r="E394" s="37"/>
      <c r="F394" s="44"/>
      <c r="G394" s="26"/>
    </row>
    <row r="395" spans="2:7" x14ac:dyDescent="0.25">
      <c r="B395" s="28">
        <v>385</v>
      </c>
      <c r="C395" s="5"/>
      <c r="D395" s="5"/>
      <c r="E395" s="37"/>
      <c r="F395" s="44"/>
      <c r="G395" s="26"/>
    </row>
    <row r="396" spans="2:7" x14ac:dyDescent="0.25">
      <c r="B396" s="28">
        <v>386</v>
      </c>
      <c r="C396" s="5"/>
      <c r="D396" s="5"/>
      <c r="E396" s="37"/>
      <c r="F396" s="44"/>
      <c r="G396" s="26"/>
    </row>
    <row r="397" spans="2:7" x14ac:dyDescent="0.25">
      <c r="B397" s="28">
        <v>387</v>
      </c>
      <c r="C397" s="5"/>
      <c r="D397" s="5"/>
      <c r="E397" s="37"/>
      <c r="F397" s="44"/>
      <c r="G397" s="26"/>
    </row>
    <row r="398" spans="2:7" x14ac:dyDescent="0.25">
      <c r="B398" s="28">
        <v>388</v>
      </c>
      <c r="C398" s="5"/>
      <c r="D398" s="5"/>
      <c r="E398" s="37"/>
      <c r="F398" s="44"/>
      <c r="G398" s="26"/>
    </row>
    <row r="399" spans="2:7" x14ac:dyDescent="0.25">
      <c r="B399" s="28">
        <v>389</v>
      </c>
      <c r="C399" s="5"/>
      <c r="D399" s="5"/>
      <c r="E399" s="37"/>
      <c r="F399" s="44"/>
      <c r="G399" s="26"/>
    </row>
    <row r="400" spans="2:7" x14ac:dyDescent="0.25">
      <c r="B400" s="28">
        <v>390</v>
      </c>
      <c r="C400" s="5"/>
      <c r="D400" s="5"/>
      <c r="E400" s="37"/>
      <c r="F400" s="44"/>
      <c r="G400" s="26"/>
    </row>
    <row r="401" spans="2:7" x14ac:dyDescent="0.25">
      <c r="B401" s="28">
        <v>391</v>
      </c>
      <c r="C401" s="5"/>
      <c r="D401" s="5"/>
      <c r="E401" s="37"/>
      <c r="F401" s="44"/>
      <c r="G401" s="26"/>
    </row>
    <row r="402" spans="2:7" x14ac:dyDescent="0.25">
      <c r="B402" s="28">
        <v>392</v>
      </c>
      <c r="C402" s="5"/>
      <c r="D402" s="5"/>
      <c r="E402" s="37"/>
      <c r="F402" s="44"/>
      <c r="G402" s="26"/>
    </row>
    <row r="403" spans="2:7" x14ac:dyDescent="0.25">
      <c r="B403" s="28">
        <v>393</v>
      </c>
      <c r="C403" s="5"/>
      <c r="D403" s="5"/>
      <c r="E403" s="37"/>
      <c r="F403" s="44"/>
      <c r="G403" s="26"/>
    </row>
    <row r="404" spans="2:7" x14ac:dyDescent="0.25">
      <c r="B404" s="28">
        <v>394</v>
      </c>
      <c r="C404" s="5"/>
      <c r="D404" s="5"/>
      <c r="E404" s="37"/>
      <c r="F404" s="44"/>
      <c r="G404" s="26"/>
    </row>
    <row r="405" spans="2:7" x14ac:dyDescent="0.25">
      <c r="B405" s="28">
        <v>395</v>
      </c>
      <c r="C405" s="5"/>
      <c r="D405" s="5"/>
      <c r="E405" s="37"/>
      <c r="F405" s="44"/>
      <c r="G405" s="26"/>
    </row>
    <row r="406" spans="2:7" x14ac:dyDescent="0.25">
      <c r="B406" s="28">
        <v>396</v>
      </c>
      <c r="C406" s="5"/>
      <c r="D406" s="5"/>
      <c r="E406" s="37"/>
      <c r="F406" s="44"/>
      <c r="G406" s="26"/>
    </row>
    <row r="407" spans="2:7" x14ac:dyDescent="0.25">
      <c r="B407" s="28">
        <v>397</v>
      </c>
      <c r="C407" s="5"/>
      <c r="D407" s="5"/>
      <c r="E407" s="37"/>
      <c r="F407" s="44"/>
      <c r="G407" s="26"/>
    </row>
    <row r="408" spans="2:7" x14ac:dyDescent="0.25">
      <c r="B408" s="28">
        <v>398</v>
      </c>
      <c r="C408" s="5"/>
      <c r="D408" s="5"/>
      <c r="E408" s="37"/>
      <c r="F408" s="44"/>
      <c r="G408" s="26"/>
    </row>
    <row r="409" spans="2:7" x14ac:dyDescent="0.25">
      <c r="B409" s="28">
        <v>399</v>
      </c>
      <c r="C409" s="5"/>
      <c r="D409" s="5"/>
      <c r="E409" s="37"/>
      <c r="F409" s="44"/>
      <c r="G409" s="26"/>
    </row>
    <row r="410" spans="2:7" x14ac:dyDescent="0.25">
      <c r="B410" s="28">
        <v>400</v>
      </c>
      <c r="C410" s="5"/>
      <c r="D410" s="5"/>
      <c r="E410" s="37"/>
      <c r="F410" s="44"/>
      <c r="G410" s="26"/>
    </row>
    <row r="411" spans="2:7" x14ac:dyDescent="0.25">
      <c r="B411" s="28">
        <v>401</v>
      </c>
      <c r="C411" s="5"/>
      <c r="D411" s="5"/>
      <c r="E411" s="37"/>
      <c r="F411" s="44"/>
      <c r="G411" s="26"/>
    </row>
    <row r="412" spans="2:7" x14ac:dyDescent="0.25">
      <c r="B412" s="28">
        <v>402</v>
      </c>
      <c r="C412" s="5"/>
      <c r="D412" s="5"/>
      <c r="E412" s="37"/>
      <c r="F412" s="44"/>
      <c r="G412" s="26"/>
    </row>
    <row r="413" spans="2:7" x14ac:dyDescent="0.25">
      <c r="B413" s="28">
        <v>403</v>
      </c>
      <c r="C413" s="5"/>
      <c r="D413" s="5"/>
      <c r="E413" s="37"/>
      <c r="F413" s="44"/>
      <c r="G413" s="26"/>
    </row>
    <row r="414" spans="2:7" x14ac:dyDescent="0.25">
      <c r="B414" s="28">
        <v>404</v>
      </c>
      <c r="C414" s="5"/>
      <c r="D414" s="5"/>
      <c r="E414" s="37"/>
      <c r="F414" s="44"/>
      <c r="G414" s="26"/>
    </row>
    <row r="415" spans="2:7" x14ac:dyDescent="0.25">
      <c r="B415" s="28">
        <v>405</v>
      </c>
      <c r="C415" s="5"/>
      <c r="D415" s="5"/>
      <c r="E415" s="37"/>
      <c r="F415" s="44"/>
      <c r="G415" s="26"/>
    </row>
    <row r="416" spans="2:7" x14ac:dyDescent="0.25">
      <c r="B416" s="28">
        <v>406</v>
      </c>
      <c r="C416" s="5"/>
      <c r="D416" s="5"/>
      <c r="E416" s="37"/>
      <c r="F416" s="44"/>
      <c r="G416" s="26"/>
    </row>
    <row r="417" spans="2:7" x14ac:dyDescent="0.25">
      <c r="B417" s="28">
        <v>407</v>
      </c>
      <c r="C417" s="5"/>
      <c r="D417" s="5"/>
      <c r="E417" s="37"/>
      <c r="F417" s="44"/>
      <c r="G417" s="26"/>
    </row>
    <row r="418" spans="2:7" x14ac:dyDescent="0.25">
      <c r="B418" s="28">
        <v>408</v>
      </c>
      <c r="C418" s="5"/>
      <c r="D418" s="5"/>
      <c r="E418" s="37"/>
      <c r="F418" s="44"/>
      <c r="G418" s="26"/>
    </row>
    <row r="419" spans="2:7" x14ac:dyDescent="0.25">
      <c r="B419" s="28">
        <v>409</v>
      </c>
      <c r="C419" s="5"/>
      <c r="D419" s="5"/>
      <c r="E419" s="37"/>
      <c r="F419" s="44"/>
      <c r="G419" s="26"/>
    </row>
    <row r="420" spans="2:7" x14ac:dyDescent="0.25">
      <c r="B420" s="28">
        <v>410</v>
      </c>
      <c r="C420" s="5"/>
      <c r="D420" s="5"/>
      <c r="E420" s="37"/>
      <c r="F420" s="44"/>
      <c r="G420" s="26"/>
    </row>
    <row r="421" spans="2:7" x14ac:dyDescent="0.25">
      <c r="B421" s="28">
        <v>411</v>
      </c>
      <c r="C421" s="5"/>
      <c r="D421" s="5"/>
      <c r="E421" s="37"/>
      <c r="F421" s="44"/>
      <c r="G421" s="26"/>
    </row>
    <row r="422" spans="2:7" x14ac:dyDescent="0.25">
      <c r="B422" s="28">
        <v>412</v>
      </c>
      <c r="C422" s="5"/>
      <c r="D422" s="5"/>
      <c r="E422" s="37"/>
      <c r="F422" s="44"/>
      <c r="G422" s="26"/>
    </row>
    <row r="423" spans="2:7" x14ac:dyDescent="0.25">
      <c r="B423" s="28">
        <v>413</v>
      </c>
      <c r="C423" s="5"/>
      <c r="D423" s="5"/>
      <c r="E423" s="37"/>
      <c r="F423" s="44"/>
      <c r="G423" s="26"/>
    </row>
    <row r="424" spans="2:7" x14ac:dyDescent="0.25">
      <c r="B424" s="28">
        <v>414</v>
      </c>
      <c r="C424" s="5"/>
      <c r="D424" s="5"/>
      <c r="E424" s="37"/>
      <c r="F424" s="44"/>
      <c r="G424" s="26"/>
    </row>
    <row r="425" spans="2:7" x14ac:dyDescent="0.25">
      <c r="B425" s="28">
        <v>415</v>
      </c>
      <c r="C425" s="5"/>
      <c r="D425" s="5"/>
      <c r="E425" s="37"/>
      <c r="F425" s="44"/>
      <c r="G425" s="26"/>
    </row>
    <row r="426" spans="2:7" x14ac:dyDescent="0.25">
      <c r="B426" s="28">
        <v>416</v>
      </c>
      <c r="C426" s="5"/>
      <c r="D426" s="5"/>
      <c r="E426" s="37"/>
      <c r="F426" s="44"/>
      <c r="G426" s="26"/>
    </row>
    <row r="427" spans="2:7" x14ac:dyDescent="0.25">
      <c r="B427" s="28">
        <v>417</v>
      </c>
      <c r="C427" s="5"/>
      <c r="D427" s="5"/>
      <c r="E427" s="37"/>
      <c r="F427" s="44"/>
      <c r="G427" s="26"/>
    </row>
    <row r="428" spans="2:7" x14ac:dyDescent="0.25">
      <c r="B428" s="28">
        <v>418</v>
      </c>
      <c r="C428" s="5"/>
      <c r="D428" s="5"/>
      <c r="E428" s="37"/>
      <c r="F428" s="44"/>
      <c r="G428" s="26"/>
    </row>
    <row r="429" spans="2:7" x14ac:dyDescent="0.25">
      <c r="B429" s="28">
        <v>419</v>
      </c>
      <c r="C429" s="5"/>
      <c r="D429" s="5"/>
      <c r="E429" s="37"/>
      <c r="F429" s="44"/>
      <c r="G429" s="26"/>
    </row>
    <row r="430" spans="2:7" x14ac:dyDescent="0.25">
      <c r="B430" s="28">
        <v>420</v>
      </c>
      <c r="C430" s="5"/>
      <c r="D430" s="5"/>
      <c r="E430" s="37"/>
      <c r="F430" s="44"/>
      <c r="G430" s="26"/>
    </row>
    <row r="431" spans="2:7" x14ac:dyDescent="0.25">
      <c r="B431" s="28">
        <v>421</v>
      </c>
      <c r="C431" s="5"/>
      <c r="D431" s="5"/>
      <c r="E431" s="37"/>
      <c r="F431" s="44"/>
      <c r="G431" s="26"/>
    </row>
    <row r="432" spans="2:7" x14ac:dyDescent="0.25">
      <c r="B432" s="28">
        <v>422</v>
      </c>
      <c r="C432" s="5"/>
      <c r="D432" s="5"/>
      <c r="E432" s="37"/>
      <c r="F432" s="44"/>
      <c r="G432" s="26"/>
    </row>
    <row r="433" spans="2:7" x14ac:dyDescent="0.25">
      <c r="B433" s="28">
        <v>423</v>
      </c>
      <c r="C433" s="5"/>
      <c r="D433" s="5"/>
      <c r="E433" s="37"/>
      <c r="F433" s="44"/>
      <c r="G433" s="26"/>
    </row>
    <row r="434" spans="2:7" x14ac:dyDescent="0.25">
      <c r="B434" s="28">
        <v>424</v>
      </c>
      <c r="C434" s="5"/>
      <c r="D434" s="5"/>
      <c r="E434" s="37"/>
      <c r="F434" s="44"/>
      <c r="G434" s="26"/>
    </row>
    <row r="435" spans="2:7" x14ac:dyDescent="0.25">
      <c r="B435" s="28">
        <v>425</v>
      </c>
      <c r="C435" s="5"/>
      <c r="D435" s="5"/>
      <c r="E435" s="37"/>
      <c r="F435" s="44"/>
      <c r="G435" s="26"/>
    </row>
    <row r="436" spans="2:7" x14ac:dyDescent="0.25">
      <c r="B436" s="28">
        <v>426</v>
      </c>
      <c r="C436" s="5"/>
      <c r="D436" s="5"/>
      <c r="E436" s="37"/>
      <c r="F436" s="44"/>
      <c r="G436" s="26"/>
    </row>
    <row r="437" spans="2:7" x14ac:dyDescent="0.25">
      <c r="B437" s="28">
        <v>427</v>
      </c>
      <c r="C437" s="5"/>
      <c r="D437" s="5"/>
      <c r="E437" s="37"/>
      <c r="F437" s="44"/>
      <c r="G437" s="26"/>
    </row>
    <row r="438" spans="2:7" x14ac:dyDescent="0.25">
      <c r="B438" s="28">
        <v>428</v>
      </c>
      <c r="C438" s="5"/>
      <c r="D438" s="5"/>
      <c r="E438" s="37"/>
      <c r="F438" s="44"/>
      <c r="G438" s="26"/>
    </row>
    <row r="439" spans="2:7" x14ac:dyDescent="0.25">
      <c r="B439" s="28">
        <v>429</v>
      </c>
      <c r="C439" s="5"/>
      <c r="D439" s="5"/>
      <c r="E439" s="37"/>
      <c r="F439" s="44"/>
      <c r="G439" s="26"/>
    </row>
    <row r="440" spans="2:7" x14ac:dyDescent="0.25">
      <c r="B440" s="28">
        <v>430</v>
      </c>
      <c r="C440" s="5"/>
      <c r="D440" s="5"/>
      <c r="E440" s="37"/>
      <c r="F440" s="44"/>
      <c r="G440" s="26"/>
    </row>
    <row r="441" spans="2:7" x14ac:dyDescent="0.25">
      <c r="B441" s="28">
        <v>431</v>
      </c>
      <c r="C441" s="5"/>
      <c r="D441" s="5"/>
      <c r="E441" s="37"/>
      <c r="F441" s="44"/>
      <c r="G441" s="26"/>
    </row>
    <row r="442" spans="2:7" x14ac:dyDescent="0.25">
      <c r="B442" s="28">
        <v>432</v>
      </c>
      <c r="C442" s="5"/>
      <c r="D442" s="5"/>
      <c r="E442" s="37"/>
      <c r="F442" s="44"/>
      <c r="G442" s="26"/>
    </row>
    <row r="443" spans="2:7" x14ac:dyDescent="0.25">
      <c r="B443" s="28">
        <v>433</v>
      </c>
      <c r="C443" s="5"/>
      <c r="D443" s="5"/>
      <c r="E443" s="37"/>
      <c r="F443" s="44"/>
      <c r="G443" s="26"/>
    </row>
    <row r="444" spans="2:7" x14ac:dyDescent="0.25">
      <c r="B444" s="28">
        <v>434</v>
      </c>
      <c r="C444" s="5"/>
      <c r="D444" s="5"/>
      <c r="E444" s="37"/>
      <c r="F444" s="44"/>
      <c r="G444" s="26"/>
    </row>
    <row r="445" spans="2:7" x14ac:dyDescent="0.25">
      <c r="B445" s="28">
        <v>435</v>
      </c>
      <c r="C445" s="5"/>
      <c r="D445" s="5"/>
      <c r="E445" s="37"/>
      <c r="F445" s="44"/>
      <c r="G445" s="26"/>
    </row>
    <row r="446" spans="2:7" x14ac:dyDescent="0.25">
      <c r="B446" s="28">
        <v>436</v>
      </c>
      <c r="C446" s="5"/>
      <c r="D446" s="5"/>
      <c r="E446" s="37"/>
      <c r="F446" s="44"/>
      <c r="G446" s="26"/>
    </row>
    <row r="447" spans="2:7" x14ac:dyDescent="0.25">
      <c r="B447" s="28">
        <v>437</v>
      </c>
      <c r="C447" s="5"/>
      <c r="D447" s="5"/>
      <c r="E447" s="37"/>
      <c r="F447" s="44"/>
      <c r="G447" s="26"/>
    </row>
    <row r="448" spans="2:7" x14ac:dyDescent="0.25">
      <c r="B448" s="28">
        <v>438</v>
      </c>
      <c r="C448" s="5"/>
      <c r="D448" s="5"/>
      <c r="E448" s="37"/>
      <c r="F448" s="44"/>
      <c r="G448" s="26"/>
    </row>
    <row r="449" spans="2:7" x14ac:dyDescent="0.25">
      <c r="B449" s="28">
        <v>439</v>
      </c>
      <c r="C449" s="5"/>
      <c r="D449" s="5"/>
      <c r="E449" s="37"/>
      <c r="F449" s="44"/>
      <c r="G449" s="26"/>
    </row>
    <row r="450" spans="2:7" x14ac:dyDescent="0.25">
      <c r="B450" s="28">
        <v>440</v>
      </c>
      <c r="C450" s="5"/>
      <c r="D450" s="5"/>
      <c r="E450" s="37"/>
      <c r="F450" s="44"/>
      <c r="G450" s="26"/>
    </row>
    <row r="451" spans="2:7" x14ac:dyDescent="0.25">
      <c r="B451" s="28">
        <v>441</v>
      </c>
      <c r="C451" s="5"/>
      <c r="D451" s="5"/>
      <c r="E451" s="37"/>
      <c r="F451" s="44"/>
      <c r="G451" s="26"/>
    </row>
    <row r="452" spans="2:7" x14ac:dyDescent="0.25">
      <c r="B452" s="28">
        <v>442</v>
      </c>
      <c r="C452" s="5"/>
      <c r="D452" s="5"/>
      <c r="E452" s="37"/>
      <c r="F452" s="44"/>
      <c r="G452" s="26"/>
    </row>
    <row r="453" spans="2:7" x14ac:dyDescent="0.25">
      <c r="B453" s="28">
        <v>443</v>
      </c>
      <c r="C453" s="5"/>
      <c r="D453" s="5"/>
      <c r="E453" s="37"/>
      <c r="F453" s="44"/>
      <c r="G453" s="26"/>
    </row>
    <row r="454" spans="2:7" x14ac:dyDescent="0.25">
      <c r="B454" s="28">
        <v>444</v>
      </c>
      <c r="C454" s="5"/>
      <c r="D454" s="5"/>
      <c r="E454" s="37"/>
      <c r="F454" s="44"/>
      <c r="G454" s="26"/>
    </row>
    <row r="455" spans="2:7" x14ac:dyDescent="0.25">
      <c r="B455" s="28">
        <v>445</v>
      </c>
      <c r="C455" s="5"/>
      <c r="D455" s="5"/>
      <c r="E455" s="37"/>
      <c r="F455" s="44"/>
      <c r="G455" s="26"/>
    </row>
    <row r="456" spans="2:7" x14ac:dyDescent="0.25">
      <c r="B456" s="28">
        <v>446</v>
      </c>
      <c r="C456" s="5"/>
      <c r="D456" s="5"/>
      <c r="E456" s="37"/>
      <c r="F456" s="44"/>
      <c r="G456" s="26"/>
    </row>
    <row r="457" spans="2:7" x14ac:dyDescent="0.25">
      <c r="B457" s="28">
        <v>447</v>
      </c>
      <c r="C457" s="5"/>
      <c r="D457" s="5"/>
      <c r="E457" s="37"/>
      <c r="F457" s="44"/>
      <c r="G457" s="26"/>
    </row>
    <row r="458" spans="2:7" x14ac:dyDescent="0.25">
      <c r="B458" s="28">
        <v>448</v>
      </c>
      <c r="C458" s="5"/>
      <c r="D458" s="5"/>
      <c r="E458" s="37"/>
      <c r="F458" s="44"/>
      <c r="G458" s="26"/>
    </row>
    <row r="459" spans="2:7" x14ac:dyDescent="0.25">
      <c r="B459" s="28">
        <v>449</v>
      </c>
      <c r="C459" s="5"/>
      <c r="D459" s="5"/>
      <c r="E459" s="37"/>
      <c r="F459" s="44"/>
      <c r="G459" s="26"/>
    </row>
    <row r="460" spans="2:7" x14ac:dyDescent="0.25">
      <c r="B460" s="28">
        <v>450</v>
      </c>
      <c r="C460" s="5"/>
      <c r="D460" s="5"/>
      <c r="E460" s="37"/>
      <c r="F460" s="44"/>
      <c r="G460" s="26"/>
    </row>
    <row r="461" spans="2:7" x14ac:dyDescent="0.25">
      <c r="B461" s="28">
        <v>451</v>
      </c>
      <c r="C461" s="5"/>
      <c r="D461" s="5"/>
      <c r="E461" s="37"/>
      <c r="F461" s="44"/>
      <c r="G461" s="26"/>
    </row>
    <row r="462" spans="2:7" x14ac:dyDescent="0.25">
      <c r="B462" s="28">
        <v>452</v>
      </c>
      <c r="C462" s="5"/>
      <c r="D462" s="5"/>
      <c r="E462" s="37"/>
      <c r="F462" s="44"/>
      <c r="G462" s="26"/>
    </row>
    <row r="463" spans="2:7" x14ac:dyDescent="0.25">
      <c r="B463" s="28">
        <v>453</v>
      </c>
      <c r="C463" s="5"/>
      <c r="D463" s="5"/>
      <c r="E463" s="37"/>
      <c r="F463" s="44"/>
      <c r="G463" s="26"/>
    </row>
    <row r="464" spans="2:7" x14ac:dyDescent="0.25">
      <c r="B464" s="28">
        <v>454</v>
      </c>
      <c r="C464" s="5"/>
      <c r="D464" s="5"/>
      <c r="E464" s="37"/>
      <c r="F464" s="44"/>
      <c r="G464" s="26"/>
    </row>
    <row r="465" spans="2:7" x14ac:dyDescent="0.25">
      <c r="B465" s="28">
        <v>455</v>
      </c>
      <c r="C465" s="5"/>
      <c r="D465" s="5"/>
      <c r="E465" s="37"/>
      <c r="F465" s="44"/>
      <c r="G465" s="26"/>
    </row>
    <row r="466" spans="2:7" x14ac:dyDescent="0.25">
      <c r="B466" s="28">
        <v>456</v>
      </c>
      <c r="C466" s="5"/>
      <c r="D466" s="5"/>
      <c r="E466" s="37"/>
      <c r="F466" s="44"/>
      <c r="G466" s="26"/>
    </row>
    <row r="467" spans="2:7" x14ac:dyDescent="0.25">
      <c r="B467" s="28">
        <v>457</v>
      </c>
      <c r="C467" s="5"/>
      <c r="D467" s="5"/>
      <c r="E467" s="37"/>
      <c r="F467" s="44"/>
      <c r="G467" s="26"/>
    </row>
    <row r="468" spans="2:7" x14ac:dyDescent="0.25">
      <c r="B468" s="28">
        <v>458</v>
      </c>
      <c r="C468" s="5"/>
      <c r="D468" s="5"/>
      <c r="E468" s="37"/>
      <c r="F468" s="44"/>
      <c r="G468" s="26"/>
    </row>
    <row r="469" spans="2:7" x14ac:dyDescent="0.25">
      <c r="B469" s="28">
        <v>459</v>
      </c>
      <c r="C469" s="5"/>
      <c r="D469" s="5"/>
      <c r="E469" s="37"/>
      <c r="F469" s="44"/>
      <c r="G469" s="26"/>
    </row>
    <row r="470" spans="2:7" x14ac:dyDescent="0.25">
      <c r="B470" s="28">
        <v>460</v>
      </c>
      <c r="C470" s="5"/>
      <c r="D470" s="5"/>
      <c r="E470" s="37"/>
      <c r="F470" s="44"/>
      <c r="G470" s="26"/>
    </row>
    <row r="471" spans="2:7" x14ac:dyDescent="0.25">
      <c r="B471" s="28">
        <v>461</v>
      </c>
      <c r="C471" s="5"/>
      <c r="D471" s="5"/>
      <c r="E471" s="37"/>
      <c r="F471" s="44"/>
      <c r="G471" s="26"/>
    </row>
    <row r="472" spans="2:7" x14ac:dyDescent="0.25">
      <c r="B472" s="28">
        <v>462</v>
      </c>
      <c r="C472" s="5"/>
      <c r="D472" s="5"/>
      <c r="E472" s="37"/>
      <c r="F472" s="44"/>
      <c r="G472" s="26"/>
    </row>
    <row r="473" spans="2:7" x14ac:dyDescent="0.25">
      <c r="B473" s="28">
        <v>463</v>
      </c>
      <c r="C473" s="5"/>
      <c r="D473" s="5"/>
      <c r="E473" s="37"/>
      <c r="F473" s="44"/>
      <c r="G473" s="26"/>
    </row>
    <row r="474" spans="2:7" x14ac:dyDescent="0.25">
      <c r="B474" s="28">
        <v>464</v>
      </c>
      <c r="C474" s="5"/>
      <c r="D474" s="5"/>
      <c r="E474" s="37"/>
      <c r="F474" s="44"/>
      <c r="G474" s="26"/>
    </row>
    <row r="475" spans="2:7" x14ac:dyDescent="0.25">
      <c r="B475" s="28">
        <v>465</v>
      </c>
      <c r="C475" s="5"/>
      <c r="D475" s="5"/>
      <c r="E475" s="37"/>
      <c r="F475" s="44"/>
      <c r="G475" s="26"/>
    </row>
    <row r="476" spans="2:7" x14ac:dyDescent="0.25">
      <c r="B476" s="28">
        <v>466</v>
      </c>
      <c r="C476" s="5"/>
      <c r="D476" s="5"/>
      <c r="E476" s="37"/>
      <c r="F476" s="44"/>
      <c r="G476" s="26"/>
    </row>
    <row r="477" spans="2:7" x14ac:dyDescent="0.25">
      <c r="B477" s="28">
        <v>467</v>
      </c>
      <c r="C477" s="5"/>
      <c r="D477" s="5"/>
      <c r="E477" s="37"/>
      <c r="F477" s="44"/>
      <c r="G477" s="26"/>
    </row>
    <row r="478" spans="2:7" x14ac:dyDescent="0.25">
      <c r="B478" s="28">
        <v>468</v>
      </c>
      <c r="C478" s="5"/>
      <c r="D478" s="5"/>
      <c r="E478" s="37"/>
      <c r="F478" s="44"/>
      <c r="G478" s="26"/>
    </row>
    <row r="479" spans="2:7" x14ac:dyDescent="0.25">
      <c r="B479" s="28">
        <v>469</v>
      </c>
      <c r="C479" s="5"/>
      <c r="D479" s="5"/>
      <c r="E479" s="37"/>
      <c r="F479" s="44"/>
      <c r="G479" s="26"/>
    </row>
    <row r="480" spans="2:7" x14ac:dyDescent="0.25">
      <c r="B480" s="28">
        <v>470</v>
      </c>
      <c r="C480" s="5"/>
      <c r="D480" s="5"/>
      <c r="E480" s="37"/>
      <c r="F480" s="44"/>
      <c r="G480" s="26"/>
    </row>
    <row r="481" spans="2:7" x14ac:dyDescent="0.25">
      <c r="B481" s="28">
        <v>471</v>
      </c>
      <c r="C481" s="5"/>
      <c r="D481" s="5"/>
      <c r="E481" s="37"/>
      <c r="F481" s="44"/>
      <c r="G481" s="26"/>
    </row>
    <row r="482" spans="2:7" x14ac:dyDescent="0.25">
      <c r="B482" s="28">
        <v>472</v>
      </c>
      <c r="C482" s="5"/>
      <c r="D482" s="5"/>
      <c r="E482" s="37"/>
      <c r="F482" s="44"/>
      <c r="G482" s="26"/>
    </row>
    <row r="483" spans="2:7" x14ac:dyDescent="0.25">
      <c r="B483" s="28">
        <v>473</v>
      </c>
      <c r="C483" s="5"/>
      <c r="D483" s="5"/>
      <c r="E483" s="37"/>
      <c r="F483" s="44"/>
      <c r="G483" s="26"/>
    </row>
    <row r="484" spans="2:7" x14ac:dyDescent="0.25">
      <c r="B484" s="28">
        <v>474</v>
      </c>
      <c r="C484" s="5"/>
      <c r="D484" s="5"/>
      <c r="E484" s="37"/>
      <c r="F484" s="44"/>
      <c r="G484" s="26"/>
    </row>
    <row r="485" spans="2:7" x14ac:dyDescent="0.25">
      <c r="B485" s="28">
        <v>475</v>
      </c>
      <c r="C485" s="5"/>
      <c r="D485" s="5"/>
      <c r="E485" s="37"/>
      <c r="F485" s="44"/>
      <c r="G485" s="26"/>
    </row>
    <row r="486" spans="2:7" x14ac:dyDescent="0.25">
      <c r="B486" s="28">
        <v>476</v>
      </c>
      <c r="C486" s="5"/>
      <c r="D486" s="5"/>
      <c r="E486" s="37"/>
      <c r="F486" s="44"/>
      <c r="G486" s="26"/>
    </row>
    <row r="487" spans="2:7" x14ac:dyDescent="0.25">
      <c r="B487" s="28">
        <v>477</v>
      </c>
      <c r="C487" s="5"/>
      <c r="D487" s="5"/>
      <c r="E487" s="37"/>
      <c r="F487" s="44"/>
      <c r="G487" s="26"/>
    </row>
    <row r="488" spans="2:7" x14ac:dyDescent="0.25">
      <c r="B488" s="28">
        <v>478</v>
      </c>
      <c r="C488" s="5"/>
      <c r="D488" s="5"/>
      <c r="E488" s="37"/>
      <c r="F488" s="44"/>
      <c r="G488" s="26"/>
    </row>
    <row r="489" spans="2:7" x14ac:dyDescent="0.25">
      <c r="B489" s="28">
        <v>479</v>
      </c>
      <c r="C489" s="5"/>
      <c r="D489" s="5"/>
      <c r="E489" s="37"/>
      <c r="F489" s="44"/>
      <c r="G489" s="26"/>
    </row>
    <row r="490" spans="2:7" x14ac:dyDescent="0.25">
      <c r="B490" s="28">
        <v>480</v>
      </c>
      <c r="C490" s="5"/>
      <c r="D490" s="5"/>
      <c r="E490" s="37"/>
      <c r="F490" s="44"/>
      <c r="G490" s="26"/>
    </row>
    <row r="491" spans="2:7" x14ac:dyDescent="0.25">
      <c r="B491" s="28">
        <v>481</v>
      </c>
      <c r="C491" s="5"/>
      <c r="D491" s="5"/>
      <c r="E491" s="37"/>
      <c r="F491" s="44"/>
      <c r="G491" s="26"/>
    </row>
    <row r="492" spans="2:7" x14ac:dyDescent="0.25">
      <c r="B492" s="28">
        <v>482</v>
      </c>
      <c r="C492" s="5"/>
      <c r="D492" s="5"/>
      <c r="E492" s="37"/>
      <c r="F492" s="44"/>
      <c r="G492" s="26"/>
    </row>
    <row r="493" spans="2:7" x14ac:dyDescent="0.25">
      <c r="B493" s="28">
        <v>483</v>
      </c>
      <c r="C493" s="5"/>
      <c r="D493" s="5"/>
      <c r="E493" s="37"/>
      <c r="F493" s="44"/>
      <c r="G493" s="26"/>
    </row>
    <row r="494" spans="2:7" x14ac:dyDescent="0.25">
      <c r="B494" s="28">
        <v>484</v>
      </c>
      <c r="C494" s="5"/>
      <c r="D494" s="5"/>
      <c r="E494" s="37"/>
      <c r="F494" s="44"/>
      <c r="G494" s="26"/>
    </row>
    <row r="495" spans="2:7" x14ac:dyDescent="0.25">
      <c r="B495" s="28">
        <v>485</v>
      </c>
      <c r="C495" s="5"/>
      <c r="D495" s="5"/>
      <c r="E495" s="37"/>
      <c r="F495" s="44"/>
      <c r="G495" s="26"/>
    </row>
    <row r="496" spans="2:7" x14ac:dyDescent="0.25">
      <c r="B496" s="28">
        <v>486</v>
      </c>
      <c r="C496" s="5"/>
      <c r="D496" s="5"/>
      <c r="E496" s="37"/>
      <c r="F496" s="44"/>
      <c r="G496" s="26"/>
    </row>
    <row r="497" spans="2:7" x14ac:dyDescent="0.25">
      <c r="B497" s="28">
        <v>487</v>
      </c>
      <c r="C497" s="5"/>
      <c r="D497" s="5"/>
      <c r="E497" s="37"/>
      <c r="F497" s="44"/>
      <c r="G497" s="26"/>
    </row>
    <row r="498" spans="2:7" x14ac:dyDescent="0.25">
      <c r="B498" s="28">
        <v>488</v>
      </c>
      <c r="C498" s="5"/>
      <c r="D498" s="5"/>
      <c r="E498" s="37"/>
      <c r="F498" s="44"/>
      <c r="G498" s="26"/>
    </row>
    <row r="499" spans="2:7" x14ac:dyDescent="0.25">
      <c r="B499" s="28">
        <v>489</v>
      </c>
      <c r="C499" s="5"/>
      <c r="D499" s="5"/>
      <c r="E499" s="37"/>
      <c r="F499" s="44"/>
      <c r="G499" s="26"/>
    </row>
    <row r="500" spans="2:7" x14ac:dyDescent="0.25">
      <c r="B500" s="28">
        <v>490</v>
      </c>
      <c r="C500" s="5"/>
      <c r="D500" s="5"/>
      <c r="E500" s="37"/>
      <c r="F500" s="44"/>
      <c r="G500" s="26"/>
    </row>
    <row r="501" spans="2:7" x14ac:dyDescent="0.25">
      <c r="B501" s="28">
        <v>491</v>
      </c>
      <c r="C501" s="5"/>
      <c r="D501" s="5"/>
      <c r="E501" s="37"/>
      <c r="F501" s="44"/>
      <c r="G501" s="26"/>
    </row>
    <row r="502" spans="2:7" x14ac:dyDescent="0.25">
      <c r="B502" s="28">
        <v>492</v>
      </c>
      <c r="C502" s="5"/>
      <c r="D502" s="5"/>
      <c r="E502" s="37"/>
      <c r="F502" s="44"/>
      <c r="G502" s="26"/>
    </row>
    <row r="503" spans="2:7" x14ac:dyDescent="0.25">
      <c r="B503" s="28">
        <v>493</v>
      </c>
      <c r="C503" s="5"/>
      <c r="D503" s="5"/>
      <c r="E503" s="37"/>
      <c r="F503" s="44"/>
      <c r="G503" s="26"/>
    </row>
    <row r="504" spans="2:7" x14ac:dyDescent="0.25">
      <c r="B504" s="28">
        <v>494</v>
      </c>
      <c r="C504" s="5"/>
      <c r="D504" s="5"/>
      <c r="E504" s="37"/>
      <c r="F504" s="44"/>
      <c r="G504" s="26"/>
    </row>
    <row r="505" spans="2:7" x14ac:dyDescent="0.25">
      <c r="B505" s="28">
        <v>495</v>
      </c>
      <c r="C505" s="5"/>
      <c r="D505" s="5"/>
      <c r="E505" s="37"/>
      <c r="F505" s="44"/>
      <c r="G505" s="26"/>
    </row>
    <row r="506" spans="2:7" x14ac:dyDescent="0.25">
      <c r="B506" s="28">
        <v>496</v>
      </c>
      <c r="C506" s="5"/>
      <c r="D506" s="5"/>
      <c r="E506" s="37"/>
      <c r="F506" s="44"/>
      <c r="G506" s="26"/>
    </row>
    <row r="507" spans="2:7" x14ac:dyDescent="0.25">
      <c r="B507" s="28">
        <v>497</v>
      </c>
      <c r="C507" s="5"/>
      <c r="D507" s="5"/>
      <c r="E507" s="37"/>
      <c r="F507" s="44"/>
      <c r="G507" s="26"/>
    </row>
    <row r="508" spans="2:7" x14ac:dyDescent="0.25">
      <c r="B508" s="28">
        <v>498</v>
      </c>
      <c r="C508" s="5"/>
      <c r="D508" s="5"/>
      <c r="E508" s="37"/>
      <c r="F508" s="44"/>
      <c r="G508" s="26"/>
    </row>
    <row r="509" spans="2:7" x14ac:dyDescent="0.25">
      <c r="B509" s="28">
        <v>499</v>
      </c>
      <c r="C509" s="5"/>
      <c r="D509" s="5"/>
      <c r="E509" s="37"/>
      <c r="F509" s="44"/>
      <c r="G509" s="26"/>
    </row>
    <row r="510" spans="2:7" x14ac:dyDescent="0.25">
      <c r="B510" s="28">
        <v>500</v>
      </c>
      <c r="C510" s="5"/>
      <c r="D510" s="5"/>
      <c r="E510" s="37"/>
      <c r="F510" s="44"/>
      <c r="G510" s="26"/>
    </row>
    <row r="511" spans="2:7" x14ac:dyDescent="0.25">
      <c r="B511" s="28">
        <v>501</v>
      </c>
      <c r="C511" s="5"/>
      <c r="D511" s="5"/>
      <c r="E511" s="37"/>
      <c r="F511" s="44"/>
      <c r="G511" s="26"/>
    </row>
    <row r="512" spans="2:7" x14ac:dyDescent="0.25">
      <c r="B512" s="28">
        <v>502</v>
      </c>
      <c r="C512" s="5"/>
      <c r="D512" s="5"/>
      <c r="E512" s="37"/>
      <c r="F512" s="44"/>
      <c r="G512" s="26"/>
    </row>
    <row r="513" spans="2:7" x14ac:dyDescent="0.25">
      <c r="B513" s="28">
        <v>503</v>
      </c>
      <c r="C513" s="5"/>
      <c r="D513" s="5"/>
      <c r="E513" s="37"/>
      <c r="F513" s="44"/>
      <c r="G513" s="26"/>
    </row>
    <row r="514" spans="2:7" x14ac:dyDescent="0.25">
      <c r="B514" s="28">
        <v>504</v>
      </c>
      <c r="C514" s="5"/>
      <c r="D514" s="5"/>
      <c r="E514" s="37"/>
      <c r="F514" s="44"/>
      <c r="G514" s="26"/>
    </row>
    <row r="515" spans="2:7" x14ac:dyDescent="0.25">
      <c r="B515" s="28">
        <v>505</v>
      </c>
      <c r="C515" s="5"/>
      <c r="D515" s="5"/>
      <c r="E515" s="37"/>
      <c r="F515" s="44"/>
      <c r="G515" s="26"/>
    </row>
    <row r="516" spans="2:7" x14ac:dyDescent="0.25">
      <c r="B516" s="28">
        <v>506</v>
      </c>
      <c r="C516" s="5"/>
      <c r="D516" s="5"/>
      <c r="E516" s="37"/>
      <c r="F516" s="44"/>
      <c r="G516" s="26"/>
    </row>
    <row r="517" spans="2:7" x14ac:dyDescent="0.25">
      <c r="B517" s="28">
        <v>507</v>
      </c>
      <c r="C517" s="5"/>
      <c r="D517" s="5"/>
      <c r="E517" s="37"/>
      <c r="F517" s="44"/>
      <c r="G517" s="26"/>
    </row>
    <row r="518" spans="2:7" x14ac:dyDescent="0.25">
      <c r="B518" s="28">
        <v>508</v>
      </c>
      <c r="C518" s="5"/>
      <c r="D518" s="5"/>
      <c r="E518" s="37"/>
      <c r="F518" s="44"/>
      <c r="G518" s="26"/>
    </row>
    <row r="519" spans="2:7" x14ac:dyDescent="0.25">
      <c r="B519" s="28">
        <v>509</v>
      </c>
      <c r="C519" s="5"/>
      <c r="D519" s="5"/>
      <c r="E519" s="37"/>
      <c r="F519" s="44"/>
      <c r="G519" s="26"/>
    </row>
    <row r="520" spans="2:7" x14ac:dyDescent="0.25">
      <c r="B520" s="28">
        <v>510</v>
      </c>
      <c r="C520" s="5"/>
      <c r="D520" s="5"/>
      <c r="E520" s="37"/>
      <c r="F520" s="44"/>
      <c r="G520" s="26"/>
    </row>
    <row r="521" spans="2:7" x14ac:dyDescent="0.25">
      <c r="B521" s="28">
        <v>511</v>
      </c>
      <c r="C521" s="5"/>
      <c r="D521" s="5"/>
      <c r="E521" s="37"/>
      <c r="F521" s="44"/>
      <c r="G521" s="26"/>
    </row>
    <row r="522" spans="2:7" x14ac:dyDescent="0.25">
      <c r="B522" s="28">
        <v>512</v>
      </c>
      <c r="C522" s="5"/>
      <c r="D522" s="5"/>
      <c r="E522" s="37"/>
      <c r="F522" s="44"/>
      <c r="G522" s="26"/>
    </row>
    <row r="523" spans="2:7" x14ac:dyDescent="0.25">
      <c r="B523" s="28">
        <v>513</v>
      </c>
      <c r="C523" s="5"/>
      <c r="D523" s="5"/>
      <c r="E523" s="37"/>
      <c r="F523" s="44"/>
      <c r="G523" s="26"/>
    </row>
    <row r="524" spans="2:7" x14ac:dyDescent="0.25">
      <c r="B524" s="28">
        <v>514</v>
      </c>
      <c r="C524" s="5"/>
      <c r="D524" s="5"/>
      <c r="E524" s="37"/>
      <c r="F524" s="44"/>
      <c r="G524" s="26"/>
    </row>
    <row r="525" spans="2:7" x14ac:dyDescent="0.25">
      <c r="B525" s="28">
        <v>515</v>
      </c>
      <c r="C525" s="5"/>
      <c r="D525" s="5"/>
      <c r="E525" s="37"/>
      <c r="F525" s="44"/>
      <c r="G525" s="26"/>
    </row>
    <row r="526" spans="2:7" x14ac:dyDescent="0.25">
      <c r="B526" s="28">
        <v>516</v>
      </c>
      <c r="C526" s="5"/>
      <c r="D526" s="5"/>
      <c r="E526" s="37"/>
      <c r="F526" s="44"/>
      <c r="G526" s="26"/>
    </row>
    <row r="527" spans="2:7" x14ac:dyDescent="0.25">
      <c r="B527" s="28">
        <v>517</v>
      </c>
      <c r="C527" s="5"/>
      <c r="D527" s="5"/>
      <c r="E527" s="37"/>
      <c r="F527" s="44"/>
      <c r="G527" s="26"/>
    </row>
    <row r="528" spans="2:7" x14ac:dyDescent="0.25">
      <c r="B528" s="28">
        <v>518</v>
      </c>
      <c r="C528" s="5"/>
      <c r="D528" s="5"/>
      <c r="E528" s="37"/>
      <c r="F528" s="44"/>
      <c r="G528" s="26"/>
    </row>
    <row r="529" spans="2:7" x14ac:dyDescent="0.25">
      <c r="B529" s="28">
        <v>519</v>
      </c>
      <c r="C529" s="5"/>
      <c r="D529" s="5"/>
      <c r="E529" s="37"/>
      <c r="F529" s="44"/>
      <c r="G529" s="26"/>
    </row>
    <row r="530" spans="2:7" x14ac:dyDescent="0.25">
      <c r="B530" s="28">
        <v>520</v>
      </c>
      <c r="C530" s="5"/>
      <c r="D530" s="5"/>
      <c r="E530" s="37"/>
      <c r="F530" s="44"/>
      <c r="G530" s="26"/>
    </row>
    <row r="531" spans="2:7" x14ac:dyDescent="0.25">
      <c r="B531" s="28">
        <v>521</v>
      </c>
      <c r="C531" s="5"/>
      <c r="D531" s="5"/>
      <c r="E531" s="37"/>
      <c r="F531" s="44"/>
      <c r="G531" s="26"/>
    </row>
    <row r="532" spans="2:7" x14ac:dyDescent="0.25">
      <c r="B532" s="28">
        <v>522</v>
      </c>
      <c r="C532" s="5"/>
      <c r="D532" s="5"/>
      <c r="E532" s="37"/>
      <c r="F532" s="44"/>
      <c r="G532" s="26"/>
    </row>
    <row r="533" spans="2:7" x14ac:dyDescent="0.25">
      <c r="B533" s="28">
        <v>523</v>
      </c>
      <c r="C533" s="5"/>
      <c r="D533" s="5"/>
      <c r="E533" s="37"/>
      <c r="F533" s="44"/>
      <c r="G533" s="26"/>
    </row>
    <row r="534" spans="2:7" x14ac:dyDescent="0.25">
      <c r="B534" s="28">
        <v>524</v>
      </c>
      <c r="C534" s="5"/>
      <c r="D534" s="5"/>
      <c r="E534" s="37"/>
      <c r="F534" s="44"/>
      <c r="G534" s="26"/>
    </row>
    <row r="535" spans="2:7" x14ac:dyDescent="0.25">
      <c r="B535" s="28">
        <v>525</v>
      </c>
      <c r="C535" s="5"/>
      <c r="D535" s="5"/>
      <c r="E535" s="37"/>
      <c r="F535" s="44"/>
      <c r="G535" s="26"/>
    </row>
    <row r="536" spans="2:7" x14ac:dyDescent="0.25">
      <c r="B536" s="28">
        <v>526</v>
      </c>
      <c r="C536" s="5"/>
      <c r="D536" s="5"/>
      <c r="E536" s="37"/>
      <c r="F536" s="44"/>
      <c r="G536" s="26"/>
    </row>
    <row r="537" spans="2:7" x14ac:dyDescent="0.25">
      <c r="B537" s="28">
        <v>527</v>
      </c>
      <c r="C537" s="5"/>
      <c r="D537" s="5"/>
      <c r="E537" s="37"/>
      <c r="F537" s="44"/>
      <c r="G537" s="26"/>
    </row>
    <row r="538" spans="2:7" x14ac:dyDescent="0.25">
      <c r="B538" s="28">
        <v>528</v>
      </c>
      <c r="C538" s="5"/>
      <c r="D538" s="5"/>
      <c r="E538" s="37"/>
      <c r="F538" s="44"/>
      <c r="G538" s="26"/>
    </row>
    <row r="539" spans="2:7" x14ac:dyDescent="0.25">
      <c r="B539" s="28">
        <v>529</v>
      </c>
      <c r="C539" s="5"/>
      <c r="D539" s="5"/>
      <c r="E539" s="37"/>
      <c r="F539" s="44"/>
      <c r="G539" s="26"/>
    </row>
    <row r="540" spans="2:7" x14ac:dyDescent="0.25">
      <c r="B540" s="28">
        <v>530</v>
      </c>
      <c r="C540" s="5"/>
      <c r="D540" s="5"/>
      <c r="E540" s="37"/>
      <c r="F540" s="44"/>
      <c r="G540" s="26"/>
    </row>
    <row r="541" spans="2:7" x14ac:dyDescent="0.25">
      <c r="B541" s="28">
        <v>531</v>
      </c>
      <c r="C541" s="5"/>
      <c r="D541" s="5"/>
      <c r="E541" s="37"/>
      <c r="F541" s="44"/>
      <c r="G541" s="26"/>
    </row>
    <row r="542" spans="2:7" x14ac:dyDescent="0.25">
      <c r="B542" s="28">
        <v>532</v>
      </c>
      <c r="C542" s="5"/>
      <c r="D542" s="5"/>
      <c r="E542" s="37"/>
      <c r="F542" s="44"/>
      <c r="G542" s="26"/>
    </row>
    <row r="543" spans="2:7" x14ac:dyDescent="0.25">
      <c r="B543" s="28">
        <v>533</v>
      </c>
      <c r="C543" s="5"/>
      <c r="D543" s="5"/>
      <c r="E543" s="37"/>
      <c r="F543" s="44"/>
      <c r="G543" s="26"/>
    </row>
    <row r="544" spans="2:7" x14ac:dyDescent="0.25">
      <c r="B544" s="28">
        <v>534</v>
      </c>
      <c r="C544" s="5"/>
      <c r="D544" s="5"/>
      <c r="E544" s="37"/>
      <c r="F544" s="44"/>
      <c r="G544" s="26"/>
    </row>
    <row r="545" spans="2:7" x14ac:dyDescent="0.25">
      <c r="B545" s="28">
        <v>535</v>
      </c>
      <c r="C545" s="5"/>
      <c r="D545" s="5"/>
      <c r="E545" s="37"/>
      <c r="F545" s="44"/>
      <c r="G545" s="26"/>
    </row>
    <row r="546" spans="2:7" x14ac:dyDescent="0.25">
      <c r="B546" s="28">
        <v>536</v>
      </c>
      <c r="C546" s="5"/>
      <c r="D546" s="5"/>
      <c r="E546" s="37"/>
      <c r="F546" s="44"/>
      <c r="G546" s="26"/>
    </row>
    <row r="547" spans="2:7" x14ac:dyDescent="0.25">
      <c r="B547" s="28">
        <v>537</v>
      </c>
      <c r="C547" s="5"/>
      <c r="D547" s="5"/>
      <c r="E547" s="37"/>
      <c r="F547" s="44"/>
      <c r="G547" s="26"/>
    </row>
    <row r="548" spans="2:7" x14ac:dyDescent="0.25">
      <c r="B548" s="28">
        <v>538</v>
      </c>
      <c r="C548" s="5"/>
      <c r="D548" s="5"/>
      <c r="E548" s="37"/>
      <c r="F548" s="44"/>
      <c r="G548" s="26"/>
    </row>
    <row r="549" spans="2:7" x14ac:dyDescent="0.25">
      <c r="B549" s="28">
        <v>539</v>
      </c>
      <c r="C549" s="5"/>
      <c r="D549" s="5"/>
      <c r="E549" s="37"/>
      <c r="F549" s="44"/>
      <c r="G549" s="26"/>
    </row>
    <row r="550" spans="2:7" x14ac:dyDescent="0.25">
      <c r="B550" s="28">
        <v>540</v>
      </c>
      <c r="C550" s="5"/>
      <c r="D550" s="5"/>
      <c r="E550" s="37"/>
      <c r="F550" s="44"/>
      <c r="G550" s="26"/>
    </row>
    <row r="551" spans="2:7" x14ac:dyDescent="0.25">
      <c r="B551" s="28">
        <v>541</v>
      </c>
      <c r="C551" s="5"/>
      <c r="D551" s="5"/>
      <c r="E551" s="37"/>
      <c r="F551" s="44"/>
      <c r="G551" s="26"/>
    </row>
    <row r="552" spans="2:7" x14ac:dyDescent="0.25">
      <c r="B552" s="28">
        <v>542</v>
      </c>
      <c r="C552" s="5"/>
      <c r="D552" s="5"/>
      <c r="E552" s="37"/>
      <c r="F552" s="44"/>
      <c r="G552" s="26"/>
    </row>
    <row r="553" spans="2:7" x14ac:dyDescent="0.25">
      <c r="B553" s="28">
        <v>543</v>
      </c>
      <c r="C553" s="5"/>
      <c r="D553" s="5"/>
      <c r="E553" s="37"/>
      <c r="F553" s="44"/>
      <c r="G553" s="26"/>
    </row>
    <row r="554" spans="2:7" x14ac:dyDescent="0.25">
      <c r="B554" s="28">
        <v>544</v>
      </c>
      <c r="C554" s="5"/>
      <c r="D554" s="5"/>
      <c r="E554" s="37"/>
      <c r="F554" s="44"/>
      <c r="G554" s="26"/>
    </row>
    <row r="555" spans="2:7" x14ac:dyDescent="0.25">
      <c r="B555" s="28">
        <v>545</v>
      </c>
      <c r="C555" s="5"/>
      <c r="D555" s="5"/>
      <c r="E555" s="37"/>
      <c r="F555" s="44"/>
      <c r="G555" s="26"/>
    </row>
    <row r="556" spans="2:7" x14ac:dyDescent="0.25">
      <c r="B556" s="28">
        <v>546</v>
      </c>
      <c r="C556" s="5"/>
      <c r="D556" s="5"/>
      <c r="E556" s="37"/>
      <c r="F556" s="44"/>
      <c r="G556" s="26"/>
    </row>
    <row r="557" spans="2:7" x14ac:dyDescent="0.25">
      <c r="B557" s="28">
        <v>547</v>
      </c>
      <c r="C557" s="5"/>
      <c r="D557" s="5"/>
      <c r="E557" s="37"/>
      <c r="F557" s="44"/>
      <c r="G557" s="26"/>
    </row>
    <row r="558" spans="2:7" x14ac:dyDescent="0.25">
      <c r="B558" s="28">
        <v>548</v>
      </c>
      <c r="C558" s="5"/>
      <c r="D558" s="5"/>
      <c r="E558" s="37"/>
      <c r="F558" s="44"/>
      <c r="G558" s="26"/>
    </row>
    <row r="559" spans="2:7" x14ac:dyDescent="0.25">
      <c r="B559" s="28">
        <v>549</v>
      </c>
      <c r="C559" s="5"/>
      <c r="D559" s="5"/>
      <c r="E559" s="37"/>
      <c r="F559" s="44"/>
      <c r="G559" s="26"/>
    </row>
    <row r="560" spans="2:7" x14ac:dyDescent="0.25">
      <c r="B560" s="28">
        <v>550</v>
      </c>
      <c r="C560" s="5"/>
      <c r="D560" s="5"/>
      <c r="E560" s="37"/>
      <c r="F560" s="44"/>
      <c r="G560" s="26"/>
    </row>
    <row r="561" spans="2:7" x14ac:dyDescent="0.25">
      <c r="B561" s="28">
        <v>551</v>
      </c>
      <c r="C561" s="5"/>
      <c r="D561" s="5"/>
      <c r="E561" s="37"/>
      <c r="F561" s="44"/>
      <c r="G561" s="26"/>
    </row>
    <row r="562" spans="2:7" x14ac:dyDescent="0.25">
      <c r="B562" s="28">
        <v>552</v>
      </c>
      <c r="C562" s="5"/>
      <c r="D562" s="5"/>
      <c r="E562" s="37"/>
      <c r="F562" s="44"/>
      <c r="G562" s="26"/>
    </row>
    <row r="563" spans="2:7" x14ac:dyDescent="0.25">
      <c r="B563" s="28">
        <v>553</v>
      </c>
      <c r="C563" s="5"/>
      <c r="D563" s="5"/>
      <c r="E563" s="37"/>
      <c r="F563" s="44"/>
      <c r="G563" s="26"/>
    </row>
    <row r="564" spans="2:7" x14ac:dyDescent="0.25">
      <c r="B564" s="28">
        <v>554</v>
      </c>
      <c r="C564" s="5"/>
      <c r="D564" s="5"/>
      <c r="E564" s="37"/>
      <c r="F564" s="44"/>
      <c r="G564" s="26"/>
    </row>
    <row r="565" spans="2:7" x14ac:dyDescent="0.25">
      <c r="B565" s="28">
        <v>555</v>
      </c>
      <c r="C565" s="5"/>
      <c r="D565" s="5"/>
      <c r="E565" s="37"/>
      <c r="F565" s="44"/>
      <c r="G565" s="26"/>
    </row>
    <row r="566" spans="2:7" x14ac:dyDescent="0.25">
      <c r="B566" s="28">
        <v>556</v>
      </c>
      <c r="C566" s="5"/>
      <c r="D566" s="5"/>
      <c r="E566" s="37"/>
      <c r="F566" s="44"/>
      <c r="G566" s="26"/>
    </row>
    <row r="567" spans="2:7" x14ac:dyDescent="0.25">
      <c r="B567" s="28">
        <v>557</v>
      </c>
      <c r="C567" s="5"/>
      <c r="D567" s="5"/>
      <c r="E567" s="37"/>
      <c r="F567" s="44"/>
      <c r="G567" s="26"/>
    </row>
    <row r="568" spans="2:7" x14ac:dyDescent="0.25">
      <c r="B568" s="28">
        <v>558</v>
      </c>
      <c r="C568" s="5"/>
      <c r="D568" s="5"/>
      <c r="E568" s="37"/>
      <c r="F568" s="44"/>
      <c r="G568" s="26"/>
    </row>
    <row r="569" spans="2:7" x14ac:dyDescent="0.25">
      <c r="B569" s="28">
        <v>559</v>
      </c>
      <c r="C569" s="5"/>
      <c r="D569" s="5"/>
      <c r="E569" s="37"/>
      <c r="F569" s="44"/>
      <c r="G569" s="26"/>
    </row>
    <row r="570" spans="2:7" x14ac:dyDescent="0.25">
      <c r="B570" s="28">
        <v>560</v>
      </c>
      <c r="C570" s="5"/>
      <c r="D570" s="5"/>
      <c r="E570" s="37"/>
      <c r="F570" s="44"/>
      <c r="G570" s="26"/>
    </row>
    <row r="571" spans="2:7" x14ac:dyDescent="0.25">
      <c r="B571" s="28">
        <v>561</v>
      </c>
      <c r="C571" s="5"/>
      <c r="D571" s="5"/>
      <c r="E571" s="37"/>
      <c r="F571" s="44"/>
      <c r="G571" s="26"/>
    </row>
    <row r="572" spans="2:7" x14ac:dyDescent="0.25">
      <c r="B572" s="28">
        <v>562</v>
      </c>
      <c r="C572" s="5"/>
      <c r="D572" s="5"/>
      <c r="E572" s="37"/>
      <c r="F572" s="44"/>
      <c r="G572" s="26"/>
    </row>
    <row r="573" spans="2:7" x14ac:dyDescent="0.25">
      <c r="B573" s="28">
        <v>563</v>
      </c>
      <c r="C573" s="5"/>
      <c r="D573" s="5"/>
      <c r="E573" s="37"/>
      <c r="F573" s="44"/>
      <c r="G573" s="26"/>
    </row>
    <row r="574" spans="2:7" x14ac:dyDescent="0.25">
      <c r="B574" s="28">
        <v>564</v>
      </c>
      <c r="C574" s="5"/>
      <c r="D574" s="5"/>
      <c r="E574" s="37"/>
      <c r="F574" s="44"/>
      <c r="G574" s="26"/>
    </row>
    <row r="575" spans="2:7" x14ac:dyDescent="0.25">
      <c r="B575" s="28">
        <v>565</v>
      </c>
      <c r="C575" s="5"/>
      <c r="D575" s="5"/>
      <c r="E575" s="37"/>
      <c r="F575" s="44"/>
      <c r="G575" s="26"/>
    </row>
    <row r="576" spans="2:7" x14ac:dyDescent="0.25">
      <c r="B576" s="28">
        <v>566</v>
      </c>
      <c r="C576" s="5"/>
      <c r="D576" s="5"/>
      <c r="E576" s="37"/>
      <c r="F576" s="44"/>
      <c r="G576" s="26"/>
    </row>
    <row r="577" spans="2:7" x14ac:dyDescent="0.25">
      <c r="B577" s="28">
        <v>567</v>
      </c>
      <c r="C577" s="5"/>
      <c r="D577" s="5"/>
      <c r="E577" s="37"/>
      <c r="F577" s="44"/>
      <c r="G577" s="26"/>
    </row>
    <row r="578" spans="2:7" x14ac:dyDescent="0.25">
      <c r="B578" s="28">
        <v>568</v>
      </c>
      <c r="C578" s="5"/>
      <c r="D578" s="5"/>
      <c r="E578" s="37"/>
      <c r="F578" s="44"/>
      <c r="G578" s="26"/>
    </row>
    <row r="579" spans="2:7" x14ac:dyDescent="0.25">
      <c r="B579" s="28">
        <v>569</v>
      </c>
      <c r="C579" s="5"/>
      <c r="D579" s="5"/>
      <c r="E579" s="37"/>
      <c r="F579" s="44"/>
      <c r="G579" s="26"/>
    </row>
    <row r="580" spans="2:7" x14ac:dyDescent="0.25">
      <c r="B580" s="28">
        <v>570</v>
      </c>
      <c r="C580" s="5"/>
      <c r="D580" s="5"/>
      <c r="E580" s="37"/>
      <c r="F580" s="44"/>
      <c r="G580" s="26"/>
    </row>
    <row r="581" spans="2:7" x14ac:dyDescent="0.25">
      <c r="B581" s="28">
        <v>571</v>
      </c>
      <c r="C581" s="5"/>
      <c r="D581" s="5"/>
      <c r="E581" s="37"/>
      <c r="F581" s="44"/>
      <c r="G581" s="26"/>
    </row>
    <row r="582" spans="2:7" x14ac:dyDescent="0.25">
      <c r="B582" s="28">
        <v>572</v>
      </c>
      <c r="C582" s="5"/>
      <c r="D582" s="5"/>
      <c r="E582" s="37"/>
      <c r="F582" s="44"/>
      <c r="G582" s="26"/>
    </row>
    <row r="583" spans="2:7" x14ac:dyDescent="0.25">
      <c r="B583" s="28">
        <v>573</v>
      </c>
      <c r="C583" s="5"/>
      <c r="D583" s="5"/>
      <c r="E583" s="37"/>
      <c r="F583" s="44"/>
      <c r="G583" s="26"/>
    </row>
    <row r="584" spans="2:7" x14ac:dyDescent="0.25">
      <c r="B584" s="28">
        <v>574</v>
      </c>
      <c r="C584" s="5"/>
      <c r="D584" s="5"/>
      <c r="E584" s="37"/>
      <c r="F584" s="44"/>
      <c r="G584" s="26"/>
    </row>
    <row r="585" spans="2:7" x14ac:dyDescent="0.25">
      <c r="B585" s="28">
        <v>575</v>
      </c>
      <c r="C585" s="5"/>
      <c r="D585" s="5"/>
      <c r="E585" s="37"/>
      <c r="F585" s="44"/>
      <c r="G585" s="26"/>
    </row>
    <row r="586" spans="2:7" x14ac:dyDescent="0.25">
      <c r="B586" s="28">
        <v>576</v>
      </c>
      <c r="C586" s="5"/>
      <c r="D586" s="5"/>
      <c r="E586" s="37"/>
      <c r="F586" s="44"/>
      <c r="G586" s="26"/>
    </row>
    <row r="587" spans="2:7" x14ac:dyDescent="0.25">
      <c r="B587" s="28">
        <v>577</v>
      </c>
      <c r="C587" s="5"/>
      <c r="D587" s="5"/>
      <c r="E587" s="37"/>
      <c r="F587" s="44"/>
      <c r="G587" s="26"/>
    </row>
    <row r="588" spans="2:7" x14ac:dyDescent="0.25">
      <c r="B588" s="28">
        <v>578</v>
      </c>
      <c r="C588" s="5"/>
      <c r="D588" s="5"/>
      <c r="E588" s="37"/>
      <c r="F588" s="44"/>
      <c r="G588" s="26"/>
    </row>
    <row r="589" spans="2:7" x14ac:dyDescent="0.25">
      <c r="B589" s="28">
        <v>579</v>
      </c>
      <c r="C589" s="5"/>
      <c r="D589" s="5"/>
      <c r="E589" s="37"/>
      <c r="F589" s="44"/>
      <c r="G589" s="26"/>
    </row>
    <row r="590" spans="2:7" x14ac:dyDescent="0.25">
      <c r="B590" s="28">
        <v>580</v>
      </c>
      <c r="C590" s="5"/>
      <c r="D590" s="5"/>
      <c r="E590" s="37"/>
      <c r="F590" s="44"/>
      <c r="G590" s="26"/>
    </row>
    <row r="591" spans="2:7" x14ac:dyDescent="0.25">
      <c r="B591" s="28">
        <v>581</v>
      </c>
      <c r="C591" s="5"/>
      <c r="D591" s="5"/>
      <c r="E591" s="37"/>
      <c r="F591" s="44"/>
      <c r="G591" s="26"/>
    </row>
    <row r="592" spans="2:7" x14ac:dyDescent="0.25">
      <c r="B592" s="28">
        <v>582</v>
      </c>
      <c r="C592" s="5"/>
      <c r="D592" s="5"/>
      <c r="E592" s="37"/>
      <c r="F592" s="44"/>
      <c r="G592" s="26"/>
    </row>
    <row r="593" spans="2:7" x14ac:dyDescent="0.25">
      <c r="B593" s="28">
        <v>583</v>
      </c>
      <c r="C593" s="5"/>
      <c r="D593" s="5"/>
      <c r="E593" s="37"/>
      <c r="F593" s="44"/>
      <c r="G593" s="26"/>
    </row>
    <row r="594" spans="2:7" x14ac:dyDescent="0.25">
      <c r="B594" s="28">
        <v>584</v>
      </c>
      <c r="C594" s="5"/>
      <c r="D594" s="5"/>
      <c r="E594" s="37"/>
      <c r="F594" s="44"/>
      <c r="G594" s="26"/>
    </row>
    <row r="595" spans="2:7" x14ac:dyDescent="0.25">
      <c r="B595" s="28">
        <v>585</v>
      </c>
      <c r="C595" s="5"/>
      <c r="D595" s="5"/>
      <c r="E595" s="37"/>
      <c r="F595" s="44"/>
      <c r="G595" s="26"/>
    </row>
    <row r="596" spans="2:7" x14ac:dyDescent="0.25">
      <c r="B596" s="28">
        <v>586</v>
      </c>
      <c r="C596" s="5"/>
      <c r="D596" s="5"/>
      <c r="E596" s="37"/>
      <c r="F596" s="44"/>
      <c r="G596" s="26"/>
    </row>
    <row r="597" spans="2:7" x14ac:dyDescent="0.25">
      <c r="B597" s="28">
        <v>587</v>
      </c>
      <c r="C597" s="5"/>
      <c r="D597" s="5"/>
      <c r="E597" s="37"/>
      <c r="F597" s="44"/>
      <c r="G597" s="26"/>
    </row>
    <row r="598" spans="2:7" x14ac:dyDescent="0.25">
      <c r="B598" s="28">
        <v>588</v>
      </c>
      <c r="C598" s="5"/>
      <c r="D598" s="5"/>
      <c r="E598" s="37"/>
      <c r="F598" s="44"/>
      <c r="G598" s="26"/>
    </row>
    <row r="599" spans="2:7" x14ac:dyDescent="0.25">
      <c r="B599" s="28">
        <v>589</v>
      </c>
      <c r="C599" s="5"/>
      <c r="D599" s="5"/>
      <c r="E599" s="37"/>
      <c r="F599" s="44"/>
      <c r="G599" s="26"/>
    </row>
    <row r="600" spans="2:7" x14ac:dyDescent="0.25">
      <c r="B600" s="28">
        <v>590</v>
      </c>
      <c r="C600" s="5"/>
      <c r="D600" s="5"/>
      <c r="E600" s="37"/>
      <c r="F600" s="44"/>
      <c r="G600" s="26"/>
    </row>
    <row r="601" spans="2:7" x14ac:dyDescent="0.25">
      <c r="B601" s="28">
        <v>591</v>
      </c>
      <c r="C601" s="5"/>
      <c r="D601" s="5"/>
      <c r="E601" s="37"/>
      <c r="F601" s="44"/>
      <c r="G601" s="26"/>
    </row>
    <row r="602" spans="2:7" x14ac:dyDescent="0.25">
      <c r="B602" s="28">
        <v>592</v>
      </c>
      <c r="C602" s="5"/>
      <c r="D602" s="5"/>
      <c r="E602" s="37"/>
      <c r="F602" s="44"/>
      <c r="G602" s="26"/>
    </row>
    <row r="603" spans="2:7" x14ac:dyDescent="0.25">
      <c r="B603" s="28">
        <v>593</v>
      </c>
      <c r="C603" s="5"/>
      <c r="D603" s="5"/>
      <c r="E603" s="37"/>
      <c r="F603" s="44"/>
      <c r="G603" s="26"/>
    </row>
    <row r="604" spans="2:7" x14ac:dyDescent="0.25">
      <c r="B604" s="28">
        <v>594</v>
      </c>
      <c r="C604" s="5"/>
      <c r="D604" s="5"/>
      <c r="E604" s="37"/>
      <c r="F604" s="44"/>
      <c r="G604" s="26"/>
    </row>
    <row r="605" spans="2:7" x14ac:dyDescent="0.25">
      <c r="B605" s="28">
        <v>595</v>
      </c>
      <c r="C605" s="5"/>
      <c r="D605" s="5"/>
      <c r="E605" s="37"/>
      <c r="F605" s="44"/>
      <c r="G605" s="26"/>
    </row>
    <row r="606" spans="2:7" x14ac:dyDescent="0.25">
      <c r="B606" s="28">
        <v>596</v>
      </c>
      <c r="C606" s="5"/>
      <c r="D606" s="5"/>
      <c r="E606" s="37"/>
      <c r="F606" s="44"/>
      <c r="G606" s="26"/>
    </row>
    <row r="607" spans="2:7" x14ac:dyDescent="0.25">
      <c r="B607" s="28">
        <v>597</v>
      </c>
      <c r="C607" s="5"/>
      <c r="D607" s="5"/>
      <c r="E607" s="37"/>
      <c r="F607" s="44"/>
      <c r="G607" s="26"/>
    </row>
    <row r="608" spans="2:7" x14ac:dyDescent="0.25">
      <c r="B608" s="28">
        <v>598</v>
      </c>
      <c r="C608" s="5"/>
      <c r="D608" s="5"/>
      <c r="E608" s="37"/>
      <c r="F608" s="44"/>
      <c r="G608" s="26"/>
    </row>
    <row r="609" spans="2:7" x14ac:dyDescent="0.25">
      <c r="B609" s="28">
        <v>599</v>
      </c>
      <c r="C609" s="5"/>
      <c r="D609" s="5"/>
      <c r="E609" s="37"/>
      <c r="F609" s="44"/>
      <c r="G609" s="26"/>
    </row>
    <row r="610" spans="2:7" x14ac:dyDescent="0.25">
      <c r="B610" s="28">
        <v>600</v>
      </c>
      <c r="C610" s="5"/>
      <c r="D610" s="5"/>
      <c r="E610" s="37"/>
      <c r="F610" s="44"/>
      <c r="G610" s="26"/>
    </row>
    <row r="611" spans="2:7" x14ac:dyDescent="0.25">
      <c r="B611" s="28">
        <v>601</v>
      </c>
      <c r="C611" s="5"/>
      <c r="D611" s="5"/>
      <c r="E611" s="37"/>
      <c r="F611" s="44"/>
      <c r="G611" s="26"/>
    </row>
    <row r="612" spans="2:7" x14ac:dyDescent="0.25">
      <c r="B612" s="28">
        <v>602</v>
      </c>
      <c r="C612" s="5"/>
      <c r="D612" s="5"/>
      <c r="E612" s="37"/>
      <c r="F612" s="44"/>
      <c r="G612" s="26"/>
    </row>
    <row r="613" spans="2:7" x14ac:dyDescent="0.25">
      <c r="B613" s="28">
        <v>603</v>
      </c>
      <c r="C613" s="5"/>
      <c r="D613" s="5"/>
      <c r="E613" s="37"/>
      <c r="F613" s="44"/>
      <c r="G613" s="26"/>
    </row>
    <row r="614" spans="2:7" x14ac:dyDescent="0.25">
      <c r="B614" s="28">
        <v>604</v>
      </c>
      <c r="C614" s="5"/>
      <c r="D614" s="5"/>
      <c r="E614" s="37"/>
      <c r="F614" s="44"/>
      <c r="G614" s="26"/>
    </row>
    <row r="615" spans="2:7" x14ac:dyDescent="0.25">
      <c r="B615" s="28">
        <v>605</v>
      </c>
      <c r="C615" s="5"/>
      <c r="D615" s="5"/>
      <c r="E615" s="37"/>
      <c r="F615" s="44"/>
      <c r="G615" s="26"/>
    </row>
    <row r="616" spans="2:7" x14ac:dyDescent="0.25">
      <c r="B616" s="28">
        <v>606</v>
      </c>
      <c r="C616" s="5"/>
      <c r="D616" s="5"/>
      <c r="E616" s="37"/>
      <c r="F616" s="44"/>
      <c r="G616" s="26"/>
    </row>
    <row r="617" spans="2:7" x14ac:dyDescent="0.25">
      <c r="B617" s="28">
        <v>607</v>
      </c>
      <c r="C617" s="5"/>
      <c r="D617" s="5"/>
      <c r="E617" s="37"/>
      <c r="F617" s="44"/>
      <c r="G617" s="26"/>
    </row>
    <row r="618" spans="2:7" x14ac:dyDescent="0.25">
      <c r="B618" s="28">
        <v>608</v>
      </c>
      <c r="C618" s="5"/>
      <c r="D618" s="5"/>
      <c r="E618" s="37"/>
      <c r="F618" s="44"/>
      <c r="G618" s="26"/>
    </row>
    <row r="619" spans="2:7" x14ac:dyDescent="0.25">
      <c r="B619" s="28">
        <v>609</v>
      </c>
      <c r="C619" s="5"/>
      <c r="D619" s="5"/>
      <c r="E619" s="37"/>
      <c r="F619" s="44"/>
      <c r="G619" s="26"/>
    </row>
    <row r="620" spans="2:7" x14ac:dyDescent="0.25">
      <c r="B620" s="28">
        <v>610</v>
      </c>
      <c r="C620" s="5"/>
      <c r="D620" s="5"/>
      <c r="E620" s="37"/>
      <c r="F620" s="44"/>
      <c r="G620" s="26"/>
    </row>
    <row r="621" spans="2:7" x14ac:dyDescent="0.25">
      <c r="B621" s="28">
        <v>611</v>
      </c>
      <c r="C621" s="5"/>
      <c r="D621" s="5"/>
      <c r="E621" s="37"/>
      <c r="F621" s="44"/>
      <c r="G621" s="26"/>
    </row>
    <row r="622" spans="2:7" x14ac:dyDescent="0.25">
      <c r="B622" s="28">
        <v>612</v>
      </c>
      <c r="C622" s="5"/>
      <c r="D622" s="5"/>
      <c r="E622" s="37"/>
      <c r="F622" s="44"/>
      <c r="G622" s="26"/>
    </row>
    <row r="623" spans="2:7" x14ac:dyDescent="0.25">
      <c r="B623" s="28">
        <v>613</v>
      </c>
      <c r="C623" s="5"/>
      <c r="D623" s="5"/>
      <c r="E623" s="37"/>
      <c r="F623" s="44"/>
      <c r="G623" s="26"/>
    </row>
    <row r="624" spans="2:7" x14ac:dyDescent="0.25">
      <c r="B624" s="28">
        <v>614</v>
      </c>
      <c r="C624" s="5"/>
      <c r="D624" s="5"/>
      <c r="E624" s="37"/>
      <c r="F624" s="44"/>
      <c r="G624" s="26"/>
    </row>
    <row r="625" spans="2:7" x14ac:dyDescent="0.25">
      <c r="B625" s="28">
        <v>615</v>
      </c>
      <c r="C625" s="5"/>
      <c r="D625" s="5"/>
      <c r="E625" s="37"/>
      <c r="F625" s="44"/>
      <c r="G625" s="26"/>
    </row>
    <row r="626" spans="2:7" x14ac:dyDescent="0.25">
      <c r="B626" s="28">
        <v>616</v>
      </c>
      <c r="C626" s="5"/>
      <c r="D626" s="5"/>
      <c r="E626" s="37"/>
      <c r="F626" s="44"/>
      <c r="G626" s="26"/>
    </row>
    <row r="627" spans="2:7" x14ac:dyDescent="0.25">
      <c r="B627" s="28">
        <v>617</v>
      </c>
      <c r="C627" s="5"/>
      <c r="D627" s="5"/>
      <c r="E627" s="37"/>
      <c r="F627" s="44"/>
      <c r="G627" s="26"/>
    </row>
    <row r="628" spans="2:7" x14ac:dyDescent="0.25">
      <c r="B628" s="28">
        <v>618</v>
      </c>
      <c r="C628" s="5"/>
      <c r="D628" s="5"/>
      <c r="E628" s="37"/>
      <c r="F628" s="44"/>
      <c r="G628" s="26"/>
    </row>
    <row r="629" spans="2:7" x14ac:dyDescent="0.25">
      <c r="B629" s="28">
        <v>619</v>
      </c>
      <c r="C629" s="5"/>
      <c r="D629" s="5"/>
      <c r="E629" s="37"/>
      <c r="F629" s="44"/>
      <c r="G629" s="26"/>
    </row>
    <row r="630" spans="2:7" x14ac:dyDescent="0.25">
      <c r="B630" s="28">
        <v>620</v>
      </c>
      <c r="C630" s="5"/>
      <c r="D630" s="5"/>
      <c r="E630" s="37"/>
      <c r="F630" s="44"/>
      <c r="G630" s="26"/>
    </row>
    <row r="631" spans="2:7" x14ac:dyDescent="0.25">
      <c r="B631" s="28">
        <v>621</v>
      </c>
      <c r="C631" s="5"/>
      <c r="D631" s="5"/>
      <c r="E631" s="37"/>
      <c r="F631" s="44"/>
      <c r="G631" s="26"/>
    </row>
    <row r="632" spans="2:7" x14ac:dyDescent="0.25">
      <c r="B632" s="28">
        <v>622</v>
      </c>
      <c r="C632" s="5"/>
      <c r="D632" s="5"/>
      <c r="E632" s="37"/>
      <c r="F632" s="44"/>
      <c r="G632" s="26"/>
    </row>
    <row r="633" spans="2:7" x14ac:dyDescent="0.25">
      <c r="B633" s="28">
        <v>623</v>
      </c>
      <c r="C633" s="5"/>
      <c r="D633" s="5"/>
      <c r="E633" s="37"/>
      <c r="F633" s="44"/>
      <c r="G633" s="26"/>
    </row>
    <row r="634" spans="2:7" x14ac:dyDescent="0.25">
      <c r="B634" s="28">
        <v>624</v>
      </c>
      <c r="C634" s="5"/>
      <c r="D634" s="5"/>
      <c r="E634" s="37"/>
      <c r="F634" s="44"/>
      <c r="G634" s="26"/>
    </row>
    <row r="635" spans="2:7" x14ac:dyDescent="0.25">
      <c r="B635" s="28">
        <v>625</v>
      </c>
      <c r="C635" s="5"/>
      <c r="D635" s="5"/>
      <c r="E635" s="37"/>
      <c r="F635" s="44"/>
      <c r="G635" s="26"/>
    </row>
    <row r="636" spans="2:7" x14ac:dyDescent="0.25">
      <c r="B636" s="28">
        <v>626</v>
      </c>
      <c r="C636" s="5"/>
      <c r="D636" s="5"/>
      <c r="E636" s="37"/>
      <c r="F636" s="44"/>
      <c r="G636" s="26"/>
    </row>
    <row r="637" spans="2:7" x14ac:dyDescent="0.25">
      <c r="B637" s="28">
        <v>627</v>
      </c>
      <c r="C637" s="5"/>
      <c r="D637" s="5"/>
      <c r="E637" s="37"/>
      <c r="F637" s="44"/>
      <c r="G637" s="26"/>
    </row>
    <row r="638" spans="2:7" x14ac:dyDescent="0.25">
      <c r="B638" s="28">
        <v>628</v>
      </c>
      <c r="C638" s="5"/>
      <c r="D638" s="5"/>
      <c r="E638" s="37"/>
      <c r="F638" s="44"/>
      <c r="G638" s="26"/>
    </row>
    <row r="639" spans="2:7" x14ac:dyDescent="0.25">
      <c r="B639" s="28">
        <v>629</v>
      </c>
      <c r="C639" s="5"/>
      <c r="D639" s="5"/>
      <c r="E639" s="37"/>
      <c r="F639" s="44"/>
      <c r="G639" s="26"/>
    </row>
    <row r="640" spans="2:7" x14ac:dyDescent="0.25">
      <c r="B640" s="28">
        <v>630</v>
      </c>
      <c r="C640" s="5"/>
      <c r="D640" s="5"/>
      <c r="E640" s="37"/>
      <c r="F640" s="44"/>
      <c r="G640" s="26"/>
    </row>
    <row r="641" spans="2:7" x14ac:dyDescent="0.25">
      <c r="B641" s="28">
        <v>631</v>
      </c>
      <c r="C641" s="5"/>
      <c r="D641" s="5"/>
      <c r="E641" s="37"/>
      <c r="F641" s="44"/>
      <c r="G641" s="26"/>
    </row>
    <row r="642" spans="2:7" x14ac:dyDescent="0.25">
      <c r="B642" s="28">
        <v>632</v>
      </c>
      <c r="C642" s="5"/>
      <c r="D642" s="5"/>
      <c r="E642" s="37"/>
      <c r="F642" s="44"/>
      <c r="G642" s="26"/>
    </row>
    <row r="643" spans="2:7" x14ac:dyDescent="0.25">
      <c r="B643" s="28">
        <v>633</v>
      </c>
      <c r="C643" s="5"/>
      <c r="D643" s="5"/>
      <c r="E643" s="37"/>
      <c r="F643" s="44"/>
      <c r="G643" s="26"/>
    </row>
    <row r="644" spans="2:7" x14ac:dyDescent="0.25">
      <c r="B644" s="28">
        <v>634</v>
      </c>
      <c r="C644" s="5"/>
      <c r="D644" s="5"/>
      <c r="E644" s="37"/>
      <c r="F644" s="44"/>
      <c r="G644" s="26"/>
    </row>
    <row r="645" spans="2:7" x14ac:dyDescent="0.25">
      <c r="B645" s="28">
        <v>635</v>
      </c>
      <c r="C645" s="5"/>
      <c r="D645" s="5"/>
      <c r="E645" s="37"/>
      <c r="F645" s="44"/>
      <c r="G645" s="26"/>
    </row>
    <row r="646" spans="2:7" x14ac:dyDescent="0.25">
      <c r="B646" s="28">
        <v>636</v>
      </c>
      <c r="C646" s="5"/>
      <c r="D646" s="5"/>
      <c r="E646" s="37"/>
      <c r="F646" s="44"/>
      <c r="G646" s="26"/>
    </row>
    <row r="647" spans="2:7" x14ac:dyDescent="0.25">
      <c r="B647" s="28">
        <v>637</v>
      </c>
      <c r="C647" s="5"/>
      <c r="D647" s="5"/>
      <c r="E647" s="37"/>
      <c r="F647" s="44"/>
      <c r="G647" s="26"/>
    </row>
    <row r="648" spans="2:7" x14ac:dyDescent="0.25">
      <c r="B648" s="28">
        <v>638</v>
      </c>
      <c r="C648" s="5"/>
      <c r="D648" s="5"/>
      <c r="E648" s="37"/>
      <c r="F648" s="44"/>
      <c r="G648" s="26"/>
    </row>
    <row r="649" spans="2:7" x14ac:dyDescent="0.25">
      <c r="B649" s="28">
        <v>639</v>
      </c>
      <c r="C649" s="5"/>
      <c r="D649" s="5"/>
      <c r="E649" s="37"/>
      <c r="F649" s="44"/>
      <c r="G649" s="26"/>
    </row>
    <row r="650" spans="2:7" x14ac:dyDescent="0.25">
      <c r="B650" s="28">
        <v>640</v>
      </c>
      <c r="C650" s="5"/>
      <c r="D650" s="5"/>
      <c r="E650" s="37"/>
      <c r="F650" s="44"/>
      <c r="G650" s="26"/>
    </row>
    <row r="651" spans="2:7" x14ac:dyDescent="0.25">
      <c r="B651" s="28">
        <v>641</v>
      </c>
      <c r="C651" s="5"/>
      <c r="D651" s="5"/>
      <c r="E651" s="37"/>
      <c r="F651" s="44"/>
      <c r="G651" s="26"/>
    </row>
    <row r="652" spans="2:7" x14ac:dyDescent="0.25">
      <c r="B652" s="28">
        <v>642</v>
      </c>
      <c r="C652" s="5"/>
      <c r="D652" s="5"/>
      <c r="E652" s="37"/>
      <c r="F652" s="44"/>
      <c r="G652" s="26"/>
    </row>
    <row r="653" spans="2:7" x14ac:dyDescent="0.25">
      <c r="B653" s="28">
        <v>643</v>
      </c>
      <c r="C653" s="5"/>
      <c r="D653" s="5"/>
      <c r="E653" s="37"/>
      <c r="F653" s="44"/>
      <c r="G653" s="26"/>
    </row>
    <row r="654" spans="2:7" x14ac:dyDescent="0.25">
      <c r="B654" s="28">
        <v>644</v>
      </c>
      <c r="C654" s="5"/>
      <c r="D654" s="5"/>
      <c r="E654" s="37"/>
      <c r="F654" s="44"/>
      <c r="G654" s="26"/>
    </row>
    <row r="655" spans="2:7" x14ac:dyDescent="0.25">
      <c r="B655" s="28">
        <v>645</v>
      </c>
      <c r="C655" s="5"/>
      <c r="D655" s="5"/>
      <c r="E655" s="37"/>
      <c r="F655" s="44"/>
      <c r="G655" s="26"/>
    </row>
    <row r="656" spans="2:7" x14ac:dyDescent="0.25">
      <c r="B656" s="28">
        <v>646</v>
      </c>
      <c r="C656" s="5"/>
      <c r="D656" s="5"/>
      <c r="E656" s="37"/>
      <c r="F656" s="44"/>
      <c r="G656" s="26"/>
    </row>
    <row r="657" spans="2:7" x14ac:dyDescent="0.25">
      <c r="B657" s="28">
        <v>647</v>
      </c>
      <c r="C657" s="5"/>
      <c r="D657" s="5"/>
      <c r="E657" s="37"/>
      <c r="F657" s="44"/>
      <c r="G657" s="26"/>
    </row>
    <row r="658" spans="2:7" x14ac:dyDescent="0.25">
      <c r="B658" s="28">
        <v>648</v>
      </c>
      <c r="C658" s="5"/>
      <c r="D658" s="5"/>
      <c r="E658" s="37"/>
      <c r="F658" s="44"/>
      <c r="G658" s="26"/>
    </row>
    <row r="659" spans="2:7" x14ac:dyDescent="0.25">
      <c r="B659" s="28">
        <v>649</v>
      </c>
      <c r="C659" s="5"/>
      <c r="D659" s="5"/>
      <c r="E659" s="37"/>
      <c r="F659" s="44"/>
      <c r="G659" s="26"/>
    </row>
    <row r="660" spans="2:7" x14ac:dyDescent="0.25">
      <c r="B660" s="28">
        <v>650</v>
      </c>
      <c r="C660" s="5"/>
      <c r="D660" s="5"/>
      <c r="E660" s="37"/>
      <c r="F660" s="44"/>
      <c r="G660" s="26"/>
    </row>
    <row r="661" spans="2:7" x14ac:dyDescent="0.25">
      <c r="B661" s="28">
        <v>651</v>
      </c>
      <c r="C661" s="5"/>
      <c r="D661" s="5"/>
      <c r="E661" s="37"/>
      <c r="F661" s="44"/>
      <c r="G661" s="26"/>
    </row>
    <row r="662" spans="2:7" x14ac:dyDescent="0.25">
      <c r="B662" s="28">
        <v>652</v>
      </c>
      <c r="C662" s="5"/>
      <c r="D662" s="5"/>
      <c r="E662" s="37"/>
      <c r="F662" s="44"/>
      <c r="G662" s="26"/>
    </row>
    <row r="663" spans="2:7" x14ac:dyDescent="0.25">
      <c r="B663" s="28">
        <v>653</v>
      </c>
      <c r="C663" s="5"/>
      <c r="D663" s="5"/>
      <c r="E663" s="37"/>
      <c r="F663" s="44"/>
      <c r="G663" s="26"/>
    </row>
    <row r="664" spans="2:7" x14ac:dyDescent="0.25">
      <c r="B664" s="28">
        <v>654</v>
      </c>
      <c r="C664" s="5"/>
      <c r="D664" s="5"/>
      <c r="E664" s="37"/>
      <c r="F664" s="44"/>
      <c r="G664" s="26"/>
    </row>
    <row r="665" spans="2:7" x14ac:dyDescent="0.25">
      <c r="B665" s="28">
        <v>655</v>
      </c>
      <c r="C665" s="5"/>
      <c r="D665" s="5"/>
      <c r="E665" s="37"/>
      <c r="F665" s="44"/>
      <c r="G665" s="26"/>
    </row>
    <row r="666" spans="2:7" x14ac:dyDescent="0.25">
      <c r="B666" s="28">
        <v>656</v>
      </c>
      <c r="C666" s="5"/>
      <c r="D666" s="5"/>
      <c r="E666" s="37"/>
      <c r="F666" s="44"/>
      <c r="G666" s="26"/>
    </row>
    <row r="667" spans="2:7" x14ac:dyDescent="0.25">
      <c r="B667" s="28">
        <v>657</v>
      </c>
      <c r="C667" s="5"/>
      <c r="D667" s="5"/>
      <c r="E667" s="37"/>
      <c r="F667" s="44"/>
      <c r="G667" s="26"/>
    </row>
    <row r="668" spans="2:7" x14ac:dyDescent="0.25">
      <c r="B668" s="28">
        <v>658</v>
      </c>
      <c r="C668" s="5"/>
      <c r="D668" s="5"/>
      <c r="E668" s="37"/>
      <c r="F668" s="44"/>
      <c r="G668" s="26"/>
    </row>
    <row r="669" spans="2:7" x14ac:dyDescent="0.25">
      <c r="B669" s="28">
        <v>659</v>
      </c>
      <c r="C669" s="5"/>
      <c r="D669" s="5"/>
      <c r="E669" s="37"/>
      <c r="F669" s="44"/>
      <c r="G669" s="26"/>
    </row>
    <row r="670" spans="2:7" x14ac:dyDescent="0.25">
      <c r="B670" s="28">
        <v>660</v>
      </c>
      <c r="C670" s="5"/>
      <c r="D670" s="5"/>
      <c r="E670" s="37"/>
      <c r="F670" s="44"/>
      <c r="G670" s="26"/>
    </row>
    <row r="671" spans="2:7" x14ac:dyDescent="0.25">
      <c r="B671" s="28">
        <v>661</v>
      </c>
      <c r="C671" s="5"/>
      <c r="D671" s="5"/>
      <c r="E671" s="37"/>
      <c r="F671" s="44"/>
      <c r="G671" s="26"/>
    </row>
    <row r="672" spans="2:7" x14ac:dyDescent="0.25">
      <c r="B672" s="28">
        <v>662</v>
      </c>
      <c r="C672" s="5"/>
      <c r="D672" s="5"/>
      <c r="E672" s="37"/>
      <c r="F672" s="44"/>
      <c r="G672" s="26"/>
    </row>
    <row r="673" spans="2:7" x14ac:dyDescent="0.25">
      <c r="B673" s="28">
        <v>663</v>
      </c>
      <c r="C673" s="5"/>
      <c r="D673" s="5"/>
      <c r="E673" s="37"/>
      <c r="F673" s="44"/>
      <c r="G673" s="26"/>
    </row>
    <row r="674" spans="2:7" x14ac:dyDescent="0.25">
      <c r="B674" s="28">
        <v>664</v>
      </c>
      <c r="C674" s="5"/>
      <c r="D674" s="5"/>
      <c r="E674" s="37"/>
      <c r="F674" s="44"/>
      <c r="G674" s="26"/>
    </row>
    <row r="675" spans="2:7" x14ac:dyDescent="0.25">
      <c r="B675" s="28">
        <v>665</v>
      </c>
      <c r="C675" s="5"/>
      <c r="D675" s="5"/>
      <c r="E675" s="37"/>
      <c r="F675" s="44"/>
      <c r="G675" s="26"/>
    </row>
    <row r="676" spans="2:7" x14ac:dyDescent="0.25">
      <c r="B676" s="28">
        <v>666</v>
      </c>
      <c r="C676" s="5"/>
      <c r="D676" s="5"/>
      <c r="E676" s="37"/>
      <c r="F676" s="44"/>
      <c r="G676" s="26"/>
    </row>
    <row r="677" spans="2:7" x14ac:dyDescent="0.25">
      <c r="B677" s="28">
        <v>667</v>
      </c>
      <c r="C677" s="5"/>
      <c r="D677" s="5"/>
      <c r="E677" s="37"/>
      <c r="F677" s="44"/>
      <c r="G677" s="26"/>
    </row>
    <row r="678" spans="2:7" x14ac:dyDescent="0.25">
      <c r="B678" s="28">
        <v>668</v>
      </c>
      <c r="C678" s="5"/>
      <c r="D678" s="5"/>
      <c r="E678" s="37"/>
      <c r="F678" s="44"/>
      <c r="G678" s="26"/>
    </row>
    <row r="679" spans="2:7" x14ac:dyDescent="0.25">
      <c r="B679" s="28">
        <v>669</v>
      </c>
      <c r="C679" s="5"/>
      <c r="D679" s="5"/>
      <c r="E679" s="37"/>
      <c r="F679" s="44"/>
      <c r="G679" s="26"/>
    </row>
    <row r="680" spans="2:7" x14ac:dyDescent="0.25">
      <c r="B680" s="28">
        <v>670</v>
      </c>
      <c r="C680" s="5"/>
      <c r="D680" s="5"/>
      <c r="E680" s="37"/>
      <c r="F680" s="44"/>
      <c r="G680" s="26"/>
    </row>
    <row r="681" spans="2:7" x14ac:dyDescent="0.25">
      <c r="B681" s="28">
        <v>671</v>
      </c>
      <c r="C681" s="5"/>
      <c r="D681" s="5"/>
      <c r="E681" s="37"/>
      <c r="F681" s="44"/>
      <c r="G681" s="26"/>
    </row>
    <row r="682" spans="2:7" x14ac:dyDescent="0.25">
      <c r="B682" s="28">
        <v>672</v>
      </c>
      <c r="C682" s="5"/>
      <c r="D682" s="5"/>
      <c r="E682" s="37"/>
      <c r="F682" s="44"/>
      <c r="G682" s="26"/>
    </row>
    <row r="683" spans="2:7" x14ac:dyDescent="0.25">
      <c r="B683" s="28">
        <v>673</v>
      </c>
      <c r="C683" s="5"/>
      <c r="D683" s="5"/>
      <c r="E683" s="37"/>
      <c r="F683" s="44"/>
      <c r="G683" s="26"/>
    </row>
    <row r="684" spans="2:7" x14ac:dyDescent="0.25">
      <c r="B684" s="28">
        <v>674</v>
      </c>
      <c r="C684" s="5"/>
      <c r="D684" s="5"/>
      <c r="E684" s="37"/>
      <c r="F684" s="44"/>
      <c r="G684" s="26"/>
    </row>
    <row r="685" spans="2:7" x14ac:dyDescent="0.25">
      <c r="B685" s="28">
        <v>675</v>
      </c>
      <c r="C685" s="5"/>
      <c r="D685" s="5"/>
      <c r="E685" s="37"/>
      <c r="F685" s="44"/>
      <c r="G685" s="26"/>
    </row>
    <row r="686" spans="2:7" x14ac:dyDescent="0.25">
      <c r="B686" s="28">
        <v>676</v>
      </c>
      <c r="C686" s="5"/>
      <c r="D686" s="5"/>
      <c r="E686" s="37"/>
      <c r="F686" s="44"/>
      <c r="G686" s="26"/>
    </row>
    <row r="687" spans="2:7" x14ac:dyDescent="0.25">
      <c r="B687" s="28">
        <v>677</v>
      </c>
      <c r="C687" s="5"/>
      <c r="D687" s="5"/>
      <c r="E687" s="37"/>
      <c r="F687" s="44"/>
      <c r="G687" s="26"/>
    </row>
    <row r="688" spans="2:7" x14ac:dyDescent="0.25">
      <c r="B688" s="28">
        <v>678</v>
      </c>
      <c r="C688" s="5"/>
      <c r="D688" s="5"/>
      <c r="E688" s="37"/>
      <c r="F688" s="44"/>
      <c r="G688" s="26"/>
    </row>
    <row r="689" spans="2:7" x14ac:dyDescent="0.25">
      <c r="B689" s="28">
        <v>679</v>
      </c>
      <c r="C689" s="5"/>
      <c r="D689" s="5"/>
      <c r="E689" s="37"/>
      <c r="F689" s="44"/>
      <c r="G689" s="26"/>
    </row>
    <row r="690" spans="2:7" x14ac:dyDescent="0.25">
      <c r="B690" s="28">
        <v>680</v>
      </c>
      <c r="C690" s="5"/>
      <c r="D690" s="5"/>
      <c r="E690" s="37"/>
      <c r="F690" s="44"/>
      <c r="G690" s="26"/>
    </row>
    <row r="691" spans="2:7" x14ac:dyDescent="0.25">
      <c r="B691" s="28">
        <v>681</v>
      </c>
      <c r="C691" s="5"/>
      <c r="D691" s="5"/>
      <c r="E691" s="37"/>
      <c r="F691" s="44"/>
      <c r="G691" s="26"/>
    </row>
    <row r="692" spans="2:7" x14ac:dyDescent="0.25">
      <c r="B692" s="28">
        <v>682</v>
      </c>
      <c r="C692" s="5"/>
      <c r="D692" s="5"/>
      <c r="E692" s="37"/>
      <c r="F692" s="44"/>
      <c r="G692" s="26"/>
    </row>
    <row r="693" spans="2:7" x14ac:dyDescent="0.25">
      <c r="B693" s="28">
        <v>683</v>
      </c>
      <c r="C693" s="5"/>
      <c r="D693" s="5"/>
      <c r="E693" s="37"/>
      <c r="F693" s="44"/>
      <c r="G693" s="26"/>
    </row>
    <row r="694" spans="2:7" x14ac:dyDescent="0.25">
      <c r="B694" s="28">
        <v>684</v>
      </c>
      <c r="C694" s="5"/>
      <c r="D694" s="5"/>
      <c r="E694" s="37"/>
      <c r="F694" s="44"/>
      <c r="G694" s="26"/>
    </row>
    <row r="695" spans="2:7" x14ac:dyDescent="0.25">
      <c r="B695" s="28">
        <v>685</v>
      </c>
      <c r="C695" s="5"/>
      <c r="D695" s="5"/>
      <c r="E695" s="37"/>
      <c r="F695" s="44"/>
      <c r="G695" s="26"/>
    </row>
    <row r="696" spans="2:7" x14ac:dyDescent="0.25">
      <c r="B696" s="28">
        <v>686</v>
      </c>
      <c r="C696" s="5"/>
      <c r="D696" s="5"/>
      <c r="E696" s="37"/>
      <c r="F696" s="44"/>
      <c r="G696" s="26"/>
    </row>
    <row r="697" spans="2:7" x14ac:dyDescent="0.25">
      <c r="B697" s="28">
        <v>687</v>
      </c>
      <c r="C697" s="5"/>
      <c r="D697" s="5"/>
      <c r="E697" s="37"/>
      <c r="F697" s="44"/>
      <c r="G697" s="26"/>
    </row>
    <row r="698" spans="2:7" x14ac:dyDescent="0.25">
      <c r="B698" s="28">
        <v>688</v>
      </c>
      <c r="C698" s="5"/>
      <c r="D698" s="5"/>
      <c r="E698" s="37"/>
      <c r="F698" s="44"/>
      <c r="G698" s="26"/>
    </row>
    <row r="699" spans="2:7" x14ac:dyDescent="0.25">
      <c r="B699" s="28">
        <v>689</v>
      </c>
      <c r="C699" s="5"/>
      <c r="D699" s="5"/>
      <c r="E699" s="37"/>
      <c r="F699" s="44"/>
      <c r="G699" s="26"/>
    </row>
    <row r="700" spans="2:7" x14ac:dyDescent="0.25">
      <c r="B700" s="28">
        <v>690</v>
      </c>
      <c r="C700" s="5"/>
      <c r="D700" s="5"/>
      <c r="E700" s="37"/>
      <c r="F700" s="44"/>
      <c r="G700" s="26"/>
    </row>
    <row r="701" spans="2:7" x14ac:dyDescent="0.25">
      <c r="B701" s="28">
        <v>691</v>
      </c>
      <c r="C701" s="5"/>
      <c r="D701" s="5"/>
      <c r="E701" s="37"/>
      <c r="F701" s="44"/>
      <c r="G701" s="26"/>
    </row>
    <row r="702" spans="2:7" x14ac:dyDescent="0.25">
      <c r="B702" s="28">
        <v>692</v>
      </c>
      <c r="C702" s="5"/>
      <c r="D702" s="5"/>
      <c r="E702" s="37"/>
      <c r="F702" s="44"/>
      <c r="G702" s="26"/>
    </row>
    <row r="703" spans="2:7" x14ac:dyDescent="0.25">
      <c r="B703" s="28">
        <v>693</v>
      </c>
      <c r="C703" s="5"/>
      <c r="D703" s="5"/>
      <c r="E703" s="37"/>
      <c r="F703" s="44"/>
      <c r="G703" s="26"/>
    </row>
    <row r="704" spans="2:7" x14ac:dyDescent="0.25">
      <c r="B704" s="28">
        <v>694</v>
      </c>
      <c r="C704" s="5"/>
      <c r="D704" s="5"/>
      <c r="E704" s="37"/>
      <c r="F704" s="44"/>
      <c r="G704" s="26"/>
    </row>
    <row r="705" spans="2:7" x14ac:dyDescent="0.25">
      <c r="B705" s="28">
        <v>695</v>
      </c>
      <c r="C705" s="5"/>
      <c r="D705" s="5"/>
      <c r="E705" s="37"/>
      <c r="F705" s="44"/>
      <c r="G705" s="26"/>
    </row>
    <row r="706" spans="2:7" x14ac:dyDescent="0.25">
      <c r="B706" s="28">
        <v>696</v>
      </c>
      <c r="C706" s="5"/>
      <c r="D706" s="5"/>
      <c r="E706" s="37"/>
      <c r="F706" s="44"/>
      <c r="G706" s="26"/>
    </row>
    <row r="707" spans="2:7" x14ac:dyDescent="0.25">
      <c r="B707" s="28">
        <v>697</v>
      </c>
      <c r="C707" s="5"/>
      <c r="D707" s="5"/>
      <c r="E707" s="37"/>
      <c r="F707" s="44"/>
      <c r="G707" s="26"/>
    </row>
    <row r="708" spans="2:7" x14ac:dyDescent="0.25">
      <c r="B708" s="28">
        <v>698</v>
      </c>
      <c r="C708" s="5"/>
      <c r="D708" s="5"/>
      <c r="E708" s="37"/>
      <c r="F708" s="44"/>
      <c r="G708" s="26"/>
    </row>
    <row r="709" spans="2:7" x14ac:dyDescent="0.25">
      <c r="B709" s="28">
        <v>699</v>
      </c>
      <c r="C709" s="5"/>
      <c r="D709" s="5"/>
      <c r="E709" s="37"/>
      <c r="F709" s="44"/>
      <c r="G709" s="26"/>
    </row>
    <row r="710" spans="2:7" x14ac:dyDescent="0.25">
      <c r="B710" s="28">
        <v>700</v>
      </c>
      <c r="C710" s="5"/>
      <c r="D710" s="5"/>
      <c r="E710" s="37"/>
      <c r="F710" s="44"/>
      <c r="G710" s="26"/>
    </row>
    <row r="711" spans="2:7" x14ac:dyDescent="0.25">
      <c r="B711" s="28">
        <v>701</v>
      </c>
      <c r="C711" s="5"/>
      <c r="D711" s="5"/>
      <c r="E711" s="37"/>
      <c r="F711" s="44"/>
      <c r="G711" s="26"/>
    </row>
    <row r="712" spans="2:7" x14ac:dyDescent="0.25">
      <c r="B712" s="28">
        <v>702</v>
      </c>
      <c r="C712" s="5"/>
      <c r="D712" s="5"/>
      <c r="E712" s="37"/>
      <c r="F712" s="44"/>
      <c r="G712" s="26"/>
    </row>
    <row r="713" spans="2:7" x14ac:dyDescent="0.25">
      <c r="B713" s="28">
        <v>703</v>
      </c>
      <c r="C713" s="5"/>
      <c r="D713" s="5"/>
      <c r="E713" s="37"/>
      <c r="F713" s="44"/>
      <c r="G713" s="26"/>
    </row>
    <row r="714" spans="2:7" x14ac:dyDescent="0.25">
      <c r="B714" s="28">
        <v>704</v>
      </c>
      <c r="C714" s="5"/>
      <c r="D714" s="5"/>
      <c r="E714" s="37"/>
      <c r="F714" s="44"/>
      <c r="G714" s="26"/>
    </row>
    <row r="715" spans="2:7" x14ac:dyDescent="0.25">
      <c r="B715" s="28">
        <v>705</v>
      </c>
      <c r="C715" s="5"/>
      <c r="D715" s="5"/>
      <c r="E715" s="37"/>
      <c r="F715" s="44"/>
      <c r="G715" s="26"/>
    </row>
    <row r="716" spans="2:7" x14ac:dyDescent="0.25">
      <c r="B716" s="28">
        <v>706</v>
      </c>
      <c r="C716" s="5"/>
      <c r="D716" s="5"/>
      <c r="E716" s="37"/>
      <c r="F716" s="44"/>
      <c r="G716" s="26"/>
    </row>
    <row r="717" spans="2:7" x14ac:dyDescent="0.25">
      <c r="B717" s="28">
        <v>707</v>
      </c>
      <c r="C717" s="5"/>
      <c r="D717" s="5"/>
      <c r="E717" s="37"/>
      <c r="F717" s="44"/>
      <c r="G717" s="26"/>
    </row>
    <row r="718" spans="2:7" x14ac:dyDescent="0.25">
      <c r="B718" s="28">
        <v>708</v>
      </c>
      <c r="C718" s="5"/>
      <c r="D718" s="5"/>
      <c r="E718" s="37"/>
      <c r="F718" s="44"/>
      <c r="G718" s="26"/>
    </row>
    <row r="719" spans="2:7" x14ac:dyDescent="0.25">
      <c r="B719" s="28">
        <v>709</v>
      </c>
      <c r="C719" s="5"/>
      <c r="D719" s="5"/>
      <c r="E719" s="37"/>
      <c r="F719" s="44"/>
      <c r="G719" s="26"/>
    </row>
    <row r="720" spans="2:7" x14ac:dyDescent="0.25">
      <c r="B720" s="28">
        <v>710</v>
      </c>
      <c r="C720" s="5"/>
      <c r="D720" s="5"/>
      <c r="E720" s="37"/>
      <c r="F720" s="44"/>
      <c r="G720" s="26"/>
    </row>
    <row r="721" spans="2:7" x14ac:dyDescent="0.25">
      <c r="B721" s="28">
        <v>711</v>
      </c>
      <c r="C721" s="5"/>
      <c r="D721" s="5"/>
      <c r="E721" s="37"/>
      <c r="F721" s="44"/>
      <c r="G721" s="26"/>
    </row>
    <row r="722" spans="2:7" x14ac:dyDescent="0.25">
      <c r="B722" s="28">
        <v>712</v>
      </c>
      <c r="C722" s="5"/>
      <c r="D722" s="5"/>
      <c r="E722" s="37"/>
      <c r="F722" s="44"/>
      <c r="G722" s="26"/>
    </row>
    <row r="723" spans="2:7" x14ac:dyDescent="0.25">
      <c r="B723" s="28">
        <v>713</v>
      </c>
      <c r="C723" s="5"/>
      <c r="D723" s="5"/>
      <c r="E723" s="37"/>
      <c r="F723" s="44"/>
      <c r="G723" s="26"/>
    </row>
    <row r="724" spans="2:7" x14ac:dyDescent="0.25">
      <c r="B724" s="28">
        <v>714</v>
      </c>
      <c r="C724" s="5"/>
      <c r="D724" s="5"/>
      <c r="E724" s="37"/>
      <c r="F724" s="44"/>
      <c r="G724" s="26"/>
    </row>
    <row r="725" spans="2:7" x14ac:dyDescent="0.25">
      <c r="B725" s="28">
        <v>715</v>
      </c>
      <c r="C725" s="5"/>
      <c r="D725" s="5"/>
      <c r="E725" s="37"/>
      <c r="F725" s="44"/>
      <c r="G725" s="26"/>
    </row>
    <row r="726" spans="2:7" x14ac:dyDescent="0.25">
      <c r="B726" s="28">
        <v>716</v>
      </c>
      <c r="C726" s="5"/>
      <c r="D726" s="5"/>
      <c r="E726" s="37"/>
      <c r="F726" s="44"/>
      <c r="G726" s="26"/>
    </row>
    <row r="727" spans="2:7" x14ac:dyDescent="0.25">
      <c r="B727" s="28">
        <v>717</v>
      </c>
      <c r="C727" s="5"/>
      <c r="D727" s="5"/>
      <c r="E727" s="37"/>
      <c r="F727" s="44"/>
      <c r="G727" s="26"/>
    </row>
    <row r="728" spans="2:7" x14ac:dyDescent="0.25">
      <c r="B728" s="28">
        <v>718</v>
      </c>
      <c r="C728" s="5"/>
      <c r="D728" s="5"/>
      <c r="E728" s="37"/>
      <c r="F728" s="44"/>
      <c r="G728" s="26"/>
    </row>
    <row r="729" spans="2:7" x14ac:dyDescent="0.25">
      <c r="B729" s="28">
        <v>719</v>
      </c>
      <c r="C729" s="5"/>
      <c r="D729" s="5"/>
      <c r="E729" s="37"/>
      <c r="F729" s="44"/>
      <c r="G729" s="26"/>
    </row>
    <row r="730" spans="2:7" x14ac:dyDescent="0.25">
      <c r="B730" s="28">
        <v>720</v>
      </c>
      <c r="C730" s="5"/>
      <c r="D730" s="5"/>
      <c r="E730" s="37"/>
      <c r="F730" s="44"/>
      <c r="G730" s="26"/>
    </row>
    <row r="731" spans="2:7" x14ac:dyDescent="0.25">
      <c r="B731" s="28">
        <v>721</v>
      </c>
      <c r="C731" s="5"/>
      <c r="D731" s="5"/>
      <c r="E731" s="37"/>
      <c r="F731" s="44"/>
      <c r="G731" s="26"/>
    </row>
    <row r="732" spans="2:7" x14ac:dyDescent="0.25">
      <c r="B732" s="28">
        <v>722</v>
      </c>
      <c r="C732" s="5"/>
      <c r="D732" s="5"/>
      <c r="E732" s="37"/>
      <c r="F732" s="44"/>
      <c r="G732" s="26"/>
    </row>
    <row r="733" spans="2:7" x14ac:dyDescent="0.25">
      <c r="B733" s="28">
        <v>723</v>
      </c>
      <c r="C733" s="5"/>
      <c r="D733" s="5"/>
      <c r="E733" s="37"/>
      <c r="F733" s="44"/>
      <c r="G733" s="26"/>
    </row>
    <row r="734" spans="2:7" x14ac:dyDescent="0.25">
      <c r="B734" s="28">
        <v>724</v>
      </c>
      <c r="C734" s="5"/>
      <c r="D734" s="5"/>
      <c r="E734" s="37"/>
      <c r="F734" s="44"/>
      <c r="G734" s="26"/>
    </row>
    <row r="735" spans="2:7" x14ac:dyDescent="0.25">
      <c r="B735" s="28">
        <v>725</v>
      </c>
      <c r="C735" s="5"/>
      <c r="D735" s="5"/>
      <c r="E735" s="37"/>
      <c r="F735" s="44"/>
      <c r="G735" s="26"/>
    </row>
    <row r="736" spans="2:7" x14ac:dyDescent="0.25">
      <c r="B736" s="28">
        <v>726</v>
      </c>
      <c r="C736" s="5"/>
      <c r="D736" s="5"/>
      <c r="E736" s="37"/>
      <c r="F736" s="44"/>
      <c r="G736" s="26"/>
    </row>
    <row r="737" spans="2:7" x14ac:dyDescent="0.25">
      <c r="B737" s="28">
        <v>727</v>
      </c>
      <c r="C737" s="5"/>
      <c r="D737" s="5"/>
      <c r="E737" s="37"/>
      <c r="F737" s="44"/>
      <c r="G737" s="26"/>
    </row>
    <row r="738" spans="2:7" x14ac:dyDescent="0.25">
      <c r="B738" s="28">
        <v>728</v>
      </c>
      <c r="C738" s="5"/>
      <c r="D738" s="5"/>
      <c r="E738" s="37"/>
      <c r="F738" s="44"/>
      <c r="G738" s="26"/>
    </row>
    <row r="739" spans="2:7" x14ac:dyDescent="0.25">
      <c r="B739" s="28">
        <v>729</v>
      </c>
      <c r="C739" s="5"/>
      <c r="D739" s="5"/>
      <c r="E739" s="37"/>
      <c r="F739" s="44"/>
      <c r="G739" s="26"/>
    </row>
    <row r="740" spans="2:7" x14ac:dyDescent="0.25">
      <c r="B740" s="28">
        <v>730</v>
      </c>
      <c r="C740" s="5"/>
      <c r="D740" s="5"/>
      <c r="E740" s="37"/>
      <c r="F740" s="44"/>
      <c r="G740" s="26"/>
    </row>
    <row r="741" spans="2:7" x14ac:dyDescent="0.25">
      <c r="B741" s="28">
        <v>731</v>
      </c>
      <c r="C741" s="5"/>
      <c r="D741" s="5"/>
      <c r="E741" s="37"/>
      <c r="F741" s="44"/>
      <c r="G741" s="26"/>
    </row>
    <row r="742" spans="2:7" x14ac:dyDescent="0.25">
      <c r="B742" s="28">
        <v>732</v>
      </c>
      <c r="C742" s="5"/>
      <c r="D742" s="5"/>
      <c r="E742" s="37"/>
      <c r="F742" s="44"/>
      <c r="G742" s="26"/>
    </row>
    <row r="743" spans="2:7" x14ac:dyDescent="0.25">
      <c r="B743" s="28">
        <v>733</v>
      </c>
      <c r="C743" s="5"/>
      <c r="D743" s="5"/>
      <c r="E743" s="37"/>
      <c r="F743" s="44"/>
      <c r="G743" s="26"/>
    </row>
    <row r="744" spans="2:7" x14ac:dyDescent="0.25">
      <c r="B744" s="28">
        <v>734</v>
      </c>
      <c r="C744" s="5"/>
      <c r="D744" s="5"/>
      <c r="E744" s="37"/>
      <c r="F744" s="44"/>
      <c r="G744" s="26"/>
    </row>
    <row r="745" spans="2:7" x14ac:dyDescent="0.25">
      <c r="B745" s="28">
        <v>735</v>
      </c>
      <c r="C745" s="5"/>
      <c r="D745" s="5"/>
      <c r="E745" s="37"/>
      <c r="F745" s="44"/>
      <c r="G745" s="26"/>
    </row>
    <row r="746" spans="2:7" x14ac:dyDescent="0.25">
      <c r="B746" s="28">
        <v>736</v>
      </c>
      <c r="C746" s="5"/>
      <c r="D746" s="5"/>
      <c r="E746" s="37"/>
      <c r="F746" s="44"/>
      <c r="G746" s="26"/>
    </row>
    <row r="747" spans="2:7" x14ac:dyDescent="0.25">
      <c r="B747" s="28">
        <v>737</v>
      </c>
      <c r="C747" s="5"/>
      <c r="D747" s="5"/>
      <c r="E747" s="37"/>
      <c r="F747" s="44"/>
      <c r="G747" s="26"/>
    </row>
    <row r="748" spans="2:7" x14ac:dyDescent="0.25">
      <c r="B748" s="28">
        <v>738</v>
      </c>
      <c r="C748" s="5"/>
      <c r="D748" s="5"/>
      <c r="E748" s="37"/>
      <c r="F748" s="44"/>
      <c r="G748" s="26"/>
    </row>
    <row r="749" spans="2:7" x14ac:dyDescent="0.25">
      <c r="B749" s="28">
        <v>739</v>
      </c>
      <c r="C749" s="5"/>
      <c r="D749" s="5"/>
      <c r="E749" s="37"/>
      <c r="F749" s="44"/>
      <c r="G749" s="26"/>
    </row>
    <row r="750" spans="2:7" x14ac:dyDescent="0.25">
      <c r="B750" s="28">
        <v>740</v>
      </c>
      <c r="C750" s="5"/>
      <c r="D750" s="5"/>
      <c r="E750" s="37"/>
      <c r="F750" s="44"/>
      <c r="G750" s="26"/>
    </row>
    <row r="751" spans="2:7" x14ac:dyDescent="0.25">
      <c r="B751" s="28">
        <v>741</v>
      </c>
      <c r="C751" s="5"/>
      <c r="D751" s="5"/>
      <c r="E751" s="37"/>
      <c r="F751" s="44"/>
      <c r="G751" s="26"/>
    </row>
    <row r="752" spans="2:7" x14ac:dyDescent="0.25">
      <c r="B752" s="28">
        <v>742</v>
      </c>
      <c r="C752" s="5"/>
      <c r="D752" s="5"/>
      <c r="E752" s="37"/>
      <c r="F752" s="44"/>
      <c r="G752" s="26"/>
    </row>
    <row r="753" spans="2:7" x14ac:dyDescent="0.25">
      <c r="B753" s="28">
        <v>743</v>
      </c>
      <c r="C753" s="5"/>
      <c r="D753" s="5"/>
      <c r="E753" s="37"/>
      <c r="F753" s="44"/>
      <c r="G753" s="26"/>
    </row>
    <row r="754" spans="2:7" x14ac:dyDescent="0.25">
      <c r="B754" s="28">
        <v>744</v>
      </c>
      <c r="C754" s="5"/>
      <c r="D754" s="5"/>
      <c r="E754" s="37"/>
      <c r="F754" s="44"/>
      <c r="G754" s="26"/>
    </row>
    <row r="755" spans="2:7" x14ac:dyDescent="0.25">
      <c r="B755" s="28">
        <v>745</v>
      </c>
      <c r="C755" s="5"/>
      <c r="D755" s="5"/>
      <c r="E755" s="37"/>
      <c r="F755" s="44"/>
      <c r="G755" s="26"/>
    </row>
    <row r="756" spans="2:7" x14ac:dyDescent="0.25">
      <c r="B756" s="28">
        <v>746</v>
      </c>
      <c r="C756" s="5"/>
      <c r="D756" s="5"/>
      <c r="E756" s="37"/>
      <c r="F756" s="44"/>
      <c r="G756" s="26"/>
    </row>
    <row r="757" spans="2:7" x14ac:dyDescent="0.25">
      <c r="B757" s="28">
        <v>747</v>
      </c>
      <c r="C757" s="5"/>
      <c r="D757" s="5"/>
      <c r="E757" s="37"/>
      <c r="F757" s="44"/>
      <c r="G757" s="26"/>
    </row>
    <row r="758" spans="2:7" x14ac:dyDescent="0.25">
      <c r="B758" s="28">
        <v>748</v>
      </c>
      <c r="C758" s="5"/>
      <c r="D758" s="5"/>
      <c r="E758" s="37"/>
      <c r="F758" s="44"/>
      <c r="G758" s="26"/>
    </row>
    <row r="759" spans="2:7" x14ac:dyDescent="0.25">
      <c r="B759" s="28">
        <v>749</v>
      </c>
      <c r="C759" s="5"/>
      <c r="D759" s="5"/>
      <c r="E759" s="37"/>
      <c r="F759" s="44"/>
      <c r="G759" s="26"/>
    </row>
    <row r="760" spans="2:7" x14ac:dyDescent="0.25">
      <c r="B760" s="28">
        <v>750</v>
      </c>
      <c r="C760" s="5"/>
      <c r="D760" s="5"/>
      <c r="E760" s="37"/>
      <c r="F760" s="44"/>
      <c r="G760" s="26"/>
    </row>
    <row r="761" spans="2:7" x14ac:dyDescent="0.25">
      <c r="B761" s="28">
        <v>751</v>
      </c>
      <c r="C761" s="5"/>
      <c r="D761" s="5"/>
      <c r="E761" s="37"/>
      <c r="F761" s="44"/>
      <c r="G761" s="26"/>
    </row>
    <row r="762" spans="2:7" x14ac:dyDescent="0.25">
      <c r="B762" s="28">
        <v>752</v>
      </c>
      <c r="C762" s="5"/>
      <c r="D762" s="5"/>
      <c r="E762" s="37"/>
      <c r="F762" s="44"/>
      <c r="G762" s="26"/>
    </row>
    <row r="763" spans="2:7" x14ac:dyDescent="0.25">
      <c r="B763" s="28">
        <v>753</v>
      </c>
      <c r="C763" s="5"/>
      <c r="D763" s="5"/>
      <c r="E763" s="37"/>
      <c r="F763" s="44"/>
      <c r="G763" s="26"/>
    </row>
    <row r="764" spans="2:7" x14ac:dyDescent="0.25">
      <c r="B764" s="28">
        <v>754</v>
      </c>
      <c r="C764" s="5"/>
      <c r="D764" s="5"/>
      <c r="E764" s="37"/>
      <c r="F764" s="44"/>
      <c r="G764" s="26"/>
    </row>
    <row r="765" spans="2:7" x14ac:dyDescent="0.25">
      <c r="B765" s="28">
        <v>755</v>
      </c>
      <c r="C765" s="5"/>
      <c r="D765" s="5"/>
      <c r="E765" s="37"/>
      <c r="F765" s="44"/>
      <c r="G765" s="26"/>
    </row>
    <row r="766" spans="2:7" x14ac:dyDescent="0.25">
      <c r="B766" s="28">
        <v>756</v>
      </c>
      <c r="C766" s="5"/>
      <c r="D766" s="5"/>
      <c r="E766" s="37"/>
      <c r="F766" s="44"/>
      <c r="G766" s="26"/>
    </row>
    <row r="767" spans="2:7" x14ac:dyDescent="0.25">
      <c r="B767" s="28">
        <v>757</v>
      </c>
      <c r="C767" s="5"/>
      <c r="D767" s="5"/>
      <c r="E767" s="37"/>
      <c r="F767" s="44"/>
      <c r="G767" s="26"/>
    </row>
    <row r="768" spans="2:7" x14ac:dyDescent="0.25">
      <c r="B768" s="28">
        <v>758</v>
      </c>
      <c r="C768" s="5"/>
      <c r="D768" s="5"/>
      <c r="E768" s="37"/>
      <c r="F768" s="44"/>
      <c r="G768" s="26"/>
    </row>
    <row r="769" spans="2:7" x14ac:dyDescent="0.25">
      <c r="B769" s="28">
        <v>759</v>
      </c>
      <c r="C769" s="5"/>
      <c r="D769" s="5"/>
      <c r="E769" s="37"/>
      <c r="F769" s="44"/>
      <c r="G769" s="26"/>
    </row>
    <row r="770" spans="2:7" x14ac:dyDescent="0.25">
      <c r="B770" s="28">
        <v>760</v>
      </c>
      <c r="C770" s="5"/>
      <c r="D770" s="5"/>
      <c r="E770" s="37"/>
      <c r="F770" s="44"/>
      <c r="G770" s="26"/>
    </row>
    <row r="771" spans="2:7" x14ac:dyDescent="0.25">
      <c r="B771" s="28">
        <v>761</v>
      </c>
      <c r="C771" s="5"/>
      <c r="D771" s="5"/>
      <c r="E771" s="37"/>
      <c r="F771" s="44"/>
      <c r="G771" s="26"/>
    </row>
    <row r="772" spans="2:7" x14ac:dyDescent="0.25">
      <c r="B772" s="28">
        <v>762</v>
      </c>
      <c r="C772" s="5"/>
      <c r="D772" s="5"/>
      <c r="E772" s="37"/>
      <c r="F772" s="44"/>
      <c r="G772" s="26"/>
    </row>
    <row r="773" spans="2:7" x14ac:dyDescent="0.25">
      <c r="B773" s="28">
        <v>763</v>
      </c>
      <c r="C773" s="5"/>
      <c r="D773" s="5"/>
      <c r="E773" s="37"/>
      <c r="F773" s="44"/>
      <c r="G773" s="26"/>
    </row>
    <row r="774" spans="2:7" x14ac:dyDescent="0.25">
      <c r="B774" s="28">
        <v>764</v>
      </c>
      <c r="C774" s="5"/>
      <c r="D774" s="5"/>
      <c r="E774" s="37"/>
      <c r="F774" s="44"/>
      <c r="G774" s="26"/>
    </row>
    <row r="775" spans="2:7" x14ac:dyDescent="0.25">
      <c r="B775" s="28">
        <v>765</v>
      </c>
      <c r="C775" s="5"/>
      <c r="D775" s="5"/>
      <c r="E775" s="37"/>
      <c r="F775" s="44"/>
      <c r="G775" s="26"/>
    </row>
    <row r="776" spans="2:7" x14ac:dyDescent="0.25">
      <c r="B776" s="28">
        <v>766</v>
      </c>
      <c r="C776" s="5"/>
      <c r="D776" s="5"/>
      <c r="E776" s="37"/>
      <c r="F776" s="44"/>
      <c r="G776" s="26"/>
    </row>
    <row r="777" spans="2:7" x14ac:dyDescent="0.25">
      <c r="B777" s="28">
        <v>767</v>
      </c>
      <c r="C777" s="5"/>
      <c r="D777" s="5"/>
      <c r="E777" s="37"/>
      <c r="F777" s="44"/>
      <c r="G777" s="26"/>
    </row>
    <row r="778" spans="2:7" x14ac:dyDescent="0.25">
      <c r="B778" s="28">
        <v>768</v>
      </c>
      <c r="C778" s="5"/>
      <c r="D778" s="5"/>
      <c r="E778" s="37"/>
      <c r="F778" s="44"/>
      <c r="G778" s="26"/>
    </row>
    <row r="779" spans="2:7" x14ac:dyDescent="0.25">
      <c r="B779" s="28">
        <v>769</v>
      </c>
      <c r="C779" s="5"/>
      <c r="D779" s="5"/>
      <c r="E779" s="37"/>
      <c r="F779" s="44"/>
      <c r="G779" s="26"/>
    </row>
    <row r="780" spans="2:7" x14ac:dyDescent="0.25">
      <c r="B780" s="28">
        <v>770</v>
      </c>
      <c r="C780" s="5"/>
      <c r="D780" s="5"/>
      <c r="E780" s="37"/>
      <c r="F780" s="44"/>
      <c r="G780" s="26"/>
    </row>
    <row r="781" spans="2:7" x14ac:dyDescent="0.25">
      <c r="B781" s="28">
        <v>771</v>
      </c>
      <c r="C781" s="5"/>
      <c r="D781" s="5"/>
      <c r="E781" s="37"/>
      <c r="F781" s="44"/>
      <c r="G781" s="26"/>
    </row>
    <row r="782" spans="2:7" x14ac:dyDescent="0.25">
      <c r="B782" s="28">
        <v>772</v>
      </c>
      <c r="C782" s="5"/>
      <c r="D782" s="5"/>
      <c r="E782" s="37"/>
      <c r="F782" s="44"/>
      <c r="G782" s="26"/>
    </row>
    <row r="783" spans="2:7" x14ac:dyDescent="0.25">
      <c r="B783" s="28">
        <v>773</v>
      </c>
      <c r="C783" s="5"/>
      <c r="D783" s="5"/>
      <c r="E783" s="37"/>
      <c r="F783" s="44"/>
      <c r="G783" s="26"/>
    </row>
    <row r="784" spans="2:7" x14ac:dyDescent="0.25">
      <c r="B784" s="28">
        <v>774</v>
      </c>
      <c r="C784" s="5"/>
      <c r="D784" s="5"/>
      <c r="E784" s="37"/>
      <c r="F784" s="44"/>
      <c r="G784" s="26"/>
    </row>
    <row r="785" spans="2:7" x14ac:dyDescent="0.25">
      <c r="B785" s="28">
        <v>775</v>
      </c>
      <c r="C785" s="5"/>
      <c r="D785" s="5"/>
      <c r="E785" s="37"/>
      <c r="F785" s="44"/>
      <c r="G785" s="26"/>
    </row>
    <row r="786" spans="2:7" x14ac:dyDescent="0.25">
      <c r="B786" s="28">
        <v>776</v>
      </c>
      <c r="C786" s="5"/>
      <c r="D786" s="5"/>
      <c r="E786" s="37"/>
      <c r="F786" s="44"/>
      <c r="G786" s="26"/>
    </row>
    <row r="787" spans="2:7" x14ac:dyDescent="0.25">
      <c r="B787" s="28">
        <v>777</v>
      </c>
      <c r="C787" s="5"/>
      <c r="D787" s="5"/>
      <c r="E787" s="37"/>
      <c r="F787" s="44"/>
      <c r="G787" s="26"/>
    </row>
    <row r="788" spans="2:7" x14ac:dyDescent="0.25">
      <c r="B788" s="28">
        <v>778</v>
      </c>
      <c r="C788" s="5"/>
      <c r="D788" s="5"/>
      <c r="E788" s="37"/>
      <c r="F788" s="44"/>
      <c r="G788" s="26"/>
    </row>
    <row r="789" spans="2:7" x14ac:dyDescent="0.25">
      <c r="B789" s="28">
        <v>779</v>
      </c>
      <c r="C789" s="5"/>
      <c r="D789" s="5"/>
      <c r="E789" s="37"/>
      <c r="F789" s="44"/>
      <c r="G789" s="26"/>
    </row>
    <row r="790" spans="2:7" x14ac:dyDescent="0.25">
      <c r="B790" s="28">
        <v>780</v>
      </c>
      <c r="C790" s="5"/>
      <c r="D790" s="5"/>
      <c r="E790" s="37"/>
      <c r="F790" s="44"/>
      <c r="G790" s="26"/>
    </row>
    <row r="791" spans="2:7" x14ac:dyDescent="0.25">
      <c r="B791" s="28">
        <v>781</v>
      </c>
      <c r="C791" s="5"/>
      <c r="D791" s="5"/>
      <c r="E791" s="37"/>
      <c r="F791" s="44"/>
      <c r="G791" s="26"/>
    </row>
    <row r="792" spans="2:7" x14ac:dyDescent="0.25">
      <c r="B792" s="28">
        <v>782</v>
      </c>
      <c r="C792" s="5"/>
      <c r="D792" s="5"/>
      <c r="E792" s="37"/>
      <c r="F792" s="44"/>
      <c r="G792" s="26"/>
    </row>
    <row r="793" spans="2:7" x14ac:dyDescent="0.25">
      <c r="B793" s="28">
        <v>783</v>
      </c>
      <c r="C793" s="5"/>
      <c r="D793" s="5"/>
      <c r="E793" s="37"/>
      <c r="F793" s="44"/>
      <c r="G793" s="26"/>
    </row>
    <row r="794" spans="2:7" x14ac:dyDescent="0.25">
      <c r="B794" s="28">
        <v>784</v>
      </c>
      <c r="C794" s="5"/>
      <c r="D794" s="5"/>
      <c r="E794" s="37"/>
      <c r="F794" s="44"/>
      <c r="G794" s="26"/>
    </row>
    <row r="795" spans="2:7" x14ac:dyDescent="0.25">
      <c r="B795" s="28">
        <v>785</v>
      </c>
      <c r="C795" s="5"/>
      <c r="D795" s="5"/>
      <c r="E795" s="37"/>
      <c r="F795" s="44"/>
      <c r="G795" s="26"/>
    </row>
    <row r="796" spans="2:7" x14ac:dyDescent="0.25">
      <c r="B796" s="28">
        <v>786</v>
      </c>
      <c r="C796" s="5"/>
      <c r="D796" s="5"/>
      <c r="E796" s="37"/>
      <c r="F796" s="44"/>
      <c r="G796" s="26"/>
    </row>
    <row r="797" spans="2:7" x14ac:dyDescent="0.25">
      <c r="B797" s="28">
        <v>787</v>
      </c>
      <c r="C797" s="5"/>
      <c r="D797" s="5"/>
      <c r="E797" s="37"/>
      <c r="F797" s="44"/>
      <c r="G797" s="26"/>
    </row>
    <row r="798" spans="2:7" x14ac:dyDescent="0.25">
      <c r="B798" s="28">
        <v>788</v>
      </c>
      <c r="C798" s="5"/>
      <c r="D798" s="5"/>
      <c r="E798" s="37"/>
      <c r="F798" s="44"/>
      <c r="G798" s="26"/>
    </row>
    <row r="799" spans="2:7" x14ac:dyDescent="0.25">
      <c r="B799" s="28">
        <v>789</v>
      </c>
      <c r="C799" s="5"/>
      <c r="D799" s="5"/>
      <c r="E799" s="37"/>
      <c r="F799" s="44"/>
      <c r="G799" s="26"/>
    </row>
    <row r="800" spans="2:7" x14ac:dyDescent="0.25">
      <c r="B800" s="28">
        <v>790</v>
      </c>
      <c r="C800" s="5"/>
      <c r="D800" s="5"/>
      <c r="E800" s="37"/>
      <c r="F800" s="44"/>
      <c r="G800" s="26"/>
    </row>
    <row r="801" spans="2:7" x14ac:dyDescent="0.25">
      <c r="B801" s="28">
        <v>791</v>
      </c>
      <c r="C801" s="5"/>
      <c r="D801" s="5"/>
      <c r="E801" s="37"/>
      <c r="F801" s="44"/>
      <c r="G801" s="26"/>
    </row>
    <row r="802" spans="2:7" x14ac:dyDescent="0.25">
      <c r="B802" s="28">
        <v>792</v>
      </c>
      <c r="C802" s="5"/>
      <c r="D802" s="5"/>
      <c r="E802" s="37"/>
      <c r="F802" s="44"/>
      <c r="G802" s="26"/>
    </row>
    <row r="803" spans="2:7" x14ac:dyDescent="0.25">
      <c r="B803" s="28">
        <v>793</v>
      </c>
      <c r="C803" s="5"/>
      <c r="D803" s="5"/>
      <c r="E803" s="37"/>
      <c r="F803" s="44"/>
      <c r="G803" s="26"/>
    </row>
    <row r="804" spans="2:7" x14ac:dyDescent="0.25">
      <c r="B804" s="28">
        <v>794</v>
      </c>
      <c r="C804" s="5"/>
      <c r="D804" s="5"/>
      <c r="E804" s="37"/>
      <c r="F804" s="44"/>
      <c r="G804" s="26"/>
    </row>
    <row r="805" spans="2:7" x14ac:dyDescent="0.25">
      <c r="B805" s="28">
        <v>795</v>
      </c>
      <c r="C805" s="5"/>
      <c r="D805" s="5"/>
      <c r="E805" s="37"/>
      <c r="F805" s="44"/>
      <c r="G805" s="26"/>
    </row>
    <row r="806" spans="2:7" x14ac:dyDescent="0.25">
      <c r="B806" s="28">
        <v>796</v>
      </c>
      <c r="C806" s="5"/>
      <c r="D806" s="5"/>
      <c r="E806" s="37"/>
      <c r="F806" s="44"/>
      <c r="G806" s="26"/>
    </row>
    <row r="807" spans="2:7" x14ac:dyDescent="0.25">
      <c r="B807" s="28">
        <v>797</v>
      </c>
      <c r="C807" s="5"/>
      <c r="D807" s="5"/>
      <c r="E807" s="37"/>
      <c r="F807" s="44"/>
      <c r="G807" s="26"/>
    </row>
    <row r="808" spans="2:7" x14ac:dyDescent="0.25">
      <c r="B808" s="28">
        <v>798</v>
      </c>
      <c r="C808" s="5"/>
      <c r="D808" s="5"/>
      <c r="E808" s="37"/>
      <c r="F808" s="44"/>
      <c r="G808" s="26"/>
    </row>
    <row r="809" spans="2:7" x14ac:dyDescent="0.25">
      <c r="B809" s="28">
        <v>799</v>
      </c>
      <c r="C809" s="5"/>
      <c r="D809" s="5"/>
      <c r="E809" s="37"/>
      <c r="F809" s="44"/>
      <c r="G809" s="26"/>
    </row>
    <row r="810" spans="2:7" x14ac:dyDescent="0.25">
      <c r="B810" s="28">
        <v>800</v>
      </c>
      <c r="C810" s="5"/>
      <c r="D810" s="5"/>
      <c r="E810" s="37"/>
      <c r="F810" s="44"/>
      <c r="G810" s="26"/>
    </row>
    <row r="811" spans="2:7" x14ac:dyDescent="0.25">
      <c r="B811" s="28">
        <v>801</v>
      </c>
      <c r="C811" s="5"/>
      <c r="D811" s="5"/>
      <c r="E811" s="37"/>
      <c r="F811" s="44"/>
      <c r="G811" s="26"/>
    </row>
    <row r="812" spans="2:7" x14ac:dyDescent="0.25">
      <c r="B812" s="28">
        <v>802</v>
      </c>
      <c r="C812" s="5"/>
      <c r="D812" s="5"/>
      <c r="E812" s="37"/>
      <c r="F812" s="44"/>
      <c r="G812" s="26"/>
    </row>
    <row r="813" spans="2:7" x14ac:dyDescent="0.25">
      <c r="B813" s="28">
        <v>803</v>
      </c>
      <c r="C813" s="5"/>
      <c r="D813" s="5"/>
      <c r="E813" s="37"/>
      <c r="F813" s="44"/>
      <c r="G813" s="26"/>
    </row>
    <row r="814" spans="2:7" x14ac:dyDescent="0.25">
      <c r="B814" s="28">
        <v>804</v>
      </c>
      <c r="C814" s="5"/>
      <c r="D814" s="5"/>
      <c r="E814" s="37"/>
      <c r="F814" s="44"/>
      <c r="G814" s="26"/>
    </row>
    <row r="815" spans="2:7" x14ac:dyDescent="0.25">
      <c r="B815" s="28">
        <v>805</v>
      </c>
      <c r="C815" s="5"/>
      <c r="D815" s="5"/>
      <c r="E815" s="37"/>
      <c r="F815" s="44"/>
      <c r="G815" s="26"/>
    </row>
    <row r="816" spans="2:7" x14ac:dyDescent="0.25">
      <c r="B816" s="28">
        <v>806</v>
      </c>
      <c r="C816" s="5"/>
      <c r="D816" s="5"/>
      <c r="E816" s="37"/>
      <c r="F816" s="44"/>
      <c r="G816" s="26"/>
    </row>
    <row r="817" spans="2:7" x14ac:dyDescent="0.25">
      <c r="B817" s="28">
        <v>807</v>
      </c>
      <c r="C817" s="5"/>
      <c r="D817" s="5"/>
      <c r="E817" s="37"/>
      <c r="F817" s="44"/>
      <c r="G817" s="26"/>
    </row>
    <row r="818" spans="2:7" x14ac:dyDescent="0.25">
      <c r="B818" s="28">
        <v>808</v>
      </c>
      <c r="C818" s="5"/>
      <c r="D818" s="5"/>
      <c r="E818" s="37"/>
      <c r="F818" s="44"/>
      <c r="G818" s="26"/>
    </row>
    <row r="819" spans="2:7" x14ac:dyDescent="0.25">
      <c r="B819" s="28">
        <v>809</v>
      </c>
      <c r="C819" s="5"/>
      <c r="D819" s="5"/>
      <c r="E819" s="37"/>
      <c r="F819" s="44"/>
      <c r="G819" s="26"/>
    </row>
    <row r="820" spans="2:7" x14ac:dyDescent="0.25">
      <c r="B820" s="28">
        <v>810</v>
      </c>
      <c r="C820" s="5"/>
      <c r="D820" s="5"/>
      <c r="E820" s="37"/>
      <c r="F820" s="44"/>
      <c r="G820" s="26"/>
    </row>
    <row r="821" spans="2:7" x14ac:dyDescent="0.25">
      <c r="B821" s="28">
        <v>811</v>
      </c>
      <c r="C821" s="5"/>
      <c r="D821" s="5"/>
      <c r="E821" s="37"/>
      <c r="F821" s="44"/>
      <c r="G821" s="26"/>
    </row>
    <row r="822" spans="2:7" x14ac:dyDescent="0.25">
      <c r="B822" s="28">
        <v>812</v>
      </c>
      <c r="C822" s="5"/>
      <c r="D822" s="5"/>
      <c r="E822" s="37"/>
      <c r="F822" s="44"/>
      <c r="G822" s="26"/>
    </row>
    <row r="823" spans="2:7" x14ac:dyDescent="0.25">
      <c r="B823" s="28">
        <v>813</v>
      </c>
      <c r="C823" s="5"/>
      <c r="D823" s="5"/>
      <c r="E823" s="37"/>
      <c r="F823" s="44"/>
      <c r="G823" s="26"/>
    </row>
    <row r="824" spans="2:7" x14ac:dyDescent="0.25">
      <c r="B824" s="28">
        <v>814</v>
      </c>
      <c r="C824" s="5"/>
      <c r="D824" s="5"/>
      <c r="E824" s="37"/>
      <c r="F824" s="44"/>
      <c r="G824" s="26"/>
    </row>
    <row r="825" spans="2:7" x14ac:dyDescent="0.25">
      <c r="B825" s="28">
        <v>815</v>
      </c>
      <c r="C825" s="5"/>
      <c r="D825" s="5"/>
      <c r="E825" s="37"/>
      <c r="F825" s="44"/>
      <c r="G825" s="26"/>
    </row>
    <row r="826" spans="2:7" x14ac:dyDescent="0.25">
      <c r="B826" s="28">
        <v>816</v>
      </c>
      <c r="C826" s="5"/>
      <c r="D826" s="5"/>
      <c r="E826" s="37"/>
      <c r="F826" s="44"/>
      <c r="G826" s="26"/>
    </row>
    <row r="827" spans="2:7" x14ac:dyDescent="0.25">
      <c r="B827" s="28">
        <v>817</v>
      </c>
      <c r="C827" s="5"/>
      <c r="D827" s="5"/>
      <c r="E827" s="37"/>
      <c r="F827" s="44"/>
      <c r="G827" s="26"/>
    </row>
    <row r="828" spans="2:7" x14ac:dyDescent="0.25">
      <c r="B828" s="28">
        <v>818</v>
      </c>
      <c r="C828" s="5"/>
      <c r="D828" s="5"/>
      <c r="E828" s="37"/>
      <c r="F828" s="44"/>
      <c r="G828" s="26"/>
    </row>
    <row r="829" spans="2:7" x14ac:dyDescent="0.25">
      <c r="B829" s="28">
        <v>819</v>
      </c>
      <c r="C829" s="5"/>
      <c r="D829" s="5"/>
      <c r="E829" s="37"/>
      <c r="F829" s="44"/>
      <c r="G829" s="26"/>
    </row>
    <row r="830" spans="2:7" x14ac:dyDescent="0.25">
      <c r="B830" s="28">
        <v>820</v>
      </c>
      <c r="C830" s="5"/>
      <c r="D830" s="5"/>
      <c r="E830" s="37"/>
      <c r="F830" s="44"/>
      <c r="G830" s="26"/>
    </row>
    <row r="831" spans="2:7" x14ac:dyDescent="0.25">
      <c r="B831" s="28">
        <v>821</v>
      </c>
      <c r="C831" s="5"/>
      <c r="D831" s="5"/>
      <c r="E831" s="37"/>
      <c r="F831" s="44"/>
      <c r="G831" s="26"/>
    </row>
    <row r="832" spans="2:7" x14ac:dyDescent="0.25">
      <c r="B832" s="28">
        <v>822</v>
      </c>
      <c r="C832" s="5"/>
      <c r="D832" s="5"/>
      <c r="E832" s="37"/>
      <c r="F832" s="44"/>
      <c r="G832" s="26"/>
    </row>
    <row r="833" spans="2:7" x14ac:dyDescent="0.25">
      <c r="B833" s="28">
        <v>823</v>
      </c>
      <c r="C833" s="5"/>
      <c r="D833" s="5"/>
      <c r="E833" s="37"/>
      <c r="F833" s="44"/>
      <c r="G833" s="26"/>
    </row>
    <row r="834" spans="2:7" x14ac:dyDescent="0.25">
      <c r="B834" s="28">
        <v>824</v>
      </c>
      <c r="C834" s="5"/>
      <c r="D834" s="5"/>
      <c r="E834" s="37"/>
      <c r="F834" s="44"/>
      <c r="G834" s="26"/>
    </row>
    <row r="835" spans="2:7" x14ac:dyDescent="0.25">
      <c r="B835" s="28">
        <v>825</v>
      </c>
      <c r="C835" s="5"/>
      <c r="D835" s="5"/>
      <c r="E835" s="37"/>
      <c r="F835" s="44"/>
      <c r="G835" s="26"/>
    </row>
    <row r="836" spans="2:7" x14ac:dyDescent="0.25">
      <c r="B836" s="28">
        <v>826</v>
      </c>
      <c r="C836" s="5"/>
      <c r="D836" s="5"/>
      <c r="E836" s="37"/>
      <c r="F836" s="44"/>
      <c r="G836" s="26"/>
    </row>
    <row r="837" spans="2:7" x14ac:dyDescent="0.25">
      <c r="B837" s="28">
        <v>827</v>
      </c>
      <c r="C837" s="5"/>
      <c r="D837" s="5"/>
      <c r="E837" s="37"/>
      <c r="F837" s="44"/>
      <c r="G837" s="26"/>
    </row>
    <row r="838" spans="2:7" x14ac:dyDescent="0.25">
      <c r="B838" s="28">
        <v>828</v>
      </c>
      <c r="C838" s="5"/>
      <c r="D838" s="5"/>
      <c r="E838" s="37"/>
      <c r="F838" s="44"/>
      <c r="G838" s="26"/>
    </row>
    <row r="839" spans="2:7" x14ac:dyDescent="0.25">
      <c r="B839" s="28">
        <v>829</v>
      </c>
      <c r="C839" s="5"/>
      <c r="D839" s="5"/>
      <c r="E839" s="37"/>
      <c r="F839" s="44"/>
      <c r="G839" s="26"/>
    </row>
    <row r="840" spans="2:7" x14ac:dyDescent="0.25">
      <c r="B840" s="28">
        <v>830</v>
      </c>
      <c r="C840" s="5"/>
      <c r="D840" s="5"/>
      <c r="E840" s="37"/>
      <c r="F840" s="44"/>
      <c r="G840" s="26"/>
    </row>
    <row r="841" spans="2:7" x14ac:dyDescent="0.25">
      <c r="B841" s="28">
        <v>831</v>
      </c>
      <c r="C841" s="5"/>
      <c r="D841" s="5"/>
      <c r="E841" s="37"/>
      <c r="F841" s="44"/>
      <c r="G841" s="26"/>
    </row>
    <row r="842" spans="2:7" x14ac:dyDescent="0.25">
      <c r="B842" s="28">
        <v>832</v>
      </c>
      <c r="C842" s="5"/>
      <c r="D842" s="5"/>
      <c r="E842" s="37"/>
      <c r="F842" s="44"/>
      <c r="G842" s="26"/>
    </row>
    <row r="843" spans="2:7" x14ac:dyDescent="0.25">
      <c r="B843" s="28">
        <v>833</v>
      </c>
      <c r="C843" s="5"/>
      <c r="D843" s="5"/>
      <c r="E843" s="37"/>
      <c r="F843" s="44"/>
      <c r="G843" s="26"/>
    </row>
    <row r="844" spans="2:7" x14ac:dyDescent="0.25">
      <c r="B844" s="28">
        <v>834</v>
      </c>
      <c r="C844" s="5"/>
      <c r="D844" s="5"/>
      <c r="E844" s="37"/>
      <c r="F844" s="44"/>
      <c r="G844" s="26"/>
    </row>
    <row r="845" spans="2:7" x14ac:dyDescent="0.25">
      <c r="B845" s="28">
        <v>835</v>
      </c>
      <c r="C845" s="5"/>
      <c r="D845" s="5"/>
      <c r="E845" s="37"/>
      <c r="F845" s="44"/>
      <c r="G845" s="26"/>
    </row>
    <row r="846" spans="2:7" x14ac:dyDescent="0.25">
      <c r="B846" s="28">
        <v>836</v>
      </c>
      <c r="C846" s="5"/>
      <c r="D846" s="5"/>
      <c r="E846" s="37"/>
      <c r="F846" s="44"/>
      <c r="G846" s="26"/>
    </row>
    <row r="847" spans="2:7" x14ac:dyDescent="0.25">
      <c r="B847" s="28">
        <v>837</v>
      </c>
      <c r="C847" s="5"/>
      <c r="D847" s="5"/>
      <c r="E847" s="37"/>
      <c r="F847" s="44"/>
      <c r="G847" s="26"/>
    </row>
    <row r="848" spans="2:7" x14ac:dyDescent="0.25">
      <c r="B848" s="28">
        <v>838</v>
      </c>
      <c r="C848" s="5"/>
      <c r="D848" s="5"/>
      <c r="E848" s="37"/>
      <c r="F848" s="44"/>
      <c r="G848" s="26"/>
    </row>
    <row r="849" spans="2:7" x14ac:dyDescent="0.25">
      <c r="B849" s="28">
        <v>839</v>
      </c>
      <c r="C849" s="5"/>
      <c r="D849" s="5"/>
      <c r="E849" s="37"/>
      <c r="F849" s="44"/>
      <c r="G849" s="26"/>
    </row>
    <row r="850" spans="2:7" x14ac:dyDescent="0.25">
      <c r="B850" s="28">
        <v>840</v>
      </c>
      <c r="C850" s="5"/>
      <c r="D850" s="5"/>
      <c r="E850" s="37"/>
      <c r="F850" s="44"/>
      <c r="G850" s="26"/>
    </row>
    <row r="851" spans="2:7" x14ac:dyDescent="0.25">
      <c r="B851" s="28">
        <v>841</v>
      </c>
      <c r="C851" s="5"/>
      <c r="D851" s="5"/>
      <c r="E851" s="37"/>
      <c r="F851" s="44"/>
      <c r="G851" s="26"/>
    </row>
    <row r="852" spans="2:7" x14ac:dyDescent="0.25">
      <c r="B852" s="28">
        <v>842</v>
      </c>
      <c r="C852" s="5"/>
      <c r="D852" s="5"/>
      <c r="E852" s="37"/>
      <c r="F852" s="44"/>
      <c r="G852" s="26"/>
    </row>
    <row r="853" spans="2:7" x14ac:dyDescent="0.25">
      <c r="B853" s="28">
        <v>843</v>
      </c>
      <c r="C853" s="5"/>
      <c r="D853" s="5"/>
      <c r="E853" s="37"/>
      <c r="F853" s="44"/>
      <c r="G853" s="26"/>
    </row>
    <row r="854" spans="2:7" x14ac:dyDescent="0.25">
      <c r="B854" s="28">
        <v>844</v>
      </c>
      <c r="C854" s="5"/>
      <c r="D854" s="5"/>
      <c r="E854" s="37"/>
      <c r="F854" s="44"/>
      <c r="G854" s="26"/>
    </row>
    <row r="855" spans="2:7" x14ac:dyDescent="0.25">
      <c r="B855" s="28">
        <v>845</v>
      </c>
      <c r="C855" s="5"/>
      <c r="D855" s="5"/>
      <c r="E855" s="37"/>
      <c r="F855" s="44"/>
      <c r="G855" s="26"/>
    </row>
    <row r="856" spans="2:7" x14ac:dyDescent="0.25">
      <c r="B856" s="28">
        <v>846</v>
      </c>
      <c r="C856" s="5"/>
      <c r="D856" s="5"/>
      <c r="E856" s="37"/>
      <c r="F856" s="44"/>
      <c r="G856" s="26"/>
    </row>
    <row r="857" spans="2:7" x14ac:dyDescent="0.25">
      <c r="B857" s="28">
        <v>847</v>
      </c>
      <c r="C857" s="5"/>
      <c r="D857" s="5"/>
      <c r="E857" s="37"/>
      <c r="F857" s="44"/>
      <c r="G857" s="26"/>
    </row>
    <row r="858" spans="2:7" x14ac:dyDescent="0.25">
      <c r="B858" s="28">
        <v>848</v>
      </c>
      <c r="C858" s="5"/>
      <c r="D858" s="5"/>
      <c r="E858" s="37"/>
      <c r="F858" s="44"/>
      <c r="G858" s="26"/>
    </row>
    <row r="859" spans="2:7" x14ac:dyDescent="0.25">
      <c r="B859" s="28">
        <v>849</v>
      </c>
      <c r="C859" s="5"/>
      <c r="D859" s="5"/>
      <c r="E859" s="37"/>
      <c r="F859" s="44"/>
      <c r="G859" s="26"/>
    </row>
    <row r="860" spans="2:7" x14ac:dyDescent="0.25">
      <c r="B860" s="28">
        <v>850</v>
      </c>
      <c r="C860" s="5"/>
      <c r="D860" s="5"/>
      <c r="E860" s="37"/>
      <c r="F860" s="44"/>
      <c r="G860" s="26"/>
    </row>
    <row r="861" spans="2:7" x14ac:dyDescent="0.25">
      <c r="B861" s="28">
        <v>851</v>
      </c>
      <c r="C861" s="5"/>
      <c r="D861" s="5"/>
      <c r="E861" s="37"/>
      <c r="F861" s="44"/>
      <c r="G861" s="26"/>
    </row>
    <row r="862" spans="2:7" x14ac:dyDescent="0.25">
      <c r="B862" s="28">
        <v>852</v>
      </c>
      <c r="C862" s="5"/>
      <c r="D862" s="5"/>
      <c r="E862" s="37"/>
      <c r="F862" s="44"/>
      <c r="G862" s="26"/>
    </row>
    <row r="863" spans="2:7" x14ac:dyDescent="0.25">
      <c r="B863" s="28">
        <v>853</v>
      </c>
      <c r="C863" s="5"/>
      <c r="D863" s="5"/>
      <c r="E863" s="37"/>
      <c r="F863" s="44"/>
      <c r="G863" s="26"/>
    </row>
    <row r="864" spans="2:7" x14ac:dyDescent="0.25">
      <c r="B864" s="28">
        <v>854</v>
      </c>
      <c r="C864" s="5"/>
      <c r="D864" s="5"/>
      <c r="E864" s="37"/>
      <c r="F864" s="44"/>
      <c r="G864" s="26"/>
    </row>
    <row r="865" spans="2:7" x14ac:dyDescent="0.25">
      <c r="B865" s="28">
        <v>855</v>
      </c>
      <c r="C865" s="5"/>
      <c r="D865" s="5"/>
      <c r="E865" s="37"/>
      <c r="F865" s="44"/>
      <c r="G865" s="26"/>
    </row>
    <row r="866" spans="2:7" x14ac:dyDescent="0.25">
      <c r="B866" s="28">
        <v>856</v>
      </c>
      <c r="C866" s="5"/>
      <c r="D866" s="5"/>
      <c r="E866" s="37"/>
      <c r="F866" s="44"/>
      <c r="G866" s="26"/>
    </row>
    <row r="867" spans="2:7" x14ac:dyDescent="0.25">
      <c r="B867" s="28">
        <v>857</v>
      </c>
      <c r="C867" s="5"/>
      <c r="D867" s="5"/>
      <c r="E867" s="37"/>
      <c r="F867" s="44"/>
      <c r="G867" s="26"/>
    </row>
    <row r="868" spans="2:7" x14ac:dyDescent="0.25">
      <c r="B868" s="28">
        <v>858</v>
      </c>
      <c r="C868" s="5"/>
      <c r="D868" s="5"/>
      <c r="E868" s="37"/>
      <c r="F868" s="44"/>
      <c r="G868" s="26"/>
    </row>
    <row r="869" spans="2:7" x14ac:dyDescent="0.25">
      <c r="B869" s="28">
        <v>859</v>
      </c>
      <c r="C869" s="5"/>
      <c r="D869" s="5"/>
      <c r="E869" s="37"/>
      <c r="F869" s="44"/>
      <c r="G869" s="26"/>
    </row>
    <row r="870" spans="2:7" x14ac:dyDescent="0.25">
      <c r="B870" s="28">
        <v>860</v>
      </c>
      <c r="C870" s="5"/>
      <c r="D870" s="5"/>
      <c r="E870" s="37"/>
      <c r="F870" s="44"/>
      <c r="G870" s="26"/>
    </row>
    <row r="871" spans="2:7" x14ac:dyDescent="0.25">
      <c r="B871" s="28">
        <v>861</v>
      </c>
      <c r="C871" s="5"/>
      <c r="D871" s="5"/>
      <c r="E871" s="37"/>
      <c r="F871" s="44"/>
      <c r="G871" s="26"/>
    </row>
    <row r="872" spans="2:7" x14ac:dyDescent="0.25">
      <c r="B872" s="28">
        <v>862</v>
      </c>
      <c r="C872" s="5"/>
      <c r="D872" s="5"/>
      <c r="E872" s="37"/>
      <c r="F872" s="44"/>
      <c r="G872" s="26"/>
    </row>
    <row r="873" spans="2:7" x14ac:dyDescent="0.25">
      <c r="B873" s="28">
        <v>863</v>
      </c>
      <c r="C873" s="5"/>
      <c r="D873" s="5"/>
      <c r="E873" s="37"/>
      <c r="F873" s="44"/>
      <c r="G873" s="26"/>
    </row>
    <row r="874" spans="2:7" x14ac:dyDescent="0.25">
      <c r="B874" s="28">
        <v>864</v>
      </c>
      <c r="C874" s="5"/>
      <c r="D874" s="5"/>
      <c r="E874" s="37"/>
      <c r="F874" s="44"/>
      <c r="G874" s="26"/>
    </row>
    <row r="875" spans="2:7" x14ac:dyDescent="0.25">
      <c r="B875" s="28">
        <v>865</v>
      </c>
      <c r="C875" s="5"/>
      <c r="D875" s="5"/>
      <c r="E875" s="37"/>
      <c r="F875" s="44"/>
      <c r="G875" s="26"/>
    </row>
    <row r="876" spans="2:7" x14ac:dyDescent="0.25">
      <c r="B876" s="28">
        <v>866</v>
      </c>
      <c r="C876" s="5"/>
      <c r="D876" s="5"/>
      <c r="E876" s="37"/>
      <c r="F876" s="44"/>
      <c r="G876" s="26"/>
    </row>
    <row r="877" spans="2:7" x14ac:dyDescent="0.25">
      <c r="B877" s="28">
        <v>867</v>
      </c>
      <c r="C877" s="5"/>
      <c r="D877" s="5"/>
      <c r="E877" s="37"/>
      <c r="F877" s="44"/>
      <c r="G877" s="26"/>
    </row>
    <row r="878" spans="2:7" x14ac:dyDescent="0.25">
      <c r="B878" s="28">
        <v>868</v>
      </c>
      <c r="C878" s="5"/>
      <c r="D878" s="5"/>
      <c r="E878" s="37"/>
      <c r="F878" s="44"/>
      <c r="G878" s="26"/>
    </row>
    <row r="879" spans="2:7" x14ac:dyDescent="0.25">
      <c r="B879" s="28">
        <v>869</v>
      </c>
      <c r="C879" s="5"/>
      <c r="D879" s="5"/>
      <c r="E879" s="37"/>
      <c r="F879" s="44"/>
      <c r="G879" s="26"/>
    </row>
    <row r="880" spans="2:7" x14ac:dyDescent="0.25">
      <c r="B880" s="28">
        <v>870</v>
      </c>
      <c r="C880" s="5"/>
      <c r="D880" s="5"/>
      <c r="E880" s="37"/>
      <c r="F880" s="44"/>
      <c r="G880" s="26"/>
    </row>
    <row r="881" spans="2:7" x14ac:dyDescent="0.25">
      <c r="B881" s="28">
        <v>871</v>
      </c>
      <c r="C881" s="5"/>
      <c r="D881" s="5"/>
      <c r="E881" s="37"/>
      <c r="F881" s="44"/>
      <c r="G881" s="26"/>
    </row>
    <row r="882" spans="2:7" x14ac:dyDescent="0.25">
      <c r="B882" s="28">
        <v>872</v>
      </c>
      <c r="C882" s="5"/>
      <c r="D882" s="5"/>
      <c r="E882" s="37"/>
      <c r="F882" s="44"/>
      <c r="G882" s="26"/>
    </row>
    <row r="883" spans="2:7" x14ac:dyDescent="0.25">
      <c r="B883" s="28">
        <v>873</v>
      </c>
      <c r="C883" s="5"/>
      <c r="D883" s="5"/>
      <c r="E883" s="37"/>
      <c r="F883" s="44"/>
      <c r="G883" s="26"/>
    </row>
    <row r="884" spans="2:7" x14ac:dyDescent="0.25">
      <c r="B884" s="28">
        <v>874</v>
      </c>
      <c r="C884" s="5"/>
      <c r="D884" s="5"/>
      <c r="E884" s="37"/>
      <c r="F884" s="44"/>
      <c r="G884" s="26"/>
    </row>
    <row r="885" spans="2:7" x14ac:dyDescent="0.25">
      <c r="B885" s="28">
        <v>875</v>
      </c>
      <c r="C885" s="5"/>
      <c r="D885" s="5"/>
      <c r="E885" s="37"/>
      <c r="F885" s="44"/>
      <c r="G885" s="26"/>
    </row>
    <row r="886" spans="2:7" x14ac:dyDescent="0.25">
      <c r="B886" s="28">
        <v>876</v>
      </c>
      <c r="C886" s="5"/>
      <c r="D886" s="5"/>
      <c r="E886" s="37"/>
      <c r="F886" s="44"/>
      <c r="G886" s="26"/>
    </row>
    <row r="887" spans="2:7" x14ac:dyDescent="0.25">
      <c r="B887" s="28">
        <v>877</v>
      </c>
      <c r="C887" s="5"/>
      <c r="D887" s="5"/>
      <c r="E887" s="37"/>
      <c r="F887" s="44"/>
      <c r="G887" s="26"/>
    </row>
    <row r="888" spans="2:7" x14ac:dyDescent="0.25">
      <c r="B888" s="28">
        <v>878</v>
      </c>
      <c r="C888" s="5"/>
      <c r="D888" s="5"/>
      <c r="E888" s="37"/>
      <c r="F888" s="44"/>
      <c r="G888" s="26"/>
    </row>
    <row r="889" spans="2:7" x14ac:dyDescent="0.25">
      <c r="B889" s="28">
        <v>879</v>
      </c>
      <c r="C889" s="5"/>
      <c r="D889" s="5"/>
      <c r="E889" s="37"/>
      <c r="F889" s="44"/>
      <c r="G889" s="26"/>
    </row>
    <row r="890" spans="2:7" x14ac:dyDescent="0.25">
      <c r="B890" s="28">
        <v>880</v>
      </c>
      <c r="C890" s="5"/>
      <c r="D890" s="5"/>
      <c r="E890" s="37"/>
      <c r="F890" s="44"/>
      <c r="G890" s="26"/>
    </row>
    <row r="891" spans="2:7" x14ac:dyDescent="0.25">
      <c r="B891" s="28">
        <v>881</v>
      </c>
      <c r="C891" s="5"/>
      <c r="D891" s="5"/>
      <c r="E891" s="37"/>
      <c r="F891" s="44"/>
      <c r="G891" s="26"/>
    </row>
    <row r="892" spans="2:7" x14ac:dyDescent="0.25">
      <c r="B892" s="28">
        <v>882</v>
      </c>
      <c r="C892" s="5"/>
      <c r="D892" s="5"/>
      <c r="E892" s="37"/>
      <c r="F892" s="44"/>
      <c r="G892" s="26"/>
    </row>
    <row r="893" spans="2:7" x14ac:dyDescent="0.25">
      <c r="B893" s="28">
        <v>883</v>
      </c>
      <c r="C893" s="5"/>
      <c r="D893" s="5"/>
      <c r="E893" s="37"/>
      <c r="F893" s="44"/>
      <c r="G893" s="26"/>
    </row>
    <row r="894" spans="2:7" x14ac:dyDescent="0.25">
      <c r="B894" s="28">
        <v>884</v>
      </c>
      <c r="C894" s="5"/>
      <c r="D894" s="5"/>
      <c r="E894" s="37"/>
      <c r="F894" s="44"/>
      <c r="G894" s="26"/>
    </row>
    <row r="895" spans="2:7" x14ac:dyDescent="0.25">
      <c r="B895" s="28">
        <v>885</v>
      </c>
      <c r="C895" s="5"/>
      <c r="D895" s="5"/>
      <c r="E895" s="37"/>
      <c r="F895" s="44"/>
      <c r="G895" s="26"/>
    </row>
    <row r="896" spans="2:7" x14ac:dyDescent="0.25">
      <c r="B896" s="28">
        <v>886</v>
      </c>
      <c r="C896" s="5"/>
      <c r="D896" s="5"/>
      <c r="E896" s="37"/>
      <c r="F896" s="44"/>
      <c r="G896" s="26"/>
    </row>
    <row r="897" spans="2:7" x14ac:dyDescent="0.25">
      <c r="B897" s="28">
        <v>887</v>
      </c>
      <c r="C897" s="5"/>
      <c r="D897" s="5"/>
      <c r="E897" s="37"/>
      <c r="F897" s="44"/>
      <c r="G897" s="26"/>
    </row>
    <row r="898" spans="2:7" x14ac:dyDescent="0.25">
      <c r="B898" s="28">
        <v>888</v>
      </c>
      <c r="C898" s="5"/>
      <c r="D898" s="5"/>
      <c r="E898" s="37"/>
      <c r="F898" s="44"/>
      <c r="G898" s="26"/>
    </row>
    <row r="899" spans="2:7" x14ac:dyDescent="0.25">
      <c r="B899" s="28">
        <v>889</v>
      </c>
      <c r="C899" s="5"/>
      <c r="D899" s="5"/>
      <c r="E899" s="37"/>
      <c r="F899" s="44"/>
      <c r="G899" s="26"/>
    </row>
    <row r="900" spans="2:7" x14ac:dyDescent="0.25">
      <c r="B900" s="28">
        <v>890</v>
      </c>
      <c r="C900" s="5"/>
      <c r="D900" s="5"/>
      <c r="E900" s="37"/>
      <c r="F900" s="44"/>
      <c r="G900" s="26"/>
    </row>
    <row r="901" spans="2:7" x14ac:dyDescent="0.25">
      <c r="B901" s="28">
        <v>891</v>
      </c>
      <c r="C901" s="5"/>
      <c r="D901" s="5"/>
      <c r="E901" s="37"/>
      <c r="F901" s="44"/>
      <c r="G901" s="26"/>
    </row>
    <row r="902" spans="2:7" x14ac:dyDescent="0.25">
      <c r="B902" s="28">
        <v>892</v>
      </c>
      <c r="C902" s="5"/>
      <c r="D902" s="5"/>
      <c r="E902" s="37"/>
      <c r="F902" s="44"/>
      <c r="G902" s="26"/>
    </row>
    <row r="903" spans="2:7" x14ac:dyDescent="0.25">
      <c r="B903" s="28">
        <v>893</v>
      </c>
      <c r="C903" s="5"/>
      <c r="D903" s="5"/>
      <c r="E903" s="37"/>
      <c r="F903" s="44"/>
      <c r="G903" s="26"/>
    </row>
    <row r="904" spans="2:7" x14ac:dyDescent="0.25">
      <c r="B904" s="28">
        <v>894</v>
      </c>
      <c r="C904" s="5"/>
      <c r="D904" s="5"/>
      <c r="E904" s="37"/>
      <c r="F904" s="44"/>
      <c r="G904" s="26"/>
    </row>
    <row r="905" spans="2:7" x14ac:dyDescent="0.25">
      <c r="B905" s="28">
        <v>895</v>
      </c>
      <c r="C905" s="5"/>
      <c r="D905" s="5"/>
      <c r="E905" s="37"/>
      <c r="F905" s="44"/>
      <c r="G905" s="26"/>
    </row>
    <row r="906" spans="2:7" x14ac:dyDescent="0.25">
      <c r="B906" s="28">
        <v>896</v>
      </c>
      <c r="C906" s="5"/>
      <c r="D906" s="5"/>
      <c r="E906" s="37"/>
      <c r="F906" s="44"/>
      <c r="G906" s="26"/>
    </row>
    <row r="907" spans="2:7" x14ac:dyDescent="0.25">
      <c r="B907" s="28">
        <v>897</v>
      </c>
      <c r="C907" s="5"/>
      <c r="D907" s="5"/>
      <c r="E907" s="37"/>
      <c r="F907" s="44"/>
      <c r="G907" s="26"/>
    </row>
    <row r="908" spans="2:7" x14ac:dyDescent="0.25">
      <c r="B908" s="28">
        <v>898</v>
      </c>
      <c r="C908" s="5"/>
      <c r="D908" s="5"/>
      <c r="E908" s="37"/>
      <c r="F908" s="44"/>
      <c r="G908" s="26"/>
    </row>
    <row r="909" spans="2:7" x14ac:dyDescent="0.25">
      <c r="B909" s="28">
        <v>899</v>
      </c>
      <c r="C909" s="5"/>
      <c r="D909" s="5"/>
      <c r="E909" s="37"/>
      <c r="F909" s="44"/>
      <c r="G909" s="26"/>
    </row>
    <row r="910" spans="2:7" x14ac:dyDescent="0.25">
      <c r="B910" s="28">
        <v>900</v>
      </c>
      <c r="C910" s="5"/>
      <c r="D910" s="5"/>
      <c r="E910" s="37"/>
      <c r="F910" s="44"/>
      <c r="G910" s="26"/>
    </row>
    <row r="911" spans="2:7" x14ac:dyDescent="0.25">
      <c r="B911" s="28">
        <v>901</v>
      </c>
      <c r="C911" s="5"/>
      <c r="D911" s="5"/>
      <c r="E911" s="37"/>
      <c r="F911" s="44"/>
      <c r="G911" s="26"/>
    </row>
    <row r="912" spans="2:7" x14ac:dyDescent="0.25">
      <c r="B912" s="28">
        <v>902</v>
      </c>
      <c r="C912" s="5"/>
      <c r="D912" s="5"/>
      <c r="E912" s="37"/>
      <c r="F912" s="44"/>
      <c r="G912" s="26"/>
    </row>
    <row r="913" spans="2:7" x14ac:dyDescent="0.25">
      <c r="B913" s="28">
        <v>903</v>
      </c>
      <c r="C913" s="5"/>
      <c r="D913" s="5"/>
      <c r="E913" s="37"/>
      <c r="F913" s="44"/>
      <c r="G913" s="26"/>
    </row>
    <row r="914" spans="2:7" x14ac:dyDescent="0.25">
      <c r="B914" s="28">
        <v>904</v>
      </c>
      <c r="C914" s="5"/>
      <c r="D914" s="5"/>
      <c r="E914" s="37"/>
      <c r="F914" s="44"/>
      <c r="G914" s="26"/>
    </row>
    <row r="915" spans="2:7" x14ac:dyDescent="0.25">
      <c r="B915" s="28">
        <v>905</v>
      </c>
      <c r="C915" s="5"/>
      <c r="D915" s="5"/>
      <c r="E915" s="37"/>
      <c r="F915" s="44"/>
      <c r="G915" s="26"/>
    </row>
    <row r="916" spans="2:7" x14ac:dyDescent="0.25">
      <c r="B916" s="28">
        <v>906</v>
      </c>
      <c r="C916" s="5"/>
      <c r="D916" s="5"/>
      <c r="E916" s="37"/>
      <c r="F916" s="44"/>
      <c r="G916" s="26"/>
    </row>
    <row r="917" spans="2:7" x14ac:dyDescent="0.25">
      <c r="B917" s="28">
        <v>907</v>
      </c>
      <c r="C917" s="5"/>
      <c r="D917" s="5"/>
      <c r="E917" s="37"/>
      <c r="F917" s="44"/>
      <c r="G917" s="26"/>
    </row>
    <row r="918" spans="2:7" x14ac:dyDescent="0.25">
      <c r="B918" s="28">
        <v>908</v>
      </c>
      <c r="C918" s="5"/>
      <c r="D918" s="5"/>
      <c r="E918" s="37"/>
      <c r="F918" s="44"/>
      <c r="G918" s="26"/>
    </row>
    <row r="919" spans="2:7" x14ac:dyDescent="0.25">
      <c r="B919" s="28">
        <v>909</v>
      </c>
      <c r="C919" s="5"/>
      <c r="D919" s="5"/>
      <c r="E919" s="37"/>
      <c r="F919" s="44"/>
      <c r="G919" s="26"/>
    </row>
    <row r="920" spans="2:7" x14ac:dyDescent="0.25">
      <c r="B920" s="28">
        <v>910</v>
      </c>
      <c r="C920" s="5"/>
      <c r="D920" s="5"/>
      <c r="E920" s="37"/>
      <c r="F920" s="44"/>
      <c r="G920" s="26"/>
    </row>
    <row r="921" spans="2:7" x14ac:dyDescent="0.25">
      <c r="B921" s="28">
        <v>911</v>
      </c>
      <c r="C921" s="5"/>
      <c r="D921" s="5"/>
      <c r="E921" s="37"/>
      <c r="F921" s="44"/>
      <c r="G921" s="26"/>
    </row>
    <row r="922" spans="2:7" x14ac:dyDescent="0.25">
      <c r="B922" s="28">
        <v>912</v>
      </c>
      <c r="C922" s="5"/>
      <c r="D922" s="5"/>
      <c r="E922" s="37"/>
      <c r="F922" s="44"/>
      <c r="G922" s="26"/>
    </row>
    <row r="923" spans="2:7" x14ac:dyDescent="0.25">
      <c r="B923" s="28">
        <v>913</v>
      </c>
      <c r="C923" s="5"/>
      <c r="D923" s="5"/>
      <c r="E923" s="37"/>
      <c r="F923" s="44"/>
      <c r="G923" s="26"/>
    </row>
    <row r="924" spans="2:7" x14ac:dyDescent="0.25">
      <c r="B924" s="28">
        <v>914</v>
      </c>
      <c r="C924" s="5"/>
      <c r="D924" s="5"/>
      <c r="E924" s="37"/>
      <c r="F924" s="44"/>
      <c r="G924" s="26"/>
    </row>
    <row r="925" spans="2:7" x14ac:dyDescent="0.25">
      <c r="B925" s="28">
        <v>915</v>
      </c>
      <c r="C925" s="5"/>
      <c r="D925" s="5"/>
      <c r="E925" s="37"/>
      <c r="F925" s="44"/>
      <c r="G925" s="26"/>
    </row>
    <row r="926" spans="2:7" x14ac:dyDescent="0.25">
      <c r="B926" s="28">
        <v>916</v>
      </c>
      <c r="C926" s="5"/>
      <c r="D926" s="5"/>
      <c r="E926" s="37"/>
      <c r="F926" s="44"/>
      <c r="G926" s="26"/>
    </row>
    <row r="927" spans="2:7" x14ac:dyDescent="0.25">
      <c r="B927" s="28">
        <v>917</v>
      </c>
      <c r="C927" s="5"/>
      <c r="D927" s="5"/>
      <c r="E927" s="37"/>
      <c r="F927" s="44"/>
      <c r="G927" s="26"/>
    </row>
    <row r="928" spans="2:7" x14ac:dyDescent="0.25">
      <c r="B928" s="28">
        <v>918</v>
      </c>
      <c r="C928" s="5"/>
      <c r="D928" s="5"/>
      <c r="E928" s="37"/>
      <c r="F928" s="44"/>
      <c r="G928" s="26"/>
    </row>
    <row r="929" spans="2:7" x14ac:dyDescent="0.25">
      <c r="B929" s="28">
        <v>919</v>
      </c>
      <c r="C929" s="5"/>
      <c r="D929" s="5"/>
      <c r="E929" s="37"/>
      <c r="F929" s="44"/>
      <c r="G929" s="26"/>
    </row>
    <row r="930" spans="2:7" x14ac:dyDescent="0.25">
      <c r="B930" s="28">
        <v>920</v>
      </c>
      <c r="C930" s="5"/>
      <c r="D930" s="5"/>
      <c r="E930" s="37"/>
      <c r="F930" s="44"/>
      <c r="G930" s="26"/>
    </row>
    <row r="931" spans="2:7" x14ac:dyDescent="0.25">
      <c r="B931" s="28">
        <v>921</v>
      </c>
      <c r="C931" s="5"/>
      <c r="D931" s="5"/>
      <c r="E931" s="37"/>
      <c r="F931" s="44"/>
      <c r="G931" s="26"/>
    </row>
    <row r="932" spans="2:7" x14ac:dyDescent="0.25">
      <c r="B932" s="28">
        <v>922</v>
      </c>
      <c r="C932" s="5"/>
      <c r="D932" s="5"/>
      <c r="E932" s="37"/>
      <c r="F932" s="44"/>
      <c r="G932" s="26"/>
    </row>
    <row r="933" spans="2:7" x14ac:dyDescent="0.25">
      <c r="B933" s="28">
        <v>923</v>
      </c>
      <c r="C933" s="5"/>
      <c r="D933" s="5"/>
      <c r="E933" s="37"/>
      <c r="F933" s="44"/>
      <c r="G933" s="26"/>
    </row>
    <row r="934" spans="2:7" x14ac:dyDescent="0.25">
      <c r="B934" s="28">
        <v>924</v>
      </c>
      <c r="C934" s="5"/>
      <c r="D934" s="5"/>
      <c r="E934" s="37"/>
      <c r="F934" s="44"/>
      <c r="G934" s="26"/>
    </row>
    <row r="935" spans="2:7" x14ac:dyDescent="0.25">
      <c r="B935" s="28">
        <v>925</v>
      </c>
      <c r="C935" s="5"/>
      <c r="D935" s="5"/>
      <c r="E935" s="37"/>
      <c r="F935" s="44"/>
      <c r="G935" s="26"/>
    </row>
    <row r="936" spans="2:7" x14ac:dyDescent="0.25">
      <c r="B936" s="28">
        <v>926</v>
      </c>
      <c r="C936" s="5"/>
      <c r="D936" s="5"/>
      <c r="E936" s="37"/>
      <c r="F936" s="44"/>
      <c r="G936" s="26"/>
    </row>
    <row r="937" spans="2:7" x14ac:dyDescent="0.25">
      <c r="B937" s="28">
        <v>927</v>
      </c>
      <c r="C937" s="5"/>
      <c r="D937" s="5"/>
      <c r="E937" s="37"/>
      <c r="F937" s="44"/>
      <c r="G937" s="26"/>
    </row>
    <row r="938" spans="2:7" x14ac:dyDescent="0.25">
      <c r="B938" s="28">
        <v>928</v>
      </c>
      <c r="C938" s="5"/>
      <c r="D938" s="5"/>
      <c r="E938" s="37"/>
      <c r="F938" s="44"/>
      <c r="G938" s="26"/>
    </row>
    <row r="939" spans="2:7" x14ac:dyDescent="0.25">
      <c r="B939" s="28">
        <v>929</v>
      </c>
      <c r="C939" s="5"/>
      <c r="D939" s="5"/>
      <c r="E939" s="37"/>
      <c r="F939" s="44"/>
      <c r="G939" s="26"/>
    </row>
    <row r="940" spans="2:7" x14ac:dyDescent="0.25">
      <c r="B940" s="28">
        <v>930</v>
      </c>
      <c r="C940" s="5"/>
      <c r="D940" s="5"/>
      <c r="E940" s="37"/>
      <c r="F940" s="44"/>
      <c r="G940" s="26"/>
    </row>
    <row r="941" spans="2:7" x14ac:dyDescent="0.25">
      <c r="B941" s="28">
        <v>931</v>
      </c>
      <c r="C941" s="5"/>
      <c r="D941" s="5"/>
      <c r="E941" s="37"/>
      <c r="F941" s="44"/>
      <c r="G941" s="26"/>
    </row>
    <row r="942" spans="2:7" x14ac:dyDescent="0.25">
      <c r="B942" s="28">
        <v>932</v>
      </c>
      <c r="C942" s="5"/>
      <c r="D942" s="5"/>
      <c r="E942" s="37"/>
      <c r="F942" s="44"/>
      <c r="G942" s="26"/>
    </row>
    <row r="943" spans="2:7" x14ac:dyDescent="0.25">
      <c r="B943" s="28">
        <v>933</v>
      </c>
      <c r="C943" s="5"/>
      <c r="D943" s="5"/>
      <c r="E943" s="37"/>
      <c r="F943" s="44"/>
      <c r="G943" s="26"/>
    </row>
    <row r="944" spans="2:7" x14ac:dyDescent="0.25">
      <c r="B944" s="28">
        <v>934</v>
      </c>
      <c r="C944" s="5"/>
      <c r="D944" s="5"/>
      <c r="E944" s="37"/>
      <c r="F944" s="44"/>
      <c r="G944" s="26"/>
    </row>
    <row r="945" spans="2:7" x14ac:dyDescent="0.25">
      <c r="B945" s="28">
        <v>935</v>
      </c>
      <c r="C945" s="5"/>
      <c r="D945" s="5"/>
      <c r="E945" s="37"/>
      <c r="F945" s="44"/>
      <c r="G945" s="26"/>
    </row>
    <row r="946" spans="2:7" x14ac:dyDescent="0.25">
      <c r="B946" s="28">
        <v>936</v>
      </c>
      <c r="C946" s="5"/>
      <c r="D946" s="5"/>
      <c r="E946" s="37"/>
      <c r="F946" s="44"/>
      <c r="G946" s="26"/>
    </row>
    <row r="947" spans="2:7" x14ac:dyDescent="0.25">
      <c r="B947" s="28">
        <v>937</v>
      </c>
      <c r="C947" s="5"/>
      <c r="D947" s="5"/>
      <c r="E947" s="37"/>
      <c r="F947" s="44"/>
      <c r="G947" s="26"/>
    </row>
    <row r="948" spans="2:7" x14ac:dyDescent="0.25">
      <c r="B948" s="28">
        <v>938</v>
      </c>
      <c r="C948" s="5"/>
      <c r="D948" s="5"/>
      <c r="E948" s="37"/>
      <c r="F948" s="44"/>
      <c r="G948" s="26"/>
    </row>
    <row r="949" spans="2:7" x14ac:dyDescent="0.25">
      <c r="B949" s="28">
        <v>939</v>
      </c>
      <c r="C949" s="5"/>
      <c r="D949" s="5"/>
      <c r="E949" s="37"/>
      <c r="F949" s="44"/>
      <c r="G949" s="26"/>
    </row>
    <row r="950" spans="2:7" x14ac:dyDescent="0.25">
      <c r="B950" s="28">
        <v>940</v>
      </c>
      <c r="C950" s="5"/>
      <c r="D950" s="5"/>
      <c r="E950" s="37"/>
      <c r="F950" s="44"/>
      <c r="G950" s="26"/>
    </row>
    <row r="951" spans="2:7" x14ac:dyDescent="0.25">
      <c r="B951" s="28">
        <v>941</v>
      </c>
      <c r="C951" s="5"/>
      <c r="D951" s="5"/>
      <c r="E951" s="37"/>
      <c r="F951" s="44"/>
      <c r="G951" s="26"/>
    </row>
    <row r="952" spans="2:7" x14ac:dyDescent="0.25">
      <c r="B952" s="28">
        <v>942</v>
      </c>
      <c r="C952" s="5"/>
      <c r="D952" s="5"/>
      <c r="E952" s="37"/>
      <c r="F952" s="44"/>
      <c r="G952" s="26"/>
    </row>
    <row r="953" spans="2:7" x14ac:dyDescent="0.25">
      <c r="B953" s="28">
        <v>943</v>
      </c>
      <c r="C953" s="5"/>
      <c r="D953" s="5"/>
      <c r="E953" s="37"/>
      <c r="F953" s="44"/>
      <c r="G953" s="26"/>
    </row>
    <row r="954" spans="2:7" x14ac:dyDescent="0.25">
      <c r="B954" s="28">
        <v>944</v>
      </c>
      <c r="C954" s="5"/>
      <c r="D954" s="5"/>
      <c r="E954" s="37"/>
      <c r="F954" s="44"/>
      <c r="G954" s="26"/>
    </row>
    <row r="955" spans="2:7" x14ac:dyDescent="0.25">
      <c r="B955" s="28">
        <v>945</v>
      </c>
      <c r="C955" s="5"/>
      <c r="D955" s="5"/>
      <c r="E955" s="37"/>
      <c r="F955" s="44"/>
      <c r="G955" s="26"/>
    </row>
    <row r="956" spans="2:7" x14ac:dyDescent="0.25">
      <c r="B956" s="28">
        <v>946</v>
      </c>
      <c r="C956" s="5"/>
      <c r="D956" s="5"/>
      <c r="E956" s="37"/>
      <c r="F956" s="44"/>
      <c r="G956" s="26"/>
    </row>
    <row r="957" spans="2:7" x14ac:dyDescent="0.25">
      <c r="B957" s="28">
        <v>947</v>
      </c>
      <c r="C957" s="5"/>
      <c r="D957" s="5"/>
      <c r="E957" s="37"/>
      <c r="F957" s="44"/>
      <c r="G957" s="26"/>
    </row>
    <row r="958" spans="2:7" x14ac:dyDescent="0.25">
      <c r="B958" s="28">
        <v>948</v>
      </c>
      <c r="C958" s="5"/>
      <c r="D958" s="5"/>
      <c r="E958" s="37"/>
      <c r="F958" s="44"/>
      <c r="G958" s="26"/>
    </row>
    <row r="959" spans="2:7" x14ac:dyDescent="0.25">
      <c r="B959" s="28">
        <v>949</v>
      </c>
      <c r="C959" s="5"/>
      <c r="D959" s="5"/>
      <c r="E959" s="37"/>
      <c r="F959" s="44"/>
      <c r="G959" s="26"/>
    </row>
    <row r="960" spans="2:7" x14ac:dyDescent="0.25">
      <c r="B960" s="28">
        <v>950</v>
      </c>
      <c r="C960" s="5"/>
      <c r="D960" s="5"/>
      <c r="E960" s="37"/>
      <c r="F960" s="44"/>
      <c r="G960" s="26"/>
    </row>
    <row r="961" spans="2:7" x14ac:dyDescent="0.25">
      <c r="B961" s="28">
        <v>951</v>
      </c>
      <c r="C961" s="5"/>
      <c r="D961" s="5"/>
      <c r="E961" s="37"/>
      <c r="F961" s="44"/>
      <c r="G961" s="26"/>
    </row>
    <row r="962" spans="2:7" x14ac:dyDescent="0.25">
      <c r="B962" s="28">
        <v>952</v>
      </c>
      <c r="C962" s="5"/>
      <c r="D962" s="5"/>
      <c r="E962" s="37"/>
      <c r="F962" s="44"/>
      <c r="G962" s="26"/>
    </row>
    <row r="963" spans="2:7" x14ac:dyDescent="0.25">
      <c r="B963" s="28">
        <v>953</v>
      </c>
      <c r="C963" s="5"/>
      <c r="D963" s="5"/>
      <c r="E963" s="37"/>
      <c r="F963" s="44"/>
      <c r="G963" s="26"/>
    </row>
    <row r="964" spans="2:7" x14ac:dyDescent="0.25">
      <c r="B964" s="28">
        <v>954</v>
      </c>
      <c r="C964" s="5"/>
      <c r="D964" s="5"/>
      <c r="E964" s="37"/>
      <c r="F964" s="44"/>
      <c r="G964" s="26"/>
    </row>
    <row r="965" spans="2:7" x14ac:dyDescent="0.25">
      <c r="B965" s="28">
        <v>955</v>
      </c>
      <c r="C965" s="5"/>
      <c r="D965" s="5"/>
      <c r="E965" s="37"/>
      <c r="F965" s="44"/>
      <c r="G965" s="26"/>
    </row>
    <row r="966" spans="2:7" x14ac:dyDescent="0.25">
      <c r="B966" s="28">
        <v>956</v>
      </c>
      <c r="C966" s="5"/>
      <c r="D966" s="5"/>
      <c r="E966" s="37"/>
      <c r="F966" s="44"/>
      <c r="G966" s="26"/>
    </row>
    <row r="967" spans="2:7" x14ac:dyDescent="0.25">
      <c r="B967" s="28">
        <v>957</v>
      </c>
      <c r="C967" s="5"/>
      <c r="D967" s="5"/>
      <c r="E967" s="37"/>
      <c r="F967" s="44"/>
      <c r="G967" s="26"/>
    </row>
    <row r="968" spans="2:7" x14ac:dyDescent="0.25">
      <c r="B968" s="28">
        <v>958</v>
      </c>
      <c r="C968" s="5"/>
      <c r="D968" s="5"/>
      <c r="E968" s="37"/>
      <c r="F968" s="44"/>
      <c r="G968" s="26"/>
    </row>
    <row r="969" spans="2:7" x14ac:dyDescent="0.25">
      <c r="B969" s="28">
        <v>959</v>
      </c>
      <c r="C969" s="5"/>
      <c r="D969" s="5"/>
      <c r="E969" s="37"/>
      <c r="F969" s="44"/>
      <c r="G969" s="26"/>
    </row>
    <row r="970" spans="2:7" x14ac:dyDescent="0.25">
      <c r="B970" s="28">
        <v>960</v>
      </c>
      <c r="C970" s="5"/>
      <c r="D970" s="5"/>
      <c r="E970" s="37"/>
      <c r="F970" s="44"/>
      <c r="G970" s="26"/>
    </row>
    <row r="971" spans="2:7" x14ac:dyDescent="0.25">
      <c r="B971" s="28">
        <v>961</v>
      </c>
      <c r="C971" s="5"/>
      <c r="D971" s="5"/>
      <c r="E971" s="37"/>
      <c r="F971" s="44"/>
      <c r="G971" s="26"/>
    </row>
    <row r="972" spans="2:7" x14ac:dyDescent="0.25">
      <c r="B972" s="28">
        <v>962</v>
      </c>
      <c r="C972" s="5"/>
      <c r="D972" s="5"/>
      <c r="E972" s="37"/>
      <c r="F972" s="44"/>
      <c r="G972" s="26"/>
    </row>
    <row r="973" spans="2:7" x14ac:dyDescent="0.25">
      <c r="B973" s="28">
        <v>963</v>
      </c>
      <c r="C973" s="5"/>
      <c r="D973" s="5"/>
      <c r="E973" s="37"/>
      <c r="F973" s="44"/>
      <c r="G973" s="26"/>
    </row>
    <row r="974" spans="2:7" x14ac:dyDescent="0.25">
      <c r="B974" s="28">
        <v>964</v>
      </c>
      <c r="C974" s="5"/>
      <c r="D974" s="5"/>
      <c r="E974" s="37"/>
      <c r="F974" s="44"/>
      <c r="G974" s="26"/>
    </row>
    <row r="975" spans="2:7" x14ac:dyDescent="0.25">
      <c r="B975" s="28">
        <v>965</v>
      </c>
      <c r="C975" s="5"/>
      <c r="D975" s="5"/>
      <c r="E975" s="37"/>
      <c r="F975" s="44"/>
      <c r="G975" s="26"/>
    </row>
    <row r="976" spans="2:7" x14ac:dyDescent="0.25">
      <c r="B976" s="28">
        <v>966</v>
      </c>
      <c r="C976" s="5"/>
      <c r="D976" s="5"/>
      <c r="E976" s="37"/>
      <c r="F976" s="44"/>
      <c r="G976" s="26"/>
    </row>
    <row r="977" spans="2:7" x14ac:dyDescent="0.25">
      <c r="B977" s="28">
        <v>967</v>
      </c>
      <c r="C977" s="5"/>
      <c r="D977" s="5"/>
      <c r="E977" s="37"/>
      <c r="F977" s="44"/>
      <c r="G977" s="26"/>
    </row>
    <row r="978" spans="2:7" x14ac:dyDescent="0.25">
      <c r="B978" s="28">
        <v>968</v>
      </c>
      <c r="C978" s="5"/>
      <c r="D978" s="5"/>
      <c r="E978" s="37"/>
      <c r="F978" s="44"/>
      <c r="G978" s="26"/>
    </row>
    <row r="979" spans="2:7" x14ac:dyDescent="0.25">
      <c r="B979" s="28">
        <v>969</v>
      </c>
      <c r="C979" s="5"/>
      <c r="D979" s="5"/>
      <c r="E979" s="37"/>
      <c r="F979" s="44"/>
      <c r="G979" s="26"/>
    </row>
    <row r="980" spans="2:7" x14ac:dyDescent="0.25">
      <c r="B980" s="28">
        <v>970</v>
      </c>
      <c r="C980" s="5"/>
      <c r="D980" s="5"/>
      <c r="E980" s="37"/>
      <c r="F980" s="44"/>
      <c r="G980" s="26"/>
    </row>
    <row r="981" spans="2:7" x14ac:dyDescent="0.25">
      <c r="B981" s="28">
        <v>971</v>
      </c>
      <c r="C981" s="5"/>
      <c r="D981" s="5"/>
      <c r="E981" s="37"/>
      <c r="F981" s="44"/>
      <c r="G981" s="26"/>
    </row>
    <row r="982" spans="2:7" x14ac:dyDescent="0.25">
      <c r="B982" s="28">
        <v>972</v>
      </c>
      <c r="C982" s="5"/>
      <c r="D982" s="5"/>
      <c r="E982" s="37"/>
      <c r="F982" s="44"/>
      <c r="G982" s="26"/>
    </row>
    <row r="983" spans="2:7" x14ac:dyDescent="0.25">
      <c r="B983" s="28">
        <v>973</v>
      </c>
      <c r="C983" s="5"/>
      <c r="D983" s="5"/>
      <c r="E983" s="37"/>
      <c r="F983" s="44"/>
      <c r="G983" s="26"/>
    </row>
    <row r="984" spans="2:7" x14ac:dyDescent="0.25">
      <c r="B984" s="28">
        <v>974</v>
      </c>
      <c r="C984" s="5"/>
      <c r="D984" s="5"/>
      <c r="E984" s="37"/>
      <c r="F984" s="44"/>
      <c r="G984" s="26"/>
    </row>
    <row r="985" spans="2:7" x14ac:dyDescent="0.25">
      <c r="B985" s="28">
        <v>975</v>
      </c>
      <c r="C985" s="5"/>
      <c r="D985" s="5"/>
      <c r="E985" s="37"/>
      <c r="F985" s="44"/>
      <c r="G985" s="26"/>
    </row>
    <row r="986" spans="2:7" x14ac:dyDescent="0.25">
      <c r="B986" s="28">
        <v>976</v>
      </c>
      <c r="C986" s="5"/>
      <c r="D986" s="5"/>
      <c r="E986" s="37"/>
      <c r="F986" s="44"/>
      <c r="G986" s="26"/>
    </row>
    <row r="987" spans="2:7" x14ac:dyDescent="0.25">
      <c r="B987" s="28">
        <v>977</v>
      </c>
      <c r="C987" s="5"/>
      <c r="D987" s="5"/>
      <c r="E987" s="37"/>
      <c r="F987" s="44"/>
      <c r="G987" s="26"/>
    </row>
    <row r="988" spans="2:7" x14ac:dyDescent="0.25">
      <c r="B988" s="28">
        <v>978</v>
      </c>
      <c r="C988" s="5"/>
      <c r="D988" s="5"/>
      <c r="E988" s="37"/>
      <c r="F988" s="44"/>
      <c r="G988" s="26"/>
    </row>
    <row r="989" spans="2:7" x14ac:dyDescent="0.25">
      <c r="B989" s="28">
        <v>979</v>
      </c>
      <c r="C989" s="5"/>
      <c r="D989" s="5"/>
      <c r="E989" s="37"/>
      <c r="F989" s="44"/>
      <c r="G989" s="26"/>
    </row>
    <row r="990" spans="2:7" x14ac:dyDescent="0.25">
      <c r="B990" s="28">
        <v>980</v>
      </c>
      <c r="C990" s="5"/>
      <c r="D990" s="5"/>
      <c r="E990" s="37"/>
      <c r="F990" s="44"/>
      <c r="G990" s="26"/>
    </row>
    <row r="991" spans="2:7" x14ac:dyDescent="0.25">
      <c r="B991" s="28">
        <v>981</v>
      </c>
      <c r="C991" s="5"/>
      <c r="D991" s="5"/>
      <c r="E991" s="37"/>
      <c r="F991" s="44"/>
      <c r="G991" s="26"/>
    </row>
    <row r="992" spans="2:7" x14ac:dyDescent="0.25">
      <c r="B992" s="28">
        <v>982</v>
      </c>
      <c r="C992" s="5"/>
      <c r="D992" s="5"/>
      <c r="E992" s="37"/>
      <c r="F992" s="44"/>
      <c r="G992" s="26"/>
    </row>
    <row r="993" spans="2:7" x14ac:dyDescent="0.25">
      <c r="B993" s="28">
        <v>983</v>
      </c>
      <c r="C993" s="5"/>
      <c r="D993" s="5"/>
      <c r="E993" s="37"/>
      <c r="F993" s="44"/>
      <c r="G993" s="26"/>
    </row>
    <row r="994" spans="2:7" x14ac:dyDescent="0.25">
      <c r="B994" s="28">
        <v>984</v>
      </c>
      <c r="C994" s="5"/>
      <c r="D994" s="5"/>
      <c r="E994" s="37"/>
      <c r="F994" s="44"/>
      <c r="G994" s="26"/>
    </row>
    <row r="995" spans="2:7" x14ac:dyDescent="0.25">
      <c r="B995" s="28">
        <v>985</v>
      </c>
      <c r="C995" s="5"/>
      <c r="D995" s="5"/>
      <c r="E995" s="37"/>
      <c r="F995" s="44"/>
      <c r="G995" s="26"/>
    </row>
    <row r="996" spans="2:7" x14ac:dyDescent="0.25">
      <c r="B996" s="28">
        <v>986</v>
      </c>
      <c r="C996" s="5"/>
      <c r="D996" s="5"/>
      <c r="E996" s="37"/>
      <c r="F996" s="44"/>
      <c r="G996" s="26"/>
    </row>
    <row r="997" spans="2:7" x14ac:dyDescent="0.25">
      <c r="B997" s="28">
        <v>987</v>
      </c>
      <c r="C997" s="5"/>
      <c r="D997" s="5"/>
      <c r="E997" s="37"/>
      <c r="F997" s="44"/>
      <c r="G997" s="26"/>
    </row>
    <row r="998" spans="2:7" x14ac:dyDescent="0.25">
      <c r="B998" s="28">
        <v>988</v>
      </c>
      <c r="C998" s="5"/>
      <c r="D998" s="5"/>
      <c r="E998" s="37"/>
      <c r="F998" s="44"/>
      <c r="G998" s="26"/>
    </row>
    <row r="999" spans="2:7" x14ac:dyDescent="0.25">
      <c r="B999" s="28">
        <v>989</v>
      </c>
      <c r="C999" s="5"/>
      <c r="D999" s="5"/>
      <c r="E999" s="37"/>
      <c r="F999" s="44"/>
      <c r="G999" s="26"/>
    </row>
    <row r="1000" spans="2:7" x14ac:dyDescent="0.25">
      <c r="B1000" s="28">
        <v>990</v>
      </c>
      <c r="C1000" s="5"/>
      <c r="D1000" s="5"/>
      <c r="E1000" s="37"/>
      <c r="F1000" s="44"/>
      <c r="G1000" s="26"/>
    </row>
    <row r="1001" spans="2:7" x14ac:dyDescent="0.25">
      <c r="B1001" s="28">
        <v>991</v>
      </c>
      <c r="C1001" s="5"/>
      <c r="D1001" s="5"/>
      <c r="E1001" s="37"/>
      <c r="F1001" s="44"/>
      <c r="G1001" s="26"/>
    </row>
    <row r="1002" spans="2:7" x14ac:dyDescent="0.25">
      <c r="B1002" s="28">
        <v>992</v>
      </c>
      <c r="C1002" s="5"/>
      <c r="D1002" s="5"/>
      <c r="E1002" s="37"/>
      <c r="F1002" s="44"/>
      <c r="G1002" s="26"/>
    </row>
    <row r="1003" spans="2:7" x14ac:dyDescent="0.25">
      <c r="B1003" s="28">
        <v>993</v>
      </c>
      <c r="C1003" s="5"/>
      <c r="D1003" s="5"/>
      <c r="E1003" s="37"/>
      <c r="F1003" s="44"/>
      <c r="G1003" s="26"/>
    </row>
    <row r="1004" spans="2:7" x14ac:dyDescent="0.25">
      <c r="B1004" s="28">
        <v>994</v>
      </c>
      <c r="C1004" s="5"/>
      <c r="D1004" s="5"/>
      <c r="E1004" s="37"/>
      <c r="F1004" s="44"/>
      <c r="G1004" s="26"/>
    </row>
    <row r="1005" spans="2:7" x14ac:dyDescent="0.25">
      <c r="B1005" s="28">
        <v>995</v>
      </c>
      <c r="C1005" s="5"/>
      <c r="D1005" s="5"/>
      <c r="E1005" s="37"/>
      <c r="F1005" s="44"/>
      <c r="G1005" s="26"/>
    </row>
    <row r="1006" spans="2:7" x14ac:dyDescent="0.25">
      <c r="B1006" s="28">
        <v>996</v>
      </c>
      <c r="C1006" s="5"/>
      <c r="D1006" s="5"/>
      <c r="E1006" s="37"/>
      <c r="F1006" s="44"/>
      <c r="G1006" s="26"/>
    </row>
    <row r="1007" spans="2:7" x14ac:dyDescent="0.25">
      <c r="B1007" s="28">
        <v>997</v>
      </c>
      <c r="C1007" s="5"/>
      <c r="D1007" s="5"/>
      <c r="E1007" s="37"/>
      <c r="F1007" s="44"/>
      <c r="G1007" s="26"/>
    </row>
    <row r="1008" spans="2:7" x14ac:dyDescent="0.25">
      <c r="B1008" s="28">
        <v>998</v>
      </c>
      <c r="C1008" s="5"/>
      <c r="D1008" s="5"/>
      <c r="E1008" s="37"/>
      <c r="F1008" s="44"/>
      <c r="G1008" s="26"/>
    </row>
    <row r="1009" spans="2:7" x14ac:dyDescent="0.25">
      <c r="B1009" s="28">
        <v>999</v>
      </c>
      <c r="C1009" s="5"/>
      <c r="D1009" s="5"/>
      <c r="E1009" s="37"/>
      <c r="F1009" s="44"/>
      <c r="G1009" s="26"/>
    </row>
    <row r="1010" spans="2:7" x14ac:dyDescent="0.25">
      <c r="B1010" s="28">
        <v>1000</v>
      </c>
      <c r="C1010" s="5"/>
      <c r="D1010" s="5"/>
      <c r="E1010" s="37"/>
      <c r="F1010" s="44"/>
      <c r="G1010" s="26"/>
    </row>
    <row r="1011" spans="2:7" x14ac:dyDescent="0.25">
      <c r="B1011" s="28">
        <v>1001</v>
      </c>
      <c r="C1011" s="5"/>
      <c r="D1011" s="5"/>
      <c r="E1011" s="37"/>
      <c r="F1011" s="44"/>
      <c r="G1011" s="26"/>
    </row>
    <row r="1012" spans="2:7" x14ac:dyDescent="0.25">
      <c r="B1012" s="28">
        <v>1002</v>
      </c>
      <c r="C1012" s="5"/>
      <c r="D1012" s="5"/>
      <c r="E1012" s="37"/>
      <c r="F1012" s="44"/>
      <c r="G1012" s="26"/>
    </row>
    <row r="1013" spans="2:7" x14ac:dyDescent="0.25">
      <c r="B1013" s="28">
        <v>1003</v>
      </c>
      <c r="C1013" s="5"/>
      <c r="D1013" s="5"/>
      <c r="E1013" s="37"/>
      <c r="F1013" s="44"/>
      <c r="G1013" s="26"/>
    </row>
    <row r="1014" spans="2:7" x14ac:dyDescent="0.25">
      <c r="B1014" s="28">
        <v>1004</v>
      </c>
      <c r="C1014" s="5"/>
      <c r="D1014" s="5"/>
      <c r="E1014" s="37"/>
      <c r="F1014" s="44"/>
      <c r="G1014" s="26"/>
    </row>
    <row r="1015" spans="2:7" x14ac:dyDescent="0.25">
      <c r="B1015" s="28">
        <v>1005</v>
      </c>
      <c r="C1015" s="5"/>
      <c r="D1015" s="5"/>
      <c r="E1015" s="37"/>
      <c r="F1015" s="44"/>
      <c r="G1015" s="26"/>
    </row>
    <row r="1016" spans="2:7" x14ac:dyDescent="0.25">
      <c r="B1016" s="28">
        <v>1006</v>
      </c>
      <c r="C1016" s="5"/>
      <c r="D1016" s="5"/>
      <c r="E1016" s="37"/>
      <c r="F1016" s="44"/>
      <c r="G1016" s="26"/>
    </row>
    <row r="1017" spans="2:7" x14ac:dyDescent="0.25">
      <c r="B1017" s="28">
        <v>1007</v>
      </c>
      <c r="C1017" s="5"/>
      <c r="D1017" s="5"/>
      <c r="E1017" s="37"/>
      <c r="F1017" s="44"/>
      <c r="G1017" s="26"/>
    </row>
    <row r="1018" spans="2:7" x14ac:dyDescent="0.25">
      <c r="B1018" s="28">
        <v>1008</v>
      </c>
      <c r="C1018" s="5"/>
      <c r="D1018" s="5"/>
      <c r="E1018" s="37"/>
      <c r="F1018" s="44"/>
      <c r="G1018" s="26"/>
    </row>
    <row r="1019" spans="2:7" x14ac:dyDescent="0.25">
      <c r="B1019" s="28">
        <v>1009</v>
      </c>
      <c r="C1019" s="5"/>
      <c r="D1019" s="5"/>
      <c r="E1019" s="37"/>
      <c r="F1019" s="44"/>
      <c r="G1019" s="26"/>
    </row>
    <row r="1020" spans="2:7" x14ac:dyDescent="0.25">
      <c r="B1020" s="28">
        <v>1010</v>
      </c>
      <c r="C1020" s="5"/>
      <c r="D1020" s="5"/>
      <c r="E1020" s="37"/>
      <c r="F1020" s="44"/>
      <c r="G1020" s="26"/>
    </row>
    <row r="1021" spans="2:7" x14ac:dyDescent="0.25">
      <c r="B1021" s="28">
        <v>1011</v>
      </c>
      <c r="C1021" s="5"/>
      <c r="D1021" s="5"/>
      <c r="E1021" s="37"/>
      <c r="F1021" s="44"/>
      <c r="G1021" s="26"/>
    </row>
    <row r="1022" spans="2:7" x14ac:dyDescent="0.25">
      <c r="B1022" s="28">
        <v>1012</v>
      </c>
      <c r="C1022" s="5"/>
      <c r="D1022" s="5"/>
      <c r="E1022" s="37"/>
      <c r="F1022" s="44"/>
      <c r="G1022" s="26"/>
    </row>
    <row r="1023" spans="2:7" x14ac:dyDescent="0.25">
      <c r="B1023" s="28">
        <v>1013</v>
      </c>
      <c r="C1023" s="5"/>
      <c r="D1023" s="5"/>
      <c r="E1023" s="37"/>
      <c r="F1023" s="44"/>
      <c r="G1023" s="26"/>
    </row>
    <row r="1024" spans="2:7" x14ac:dyDescent="0.25">
      <c r="B1024" s="28">
        <v>1014</v>
      </c>
      <c r="C1024" s="5"/>
      <c r="D1024" s="5"/>
      <c r="E1024" s="37"/>
      <c r="F1024" s="44"/>
      <c r="G1024" s="26"/>
    </row>
    <row r="1025" spans="2:7" x14ac:dyDescent="0.25">
      <c r="B1025" s="28">
        <v>1015</v>
      </c>
      <c r="C1025" s="5"/>
      <c r="D1025" s="5"/>
      <c r="E1025" s="37"/>
      <c r="F1025" s="44"/>
      <c r="G1025" s="26"/>
    </row>
    <row r="1026" spans="2:7" x14ac:dyDescent="0.25">
      <c r="B1026" s="28">
        <v>1016</v>
      </c>
      <c r="C1026" s="5"/>
      <c r="D1026" s="5"/>
      <c r="E1026" s="37"/>
      <c r="F1026" s="44"/>
      <c r="G1026" s="26"/>
    </row>
    <row r="1027" spans="2:7" x14ac:dyDescent="0.25">
      <c r="B1027" s="28">
        <v>1017</v>
      </c>
      <c r="C1027" s="5"/>
      <c r="D1027" s="5"/>
      <c r="E1027" s="37"/>
      <c r="F1027" s="44"/>
      <c r="G1027" s="26"/>
    </row>
    <row r="1028" spans="2:7" x14ac:dyDescent="0.25">
      <c r="B1028" s="28">
        <v>1018</v>
      </c>
      <c r="C1028" s="5"/>
      <c r="D1028" s="5"/>
      <c r="E1028" s="37"/>
      <c r="F1028" s="44"/>
      <c r="G1028" s="26"/>
    </row>
    <row r="1029" spans="2:7" x14ac:dyDescent="0.25">
      <c r="B1029" s="28">
        <v>1019</v>
      </c>
      <c r="C1029" s="5"/>
      <c r="D1029" s="5"/>
      <c r="E1029" s="37"/>
      <c r="F1029" s="44"/>
      <c r="G1029" s="26"/>
    </row>
    <row r="1030" spans="2:7" x14ac:dyDescent="0.25">
      <c r="B1030" s="28">
        <v>1020</v>
      </c>
      <c r="C1030" s="5"/>
      <c r="D1030" s="5"/>
      <c r="E1030" s="37"/>
      <c r="F1030" s="44"/>
      <c r="G1030" s="26"/>
    </row>
    <row r="1031" spans="2:7" x14ac:dyDescent="0.25">
      <c r="B1031" s="28">
        <v>1021</v>
      </c>
      <c r="C1031" s="5"/>
      <c r="D1031" s="5"/>
      <c r="E1031" s="37"/>
      <c r="F1031" s="44"/>
      <c r="G1031" s="26"/>
    </row>
    <row r="1032" spans="2:7" x14ac:dyDescent="0.25">
      <c r="B1032" s="28">
        <v>1022</v>
      </c>
      <c r="C1032" s="5"/>
      <c r="D1032" s="5"/>
      <c r="E1032" s="37"/>
      <c r="F1032" s="44"/>
      <c r="G1032" s="26"/>
    </row>
    <row r="1033" spans="2:7" x14ac:dyDescent="0.25">
      <c r="B1033" s="28">
        <v>1023</v>
      </c>
      <c r="C1033" s="5"/>
      <c r="D1033" s="5"/>
      <c r="E1033" s="37"/>
      <c r="F1033" s="44"/>
      <c r="G1033" s="26"/>
    </row>
    <row r="1034" spans="2:7" x14ac:dyDescent="0.25">
      <c r="B1034" s="28">
        <v>1024</v>
      </c>
      <c r="C1034" s="5"/>
      <c r="D1034" s="5"/>
      <c r="E1034" s="37"/>
      <c r="F1034" s="44"/>
      <c r="G1034" s="26"/>
    </row>
    <row r="1035" spans="2:7" x14ac:dyDescent="0.25">
      <c r="B1035" s="28">
        <v>1025</v>
      </c>
      <c r="C1035" s="5"/>
      <c r="D1035" s="5"/>
      <c r="E1035" s="37"/>
      <c r="F1035" s="44"/>
      <c r="G1035" s="26"/>
    </row>
    <row r="1036" spans="2:7" x14ac:dyDescent="0.25">
      <c r="B1036" s="28">
        <v>1026</v>
      </c>
      <c r="C1036" s="5"/>
      <c r="D1036" s="5"/>
      <c r="E1036" s="37"/>
      <c r="F1036" s="44"/>
      <c r="G1036" s="26"/>
    </row>
    <row r="1037" spans="2:7" x14ac:dyDescent="0.25">
      <c r="B1037" s="28">
        <v>1027</v>
      </c>
      <c r="C1037" s="5"/>
      <c r="D1037" s="5"/>
      <c r="E1037" s="37"/>
      <c r="F1037" s="44"/>
      <c r="G1037" s="26"/>
    </row>
    <row r="1038" spans="2:7" x14ac:dyDescent="0.25">
      <c r="B1038" s="28">
        <v>1028</v>
      </c>
      <c r="C1038" s="5"/>
      <c r="D1038" s="5"/>
      <c r="E1038" s="37"/>
      <c r="F1038" s="44"/>
      <c r="G1038" s="26"/>
    </row>
    <row r="1039" spans="2:7" x14ac:dyDescent="0.25">
      <c r="B1039" s="28">
        <v>1029</v>
      </c>
      <c r="C1039" s="5"/>
      <c r="D1039" s="5"/>
      <c r="E1039" s="37"/>
      <c r="F1039" s="44"/>
      <c r="G1039" s="26"/>
    </row>
    <row r="1040" spans="2:7" x14ac:dyDescent="0.25">
      <c r="B1040" s="28">
        <v>1030</v>
      </c>
      <c r="C1040" s="5"/>
      <c r="D1040" s="5"/>
      <c r="E1040" s="37"/>
      <c r="F1040" s="44"/>
      <c r="G1040" s="26"/>
    </row>
    <row r="1041" spans="2:7" x14ac:dyDescent="0.25">
      <c r="B1041" s="28">
        <v>1031</v>
      </c>
      <c r="C1041" s="5"/>
      <c r="D1041" s="5"/>
      <c r="E1041" s="37"/>
      <c r="F1041" s="44"/>
      <c r="G1041" s="26"/>
    </row>
    <row r="1042" spans="2:7" x14ac:dyDescent="0.25">
      <c r="B1042" s="28">
        <v>1032</v>
      </c>
      <c r="C1042" s="5"/>
      <c r="D1042" s="5"/>
      <c r="E1042" s="37"/>
      <c r="F1042" s="44"/>
      <c r="G1042" s="26"/>
    </row>
    <row r="1043" spans="2:7" x14ac:dyDescent="0.25">
      <c r="B1043" s="28">
        <v>1033</v>
      </c>
      <c r="C1043" s="5"/>
      <c r="D1043" s="5"/>
      <c r="E1043" s="37"/>
      <c r="F1043" s="44"/>
      <c r="G1043" s="26"/>
    </row>
    <row r="1044" spans="2:7" x14ac:dyDescent="0.25">
      <c r="B1044" s="28">
        <v>1034</v>
      </c>
      <c r="C1044" s="5"/>
      <c r="D1044" s="5"/>
      <c r="E1044" s="37"/>
      <c r="F1044" s="44"/>
      <c r="G1044" s="26"/>
    </row>
    <row r="1045" spans="2:7" x14ac:dyDescent="0.25">
      <c r="B1045" s="28">
        <v>1035</v>
      </c>
      <c r="C1045" s="5"/>
      <c r="D1045" s="5"/>
      <c r="E1045" s="37"/>
      <c r="F1045" s="44"/>
      <c r="G1045" s="26"/>
    </row>
    <row r="1046" spans="2:7" x14ac:dyDescent="0.25">
      <c r="B1046" s="28">
        <v>1036</v>
      </c>
      <c r="C1046" s="5"/>
      <c r="D1046" s="5"/>
      <c r="E1046" s="37"/>
      <c r="F1046" s="44"/>
      <c r="G1046" s="26"/>
    </row>
    <row r="1047" spans="2:7" x14ac:dyDescent="0.25">
      <c r="B1047" s="28">
        <v>1037</v>
      </c>
      <c r="C1047" s="5"/>
      <c r="D1047" s="5"/>
      <c r="E1047" s="37"/>
      <c r="F1047" s="44"/>
      <c r="G1047" s="26"/>
    </row>
    <row r="1048" spans="2:7" x14ac:dyDescent="0.25">
      <c r="B1048" s="28">
        <v>1038</v>
      </c>
      <c r="C1048" s="5"/>
      <c r="D1048" s="5"/>
      <c r="E1048" s="37"/>
      <c r="F1048" s="44"/>
      <c r="G1048" s="26"/>
    </row>
    <row r="1049" spans="2:7" x14ac:dyDescent="0.25">
      <c r="B1049" s="28">
        <v>1039</v>
      </c>
      <c r="C1049" s="5"/>
      <c r="D1049" s="5"/>
      <c r="E1049" s="37"/>
      <c r="F1049" s="44"/>
      <c r="G1049" s="26"/>
    </row>
    <row r="1050" spans="2:7" x14ac:dyDescent="0.25">
      <c r="B1050" s="28">
        <v>1040</v>
      </c>
      <c r="C1050" s="5"/>
      <c r="D1050" s="5"/>
      <c r="E1050" s="37"/>
      <c r="F1050" s="44"/>
      <c r="G1050" s="26"/>
    </row>
    <row r="1051" spans="2:7" x14ac:dyDescent="0.25">
      <c r="B1051" s="28">
        <v>1041</v>
      </c>
      <c r="C1051" s="5"/>
      <c r="D1051" s="5"/>
      <c r="E1051" s="37"/>
      <c r="F1051" s="44"/>
      <c r="G1051" s="26"/>
    </row>
    <row r="1052" spans="2:7" x14ac:dyDescent="0.25">
      <c r="B1052" s="28">
        <v>1042</v>
      </c>
      <c r="C1052" s="5"/>
      <c r="D1052" s="5"/>
      <c r="E1052" s="37"/>
      <c r="F1052" s="44"/>
      <c r="G1052" s="26"/>
    </row>
    <row r="1053" spans="2:7" x14ac:dyDescent="0.25">
      <c r="B1053" s="28">
        <v>1043</v>
      </c>
      <c r="C1053" s="5"/>
      <c r="D1053" s="5"/>
      <c r="E1053" s="37"/>
      <c r="F1053" s="44"/>
      <c r="G1053" s="26"/>
    </row>
    <row r="1054" spans="2:7" x14ac:dyDescent="0.25">
      <c r="B1054" s="28">
        <v>1044</v>
      </c>
      <c r="C1054" s="5"/>
      <c r="D1054" s="5"/>
      <c r="E1054" s="37"/>
      <c r="F1054" s="44"/>
      <c r="G1054" s="26"/>
    </row>
    <row r="1055" spans="2:7" x14ac:dyDescent="0.25">
      <c r="B1055" s="28">
        <v>1045</v>
      </c>
      <c r="C1055" s="5"/>
      <c r="D1055" s="5"/>
      <c r="E1055" s="37"/>
      <c r="F1055" s="44"/>
      <c r="G1055" s="26"/>
    </row>
    <row r="1056" spans="2:7" x14ac:dyDescent="0.25">
      <c r="B1056" s="28">
        <v>1046</v>
      </c>
      <c r="C1056" s="5"/>
      <c r="D1056" s="5"/>
      <c r="E1056" s="37"/>
      <c r="F1056" s="44"/>
      <c r="G1056" s="26"/>
    </row>
    <row r="1057" spans="2:7" x14ac:dyDescent="0.25">
      <c r="B1057" s="28">
        <v>1047</v>
      </c>
      <c r="C1057" s="5"/>
      <c r="D1057" s="5"/>
      <c r="E1057" s="37"/>
      <c r="F1057" s="44"/>
      <c r="G1057" s="26"/>
    </row>
    <row r="1058" spans="2:7" x14ac:dyDescent="0.25">
      <c r="B1058" s="28">
        <v>1048</v>
      </c>
      <c r="C1058" s="5"/>
      <c r="D1058" s="5"/>
      <c r="E1058" s="37"/>
      <c r="F1058" s="44"/>
      <c r="G1058" s="26"/>
    </row>
    <row r="1059" spans="2:7" x14ac:dyDescent="0.25">
      <c r="B1059" s="28">
        <v>1049</v>
      </c>
      <c r="C1059" s="5"/>
      <c r="D1059" s="5"/>
      <c r="E1059" s="37"/>
      <c r="F1059" s="44"/>
      <c r="G1059" s="26"/>
    </row>
    <row r="1060" spans="2:7" x14ac:dyDescent="0.25">
      <c r="B1060" s="28">
        <v>1050</v>
      </c>
      <c r="C1060" s="5"/>
      <c r="D1060" s="5"/>
      <c r="E1060" s="37"/>
      <c r="F1060" s="44"/>
      <c r="G1060" s="26"/>
    </row>
    <row r="1061" spans="2:7" x14ac:dyDescent="0.25">
      <c r="B1061" s="28">
        <v>1051</v>
      </c>
      <c r="C1061" s="5"/>
      <c r="D1061" s="5"/>
      <c r="E1061" s="37"/>
      <c r="F1061" s="44"/>
      <c r="G1061" s="26"/>
    </row>
    <row r="1062" spans="2:7" x14ac:dyDescent="0.25">
      <c r="B1062" s="28">
        <v>1052</v>
      </c>
      <c r="C1062" s="5"/>
      <c r="D1062" s="5"/>
      <c r="E1062" s="37"/>
      <c r="F1062" s="44"/>
      <c r="G1062" s="26"/>
    </row>
    <row r="1063" spans="2:7" x14ac:dyDescent="0.25">
      <c r="B1063" s="28">
        <v>1053</v>
      </c>
      <c r="C1063" s="5"/>
      <c r="D1063" s="5"/>
      <c r="E1063" s="37"/>
      <c r="F1063" s="44"/>
      <c r="G1063" s="26"/>
    </row>
    <row r="1064" spans="2:7" x14ac:dyDescent="0.25">
      <c r="B1064" s="28">
        <v>1054</v>
      </c>
      <c r="C1064" s="5"/>
      <c r="D1064" s="5"/>
      <c r="E1064" s="37"/>
      <c r="F1064" s="44"/>
      <c r="G1064" s="26"/>
    </row>
    <row r="1065" spans="2:7" x14ac:dyDescent="0.25">
      <c r="B1065" s="28">
        <v>1055</v>
      </c>
      <c r="C1065" s="5"/>
      <c r="D1065" s="5"/>
      <c r="E1065" s="37"/>
      <c r="F1065" s="44"/>
      <c r="G1065" s="26"/>
    </row>
    <row r="1066" spans="2:7" x14ac:dyDescent="0.25">
      <c r="B1066" s="28">
        <v>1056</v>
      </c>
      <c r="C1066" s="5"/>
      <c r="D1066" s="5"/>
      <c r="E1066" s="37"/>
      <c r="F1066" s="44"/>
      <c r="G1066" s="26"/>
    </row>
    <row r="1067" spans="2:7" x14ac:dyDescent="0.25">
      <c r="B1067" s="28">
        <v>1057</v>
      </c>
      <c r="C1067" s="5"/>
      <c r="D1067" s="5"/>
      <c r="E1067" s="37"/>
      <c r="F1067" s="44"/>
      <c r="G1067" s="26"/>
    </row>
    <row r="1068" spans="2:7" x14ac:dyDescent="0.25">
      <c r="B1068" s="28">
        <v>1058</v>
      </c>
      <c r="C1068" s="5"/>
      <c r="D1068" s="5"/>
      <c r="E1068" s="37"/>
      <c r="F1068" s="44"/>
      <c r="G1068" s="26"/>
    </row>
    <row r="1069" spans="2:7" x14ac:dyDescent="0.25">
      <c r="B1069" s="28">
        <v>1059</v>
      </c>
      <c r="C1069" s="5"/>
      <c r="D1069" s="5"/>
      <c r="E1069" s="37"/>
      <c r="F1069" s="44"/>
      <c r="G1069" s="26"/>
    </row>
    <row r="1070" spans="2:7" x14ac:dyDescent="0.25">
      <c r="B1070" s="28">
        <v>1060</v>
      </c>
      <c r="C1070" s="5"/>
      <c r="D1070" s="5"/>
      <c r="E1070" s="37"/>
      <c r="F1070" s="44"/>
      <c r="G1070" s="26"/>
    </row>
    <row r="1071" spans="2:7" x14ac:dyDescent="0.25">
      <c r="B1071" s="28">
        <v>1061</v>
      </c>
      <c r="C1071" s="5"/>
      <c r="D1071" s="5"/>
      <c r="E1071" s="37"/>
      <c r="F1071" s="44"/>
      <c r="G1071" s="26"/>
    </row>
    <row r="1072" spans="2:7" x14ac:dyDescent="0.25">
      <c r="B1072" s="28">
        <v>1062</v>
      </c>
      <c r="C1072" s="5"/>
      <c r="D1072" s="5"/>
      <c r="E1072" s="37"/>
      <c r="F1072" s="44"/>
      <c r="G1072" s="26"/>
    </row>
    <row r="1073" spans="2:7" x14ac:dyDescent="0.25">
      <c r="B1073" s="28">
        <v>1063</v>
      </c>
      <c r="C1073" s="5"/>
      <c r="D1073" s="5"/>
      <c r="E1073" s="37"/>
      <c r="F1073" s="44"/>
      <c r="G1073" s="26"/>
    </row>
    <row r="1074" spans="2:7" x14ac:dyDescent="0.25">
      <c r="B1074" s="28">
        <v>1064</v>
      </c>
      <c r="C1074" s="5"/>
      <c r="D1074" s="5"/>
      <c r="E1074" s="37"/>
      <c r="F1074" s="44"/>
      <c r="G1074" s="26"/>
    </row>
    <row r="1075" spans="2:7" x14ac:dyDescent="0.25">
      <c r="B1075" s="28">
        <v>1065</v>
      </c>
      <c r="C1075" s="5"/>
      <c r="D1075" s="5"/>
      <c r="E1075" s="37"/>
      <c r="F1075" s="44"/>
      <c r="G1075" s="26"/>
    </row>
    <row r="1076" spans="2:7" x14ac:dyDescent="0.25">
      <c r="B1076" s="28">
        <v>1066</v>
      </c>
      <c r="C1076" s="5"/>
      <c r="D1076" s="5"/>
      <c r="E1076" s="37"/>
      <c r="F1076" s="44"/>
      <c r="G1076" s="26"/>
    </row>
    <row r="1077" spans="2:7" x14ac:dyDescent="0.25">
      <c r="B1077" s="28">
        <v>1067</v>
      </c>
      <c r="C1077" s="5"/>
      <c r="D1077" s="5"/>
      <c r="E1077" s="37"/>
      <c r="F1077" s="44"/>
      <c r="G1077" s="26"/>
    </row>
    <row r="1078" spans="2:7" x14ac:dyDescent="0.25">
      <c r="B1078" s="28">
        <v>1068</v>
      </c>
      <c r="C1078" s="5"/>
      <c r="D1078" s="5"/>
      <c r="E1078" s="37"/>
      <c r="F1078" s="44"/>
      <c r="G1078" s="26"/>
    </row>
    <row r="1079" spans="2:7" x14ac:dyDescent="0.25">
      <c r="B1079" s="28">
        <v>1069</v>
      </c>
      <c r="C1079" s="5"/>
      <c r="D1079" s="5"/>
      <c r="E1079" s="37"/>
      <c r="F1079" s="44"/>
      <c r="G1079" s="26"/>
    </row>
    <row r="1080" spans="2:7" x14ac:dyDescent="0.25">
      <c r="B1080" s="28">
        <v>1070</v>
      </c>
      <c r="C1080" s="5"/>
      <c r="D1080" s="5"/>
      <c r="E1080" s="37"/>
      <c r="F1080" s="44"/>
      <c r="G1080" s="26"/>
    </row>
    <row r="1081" spans="2:7" x14ac:dyDescent="0.25">
      <c r="B1081" s="28">
        <v>1071</v>
      </c>
      <c r="C1081" s="5"/>
      <c r="D1081" s="5"/>
      <c r="E1081" s="37"/>
      <c r="F1081" s="44"/>
      <c r="G1081" s="26"/>
    </row>
    <row r="1082" spans="2:7" x14ac:dyDescent="0.25">
      <c r="B1082" s="28">
        <v>1072</v>
      </c>
      <c r="C1082" s="5"/>
      <c r="D1082" s="5"/>
      <c r="E1082" s="37"/>
      <c r="F1082" s="44"/>
      <c r="G1082" s="26"/>
    </row>
    <row r="1083" spans="2:7" x14ac:dyDescent="0.25">
      <c r="B1083" s="28">
        <v>1073</v>
      </c>
      <c r="C1083" s="5"/>
      <c r="D1083" s="5"/>
      <c r="E1083" s="37"/>
      <c r="F1083" s="44"/>
      <c r="G1083" s="26"/>
    </row>
    <row r="1084" spans="2:7" x14ac:dyDescent="0.25">
      <c r="B1084" s="28">
        <v>1074</v>
      </c>
      <c r="C1084" s="5"/>
      <c r="D1084" s="5"/>
      <c r="E1084" s="37"/>
      <c r="F1084" s="44"/>
      <c r="G1084" s="26"/>
    </row>
    <row r="1085" spans="2:7" x14ac:dyDescent="0.25">
      <c r="B1085" s="28">
        <v>1075</v>
      </c>
      <c r="C1085" s="5"/>
      <c r="D1085" s="5"/>
      <c r="E1085" s="37"/>
      <c r="F1085" s="44"/>
      <c r="G1085" s="26"/>
    </row>
    <row r="1086" spans="2:7" x14ac:dyDescent="0.25">
      <c r="B1086" s="28">
        <v>1076</v>
      </c>
      <c r="C1086" s="5"/>
      <c r="D1086" s="5"/>
      <c r="E1086" s="37"/>
      <c r="F1086" s="44"/>
      <c r="G1086" s="26"/>
    </row>
    <row r="1087" spans="2:7" x14ac:dyDescent="0.25">
      <c r="B1087" s="28">
        <v>1077</v>
      </c>
      <c r="C1087" s="5"/>
      <c r="D1087" s="5"/>
      <c r="E1087" s="37"/>
      <c r="F1087" s="44"/>
      <c r="G1087" s="26"/>
    </row>
    <row r="1088" spans="2:7" x14ac:dyDescent="0.25">
      <c r="B1088" s="28">
        <v>1078</v>
      </c>
      <c r="C1088" s="5"/>
      <c r="D1088" s="5"/>
      <c r="E1088" s="37"/>
      <c r="F1088" s="44"/>
      <c r="G1088" s="26"/>
    </row>
    <row r="1089" spans="2:7" x14ac:dyDescent="0.25">
      <c r="B1089" s="28">
        <v>1079</v>
      </c>
      <c r="C1089" s="5"/>
      <c r="D1089" s="5"/>
      <c r="E1089" s="37"/>
      <c r="F1089" s="44"/>
      <c r="G1089" s="26"/>
    </row>
    <row r="1090" spans="2:7" x14ac:dyDescent="0.25">
      <c r="B1090" s="28">
        <v>1080</v>
      </c>
      <c r="C1090" s="5"/>
      <c r="D1090" s="5"/>
      <c r="E1090" s="37"/>
      <c r="F1090" s="44"/>
      <c r="G1090" s="26"/>
    </row>
    <row r="1091" spans="2:7" x14ac:dyDescent="0.25">
      <c r="B1091" s="28">
        <v>1081</v>
      </c>
      <c r="C1091" s="5"/>
      <c r="D1091" s="5"/>
      <c r="E1091" s="37"/>
      <c r="F1091" s="44"/>
      <c r="G1091" s="26"/>
    </row>
    <row r="1092" spans="2:7" x14ac:dyDescent="0.25">
      <c r="B1092" s="28">
        <v>1082</v>
      </c>
      <c r="C1092" s="5"/>
      <c r="D1092" s="5"/>
      <c r="E1092" s="37"/>
      <c r="F1092" s="44"/>
      <c r="G1092" s="26"/>
    </row>
    <row r="1093" spans="2:7" x14ac:dyDescent="0.25">
      <c r="B1093" s="28">
        <v>1083</v>
      </c>
      <c r="C1093" s="5"/>
      <c r="D1093" s="5"/>
      <c r="E1093" s="37"/>
      <c r="F1093" s="44"/>
      <c r="G1093" s="26"/>
    </row>
    <row r="1094" spans="2:7" x14ac:dyDescent="0.25">
      <c r="B1094" s="28">
        <v>1084</v>
      </c>
      <c r="C1094" s="5"/>
      <c r="D1094" s="5"/>
      <c r="E1094" s="37"/>
      <c r="F1094" s="44"/>
      <c r="G1094" s="26"/>
    </row>
    <row r="1095" spans="2:7" x14ac:dyDescent="0.25">
      <c r="B1095" s="28">
        <v>1085</v>
      </c>
      <c r="C1095" s="5"/>
      <c r="D1095" s="5"/>
      <c r="E1095" s="37"/>
      <c r="F1095" s="44"/>
      <c r="G1095" s="26"/>
    </row>
    <row r="1096" spans="2:7" x14ac:dyDescent="0.25">
      <c r="B1096" s="28">
        <v>1086</v>
      </c>
      <c r="C1096" s="5"/>
      <c r="D1096" s="5"/>
      <c r="E1096" s="37"/>
      <c r="F1096" s="44"/>
      <c r="G1096" s="26"/>
    </row>
    <row r="1097" spans="2:7" x14ac:dyDescent="0.25">
      <c r="B1097" s="28">
        <v>1087</v>
      </c>
      <c r="C1097" s="5"/>
      <c r="D1097" s="5"/>
      <c r="E1097" s="37"/>
      <c r="F1097" s="44"/>
      <c r="G1097" s="26"/>
    </row>
    <row r="1098" spans="2:7" x14ac:dyDescent="0.25">
      <c r="B1098" s="28">
        <v>1088</v>
      </c>
      <c r="C1098" s="5"/>
      <c r="D1098" s="5"/>
      <c r="E1098" s="37"/>
      <c r="F1098" s="44"/>
      <c r="G1098" s="26"/>
    </row>
    <row r="1099" spans="2:7" x14ac:dyDescent="0.25">
      <c r="B1099" s="28">
        <v>1089</v>
      </c>
      <c r="C1099" s="5"/>
      <c r="D1099" s="5"/>
      <c r="E1099" s="37"/>
      <c r="F1099" s="44"/>
      <c r="G1099" s="26"/>
    </row>
    <row r="1100" spans="2:7" x14ac:dyDescent="0.25">
      <c r="B1100" s="28">
        <v>1090</v>
      </c>
      <c r="C1100" s="5"/>
      <c r="D1100" s="5"/>
      <c r="E1100" s="37"/>
      <c r="F1100" s="44"/>
      <c r="G1100" s="26"/>
    </row>
    <row r="1101" spans="2:7" x14ac:dyDescent="0.25">
      <c r="B1101" s="28">
        <v>1091</v>
      </c>
      <c r="C1101" s="5"/>
      <c r="D1101" s="5"/>
      <c r="E1101" s="37"/>
      <c r="F1101" s="44"/>
      <c r="G1101" s="26"/>
    </row>
    <row r="1102" spans="2:7" x14ac:dyDescent="0.25">
      <c r="B1102" s="28">
        <v>1092</v>
      </c>
      <c r="C1102" s="5"/>
      <c r="D1102" s="5"/>
      <c r="E1102" s="37"/>
      <c r="F1102" s="44"/>
      <c r="G1102" s="26"/>
    </row>
    <row r="1103" spans="2:7" x14ac:dyDescent="0.25">
      <c r="B1103" s="28">
        <v>1093</v>
      </c>
      <c r="C1103" s="5"/>
      <c r="D1103" s="5"/>
      <c r="E1103" s="37"/>
      <c r="F1103" s="44"/>
      <c r="G1103" s="26"/>
    </row>
    <row r="1104" spans="2:7" x14ac:dyDescent="0.25">
      <c r="B1104" s="28">
        <v>1094</v>
      </c>
      <c r="C1104" s="5"/>
      <c r="D1104" s="5"/>
      <c r="E1104" s="37"/>
      <c r="F1104" s="44"/>
      <c r="G1104" s="26"/>
    </row>
    <row r="1105" spans="2:7" x14ac:dyDescent="0.25">
      <c r="B1105" s="28">
        <v>1095</v>
      </c>
      <c r="C1105" s="5"/>
      <c r="D1105" s="5"/>
      <c r="E1105" s="37"/>
      <c r="F1105" s="44"/>
      <c r="G1105" s="26"/>
    </row>
    <row r="1106" spans="2:7" x14ac:dyDescent="0.25">
      <c r="B1106" s="28">
        <v>1096</v>
      </c>
      <c r="C1106" s="5"/>
      <c r="D1106" s="5"/>
      <c r="E1106" s="37"/>
      <c r="F1106" s="44"/>
      <c r="G1106" s="26"/>
    </row>
    <row r="1107" spans="2:7" x14ac:dyDescent="0.25">
      <c r="B1107" s="28">
        <v>1097</v>
      </c>
      <c r="C1107" s="5"/>
      <c r="D1107" s="5"/>
      <c r="E1107" s="37"/>
      <c r="F1107" s="44"/>
      <c r="G1107" s="26"/>
    </row>
    <row r="1108" spans="2:7" x14ac:dyDescent="0.25">
      <c r="B1108" s="28">
        <v>1098</v>
      </c>
      <c r="C1108" s="5"/>
      <c r="D1108" s="5"/>
      <c r="E1108" s="37"/>
      <c r="F1108" s="44"/>
      <c r="G1108" s="26"/>
    </row>
    <row r="1109" spans="2:7" x14ac:dyDescent="0.25">
      <c r="B1109" s="28">
        <v>1099</v>
      </c>
      <c r="C1109" s="5"/>
      <c r="D1109" s="5"/>
      <c r="E1109" s="37"/>
      <c r="F1109" s="44"/>
      <c r="G1109" s="26"/>
    </row>
    <row r="1110" spans="2:7" x14ac:dyDescent="0.25">
      <c r="B1110" s="28">
        <v>1100</v>
      </c>
      <c r="C1110" s="5"/>
      <c r="D1110" s="5"/>
      <c r="E1110" s="37"/>
      <c r="F1110" s="44"/>
      <c r="G1110" s="26"/>
    </row>
    <row r="1111" spans="2:7" x14ac:dyDescent="0.25">
      <c r="B1111" s="28">
        <v>1101</v>
      </c>
      <c r="C1111" s="5"/>
      <c r="D1111" s="5"/>
      <c r="E1111" s="37"/>
      <c r="F1111" s="44"/>
      <c r="G1111" s="26"/>
    </row>
    <row r="1112" spans="2:7" x14ac:dyDescent="0.25">
      <c r="B1112" s="28">
        <v>1102</v>
      </c>
      <c r="C1112" s="5"/>
      <c r="D1112" s="5"/>
      <c r="E1112" s="37"/>
      <c r="F1112" s="44"/>
      <c r="G1112" s="26"/>
    </row>
    <row r="1113" spans="2:7" x14ac:dyDescent="0.25">
      <c r="B1113" s="28">
        <v>1103</v>
      </c>
      <c r="C1113" s="5"/>
      <c r="D1113" s="5"/>
      <c r="E1113" s="37"/>
      <c r="F1113" s="44"/>
      <c r="G1113" s="26"/>
    </row>
    <row r="1114" spans="2:7" x14ac:dyDescent="0.25">
      <c r="B1114" s="28">
        <v>1104</v>
      </c>
      <c r="C1114" s="5"/>
      <c r="D1114" s="5"/>
      <c r="E1114" s="37"/>
      <c r="F1114" s="44"/>
      <c r="G1114" s="26"/>
    </row>
    <row r="1115" spans="2:7" x14ac:dyDescent="0.25">
      <c r="B1115" s="28">
        <v>1105</v>
      </c>
      <c r="C1115" s="5"/>
      <c r="D1115" s="5"/>
      <c r="E1115" s="37"/>
      <c r="F1115" s="44"/>
      <c r="G1115" s="26"/>
    </row>
    <row r="1116" spans="2:7" x14ac:dyDescent="0.25">
      <c r="B1116" s="28">
        <v>1106</v>
      </c>
      <c r="C1116" s="5"/>
      <c r="D1116" s="5"/>
      <c r="E1116" s="37"/>
      <c r="F1116" s="44"/>
      <c r="G1116" s="26"/>
    </row>
    <row r="1117" spans="2:7" x14ac:dyDescent="0.25">
      <c r="B1117" s="28">
        <v>1107</v>
      </c>
      <c r="C1117" s="5"/>
      <c r="D1117" s="5"/>
      <c r="E1117" s="37"/>
      <c r="F1117" s="44"/>
      <c r="G1117" s="26"/>
    </row>
    <row r="1118" spans="2:7" x14ac:dyDescent="0.25">
      <c r="B1118" s="28">
        <v>1108</v>
      </c>
      <c r="C1118" s="5"/>
      <c r="D1118" s="5"/>
      <c r="E1118" s="37"/>
      <c r="F1118" s="44"/>
      <c r="G1118" s="26"/>
    </row>
    <row r="1119" spans="2:7" x14ac:dyDescent="0.25">
      <c r="B1119" s="28">
        <v>1109</v>
      </c>
      <c r="C1119" s="5"/>
      <c r="D1119" s="5"/>
      <c r="E1119" s="37"/>
      <c r="F1119" s="44"/>
      <c r="G1119" s="26"/>
    </row>
    <row r="1120" spans="2:7" x14ac:dyDescent="0.25">
      <c r="B1120" s="28">
        <v>1110</v>
      </c>
      <c r="C1120" s="5"/>
      <c r="D1120" s="5"/>
      <c r="E1120" s="37"/>
      <c r="F1120" s="44"/>
      <c r="G1120" s="26"/>
    </row>
    <row r="1121" spans="2:7" x14ac:dyDescent="0.25">
      <c r="B1121" s="28">
        <v>1111</v>
      </c>
      <c r="C1121" s="5"/>
      <c r="D1121" s="5"/>
      <c r="E1121" s="37"/>
      <c r="F1121" s="44"/>
      <c r="G1121" s="26"/>
    </row>
    <row r="1122" spans="2:7" x14ac:dyDescent="0.25">
      <c r="B1122" s="28">
        <v>1112</v>
      </c>
      <c r="C1122" s="5"/>
      <c r="D1122" s="5"/>
      <c r="E1122" s="37"/>
      <c r="F1122" s="44"/>
      <c r="G1122" s="26"/>
    </row>
    <row r="1123" spans="2:7" x14ac:dyDescent="0.25">
      <c r="B1123" s="28">
        <v>1113</v>
      </c>
      <c r="C1123" s="5"/>
      <c r="D1123" s="5"/>
      <c r="E1123" s="37"/>
      <c r="F1123" s="44"/>
      <c r="G1123" s="26"/>
    </row>
    <row r="1124" spans="2:7" x14ac:dyDescent="0.25">
      <c r="B1124" s="28">
        <v>1114</v>
      </c>
      <c r="C1124" s="5"/>
      <c r="D1124" s="5"/>
      <c r="E1124" s="37"/>
      <c r="F1124" s="44"/>
      <c r="G1124" s="26"/>
    </row>
    <row r="1125" spans="2:7" x14ac:dyDescent="0.25">
      <c r="B1125" s="28">
        <v>1115</v>
      </c>
      <c r="C1125" s="5"/>
      <c r="D1125" s="5"/>
      <c r="E1125" s="37"/>
      <c r="F1125" s="44"/>
      <c r="G1125" s="26"/>
    </row>
    <row r="1126" spans="2:7" x14ac:dyDescent="0.25">
      <c r="B1126" s="28">
        <v>1116</v>
      </c>
      <c r="C1126" s="5"/>
      <c r="D1126" s="5"/>
      <c r="E1126" s="37"/>
      <c r="F1126" s="44"/>
      <c r="G1126" s="26"/>
    </row>
    <row r="1127" spans="2:7" x14ac:dyDescent="0.25">
      <c r="B1127" s="28">
        <v>1117</v>
      </c>
      <c r="C1127" s="5"/>
      <c r="D1127" s="5"/>
      <c r="E1127" s="37"/>
      <c r="F1127" s="44"/>
      <c r="G1127" s="26"/>
    </row>
    <row r="1128" spans="2:7" x14ac:dyDescent="0.25">
      <c r="B1128" s="28">
        <v>1118</v>
      </c>
      <c r="C1128" s="5"/>
      <c r="D1128" s="5"/>
      <c r="E1128" s="37"/>
      <c r="F1128" s="44"/>
      <c r="G1128" s="26"/>
    </row>
    <row r="1129" spans="2:7" x14ac:dyDescent="0.25">
      <c r="B1129" s="28">
        <v>1119</v>
      </c>
      <c r="C1129" s="5"/>
      <c r="D1129" s="5"/>
      <c r="E1129" s="37"/>
      <c r="F1129" s="44"/>
      <c r="G1129" s="26"/>
    </row>
    <row r="1130" spans="2:7" x14ac:dyDescent="0.25">
      <c r="B1130" s="28">
        <v>1120</v>
      </c>
      <c r="C1130" s="5"/>
      <c r="D1130" s="5"/>
      <c r="E1130" s="37"/>
      <c r="F1130" s="44"/>
      <c r="G1130" s="26"/>
    </row>
    <row r="1131" spans="2:7" x14ac:dyDescent="0.25">
      <c r="B1131" s="28">
        <v>1121</v>
      </c>
      <c r="C1131" s="5"/>
      <c r="D1131" s="5"/>
      <c r="E1131" s="37"/>
      <c r="F1131" s="44"/>
      <c r="G1131" s="26"/>
    </row>
    <row r="1132" spans="2:7" x14ac:dyDescent="0.25">
      <c r="B1132" s="28">
        <v>1122</v>
      </c>
      <c r="C1132" s="5"/>
      <c r="D1132" s="5"/>
      <c r="E1132" s="37"/>
      <c r="F1132" s="44"/>
      <c r="G1132" s="26"/>
    </row>
    <row r="1133" spans="2:7" x14ac:dyDescent="0.25">
      <c r="B1133" s="28">
        <v>1123</v>
      </c>
      <c r="C1133" s="5"/>
      <c r="D1133" s="5"/>
      <c r="E1133" s="37"/>
      <c r="F1133" s="44"/>
      <c r="G1133" s="26"/>
    </row>
    <row r="1134" spans="2:7" x14ac:dyDescent="0.25">
      <c r="B1134" s="28">
        <v>1124</v>
      </c>
      <c r="C1134" s="5"/>
      <c r="D1134" s="5"/>
      <c r="E1134" s="37"/>
      <c r="F1134" s="44"/>
      <c r="G1134" s="26"/>
    </row>
    <row r="1135" spans="2:7" x14ac:dyDescent="0.25">
      <c r="B1135" s="28">
        <v>1125</v>
      </c>
      <c r="C1135" s="5"/>
      <c r="D1135" s="5"/>
      <c r="E1135" s="37"/>
      <c r="F1135" s="44"/>
      <c r="G1135" s="26"/>
    </row>
    <row r="1136" spans="2:7" x14ac:dyDescent="0.25">
      <c r="B1136" s="28">
        <v>1126</v>
      </c>
      <c r="C1136" s="5"/>
      <c r="D1136" s="5"/>
      <c r="E1136" s="37"/>
      <c r="F1136" s="44"/>
      <c r="G1136" s="26"/>
    </row>
    <row r="1137" spans="2:7" x14ac:dyDescent="0.25">
      <c r="B1137" s="28">
        <v>1127</v>
      </c>
      <c r="C1137" s="5"/>
      <c r="D1137" s="5"/>
      <c r="E1137" s="37"/>
      <c r="F1137" s="44"/>
      <c r="G1137" s="26"/>
    </row>
    <row r="1138" spans="2:7" x14ac:dyDescent="0.25">
      <c r="B1138" s="28">
        <v>1128</v>
      </c>
      <c r="C1138" s="5"/>
      <c r="D1138" s="5"/>
      <c r="E1138" s="37"/>
      <c r="F1138" s="44"/>
      <c r="G1138" s="26"/>
    </row>
    <row r="1139" spans="2:7" x14ac:dyDescent="0.25">
      <c r="B1139" s="28">
        <v>1129</v>
      </c>
      <c r="C1139" s="5"/>
      <c r="D1139" s="5"/>
      <c r="E1139" s="37"/>
      <c r="F1139" s="44"/>
      <c r="G1139" s="26"/>
    </row>
    <row r="1140" spans="2:7" x14ac:dyDescent="0.25">
      <c r="B1140" s="28">
        <v>1130</v>
      </c>
      <c r="C1140" s="5"/>
      <c r="D1140" s="5"/>
      <c r="E1140" s="37"/>
      <c r="F1140" s="44"/>
      <c r="G1140" s="26"/>
    </row>
    <row r="1141" spans="2:7" x14ac:dyDescent="0.25">
      <c r="B1141" s="28">
        <v>1131</v>
      </c>
      <c r="C1141" s="5"/>
      <c r="D1141" s="5"/>
      <c r="E1141" s="37"/>
      <c r="F1141" s="44"/>
      <c r="G1141" s="26"/>
    </row>
    <row r="1142" spans="2:7" x14ac:dyDescent="0.25">
      <c r="B1142" s="28">
        <v>1132</v>
      </c>
      <c r="C1142" s="5"/>
      <c r="D1142" s="5"/>
      <c r="E1142" s="37"/>
      <c r="F1142" s="44"/>
      <c r="G1142" s="26"/>
    </row>
    <row r="1143" spans="2:7" x14ac:dyDescent="0.25">
      <c r="B1143" s="28">
        <v>1133</v>
      </c>
      <c r="C1143" s="5"/>
      <c r="D1143" s="5"/>
      <c r="E1143" s="37"/>
      <c r="F1143" s="44"/>
      <c r="G1143" s="26"/>
    </row>
    <row r="1144" spans="2:7" x14ac:dyDescent="0.25">
      <c r="B1144" s="28">
        <v>1134</v>
      </c>
      <c r="C1144" s="5"/>
      <c r="D1144" s="5"/>
      <c r="E1144" s="37"/>
      <c r="F1144" s="44"/>
      <c r="G1144" s="26"/>
    </row>
    <row r="1145" spans="2:7" x14ac:dyDescent="0.25">
      <c r="B1145" s="28">
        <v>1135</v>
      </c>
      <c r="C1145" s="5"/>
      <c r="D1145" s="5"/>
      <c r="E1145" s="37"/>
      <c r="F1145" s="44"/>
      <c r="G1145" s="26"/>
    </row>
    <row r="1146" spans="2:7" x14ac:dyDescent="0.25">
      <c r="B1146" s="28">
        <v>1136</v>
      </c>
      <c r="C1146" s="5"/>
      <c r="D1146" s="5"/>
      <c r="E1146" s="37"/>
      <c r="F1146" s="44"/>
      <c r="G1146" s="26"/>
    </row>
    <row r="1147" spans="2:7" x14ac:dyDescent="0.25">
      <c r="B1147" s="28">
        <v>1137</v>
      </c>
      <c r="C1147" s="5"/>
      <c r="D1147" s="5"/>
      <c r="E1147" s="37"/>
      <c r="F1147" s="44"/>
      <c r="G1147" s="26"/>
    </row>
    <row r="1148" spans="2:7" x14ac:dyDescent="0.25">
      <c r="B1148" s="28">
        <v>1138</v>
      </c>
      <c r="C1148" s="5"/>
      <c r="D1148" s="5"/>
      <c r="E1148" s="37"/>
      <c r="F1148" s="44"/>
      <c r="G1148" s="26"/>
    </row>
    <row r="1149" spans="2:7" x14ac:dyDescent="0.25">
      <c r="B1149" s="28">
        <v>1139</v>
      </c>
      <c r="C1149" s="5"/>
      <c r="D1149" s="5"/>
      <c r="E1149" s="37"/>
      <c r="F1149" s="44"/>
      <c r="G1149" s="26"/>
    </row>
    <row r="1150" spans="2:7" x14ac:dyDescent="0.25">
      <c r="B1150" s="28">
        <v>1140</v>
      </c>
      <c r="C1150" s="5"/>
      <c r="D1150" s="5"/>
      <c r="E1150" s="37"/>
      <c r="F1150" s="44"/>
      <c r="G1150" s="26"/>
    </row>
    <row r="1151" spans="2:7" x14ac:dyDescent="0.25">
      <c r="B1151" s="28">
        <v>1141</v>
      </c>
      <c r="C1151" s="5"/>
      <c r="D1151" s="5"/>
      <c r="E1151" s="37"/>
      <c r="F1151" s="44"/>
      <c r="G1151" s="26"/>
    </row>
    <row r="1152" spans="2:7" x14ac:dyDescent="0.25">
      <c r="B1152" s="28">
        <v>1142</v>
      </c>
      <c r="C1152" s="5"/>
      <c r="D1152" s="5"/>
      <c r="E1152" s="37"/>
      <c r="F1152" s="44"/>
      <c r="G1152" s="26"/>
    </row>
    <row r="1153" spans="2:7" x14ac:dyDescent="0.25">
      <c r="B1153" s="28">
        <v>1143</v>
      </c>
      <c r="C1153" s="5"/>
      <c r="D1153" s="5"/>
      <c r="E1153" s="37"/>
      <c r="F1153" s="44"/>
      <c r="G1153" s="26"/>
    </row>
    <row r="1154" spans="2:7" x14ac:dyDescent="0.25">
      <c r="B1154" s="28">
        <v>1144</v>
      </c>
      <c r="C1154" s="5"/>
      <c r="D1154" s="5"/>
      <c r="E1154" s="37"/>
      <c r="F1154" s="44"/>
      <c r="G1154" s="26"/>
    </row>
    <row r="1155" spans="2:7" x14ac:dyDescent="0.25">
      <c r="B1155" s="28">
        <v>1145</v>
      </c>
      <c r="C1155" s="5"/>
      <c r="D1155" s="5"/>
      <c r="E1155" s="37"/>
      <c r="F1155" s="44"/>
      <c r="G1155" s="26"/>
    </row>
    <row r="1156" spans="2:7" x14ac:dyDescent="0.25">
      <c r="B1156" s="28">
        <v>1146</v>
      </c>
      <c r="C1156" s="5"/>
      <c r="D1156" s="5"/>
      <c r="E1156" s="37"/>
      <c r="F1156" s="44"/>
      <c r="G1156" s="26"/>
    </row>
    <row r="1157" spans="2:7" x14ac:dyDescent="0.25">
      <c r="B1157" s="28">
        <v>1147</v>
      </c>
      <c r="C1157" s="5"/>
      <c r="D1157" s="5"/>
      <c r="E1157" s="37"/>
      <c r="F1157" s="44"/>
      <c r="G1157" s="26"/>
    </row>
    <row r="1158" spans="2:7" x14ac:dyDescent="0.25">
      <c r="B1158" s="28">
        <v>1148</v>
      </c>
      <c r="C1158" s="5"/>
      <c r="D1158" s="5"/>
      <c r="E1158" s="37"/>
      <c r="F1158" s="44"/>
      <c r="G1158" s="26"/>
    </row>
    <row r="1159" spans="2:7" x14ac:dyDescent="0.25">
      <c r="B1159" s="28">
        <v>1149</v>
      </c>
      <c r="C1159" s="5"/>
      <c r="D1159" s="5"/>
      <c r="E1159" s="37"/>
      <c r="F1159" s="44"/>
      <c r="G1159" s="26"/>
    </row>
    <row r="1160" spans="2:7" x14ac:dyDescent="0.25">
      <c r="B1160" s="28">
        <v>1150</v>
      </c>
      <c r="C1160" s="5"/>
      <c r="D1160" s="5"/>
      <c r="E1160" s="37"/>
      <c r="F1160" s="44"/>
      <c r="G1160" s="26"/>
    </row>
    <row r="1161" spans="2:7" x14ac:dyDescent="0.25">
      <c r="B1161" s="28">
        <v>1151</v>
      </c>
      <c r="C1161" s="5"/>
      <c r="D1161" s="5"/>
      <c r="E1161" s="37"/>
      <c r="F1161" s="44"/>
      <c r="G1161" s="26"/>
    </row>
    <row r="1162" spans="2:7" x14ac:dyDescent="0.25">
      <c r="B1162" s="28">
        <v>1152</v>
      </c>
      <c r="C1162" s="5"/>
      <c r="D1162" s="5"/>
      <c r="E1162" s="37"/>
      <c r="F1162" s="44"/>
      <c r="G1162" s="26"/>
    </row>
    <row r="1163" spans="2:7" x14ac:dyDescent="0.25">
      <c r="B1163" s="28">
        <v>1153</v>
      </c>
      <c r="C1163" s="5"/>
      <c r="D1163" s="5"/>
      <c r="E1163" s="37"/>
      <c r="F1163" s="44"/>
      <c r="G1163" s="26"/>
    </row>
    <row r="1164" spans="2:7" x14ac:dyDescent="0.25">
      <c r="B1164" s="28">
        <v>1154</v>
      </c>
      <c r="C1164" s="5"/>
      <c r="D1164" s="5"/>
      <c r="E1164" s="37"/>
      <c r="F1164" s="44"/>
      <c r="G1164" s="26"/>
    </row>
    <row r="1165" spans="2:7" x14ac:dyDescent="0.25">
      <c r="B1165" s="28">
        <v>1155</v>
      </c>
      <c r="C1165" s="5"/>
      <c r="D1165" s="5"/>
      <c r="E1165" s="37"/>
      <c r="F1165" s="44"/>
      <c r="G1165" s="26"/>
    </row>
    <row r="1166" spans="2:7" x14ac:dyDescent="0.25">
      <c r="B1166" s="28">
        <v>1156</v>
      </c>
      <c r="C1166" s="5"/>
      <c r="D1166" s="5"/>
      <c r="E1166" s="37"/>
      <c r="F1166" s="44"/>
      <c r="G1166" s="26"/>
    </row>
    <row r="1167" spans="2:7" x14ac:dyDescent="0.25">
      <c r="B1167" s="28">
        <v>1157</v>
      </c>
      <c r="C1167" s="5"/>
      <c r="D1167" s="5"/>
      <c r="E1167" s="37"/>
      <c r="F1167" s="44"/>
      <c r="G1167" s="26"/>
    </row>
    <row r="1168" spans="2:7" x14ac:dyDescent="0.25">
      <c r="B1168" s="28">
        <v>1158</v>
      </c>
      <c r="C1168" s="5"/>
      <c r="D1168" s="5"/>
      <c r="E1168" s="37"/>
      <c r="F1168" s="44"/>
      <c r="G1168" s="26"/>
    </row>
    <row r="1169" spans="2:7" x14ac:dyDescent="0.25">
      <c r="B1169" s="28">
        <v>1159</v>
      </c>
      <c r="C1169" s="5"/>
      <c r="D1169" s="5"/>
      <c r="E1169" s="37"/>
      <c r="F1169" s="44"/>
      <c r="G1169" s="26"/>
    </row>
    <row r="1170" spans="2:7" x14ac:dyDescent="0.25">
      <c r="B1170" s="28">
        <v>1160</v>
      </c>
      <c r="C1170" s="5"/>
      <c r="D1170" s="5"/>
      <c r="E1170" s="37"/>
      <c r="F1170" s="44"/>
      <c r="G1170" s="26"/>
    </row>
    <row r="1171" spans="2:7" x14ac:dyDescent="0.25">
      <c r="B1171" s="28">
        <v>1161</v>
      </c>
      <c r="C1171" s="5"/>
      <c r="D1171" s="5"/>
      <c r="E1171" s="37"/>
      <c r="F1171" s="44"/>
      <c r="G1171" s="26"/>
    </row>
    <row r="1172" spans="2:7" x14ac:dyDescent="0.25">
      <c r="B1172" s="28">
        <v>1162</v>
      </c>
      <c r="C1172" s="5"/>
      <c r="D1172" s="5"/>
      <c r="E1172" s="37"/>
      <c r="F1172" s="44"/>
      <c r="G1172" s="26"/>
    </row>
    <row r="1173" spans="2:7" x14ac:dyDescent="0.25">
      <c r="B1173" s="28">
        <v>1163</v>
      </c>
      <c r="C1173" s="5"/>
      <c r="D1173" s="5"/>
      <c r="E1173" s="37"/>
      <c r="F1173" s="44"/>
      <c r="G1173" s="26"/>
    </row>
    <row r="1174" spans="2:7" x14ac:dyDescent="0.25">
      <c r="B1174" s="28">
        <v>1164</v>
      </c>
      <c r="C1174" s="5"/>
      <c r="D1174" s="5"/>
      <c r="E1174" s="37"/>
      <c r="F1174" s="44"/>
      <c r="G1174" s="26"/>
    </row>
    <row r="1175" spans="2:7" x14ac:dyDescent="0.25">
      <c r="B1175" s="28">
        <v>1165</v>
      </c>
      <c r="C1175" s="5"/>
      <c r="D1175" s="5"/>
      <c r="E1175" s="37"/>
      <c r="F1175" s="44"/>
      <c r="G1175" s="26"/>
    </row>
    <row r="1176" spans="2:7" x14ac:dyDescent="0.25">
      <c r="B1176" s="28">
        <v>1166</v>
      </c>
      <c r="C1176" s="5"/>
      <c r="D1176" s="5"/>
      <c r="E1176" s="37"/>
      <c r="F1176" s="44"/>
      <c r="G1176" s="26"/>
    </row>
    <row r="1177" spans="2:7" x14ac:dyDescent="0.25">
      <c r="B1177" s="28">
        <v>1167</v>
      </c>
      <c r="C1177" s="5"/>
      <c r="D1177" s="5"/>
      <c r="E1177" s="37"/>
      <c r="F1177" s="44"/>
      <c r="G1177" s="26"/>
    </row>
    <row r="1178" spans="2:7" x14ac:dyDescent="0.25">
      <c r="B1178" s="28">
        <v>1168</v>
      </c>
      <c r="C1178" s="5"/>
      <c r="D1178" s="5"/>
      <c r="E1178" s="37"/>
      <c r="F1178" s="44"/>
      <c r="G1178" s="26"/>
    </row>
    <row r="1179" spans="2:7" x14ac:dyDescent="0.25">
      <c r="B1179" s="28">
        <v>1169</v>
      </c>
      <c r="C1179" s="5"/>
      <c r="D1179" s="5"/>
      <c r="E1179" s="37"/>
      <c r="F1179" s="44"/>
      <c r="G1179" s="26"/>
    </row>
    <row r="1180" spans="2:7" x14ac:dyDescent="0.25">
      <c r="B1180" s="28">
        <v>1170</v>
      </c>
      <c r="C1180" s="5"/>
      <c r="D1180" s="5"/>
      <c r="E1180" s="37"/>
      <c r="F1180" s="44"/>
      <c r="G1180" s="26"/>
    </row>
    <row r="1181" spans="2:7" x14ac:dyDescent="0.25">
      <c r="B1181" s="28">
        <v>1171</v>
      </c>
      <c r="C1181" s="5"/>
      <c r="D1181" s="5"/>
      <c r="E1181" s="37"/>
      <c r="F1181" s="44"/>
      <c r="G1181" s="26"/>
    </row>
    <row r="1182" spans="2:7" x14ac:dyDescent="0.25">
      <c r="B1182" s="28">
        <v>1172</v>
      </c>
      <c r="C1182" s="5"/>
      <c r="D1182" s="5"/>
      <c r="E1182" s="37"/>
      <c r="F1182" s="44"/>
      <c r="G1182" s="26"/>
    </row>
    <row r="1183" spans="2:7" x14ac:dyDescent="0.25">
      <c r="B1183" s="28">
        <v>1173</v>
      </c>
      <c r="C1183" s="5"/>
      <c r="D1183" s="5"/>
      <c r="E1183" s="37"/>
      <c r="F1183" s="44"/>
      <c r="G1183" s="26"/>
    </row>
    <row r="1184" spans="2:7" x14ac:dyDescent="0.25">
      <c r="B1184" s="28">
        <v>1174</v>
      </c>
      <c r="C1184" s="5"/>
      <c r="D1184" s="5"/>
      <c r="E1184" s="37"/>
      <c r="F1184" s="44"/>
      <c r="G1184" s="26"/>
    </row>
    <row r="1185" spans="2:7" x14ac:dyDescent="0.25">
      <c r="B1185" s="28">
        <v>1175</v>
      </c>
      <c r="C1185" s="5"/>
      <c r="D1185" s="5"/>
      <c r="E1185" s="37"/>
      <c r="F1185" s="44"/>
      <c r="G1185" s="26"/>
    </row>
    <row r="1186" spans="2:7" x14ac:dyDescent="0.25">
      <c r="B1186" s="28">
        <v>1176</v>
      </c>
      <c r="C1186" s="5"/>
      <c r="D1186" s="5"/>
      <c r="E1186" s="37"/>
      <c r="F1186" s="44"/>
      <c r="G1186" s="26"/>
    </row>
    <row r="1187" spans="2:7" x14ac:dyDescent="0.25">
      <c r="B1187" s="28">
        <v>1177</v>
      </c>
      <c r="C1187" s="5"/>
      <c r="D1187" s="5"/>
      <c r="E1187" s="37"/>
      <c r="F1187" s="44"/>
      <c r="G1187" s="26"/>
    </row>
    <row r="1188" spans="2:7" x14ac:dyDescent="0.25">
      <c r="B1188" s="28">
        <v>1178</v>
      </c>
      <c r="C1188" s="5"/>
      <c r="D1188" s="5"/>
      <c r="E1188" s="37"/>
      <c r="F1188" s="44"/>
      <c r="G1188" s="26"/>
    </row>
    <row r="1189" spans="2:7" x14ac:dyDescent="0.25">
      <c r="B1189" s="28">
        <v>1179</v>
      </c>
      <c r="C1189" s="5"/>
      <c r="D1189" s="5"/>
      <c r="E1189" s="37"/>
      <c r="F1189" s="44"/>
      <c r="G1189" s="26"/>
    </row>
    <row r="1190" spans="2:7" x14ac:dyDescent="0.25">
      <c r="B1190" s="28">
        <v>1180</v>
      </c>
      <c r="C1190" s="5"/>
      <c r="D1190" s="5"/>
      <c r="E1190" s="37"/>
      <c r="F1190" s="44"/>
      <c r="G1190" s="26"/>
    </row>
    <row r="1191" spans="2:7" x14ac:dyDescent="0.25">
      <c r="B1191" s="28">
        <v>1181</v>
      </c>
      <c r="C1191" s="5"/>
      <c r="D1191" s="5"/>
      <c r="E1191" s="37"/>
      <c r="F1191" s="44"/>
      <c r="G1191" s="26"/>
    </row>
    <row r="1192" spans="2:7" x14ac:dyDescent="0.25">
      <c r="B1192" s="28">
        <v>1182</v>
      </c>
      <c r="C1192" s="5"/>
      <c r="D1192" s="5"/>
      <c r="E1192" s="37"/>
      <c r="F1192" s="44"/>
      <c r="G1192" s="26"/>
    </row>
    <row r="1193" spans="2:7" x14ac:dyDescent="0.25">
      <c r="B1193" s="28">
        <v>1183</v>
      </c>
      <c r="C1193" s="5"/>
      <c r="D1193" s="5"/>
      <c r="E1193" s="37"/>
      <c r="F1193" s="44"/>
      <c r="G1193" s="26"/>
    </row>
    <row r="1194" spans="2:7" x14ac:dyDescent="0.25">
      <c r="B1194" s="28">
        <v>1184</v>
      </c>
      <c r="C1194" s="5"/>
      <c r="D1194" s="5"/>
      <c r="E1194" s="37"/>
      <c r="F1194" s="44"/>
      <c r="G1194" s="26"/>
    </row>
    <row r="1195" spans="2:7" x14ac:dyDescent="0.25">
      <c r="B1195" s="28">
        <v>1185</v>
      </c>
      <c r="C1195" s="5"/>
      <c r="D1195" s="5"/>
      <c r="E1195" s="37"/>
      <c r="F1195" s="44"/>
      <c r="G1195" s="26"/>
    </row>
    <row r="1196" spans="2:7" x14ac:dyDescent="0.25">
      <c r="B1196" s="28">
        <v>1186</v>
      </c>
      <c r="C1196" s="5"/>
      <c r="D1196" s="5"/>
      <c r="E1196" s="37"/>
      <c r="F1196" s="44"/>
      <c r="G1196" s="26"/>
    </row>
    <row r="1197" spans="2:7" x14ac:dyDescent="0.25">
      <c r="B1197" s="28">
        <v>1187</v>
      </c>
      <c r="C1197" s="5"/>
      <c r="D1197" s="5"/>
      <c r="E1197" s="37"/>
      <c r="F1197" s="44"/>
      <c r="G1197" s="26"/>
    </row>
    <row r="1198" spans="2:7" x14ac:dyDescent="0.25">
      <c r="B1198" s="28">
        <v>1188</v>
      </c>
      <c r="C1198" s="5"/>
      <c r="D1198" s="5"/>
      <c r="E1198" s="37"/>
      <c r="F1198" s="44"/>
      <c r="G1198" s="26"/>
    </row>
    <row r="1199" spans="2:7" x14ac:dyDescent="0.25">
      <c r="B1199" s="28">
        <v>1189</v>
      </c>
      <c r="C1199" s="5"/>
      <c r="D1199" s="5"/>
      <c r="E1199" s="37"/>
      <c r="F1199" s="44"/>
      <c r="G1199" s="26"/>
    </row>
    <row r="1200" spans="2:7" x14ac:dyDescent="0.25">
      <c r="B1200" s="28">
        <v>1190</v>
      </c>
      <c r="C1200" s="5"/>
      <c r="D1200" s="5"/>
      <c r="E1200" s="37"/>
      <c r="F1200" s="44"/>
      <c r="G1200" s="26"/>
    </row>
    <row r="1201" spans="2:7" x14ac:dyDescent="0.25">
      <c r="B1201" s="28">
        <v>1191</v>
      </c>
      <c r="C1201" s="5"/>
      <c r="D1201" s="5"/>
      <c r="E1201" s="37"/>
      <c r="F1201" s="44"/>
      <c r="G1201" s="26"/>
    </row>
    <row r="1202" spans="2:7" x14ac:dyDescent="0.25">
      <c r="B1202" s="28">
        <v>1192</v>
      </c>
      <c r="C1202" s="5"/>
      <c r="D1202" s="5"/>
      <c r="E1202" s="37"/>
      <c r="F1202" s="44"/>
      <c r="G1202" s="26"/>
    </row>
    <row r="1203" spans="2:7" x14ac:dyDescent="0.25">
      <c r="B1203" s="28">
        <v>1193</v>
      </c>
      <c r="C1203" s="5"/>
      <c r="D1203" s="5"/>
      <c r="E1203" s="37"/>
      <c r="F1203" s="44"/>
      <c r="G1203" s="26"/>
    </row>
    <row r="1204" spans="2:7" x14ac:dyDescent="0.25">
      <c r="B1204" s="28">
        <v>1194</v>
      </c>
      <c r="C1204" s="5"/>
      <c r="D1204" s="5"/>
      <c r="E1204" s="37"/>
      <c r="F1204" s="44"/>
      <c r="G1204" s="26"/>
    </row>
    <row r="1205" spans="2:7" x14ac:dyDescent="0.25">
      <c r="B1205" s="28">
        <v>1195</v>
      </c>
      <c r="C1205" s="5"/>
      <c r="D1205" s="5"/>
      <c r="E1205" s="37"/>
      <c r="F1205" s="44"/>
      <c r="G1205" s="26"/>
    </row>
    <row r="1206" spans="2:7" x14ac:dyDescent="0.25">
      <c r="B1206" s="28">
        <v>1196</v>
      </c>
      <c r="C1206" s="5"/>
      <c r="D1206" s="5"/>
      <c r="E1206" s="37"/>
      <c r="F1206" s="44"/>
      <c r="G1206" s="26"/>
    </row>
    <row r="1207" spans="2:7" x14ac:dyDescent="0.25">
      <c r="B1207" s="28">
        <v>1197</v>
      </c>
      <c r="C1207" s="5"/>
      <c r="D1207" s="5"/>
      <c r="E1207" s="37"/>
      <c r="F1207" s="44"/>
      <c r="G1207" s="26"/>
    </row>
    <row r="1208" spans="2:7" x14ac:dyDescent="0.25">
      <c r="B1208" s="28">
        <v>1198</v>
      </c>
      <c r="C1208" s="5"/>
      <c r="D1208" s="5"/>
      <c r="E1208" s="37"/>
      <c r="F1208" s="44"/>
      <c r="G1208" s="26"/>
    </row>
    <row r="1209" spans="2:7" x14ac:dyDescent="0.25">
      <c r="B1209" s="28">
        <v>1199</v>
      </c>
      <c r="C1209" s="5"/>
      <c r="D1209" s="5"/>
      <c r="E1209" s="37"/>
      <c r="F1209" s="44"/>
      <c r="G1209" s="26"/>
    </row>
    <row r="1210" spans="2:7" x14ac:dyDescent="0.25">
      <c r="B1210" s="28">
        <v>1200</v>
      </c>
      <c r="C1210" s="5"/>
      <c r="D1210" s="5"/>
      <c r="E1210" s="37"/>
      <c r="F1210" s="44"/>
      <c r="G1210" s="26"/>
    </row>
    <row r="1211" spans="2:7" x14ac:dyDescent="0.25">
      <c r="B1211" s="28">
        <v>1201</v>
      </c>
      <c r="C1211" s="5"/>
      <c r="D1211" s="5"/>
      <c r="E1211" s="37"/>
      <c r="F1211" s="44"/>
      <c r="G1211" s="26"/>
    </row>
    <row r="1212" spans="2:7" x14ac:dyDescent="0.25">
      <c r="B1212" s="28">
        <v>1202</v>
      </c>
      <c r="C1212" s="5"/>
      <c r="D1212" s="5"/>
      <c r="E1212" s="37"/>
      <c r="F1212" s="44"/>
      <c r="G1212" s="26"/>
    </row>
    <row r="1213" spans="2:7" x14ac:dyDescent="0.25">
      <c r="B1213" s="28">
        <v>1203</v>
      </c>
      <c r="C1213" s="5"/>
      <c r="D1213" s="5"/>
      <c r="E1213" s="37"/>
      <c r="F1213" s="44"/>
      <c r="G1213" s="26"/>
    </row>
    <row r="1214" spans="2:7" x14ac:dyDescent="0.25">
      <c r="B1214" s="28">
        <v>1204</v>
      </c>
      <c r="C1214" s="5"/>
      <c r="D1214" s="5"/>
      <c r="E1214" s="37"/>
      <c r="F1214" s="44"/>
      <c r="G1214" s="26"/>
    </row>
    <row r="1215" spans="2:7" x14ac:dyDescent="0.25">
      <c r="B1215" s="28">
        <v>1205</v>
      </c>
      <c r="C1215" s="5"/>
      <c r="D1215" s="5"/>
      <c r="E1215" s="37"/>
      <c r="F1215" s="44"/>
      <c r="G1215" s="26"/>
    </row>
    <row r="1216" spans="2:7" x14ac:dyDescent="0.25">
      <c r="B1216" s="28">
        <v>1206</v>
      </c>
      <c r="C1216" s="5"/>
      <c r="D1216" s="5"/>
      <c r="E1216" s="37"/>
      <c r="F1216" s="44"/>
      <c r="G1216" s="26"/>
    </row>
    <row r="1217" spans="2:7" x14ac:dyDescent="0.25">
      <c r="B1217" s="28">
        <v>1207</v>
      </c>
      <c r="C1217" s="5"/>
      <c r="D1217" s="5"/>
      <c r="E1217" s="37"/>
      <c r="F1217" s="44"/>
      <c r="G1217" s="26"/>
    </row>
    <row r="1218" spans="2:7" x14ac:dyDescent="0.25">
      <c r="B1218" s="28">
        <v>1208</v>
      </c>
      <c r="C1218" s="5"/>
      <c r="D1218" s="5"/>
      <c r="E1218" s="37"/>
      <c r="F1218" s="44"/>
      <c r="G1218" s="26"/>
    </row>
    <row r="1219" spans="2:7" x14ac:dyDescent="0.25">
      <c r="B1219" s="28">
        <v>1209</v>
      </c>
      <c r="C1219" s="5"/>
      <c r="D1219" s="5"/>
      <c r="E1219" s="37"/>
      <c r="F1219" s="44"/>
      <c r="G1219" s="26"/>
    </row>
    <row r="1220" spans="2:7" x14ac:dyDescent="0.25">
      <c r="B1220" s="28">
        <v>1210</v>
      </c>
      <c r="C1220" s="5"/>
      <c r="D1220" s="5"/>
      <c r="E1220" s="37"/>
      <c r="F1220" s="44"/>
      <c r="G1220" s="26"/>
    </row>
    <row r="1221" spans="2:7" x14ac:dyDescent="0.25">
      <c r="B1221" s="28">
        <v>1211</v>
      </c>
      <c r="C1221" s="5"/>
      <c r="D1221" s="5"/>
      <c r="E1221" s="37"/>
      <c r="F1221" s="44"/>
      <c r="G1221" s="26"/>
    </row>
    <row r="1222" spans="2:7" x14ac:dyDescent="0.25">
      <c r="B1222" s="28">
        <v>1212</v>
      </c>
      <c r="C1222" s="5"/>
      <c r="D1222" s="5"/>
      <c r="E1222" s="37"/>
      <c r="F1222" s="44"/>
      <c r="G1222" s="26"/>
    </row>
    <row r="1223" spans="2:7" x14ac:dyDescent="0.25">
      <c r="B1223" s="28">
        <v>1213</v>
      </c>
      <c r="C1223" s="5"/>
      <c r="D1223" s="5"/>
      <c r="E1223" s="37"/>
      <c r="F1223" s="44"/>
      <c r="G1223" s="26"/>
    </row>
    <row r="1224" spans="2:7" x14ac:dyDescent="0.25">
      <c r="B1224" s="28">
        <v>1214</v>
      </c>
      <c r="C1224" s="5"/>
      <c r="D1224" s="5"/>
      <c r="E1224" s="37"/>
      <c r="F1224" s="44"/>
      <c r="G1224" s="26"/>
    </row>
    <row r="1225" spans="2:7" x14ac:dyDescent="0.25">
      <c r="B1225" s="28">
        <v>1215</v>
      </c>
      <c r="C1225" s="5"/>
      <c r="D1225" s="5"/>
      <c r="E1225" s="37"/>
      <c r="F1225" s="44"/>
      <c r="G1225" s="26"/>
    </row>
    <row r="1226" spans="2:7" x14ac:dyDescent="0.25">
      <c r="B1226" s="28">
        <v>1216</v>
      </c>
      <c r="C1226" s="5"/>
      <c r="D1226" s="5"/>
      <c r="E1226" s="37"/>
      <c r="F1226" s="44"/>
      <c r="G1226" s="26"/>
    </row>
    <row r="1227" spans="2:7" x14ac:dyDescent="0.25">
      <c r="B1227" s="28">
        <v>1217</v>
      </c>
      <c r="C1227" s="5"/>
      <c r="D1227" s="5"/>
      <c r="E1227" s="37"/>
      <c r="F1227" s="44"/>
      <c r="G1227" s="26"/>
    </row>
    <row r="1228" spans="2:7" x14ac:dyDescent="0.25">
      <c r="B1228" s="28">
        <v>1218</v>
      </c>
      <c r="C1228" s="5"/>
      <c r="D1228" s="5"/>
      <c r="E1228" s="37"/>
      <c r="F1228" s="44"/>
      <c r="G1228" s="26"/>
    </row>
    <row r="1229" spans="2:7" x14ac:dyDescent="0.25">
      <c r="B1229" s="28">
        <v>1219</v>
      </c>
      <c r="C1229" s="5"/>
      <c r="D1229" s="5"/>
      <c r="E1229" s="37"/>
      <c r="F1229" s="44"/>
      <c r="G1229" s="26"/>
    </row>
    <row r="1230" spans="2:7" x14ac:dyDescent="0.25">
      <c r="B1230" s="28">
        <v>1220</v>
      </c>
      <c r="C1230" s="5"/>
      <c r="D1230" s="5"/>
      <c r="E1230" s="37"/>
      <c r="F1230" s="44"/>
      <c r="G1230" s="26"/>
    </row>
    <row r="1231" spans="2:7" x14ac:dyDescent="0.25">
      <c r="B1231" s="28">
        <v>1221</v>
      </c>
      <c r="C1231" s="5"/>
      <c r="D1231" s="5"/>
      <c r="E1231" s="37"/>
      <c r="F1231" s="44"/>
      <c r="G1231" s="26"/>
    </row>
    <row r="1232" spans="2:7" x14ac:dyDescent="0.25">
      <c r="B1232" s="28">
        <v>1222</v>
      </c>
      <c r="C1232" s="5"/>
      <c r="D1232" s="5"/>
      <c r="E1232" s="37"/>
      <c r="F1232" s="44"/>
      <c r="G1232" s="26"/>
    </row>
    <row r="1233" spans="2:7" x14ac:dyDescent="0.25">
      <c r="B1233" s="28">
        <v>1223</v>
      </c>
      <c r="C1233" s="5"/>
      <c r="D1233" s="5"/>
      <c r="E1233" s="37"/>
      <c r="F1233" s="44"/>
      <c r="G1233" s="26"/>
    </row>
    <row r="1234" spans="2:7" x14ac:dyDescent="0.25">
      <c r="B1234" s="28">
        <v>1224</v>
      </c>
      <c r="C1234" s="5"/>
      <c r="D1234" s="5"/>
      <c r="E1234" s="37"/>
      <c r="F1234" s="44"/>
      <c r="G1234" s="26"/>
    </row>
    <row r="1235" spans="2:7" x14ac:dyDescent="0.25">
      <c r="B1235" s="28">
        <v>1225</v>
      </c>
      <c r="C1235" s="5"/>
      <c r="D1235" s="5"/>
      <c r="E1235" s="37"/>
      <c r="F1235" s="44"/>
      <c r="G1235" s="26"/>
    </row>
    <row r="1236" spans="2:7" x14ac:dyDescent="0.25">
      <c r="B1236" s="28">
        <v>1226</v>
      </c>
      <c r="C1236" s="5"/>
      <c r="D1236" s="5"/>
      <c r="E1236" s="37"/>
      <c r="F1236" s="44"/>
      <c r="G1236" s="26"/>
    </row>
    <row r="1237" spans="2:7" x14ac:dyDescent="0.25">
      <c r="B1237" s="28">
        <v>1227</v>
      </c>
      <c r="C1237" s="5"/>
      <c r="D1237" s="5"/>
      <c r="E1237" s="37"/>
      <c r="F1237" s="44"/>
      <c r="G1237" s="26"/>
    </row>
    <row r="1238" spans="2:7" x14ac:dyDescent="0.25">
      <c r="B1238" s="28">
        <v>1228</v>
      </c>
      <c r="C1238" s="5"/>
      <c r="D1238" s="5"/>
      <c r="E1238" s="37"/>
      <c r="F1238" s="44"/>
      <c r="G1238" s="26"/>
    </row>
    <row r="1239" spans="2:7" x14ac:dyDescent="0.25">
      <c r="B1239" s="28">
        <v>1229</v>
      </c>
      <c r="C1239" s="5"/>
      <c r="D1239" s="5"/>
      <c r="E1239" s="37"/>
      <c r="F1239" s="44"/>
      <c r="G1239" s="26"/>
    </row>
    <row r="1240" spans="2:7" x14ac:dyDescent="0.25">
      <c r="B1240" s="28">
        <v>1230</v>
      </c>
      <c r="C1240" s="5"/>
      <c r="D1240" s="5"/>
      <c r="E1240" s="37"/>
      <c r="F1240" s="44"/>
      <c r="G1240" s="26"/>
    </row>
    <row r="1241" spans="2:7" x14ac:dyDescent="0.25">
      <c r="B1241" s="28">
        <v>1231</v>
      </c>
      <c r="C1241" s="5"/>
      <c r="D1241" s="5"/>
      <c r="E1241" s="37"/>
      <c r="F1241" s="44"/>
      <c r="G1241" s="26"/>
    </row>
    <row r="1242" spans="2:7" x14ac:dyDescent="0.25">
      <c r="B1242" s="28">
        <v>1232</v>
      </c>
      <c r="C1242" s="5"/>
      <c r="D1242" s="5"/>
      <c r="E1242" s="37"/>
      <c r="F1242" s="44"/>
      <c r="G1242" s="26"/>
    </row>
    <row r="1243" spans="2:7" x14ac:dyDescent="0.25">
      <c r="B1243" s="28">
        <v>1233</v>
      </c>
      <c r="C1243" s="5"/>
      <c r="D1243" s="5"/>
      <c r="E1243" s="37"/>
      <c r="F1243" s="44"/>
      <c r="G1243" s="26"/>
    </row>
    <row r="1244" spans="2:7" x14ac:dyDescent="0.25">
      <c r="B1244" s="28">
        <v>1234</v>
      </c>
      <c r="C1244" s="5"/>
      <c r="D1244" s="5"/>
      <c r="E1244" s="37"/>
      <c r="F1244" s="44"/>
      <c r="G1244" s="26"/>
    </row>
    <row r="1245" spans="2:7" x14ac:dyDescent="0.25">
      <c r="B1245" s="28">
        <v>1235</v>
      </c>
      <c r="C1245" s="5"/>
      <c r="D1245" s="5"/>
      <c r="E1245" s="37"/>
      <c r="F1245" s="44"/>
      <c r="G1245" s="26"/>
    </row>
    <row r="1246" spans="2:7" x14ac:dyDescent="0.25">
      <c r="B1246" s="28">
        <v>1236</v>
      </c>
      <c r="C1246" s="5"/>
      <c r="D1246" s="5"/>
      <c r="E1246" s="37"/>
      <c r="F1246" s="44"/>
      <c r="G1246" s="26"/>
    </row>
    <row r="1247" spans="2:7" x14ac:dyDescent="0.25">
      <c r="B1247" s="28">
        <v>1237</v>
      </c>
      <c r="C1247" s="5"/>
      <c r="D1247" s="5"/>
      <c r="E1247" s="37"/>
      <c r="F1247" s="44"/>
      <c r="G1247" s="26"/>
    </row>
    <row r="1248" spans="2:7" x14ac:dyDescent="0.25">
      <c r="B1248" s="28">
        <v>1238</v>
      </c>
      <c r="C1248" s="5"/>
      <c r="D1248" s="5"/>
      <c r="E1248" s="37"/>
      <c r="F1248" s="44"/>
      <c r="G1248" s="26"/>
    </row>
    <row r="1249" spans="2:7" x14ac:dyDescent="0.25">
      <c r="B1249" s="28">
        <v>1239</v>
      </c>
      <c r="C1249" s="5"/>
      <c r="D1249" s="5"/>
      <c r="E1249" s="37"/>
      <c r="F1249" s="44"/>
      <c r="G1249" s="26"/>
    </row>
    <row r="1250" spans="2:7" x14ac:dyDescent="0.25">
      <c r="B1250" s="28">
        <v>1240</v>
      </c>
      <c r="C1250" s="5"/>
      <c r="D1250" s="5"/>
      <c r="E1250" s="37"/>
      <c r="F1250" s="44"/>
      <c r="G1250" s="26"/>
    </row>
    <row r="1251" spans="2:7" x14ac:dyDescent="0.25">
      <c r="B1251" s="28">
        <v>1241</v>
      </c>
      <c r="C1251" s="5"/>
      <c r="D1251" s="5"/>
      <c r="E1251" s="37"/>
      <c r="F1251" s="44"/>
      <c r="G1251" s="26"/>
    </row>
    <row r="1252" spans="2:7" x14ac:dyDescent="0.25">
      <c r="B1252" s="28">
        <v>1242</v>
      </c>
      <c r="C1252" s="5"/>
      <c r="D1252" s="5"/>
      <c r="E1252" s="37"/>
      <c r="F1252" s="44"/>
      <c r="G1252" s="26"/>
    </row>
    <row r="1253" spans="2:7" x14ac:dyDescent="0.25">
      <c r="B1253" s="28">
        <v>1243</v>
      </c>
      <c r="C1253" s="5"/>
      <c r="D1253" s="5"/>
      <c r="E1253" s="37"/>
      <c r="F1253" s="44"/>
      <c r="G1253" s="26"/>
    </row>
    <row r="1254" spans="2:7" x14ac:dyDescent="0.25">
      <c r="B1254" s="28">
        <v>1244</v>
      </c>
      <c r="C1254" s="5"/>
      <c r="D1254" s="5"/>
      <c r="E1254" s="37"/>
      <c r="F1254" s="44"/>
      <c r="G1254" s="26"/>
    </row>
    <row r="1255" spans="2:7" x14ac:dyDescent="0.25">
      <c r="B1255" s="28">
        <v>1245</v>
      </c>
      <c r="C1255" s="5"/>
      <c r="D1255" s="5"/>
      <c r="E1255" s="37"/>
      <c r="F1255" s="44"/>
      <c r="G1255" s="26"/>
    </row>
    <row r="1256" spans="2:7" x14ac:dyDescent="0.25">
      <c r="B1256" s="28">
        <v>1246</v>
      </c>
      <c r="C1256" s="5"/>
      <c r="D1256" s="5"/>
      <c r="E1256" s="37"/>
      <c r="F1256" s="44"/>
      <c r="G1256" s="26"/>
    </row>
    <row r="1257" spans="2:7" x14ac:dyDescent="0.25">
      <c r="B1257" s="28">
        <v>1247</v>
      </c>
      <c r="C1257" s="5"/>
      <c r="D1257" s="5"/>
      <c r="E1257" s="37"/>
      <c r="F1257" s="44"/>
      <c r="G1257" s="26"/>
    </row>
    <row r="1258" spans="2:7" x14ac:dyDescent="0.25">
      <c r="B1258" s="28">
        <v>1248</v>
      </c>
      <c r="C1258" s="5"/>
      <c r="D1258" s="5"/>
      <c r="E1258" s="37"/>
      <c r="F1258" s="44"/>
      <c r="G1258" s="26"/>
    </row>
    <row r="1259" spans="2:7" x14ac:dyDescent="0.25">
      <c r="B1259" s="28">
        <v>1249</v>
      </c>
      <c r="C1259" s="5"/>
      <c r="D1259" s="5"/>
      <c r="E1259" s="37"/>
      <c r="F1259" s="44"/>
      <c r="G1259" s="26"/>
    </row>
    <row r="1260" spans="2:7" x14ac:dyDescent="0.25">
      <c r="B1260" s="28">
        <v>1250</v>
      </c>
      <c r="C1260" s="5"/>
      <c r="D1260" s="5"/>
      <c r="E1260" s="37"/>
      <c r="F1260" s="44"/>
      <c r="G1260" s="26"/>
    </row>
    <row r="1261" spans="2:7" x14ac:dyDescent="0.25">
      <c r="B1261" s="28">
        <v>1251</v>
      </c>
      <c r="C1261" s="5"/>
      <c r="D1261" s="5"/>
      <c r="E1261" s="37"/>
      <c r="F1261" s="44"/>
      <c r="G1261" s="26"/>
    </row>
    <row r="1262" spans="2:7" x14ac:dyDescent="0.25">
      <c r="B1262" s="28">
        <v>1252</v>
      </c>
      <c r="C1262" s="5"/>
      <c r="D1262" s="5"/>
      <c r="E1262" s="37"/>
      <c r="F1262" s="44"/>
      <c r="G1262" s="26"/>
    </row>
    <row r="1263" spans="2:7" x14ac:dyDescent="0.25">
      <c r="B1263" s="28">
        <v>1253</v>
      </c>
      <c r="C1263" s="5"/>
      <c r="D1263" s="5"/>
      <c r="E1263" s="37"/>
      <c r="F1263" s="44"/>
      <c r="G1263" s="26"/>
    </row>
    <row r="1264" spans="2:7" x14ac:dyDescent="0.25">
      <c r="B1264" s="28">
        <v>1254</v>
      </c>
      <c r="C1264" s="5"/>
      <c r="D1264" s="5"/>
      <c r="E1264" s="37"/>
      <c r="F1264" s="44"/>
      <c r="G1264" s="26"/>
    </row>
    <row r="1265" spans="2:7" x14ac:dyDescent="0.25">
      <c r="B1265" s="28">
        <v>1255</v>
      </c>
      <c r="C1265" s="5"/>
      <c r="D1265" s="5"/>
      <c r="E1265" s="37"/>
      <c r="F1265" s="44"/>
      <c r="G1265" s="26"/>
    </row>
    <row r="1266" spans="2:7" x14ac:dyDescent="0.25">
      <c r="B1266" s="28">
        <v>1256</v>
      </c>
      <c r="C1266" s="5"/>
      <c r="D1266" s="5"/>
      <c r="E1266" s="37"/>
      <c r="F1266" s="44"/>
      <c r="G1266" s="26"/>
    </row>
    <row r="1267" spans="2:7" x14ac:dyDescent="0.25">
      <c r="B1267" s="28">
        <v>1257</v>
      </c>
      <c r="C1267" s="5"/>
      <c r="D1267" s="5"/>
      <c r="E1267" s="37"/>
      <c r="F1267" s="44"/>
      <c r="G1267" s="26"/>
    </row>
    <row r="1268" spans="2:7" x14ac:dyDescent="0.25">
      <c r="B1268" s="28">
        <v>1258</v>
      </c>
      <c r="C1268" s="5"/>
      <c r="D1268" s="5"/>
      <c r="E1268" s="37"/>
      <c r="F1268" s="44"/>
      <c r="G1268" s="26"/>
    </row>
    <row r="1269" spans="2:7" x14ac:dyDescent="0.25">
      <c r="B1269" s="28">
        <v>1259</v>
      </c>
      <c r="C1269" s="5"/>
      <c r="D1269" s="5"/>
      <c r="E1269" s="37"/>
      <c r="F1269" s="44"/>
      <c r="G1269" s="26"/>
    </row>
    <row r="1270" spans="2:7" x14ac:dyDescent="0.25">
      <c r="B1270" s="28">
        <v>1260</v>
      </c>
      <c r="C1270" s="5"/>
      <c r="D1270" s="5"/>
      <c r="E1270" s="37"/>
      <c r="F1270" s="44"/>
      <c r="G1270" s="26"/>
    </row>
    <row r="1271" spans="2:7" x14ac:dyDescent="0.25">
      <c r="B1271" s="28">
        <v>1261</v>
      </c>
      <c r="C1271" s="5"/>
      <c r="D1271" s="5"/>
      <c r="E1271" s="37"/>
      <c r="F1271" s="44"/>
      <c r="G1271" s="26"/>
    </row>
    <row r="1272" spans="2:7" x14ac:dyDescent="0.25">
      <c r="B1272" s="28">
        <v>1262</v>
      </c>
      <c r="C1272" s="5"/>
      <c r="D1272" s="5"/>
      <c r="E1272" s="37"/>
      <c r="F1272" s="44"/>
      <c r="G1272" s="26"/>
    </row>
    <row r="1273" spans="2:7" x14ac:dyDescent="0.25">
      <c r="B1273" s="28">
        <v>1263</v>
      </c>
      <c r="C1273" s="5"/>
      <c r="D1273" s="5"/>
      <c r="E1273" s="37"/>
      <c r="F1273" s="44"/>
      <c r="G1273" s="26"/>
    </row>
    <row r="1274" spans="2:7" x14ac:dyDescent="0.25">
      <c r="B1274" s="28">
        <v>1264</v>
      </c>
      <c r="C1274" s="5"/>
      <c r="D1274" s="5"/>
      <c r="E1274" s="37"/>
      <c r="F1274" s="44"/>
      <c r="G1274" s="26"/>
    </row>
    <row r="1275" spans="2:7" x14ac:dyDescent="0.25">
      <c r="B1275" s="28">
        <v>1265</v>
      </c>
      <c r="C1275" s="5"/>
      <c r="D1275" s="5"/>
      <c r="E1275" s="37"/>
      <c r="F1275" s="44"/>
      <c r="G1275" s="26"/>
    </row>
    <row r="1276" spans="2:7" x14ac:dyDescent="0.25">
      <c r="B1276" s="28">
        <v>1266</v>
      </c>
      <c r="C1276" s="5"/>
      <c r="D1276" s="5"/>
      <c r="E1276" s="37"/>
      <c r="F1276" s="44"/>
      <c r="G1276" s="26"/>
    </row>
    <row r="1277" spans="2:7" x14ac:dyDescent="0.25">
      <c r="B1277" s="28">
        <v>1267</v>
      </c>
      <c r="C1277" s="5"/>
      <c r="D1277" s="5"/>
      <c r="E1277" s="37"/>
      <c r="F1277" s="44"/>
      <c r="G1277" s="26"/>
    </row>
    <row r="1278" spans="2:7" x14ac:dyDescent="0.25">
      <c r="B1278" s="28">
        <v>1268</v>
      </c>
      <c r="C1278" s="5"/>
      <c r="D1278" s="5"/>
      <c r="E1278" s="37"/>
      <c r="F1278" s="44"/>
      <c r="G1278" s="26"/>
    </row>
    <row r="1279" spans="2:7" x14ac:dyDescent="0.25">
      <c r="B1279" s="28">
        <v>1269</v>
      </c>
      <c r="C1279" s="5"/>
      <c r="D1279" s="5"/>
      <c r="E1279" s="37"/>
      <c r="F1279" s="44"/>
      <c r="G1279" s="26"/>
    </row>
    <row r="1280" spans="2:7" x14ac:dyDescent="0.25">
      <c r="B1280" s="28">
        <v>1270</v>
      </c>
      <c r="C1280" s="5"/>
      <c r="D1280" s="5"/>
      <c r="E1280" s="37"/>
      <c r="F1280" s="44"/>
      <c r="G1280" s="26"/>
    </row>
    <row r="1281" spans="2:7" x14ac:dyDescent="0.25">
      <c r="B1281" s="28">
        <v>1271</v>
      </c>
      <c r="C1281" s="5"/>
      <c r="D1281" s="5"/>
      <c r="E1281" s="37"/>
      <c r="F1281" s="44"/>
      <c r="G1281" s="26"/>
    </row>
    <row r="1282" spans="2:7" x14ac:dyDescent="0.25">
      <c r="B1282" s="28">
        <v>1272</v>
      </c>
      <c r="C1282" s="5"/>
      <c r="D1282" s="5"/>
      <c r="E1282" s="37"/>
      <c r="F1282" s="44"/>
      <c r="G1282" s="26"/>
    </row>
    <row r="1283" spans="2:7" x14ac:dyDescent="0.25">
      <c r="B1283" s="28">
        <v>1273</v>
      </c>
      <c r="C1283" s="5"/>
      <c r="D1283" s="5"/>
      <c r="E1283" s="37"/>
      <c r="F1283" s="44"/>
      <c r="G1283" s="26"/>
    </row>
    <row r="1284" spans="2:7" x14ac:dyDescent="0.25">
      <c r="B1284" s="28">
        <v>1274</v>
      </c>
      <c r="C1284" s="5"/>
      <c r="D1284" s="5"/>
      <c r="E1284" s="37"/>
      <c r="F1284" s="44"/>
      <c r="G1284" s="26"/>
    </row>
    <row r="1285" spans="2:7" x14ac:dyDescent="0.25">
      <c r="B1285" s="28">
        <v>1275</v>
      </c>
      <c r="C1285" s="5"/>
      <c r="D1285" s="5"/>
      <c r="E1285" s="37"/>
      <c r="F1285" s="44"/>
      <c r="G1285" s="26"/>
    </row>
    <row r="1286" spans="2:7" x14ac:dyDescent="0.25">
      <c r="B1286" s="28">
        <v>1276</v>
      </c>
      <c r="C1286" s="5"/>
      <c r="D1286" s="5"/>
      <c r="E1286" s="37"/>
      <c r="F1286" s="44"/>
      <c r="G1286" s="26"/>
    </row>
    <row r="1287" spans="2:7" x14ac:dyDescent="0.25">
      <c r="B1287" s="28">
        <v>1277</v>
      </c>
      <c r="C1287" s="5"/>
      <c r="D1287" s="5"/>
      <c r="E1287" s="37"/>
      <c r="F1287" s="44"/>
      <c r="G1287" s="26"/>
    </row>
    <row r="1288" spans="2:7" x14ac:dyDescent="0.25">
      <c r="B1288" s="28">
        <v>1278</v>
      </c>
      <c r="C1288" s="5"/>
      <c r="D1288" s="5"/>
      <c r="E1288" s="37"/>
      <c r="F1288" s="44"/>
      <c r="G1288" s="26"/>
    </row>
    <row r="1289" spans="2:7" x14ac:dyDescent="0.25">
      <c r="B1289" s="28">
        <v>1279</v>
      </c>
      <c r="C1289" s="5"/>
      <c r="D1289" s="5"/>
      <c r="E1289" s="37"/>
      <c r="F1289" s="44"/>
      <c r="G1289" s="26"/>
    </row>
    <row r="1290" spans="2:7" x14ac:dyDescent="0.25">
      <c r="B1290" s="28">
        <v>1280</v>
      </c>
      <c r="C1290" s="5"/>
      <c r="D1290" s="5"/>
      <c r="E1290" s="37"/>
      <c r="F1290" s="44"/>
      <c r="G1290" s="26"/>
    </row>
    <row r="1291" spans="2:7" x14ac:dyDescent="0.25">
      <c r="B1291" s="28">
        <v>1281</v>
      </c>
      <c r="C1291" s="5"/>
      <c r="D1291" s="5"/>
      <c r="E1291" s="37"/>
      <c r="F1291" s="44"/>
      <c r="G1291" s="26"/>
    </row>
    <row r="1292" spans="2:7" x14ac:dyDescent="0.25">
      <c r="B1292" s="28">
        <v>1282</v>
      </c>
      <c r="C1292" s="5"/>
      <c r="D1292" s="5"/>
      <c r="E1292" s="37"/>
      <c r="F1292" s="44"/>
      <c r="G1292" s="26"/>
    </row>
    <row r="1293" spans="2:7" x14ac:dyDescent="0.25">
      <c r="B1293" s="28">
        <v>1283</v>
      </c>
      <c r="C1293" s="5"/>
      <c r="D1293" s="5"/>
      <c r="E1293" s="37"/>
      <c r="F1293" s="44"/>
      <c r="G1293" s="26"/>
    </row>
    <row r="1294" spans="2:7" x14ac:dyDescent="0.25">
      <c r="B1294" s="28">
        <v>1284</v>
      </c>
      <c r="C1294" s="5"/>
      <c r="D1294" s="5"/>
      <c r="E1294" s="37"/>
      <c r="F1294" s="44"/>
      <c r="G1294" s="26"/>
    </row>
    <row r="1295" spans="2:7" x14ac:dyDescent="0.25">
      <c r="B1295" s="28">
        <v>1285</v>
      </c>
      <c r="C1295" s="5"/>
      <c r="D1295" s="5"/>
      <c r="E1295" s="37"/>
      <c r="F1295" s="44"/>
      <c r="G1295" s="26"/>
    </row>
    <row r="1296" spans="2:7" x14ac:dyDescent="0.25">
      <c r="B1296" s="28">
        <v>1286</v>
      </c>
      <c r="C1296" s="5"/>
      <c r="D1296" s="5"/>
      <c r="E1296" s="37"/>
      <c r="F1296" s="44"/>
      <c r="G1296" s="26"/>
    </row>
    <row r="1297" spans="2:7" x14ac:dyDescent="0.25">
      <c r="B1297" s="28">
        <v>1287</v>
      </c>
      <c r="C1297" s="5"/>
      <c r="D1297" s="5"/>
      <c r="E1297" s="37"/>
      <c r="F1297" s="44"/>
      <c r="G1297" s="26"/>
    </row>
    <row r="1298" spans="2:7" x14ac:dyDescent="0.25">
      <c r="B1298" s="28">
        <v>1288</v>
      </c>
      <c r="C1298" s="5"/>
      <c r="D1298" s="5"/>
      <c r="E1298" s="37"/>
      <c r="F1298" s="44"/>
      <c r="G1298" s="26"/>
    </row>
    <row r="1299" spans="2:7" x14ac:dyDescent="0.25">
      <c r="B1299" s="28">
        <v>1289</v>
      </c>
      <c r="C1299" s="5"/>
      <c r="D1299" s="5"/>
      <c r="E1299" s="37"/>
      <c r="F1299" s="44"/>
      <c r="G1299" s="26"/>
    </row>
    <row r="1300" spans="2:7" x14ac:dyDescent="0.25">
      <c r="B1300" s="28">
        <v>1290</v>
      </c>
      <c r="C1300" s="5"/>
      <c r="D1300" s="5"/>
      <c r="E1300" s="37"/>
      <c r="F1300" s="44"/>
      <c r="G1300" s="26"/>
    </row>
    <row r="1301" spans="2:7" x14ac:dyDescent="0.25">
      <c r="B1301" s="28">
        <v>1291</v>
      </c>
      <c r="C1301" s="5"/>
      <c r="D1301" s="5"/>
      <c r="E1301" s="37"/>
      <c r="F1301" s="44"/>
      <c r="G1301" s="26"/>
    </row>
    <row r="1302" spans="2:7" x14ac:dyDescent="0.25">
      <c r="B1302" s="28">
        <v>1292</v>
      </c>
      <c r="C1302" s="5"/>
      <c r="D1302" s="5"/>
      <c r="E1302" s="37"/>
      <c r="F1302" s="44"/>
      <c r="G1302" s="26"/>
    </row>
    <row r="1303" spans="2:7" x14ac:dyDescent="0.25">
      <c r="B1303" s="28">
        <v>1293</v>
      </c>
      <c r="C1303" s="5"/>
      <c r="D1303" s="5"/>
      <c r="E1303" s="37"/>
      <c r="F1303" s="44"/>
      <c r="G1303" s="26"/>
    </row>
    <row r="1304" spans="2:7" x14ac:dyDescent="0.25">
      <c r="B1304" s="28">
        <v>1294</v>
      </c>
      <c r="C1304" s="5"/>
      <c r="D1304" s="5"/>
      <c r="E1304" s="37"/>
      <c r="F1304" s="44"/>
      <c r="G1304" s="26"/>
    </row>
    <row r="1305" spans="2:7" x14ac:dyDescent="0.25">
      <c r="B1305" s="28">
        <v>1295</v>
      </c>
      <c r="C1305" s="5"/>
      <c r="D1305" s="5"/>
      <c r="E1305" s="37"/>
      <c r="F1305" s="44"/>
      <c r="G1305" s="26"/>
    </row>
    <row r="1306" spans="2:7" x14ac:dyDescent="0.25">
      <c r="B1306" s="28">
        <v>1296</v>
      </c>
      <c r="C1306" s="5"/>
      <c r="D1306" s="5"/>
      <c r="E1306" s="37"/>
      <c r="F1306" s="44"/>
      <c r="G1306" s="26"/>
    </row>
    <row r="1307" spans="2:7" x14ac:dyDescent="0.25">
      <c r="B1307" s="28">
        <v>1297</v>
      </c>
      <c r="C1307" s="5"/>
      <c r="D1307" s="5"/>
      <c r="E1307" s="37"/>
      <c r="F1307" s="44"/>
      <c r="G1307" s="26"/>
    </row>
    <row r="1308" spans="2:7" x14ac:dyDescent="0.25">
      <c r="B1308" s="28">
        <v>1298</v>
      </c>
      <c r="C1308" s="5"/>
      <c r="D1308" s="5"/>
      <c r="E1308" s="37"/>
      <c r="F1308" s="44"/>
      <c r="G1308" s="26"/>
    </row>
    <row r="1309" spans="2:7" x14ac:dyDescent="0.25">
      <c r="B1309" s="28">
        <v>1299</v>
      </c>
      <c r="C1309" s="5"/>
      <c r="D1309" s="5"/>
      <c r="E1309" s="37"/>
      <c r="F1309" s="44"/>
      <c r="G1309" s="26"/>
    </row>
    <row r="1310" spans="2:7" x14ac:dyDescent="0.25">
      <c r="B1310" s="28">
        <v>1300</v>
      </c>
      <c r="C1310" s="5"/>
      <c r="D1310" s="5"/>
      <c r="E1310" s="37"/>
      <c r="F1310" s="44"/>
      <c r="G1310" s="26"/>
    </row>
    <row r="1311" spans="2:7" x14ac:dyDescent="0.25">
      <c r="B1311" s="28">
        <v>1301</v>
      </c>
      <c r="C1311" s="5"/>
      <c r="D1311" s="5"/>
      <c r="E1311" s="37"/>
      <c r="F1311" s="44"/>
      <c r="G1311" s="26"/>
    </row>
    <row r="1312" spans="2:7" x14ac:dyDescent="0.25">
      <c r="B1312" s="28">
        <v>1302</v>
      </c>
      <c r="C1312" s="5"/>
      <c r="D1312" s="5"/>
      <c r="E1312" s="37"/>
      <c r="F1312" s="44"/>
      <c r="G1312" s="26"/>
    </row>
    <row r="1313" spans="2:7" x14ac:dyDescent="0.25">
      <c r="B1313" s="28">
        <v>1303</v>
      </c>
      <c r="C1313" s="5"/>
      <c r="D1313" s="5"/>
      <c r="E1313" s="37"/>
      <c r="F1313" s="44"/>
      <c r="G1313" s="26"/>
    </row>
    <row r="1314" spans="2:7" x14ac:dyDescent="0.25">
      <c r="B1314" s="28">
        <v>1304</v>
      </c>
      <c r="C1314" s="5"/>
      <c r="D1314" s="5"/>
      <c r="E1314" s="37"/>
      <c r="F1314" s="44"/>
      <c r="G1314" s="26"/>
    </row>
    <row r="1315" spans="2:7" x14ac:dyDescent="0.25">
      <c r="B1315" s="28">
        <v>1305</v>
      </c>
      <c r="C1315" s="5"/>
      <c r="D1315" s="5"/>
      <c r="E1315" s="37"/>
      <c r="F1315" s="44"/>
      <c r="G1315" s="26"/>
    </row>
    <row r="1316" spans="2:7" x14ac:dyDescent="0.25">
      <c r="B1316" s="28">
        <v>1306</v>
      </c>
      <c r="C1316" s="5"/>
      <c r="D1316" s="5"/>
      <c r="E1316" s="37"/>
      <c r="F1316" s="44"/>
      <c r="G1316" s="26"/>
    </row>
    <row r="1317" spans="2:7" x14ac:dyDescent="0.25">
      <c r="B1317" s="28">
        <v>1307</v>
      </c>
      <c r="C1317" s="5"/>
      <c r="D1317" s="5"/>
      <c r="E1317" s="37"/>
      <c r="F1317" s="44"/>
      <c r="G1317" s="26"/>
    </row>
    <row r="1318" spans="2:7" x14ac:dyDescent="0.25">
      <c r="B1318" s="28">
        <v>1308</v>
      </c>
      <c r="C1318" s="5"/>
      <c r="D1318" s="5"/>
      <c r="E1318" s="37"/>
      <c r="F1318" s="44"/>
      <c r="G1318" s="26"/>
    </row>
    <row r="1319" spans="2:7" x14ac:dyDescent="0.25">
      <c r="B1319" s="28">
        <v>1309</v>
      </c>
      <c r="C1319" s="5"/>
      <c r="D1319" s="5"/>
      <c r="E1319" s="37"/>
      <c r="F1319" s="44"/>
      <c r="G1319" s="26"/>
    </row>
    <row r="1320" spans="2:7" x14ac:dyDescent="0.25">
      <c r="B1320" s="28">
        <v>1310</v>
      </c>
      <c r="C1320" s="5"/>
      <c r="D1320" s="5"/>
      <c r="E1320" s="37"/>
      <c r="F1320" s="44"/>
      <c r="G1320" s="26"/>
    </row>
    <row r="1321" spans="2:7" x14ac:dyDescent="0.25">
      <c r="B1321" s="28">
        <v>1311</v>
      </c>
      <c r="C1321" s="5"/>
      <c r="D1321" s="5"/>
      <c r="E1321" s="37"/>
      <c r="F1321" s="44"/>
      <c r="G1321" s="26"/>
    </row>
    <row r="1322" spans="2:7" x14ac:dyDescent="0.25">
      <c r="B1322" s="28">
        <v>1312</v>
      </c>
      <c r="C1322" s="5"/>
      <c r="D1322" s="5"/>
      <c r="E1322" s="37"/>
      <c r="F1322" s="44"/>
      <c r="G1322" s="26"/>
    </row>
    <row r="1323" spans="2:7" x14ac:dyDescent="0.25">
      <c r="B1323" s="28">
        <v>1313</v>
      </c>
      <c r="C1323" s="5"/>
      <c r="D1323" s="5"/>
      <c r="E1323" s="37"/>
      <c r="F1323" s="44"/>
      <c r="G1323" s="26"/>
    </row>
    <row r="1324" spans="2:7" x14ac:dyDescent="0.25">
      <c r="B1324" s="28">
        <v>1314</v>
      </c>
      <c r="C1324" s="5"/>
      <c r="D1324" s="5"/>
      <c r="E1324" s="37"/>
      <c r="F1324" s="44"/>
      <c r="G1324" s="26"/>
    </row>
    <row r="1325" spans="2:7" x14ac:dyDescent="0.25">
      <c r="B1325" s="28">
        <v>1315</v>
      </c>
      <c r="C1325" s="5"/>
      <c r="D1325" s="5"/>
      <c r="E1325" s="37"/>
      <c r="F1325" s="44"/>
      <c r="G1325" s="26"/>
    </row>
    <row r="1326" spans="2:7" x14ac:dyDescent="0.25">
      <c r="B1326" s="28">
        <v>1316</v>
      </c>
      <c r="C1326" s="5"/>
      <c r="D1326" s="5"/>
      <c r="E1326" s="37"/>
      <c r="F1326" s="44"/>
      <c r="G1326" s="26"/>
    </row>
    <row r="1327" spans="2:7" x14ac:dyDescent="0.25">
      <c r="B1327" s="28">
        <v>1317</v>
      </c>
      <c r="C1327" s="5"/>
      <c r="D1327" s="5"/>
      <c r="E1327" s="37"/>
      <c r="F1327" s="44"/>
      <c r="G1327" s="26"/>
    </row>
    <row r="1328" spans="2:7" x14ac:dyDescent="0.25">
      <c r="B1328" s="28">
        <v>1318</v>
      </c>
      <c r="C1328" s="5"/>
      <c r="D1328" s="5"/>
      <c r="E1328" s="37"/>
      <c r="F1328" s="44"/>
      <c r="G1328" s="26"/>
    </row>
    <row r="1329" spans="2:7" x14ac:dyDescent="0.25">
      <c r="B1329" s="28">
        <v>1319</v>
      </c>
      <c r="C1329" s="5"/>
      <c r="D1329" s="5"/>
      <c r="E1329" s="37"/>
      <c r="F1329" s="44"/>
      <c r="G1329" s="26"/>
    </row>
    <row r="1330" spans="2:7" x14ac:dyDescent="0.25">
      <c r="B1330" s="28">
        <v>1320</v>
      </c>
      <c r="C1330" s="5"/>
      <c r="D1330" s="5"/>
      <c r="E1330" s="37"/>
      <c r="F1330" s="44"/>
      <c r="G1330" s="26"/>
    </row>
    <row r="1331" spans="2:7" x14ac:dyDescent="0.25">
      <c r="B1331" s="28">
        <v>1321</v>
      </c>
      <c r="C1331" s="5"/>
      <c r="D1331" s="5"/>
      <c r="E1331" s="37"/>
      <c r="F1331" s="44"/>
      <c r="G1331" s="26"/>
    </row>
    <row r="1332" spans="2:7" x14ac:dyDescent="0.25">
      <c r="B1332" s="28">
        <v>1322</v>
      </c>
      <c r="C1332" s="5"/>
      <c r="D1332" s="5"/>
      <c r="E1332" s="37"/>
      <c r="F1332" s="44"/>
      <c r="G1332" s="26"/>
    </row>
    <row r="1333" spans="2:7" x14ac:dyDescent="0.25">
      <c r="B1333" s="28">
        <v>1323</v>
      </c>
      <c r="C1333" s="5"/>
      <c r="D1333" s="5"/>
      <c r="E1333" s="37"/>
      <c r="F1333" s="44"/>
      <c r="G1333" s="26"/>
    </row>
    <row r="1334" spans="2:7" x14ac:dyDescent="0.25">
      <c r="B1334" s="28">
        <v>1324</v>
      </c>
      <c r="C1334" s="5"/>
      <c r="D1334" s="5"/>
      <c r="E1334" s="37"/>
      <c r="F1334" s="44"/>
      <c r="G1334" s="26"/>
    </row>
    <row r="1335" spans="2:7" x14ac:dyDescent="0.25">
      <c r="B1335" s="28">
        <v>1325</v>
      </c>
      <c r="C1335" s="5"/>
      <c r="D1335" s="5"/>
      <c r="E1335" s="37"/>
      <c r="F1335" s="44"/>
      <c r="G1335" s="26"/>
    </row>
    <row r="1336" spans="2:7" x14ac:dyDescent="0.25">
      <c r="B1336" s="28">
        <v>1326</v>
      </c>
      <c r="C1336" s="5"/>
      <c r="D1336" s="5"/>
      <c r="E1336" s="37"/>
      <c r="F1336" s="44"/>
      <c r="G1336" s="26"/>
    </row>
    <row r="1337" spans="2:7" x14ac:dyDescent="0.25">
      <c r="B1337" s="28">
        <v>1327</v>
      </c>
      <c r="C1337" s="5"/>
      <c r="D1337" s="5"/>
      <c r="E1337" s="37"/>
      <c r="F1337" s="44"/>
      <c r="G1337" s="26"/>
    </row>
    <row r="1338" spans="2:7" x14ac:dyDescent="0.25">
      <c r="B1338" s="28">
        <v>1328</v>
      </c>
      <c r="C1338" s="5"/>
      <c r="D1338" s="5"/>
      <c r="E1338" s="37"/>
      <c r="F1338" s="44"/>
      <c r="G1338" s="26"/>
    </row>
    <row r="1339" spans="2:7" x14ac:dyDescent="0.25">
      <c r="B1339" s="28">
        <v>1329</v>
      </c>
      <c r="C1339" s="5"/>
      <c r="D1339" s="5"/>
      <c r="E1339" s="37"/>
      <c r="F1339" s="44"/>
      <c r="G1339" s="26"/>
    </row>
    <row r="1340" spans="2:7" x14ac:dyDescent="0.25">
      <c r="B1340" s="28">
        <v>1330</v>
      </c>
      <c r="C1340" s="5"/>
      <c r="D1340" s="5"/>
      <c r="E1340" s="37"/>
      <c r="F1340" s="44"/>
      <c r="G1340" s="26"/>
    </row>
    <row r="1341" spans="2:7" x14ac:dyDescent="0.25">
      <c r="B1341" s="28">
        <v>1331</v>
      </c>
      <c r="C1341" s="5"/>
      <c r="D1341" s="5"/>
      <c r="E1341" s="37"/>
      <c r="F1341" s="44"/>
      <c r="G1341" s="26"/>
    </row>
    <row r="1342" spans="2:7" x14ac:dyDescent="0.25">
      <c r="B1342" s="28">
        <v>1332</v>
      </c>
      <c r="C1342" s="5"/>
      <c r="D1342" s="5"/>
      <c r="E1342" s="37"/>
      <c r="F1342" s="44"/>
      <c r="G1342" s="26"/>
    </row>
    <row r="1343" spans="2:7" x14ac:dyDescent="0.25">
      <c r="B1343" s="28">
        <v>1333</v>
      </c>
      <c r="C1343" s="5"/>
      <c r="D1343" s="5"/>
      <c r="E1343" s="37"/>
      <c r="F1343" s="44"/>
      <c r="G1343" s="26"/>
    </row>
    <row r="1344" spans="2:7" x14ac:dyDescent="0.25">
      <c r="B1344" s="28">
        <v>1334</v>
      </c>
      <c r="C1344" s="5"/>
      <c r="D1344" s="5"/>
      <c r="E1344" s="37"/>
      <c r="F1344" s="44"/>
      <c r="G1344" s="26"/>
    </row>
    <row r="1345" spans="2:7" x14ac:dyDescent="0.25">
      <c r="B1345" s="28">
        <v>1335</v>
      </c>
      <c r="C1345" s="5"/>
      <c r="D1345" s="5"/>
      <c r="E1345" s="37"/>
      <c r="F1345" s="44"/>
      <c r="G1345" s="26"/>
    </row>
    <row r="1346" spans="2:7" x14ac:dyDescent="0.25">
      <c r="B1346" s="28">
        <v>1336</v>
      </c>
      <c r="C1346" s="5"/>
      <c r="D1346" s="5"/>
      <c r="E1346" s="37"/>
      <c r="F1346" s="44"/>
      <c r="G1346" s="26"/>
    </row>
    <row r="1347" spans="2:7" x14ac:dyDescent="0.25">
      <c r="B1347" s="28">
        <v>1337</v>
      </c>
      <c r="C1347" s="5"/>
      <c r="D1347" s="5"/>
      <c r="E1347" s="37"/>
      <c r="F1347" s="44"/>
      <c r="G1347" s="26"/>
    </row>
    <row r="1348" spans="2:7" x14ac:dyDescent="0.25">
      <c r="B1348" s="28">
        <v>1338</v>
      </c>
      <c r="C1348" s="5"/>
      <c r="D1348" s="5"/>
      <c r="E1348" s="37"/>
      <c r="F1348" s="44"/>
      <c r="G1348" s="26"/>
    </row>
    <row r="1349" spans="2:7" x14ac:dyDescent="0.25">
      <c r="B1349" s="28">
        <v>1339</v>
      </c>
      <c r="C1349" s="5"/>
      <c r="D1349" s="5"/>
      <c r="E1349" s="37"/>
      <c r="F1349" s="44"/>
      <c r="G1349" s="26"/>
    </row>
    <row r="1350" spans="2:7" x14ac:dyDescent="0.25">
      <c r="B1350" s="28">
        <v>1340</v>
      </c>
      <c r="C1350" s="5"/>
      <c r="D1350" s="5"/>
      <c r="E1350" s="37"/>
      <c r="F1350" s="44"/>
      <c r="G1350" s="26"/>
    </row>
    <row r="1351" spans="2:7" x14ac:dyDescent="0.25">
      <c r="B1351" s="28">
        <v>1341</v>
      </c>
      <c r="C1351" s="5"/>
      <c r="D1351" s="5"/>
      <c r="E1351" s="37"/>
      <c r="F1351" s="44"/>
      <c r="G1351" s="26"/>
    </row>
    <row r="1352" spans="2:7" x14ac:dyDescent="0.25">
      <c r="B1352" s="28">
        <v>1342</v>
      </c>
      <c r="C1352" s="5"/>
      <c r="D1352" s="5"/>
      <c r="E1352" s="37"/>
      <c r="F1352" s="44"/>
      <c r="G1352" s="26"/>
    </row>
    <row r="1353" spans="2:7" x14ac:dyDescent="0.25">
      <c r="B1353" s="28">
        <v>1343</v>
      </c>
      <c r="C1353" s="5"/>
      <c r="D1353" s="5"/>
      <c r="E1353" s="37"/>
      <c r="F1353" s="44"/>
      <c r="G1353" s="26"/>
    </row>
    <row r="1354" spans="2:7" x14ac:dyDescent="0.25">
      <c r="B1354" s="28">
        <v>1344</v>
      </c>
      <c r="C1354" s="5"/>
      <c r="D1354" s="5"/>
      <c r="E1354" s="37"/>
      <c r="F1354" s="44"/>
      <c r="G1354" s="26"/>
    </row>
    <row r="1355" spans="2:7" x14ac:dyDescent="0.25">
      <c r="B1355" s="28">
        <v>1345</v>
      </c>
      <c r="C1355" s="5"/>
      <c r="D1355" s="5"/>
      <c r="E1355" s="37"/>
      <c r="F1355" s="44"/>
      <c r="G1355" s="26"/>
    </row>
    <row r="1356" spans="2:7" x14ac:dyDescent="0.25">
      <c r="B1356" s="28">
        <v>1346</v>
      </c>
      <c r="C1356" s="5"/>
      <c r="D1356" s="5"/>
      <c r="E1356" s="37"/>
      <c r="F1356" s="44"/>
      <c r="G1356" s="26"/>
    </row>
    <row r="1357" spans="2:7" x14ac:dyDescent="0.25">
      <c r="B1357" s="28">
        <v>1347</v>
      </c>
      <c r="C1357" s="5"/>
      <c r="D1357" s="5"/>
      <c r="E1357" s="37"/>
      <c r="F1357" s="44"/>
      <c r="G1357" s="26"/>
    </row>
    <row r="1358" spans="2:7" x14ac:dyDescent="0.25">
      <c r="B1358" s="28">
        <v>1348</v>
      </c>
      <c r="C1358" s="5"/>
      <c r="D1358" s="5"/>
      <c r="E1358" s="37"/>
      <c r="F1358" s="44"/>
      <c r="G1358" s="26"/>
    </row>
    <row r="1359" spans="2:7" x14ac:dyDescent="0.25">
      <c r="B1359" s="28">
        <v>1349</v>
      </c>
      <c r="C1359" s="5"/>
      <c r="D1359" s="5"/>
      <c r="E1359" s="37"/>
      <c r="F1359" s="44"/>
      <c r="G1359" s="26"/>
    </row>
    <row r="1360" spans="2:7" x14ac:dyDescent="0.25">
      <c r="B1360" s="28">
        <v>1350</v>
      </c>
      <c r="C1360" s="5"/>
      <c r="D1360" s="5"/>
      <c r="E1360" s="37"/>
      <c r="F1360" s="44"/>
      <c r="G1360" s="26"/>
    </row>
    <row r="1361" spans="2:7" x14ac:dyDescent="0.25">
      <c r="B1361" s="28">
        <v>1351</v>
      </c>
      <c r="C1361" s="5"/>
      <c r="D1361" s="5"/>
      <c r="E1361" s="37"/>
      <c r="F1361" s="44"/>
      <c r="G1361" s="26"/>
    </row>
    <row r="1362" spans="2:7" x14ac:dyDescent="0.25">
      <c r="B1362" s="28">
        <v>1352</v>
      </c>
      <c r="C1362" s="5"/>
      <c r="D1362" s="5"/>
      <c r="E1362" s="37"/>
      <c r="F1362" s="44"/>
      <c r="G1362" s="26"/>
    </row>
    <row r="1363" spans="2:7" x14ac:dyDescent="0.25">
      <c r="B1363" s="28">
        <v>1353</v>
      </c>
      <c r="C1363" s="5"/>
      <c r="D1363" s="5"/>
      <c r="E1363" s="37"/>
      <c r="F1363" s="44"/>
      <c r="G1363" s="26"/>
    </row>
    <row r="1364" spans="2:7" x14ac:dyDescent="0.25">
      <c r="B1364" s="28">
        <v>1354</v>
      </c>
      <c r="C1364" s="5"/>
      <c r="D1364" s="5"/>
      <c r="E1364" s="37"/>
      <c r="F1364" s="44"/>
      <c r="G1364" s="26"/>
    </row>
    <row r="1365" spans="2:7" x14ac:dyDescent="0.25">
      <c r="B1365" s="28">
        <v>1355</v>
      </c>
      <c r="C1365" s="5"/>
      <c r="D1365" s="5"/>
      <c r="E1365" s="37"/>
      <c r="F1365" s="44"/>
      <c r="G1365" s="26"/>
    </row>
    <row r="1366" spans="2:7" x14ac:dyDescent="0.25">
      <c r="B1366" s="28">
        <v>1356</v>
      </c>
      <c r="C1366" s="5"/>
      <c r="D1366" s="5"/>
      <c r="E1366" s="37"/>
      <c r="F1366" s="44"/>
      <c r="G1366" s="26"/>
    </row>
    <row r="1367" spans="2:7" x14ac:dyDescent="0.25">
      <c r="B1367" s="28">
        <v>1357</v>
      </c>
      <c r="C1367" s="5"/>
      <c r="D1367" s="5"/>
      <c r="E1367" s="37"/>
      <c r="F1367" s="44"/>
      <c r="G1367" s="26"/>
    </row>
    <row r="1368" spans="2:7" x14ac:dyDescent="0.25">
      <c r="B1368" s="28">
        <v>1358</v>
      </c>
      <c r="C1368" s="5"/>
      <c r="D1368" s="5"/>
      <c r="E1368" s="37"/>
      <c r="F1368" s="44"/>
      <c r="G1368" s="26"/>
    </row>
    <row r="1369" spans="2:7" x14ac:dyDescent="0.25">
      <c r="B1369" s="28">
        <v>1359</v>
      </c>
      <c r="C1369" s="5"/>
      <c r="D1369" s="5"/>
      <c r="E1369" s="37"/>
      <c r="F1369" s="44"/>
      <c r="G1369" s="26"/>
    </row>
    <row r="1370" spans="2:7" x14ac:dyDescent="0.25">
      <c r="B1370" s="28">
        <v>1360</v>
      </c>
      <c r="C1370" s="5"/>
      <c r="D1370" s="5"/>
      <c r="E1370" s="37"/>
      <c r="F1370" s="44"/>
      <c r="G1370" s="26"/>
    </row>
    <row r="1371" spans="2:7" x14ac:dyDescent="0.25">
      <c r="B1371" s="28">
        <v>1361</v>
      </c>
      <c r="C1371" s="5"/>
      <c r="D1371" s="5"/>
      <c r="E1371" s="37"/>
      <c r="F1371" s="44"/>
      <c r="G1371" s="26"/>
    </row>
    <row r="1372" spans="2:7" x14ac:dyDescent="0.25">
      <c r="B1372" s="28">
        <v>1362</v>
      </c>
      <c r="C1372" s="5"/>
      <c r="D1372" s="5"/>
      <c r="E1372" s="37"/>
      <c r="F1372" s="44"/>
      <c r="G1372" s="26"/>
    </row>
    <row r="1373" spans="2:7" x14ac:dyDescent="0.25">
      <c r="B1373" s="28">
        <v>1363</v>
      </c>
      <c r="C1373" s="5"/>
      <c r="D1373" s="5"/>
      <c r="E1373" s="37"/>
      <c r="F1373" s="44"/>
      <c r="G1373" s="26"/>
    </row>
    <row r="1374" spans="2:7" x14ac:dyDescent="0.25">
      <c r="B1374" s="28">
        <v>1364</v>
      </c>
      <c r="C1374" s="5"/>
      <c r="D1374" s="5"/>
      <c r="E1374" s="37"/>
      <c r="F1374" s="44"/>
      <c r="G1374" s="26"/>
    </row>
    <row r="1375" spans="2:7" x14ac:dyDescent="0.25">
      <c r="B1375" s="28">
        <v>1365</v>
      </c>
      <c r="C1375" s="5"/>
      <c r="D1375" s="5"/>
      <c r="E1375" s="37"/>
      <c r="F1375" s="44"/>
      <c r="G1375" s="26"/>
    </row>
    <row r="1376" spans="2:7" x14ac:dyDescent="0.25">
      <c r="B1376" s="28">
        <v>1366</v>
      </c>
      <c r="C1376" s="5"/>
      <c r="D1376" s="5"/>
      <c r="E1376" s="37"/>
      <c r="F1376" s="44"/>
      <c r="G1376" s="26"/>
    </row>
    <row r="1377" spans="2:7" x14ac:dyDescent="0.25">
      <c r="B1377" s="28">
        <v>1367</v>
      </c>
      <c r="C1377" s="5"/>
      <c r="D1377" s="5"/>
      <c r="E1377" s="37"/>
      <c r="F1377" s="44"/>
      <c r="G1377" s="26"/>
    </row>
    <row r="1378" spans="2:7" x14ac:dyDescent="0.25">
      <c r="B1378" s="28">
        <v>1368</v>
      </c>
      <c r="C1378" s="5"/>
      <c r="D1378" s="5"/>
      <c r="E1378" s="37"/>
      <c r="F1378" s="44"/>
      <c r="G1378" s="26"/>
    </row>
    <row r="1379" spans="2:7" x14ac:dyDescent="0.25">
      <c r="B1379" s="28">
        <v>1369</v>
      </c>
      <c r="C1379" s="5"/>
      <c r="D1379" s="5"/>
      <c r="E1379" s="37"/>
      <c r="F1379" s="44"/>
      <c r="G1379" s="26"/>
    </row>
    <row r="1380" spans="2:7" x14ac:dyDescent="0.25">
      <c r="B1380" s="28">
        <v>1370</v>
      </c>
      <c r="C1380" s="5"/>
      <c r="D1380" s="5"/>
      <c r="E1380" s="37"/>
      <c r="F1380" s="44"/>
      <c r="G1380" s="26"/>
    </row>
    <row r="1381" spans="2:7" x14ac:dyDescent="0.25">
      <c r="B1381" s="28">
        <v>1371</v>
      </c>
      <c r="C1381" s="5"/>
      <c r="D1381" s="5"/>
      <c r="E1381" s="37"/>
      <c r="F1381" s="44"/>
      <c r="G1381" s="26"/>
    </row>
    <row r="1382" spans="2:7" x14ac:dyDescent="0.25">
      <c r="B1382" s="28">
        <v>1372</v>
      </c>
      <c r="C1382" s="5"/>
      <c r="D1382" s="5"/>
      <c r="E1382" s="37"/>
      <c r="F1382" s="44"/>
      <c r="G1382" s="26"/>
    </row>
    <row r="1383" spans="2:7" x14ac:dyDescent="0.25">
      <c r="B1383" s="28">
        <v>1373</v>
      </c>
      <c r="C1383" s="5"/>
      <c r="D1383" s="5"/>
      <c r="E1383" s="37"/>
      <c r="F1383" s="44"/>
      <c r="G1383" s="26"/>
    </row>
    <row r="1384" spans="2:7" x14ac:dyDescent="0.25">
      <c r="B1384" s="28">
        <v>1374</v>
      </c>
      <c r="C1384" s="5"/>
      <c r="D1384" s="5"/>
      <c r="E1384" s="37"/>
      <c r="F1384" s="44"/>
      <c r="G1384" s="26"/>
    </row>
    <row r="1385" spans="2:7" x14ac:dyDescent="0.25">
      <c r="B1385" s="28">
        <v>1375</v>
      </c>
      <c r="C1385" s="5"/>
      <c r="D1385" s="5"/>
      <c r="E1385" s="37"/>
      <c r="F1385" s="44"/>
      <c r="G1385" s="26"/>
    </row>
    <row r="1386" spans="2:7" x14ac:dyDescent="0.25">
      <c r="B1386" s="28">
        <v>1376</v>
      </c>
      <c r="C1386" s="5"/>
      <c r="D1386" s="5"/>
      <c r="E1386" s="37"/>
      <c r="F1386" s="44"/>
      <c r="G1386" s="26"/>
    </row>
    <row r="1387" spans="2:7" x14ac:dyDescent="0.25">
      <c r="B1387" s="28">
        <v>1377</v>
      </c>
      <c r="C1387" s="5"/>
      <c r="D1387" s="5"/>
      <c r="E1387" s="37"/>
      <c r="F1387" s="44"/>
      <c r="G1387" s="26"/>
    </row>
    <row r="1388" spans="2:7" x14ac:dyDescent="0.25">
      <c r="B1388" s="28">
        <v>1378</v>
      </c>
      <c r="C1388" s="5"/>
      <c r="D1388" s="5"/>
      <c r="E1388" s="37"/>
      <c r="F1388" s="44"/>
      <c r="G1388" s="26"/>
    </row>
    <row r="1389" spans="2:7" x14ac:dyDescent="0.25">
      <c r="B1389" s="28">
        <v>1379</v>
      </c>
      <c r="C1389" s="5"/>
      <c r="D1389" s="5"/>
      <c r="E1389" s="37"/>
      <c r="F1389" s="44"/>
      <c r="G1389" s="26"/>
    </row>
    <row r="1390" spans="2:7" x14ac:dyDescent="0.25">
      <c r="B1390" s="28">
        <v>1380</v>
      </c>
      <c r="C1390" s="5"/>
      <c r="D1390" s="5"/>
      <c r="E1390" s="37"/>
      <c r="F1390" s="44"/>
      <c r="G1390" s="26"/>
    </row>
    <row r="1391" spans="2:7" x14ac:dyDescent="0.25">
      <c r="B1391" s="28">
        <v>1381</v>
      </c>
      <c r="C1391" s="5"/>
      <c r="D1391" s="5"/>
      <c r="E1391" s="37"/>
      <c r="F1391" s="44"/>
      <c r="G1391" s="26"/>
    </row>
    <row r="1392" spans="2:7" x14ac:dyDescent="0.25">
      <c r="B1392" s="28">
        <v>1382</v>
      </c>
      <c r="C1392" s="5"/>
      <c r="D1392" s="5"/>
      <c r="E1392" s="37"/>
      <c r="F1392" s="44"/>
      <c r="G1392" s="26"/>
    </row>
    <row r="1393" spans="2:7" x14ac:dyDescent="0.25">
      <c r="B1393" s="28">
        <v>1383</v>
      </c>
      <c r="C1393" s="5"/>
      <c r="D1393" s="5"/>
      <c r="E1393" s="37"/>
      <c r="F1393" s="44"/>
      <c r="G1393" s="26"/>
    </row>
    <row r="1394" spans="2:7" x14ac:dyDescent="0.25">
      <c r="B1394" s="28">
        <v>1384</v>
      </c>
      <c r="C1394" s="5"/>
      <c r="D1394" s="5"/>
      <c r="E1394" s="37"/>
      <c r="F1394" s="44"/>
      <c r="G1394" s="26"/>
    </row>
    <row r="1395" spans="2:7" x14ac:dyDescent="0.25">
      <c r="B1395" s="28">
        <v>1385</v>
      </c>
      <c r="C1395" s="5"/>
      <c r="D1395" s="5"/>
      <c r="E1395" s="37"/>
      <c r="F1395" s="44"/>
      <c r="G1395" s="26"/>
    </row>
    <row r="1396" spans="2:7" x14ac:dyDescent="0.25">
      <c r="B1396" s="28">
        <v>1386</v>
      </c>
      <c r="C1396" s="5"/>
      <c r="D1396" s="5"/>
      <c r="E1396" s="37"/>
      <c r="F1396" s="44"/>
      <c r="G1396" s="26"/>
    </row>
    <row r="1397" spans="2:7" x14ac:dyDescent="0.25">
      <c r="B1397" s="28">
        <v>1387</v>
      </c>
      <c r="C1397" s="5"/>
      <c r="D1397" s="5"/>
      <c r="E1397" s="37"/>
      <c r="F1397" s="44"/>
      <c r="G1397" s="26"/>
    </row>
    <row r="1398" spans="2:7" x14ac:dyDescent="0.25">
      <c r="B1398" s="28">
        <v>1388</v>
      </c>
      <c r="C1398" s="5"/>
      <c r="D1398" s="5"/>
      <c r="E1398" s="37"/>
      <c r="F1398" s="44"/>
      <c r="G1398" s="26"/>
    </row>
    <row r="1399" spans="2:7" x14ac:dyDescent="0.25">
      <c r="B1399" s="28">
        <v>1389</v>
      </c>
      <c r="C1399" s="5"/>
      <c r="D1399" s="5"/>
      <c r="E1399" s="37"/>
      <c r="F1399" s="44"/>
      <c r="G1399" s="26"/>
    </row>
    <row r="1400" spans="2:7" x14ac:dyDescent="0.25">
      <c r="B1400" s="28">
        <v>1390</v>
      </c>
      <c r="C1400" s="5"/>
      <c r="D1400" s="5"/>
      <c r="E1400" s="37"/>
      <c r="F1400" s="44"/>
      <c r="G1400" s="26"/>
    </row>
    <row r="1401" spans="2:7" x14ac:dyDescent="0.25">
      <c r="B1401" s="28">
        <v>1391</v>
      </c>
      <c r="C1401" s="5"/>
      <c r="D1401" s="5"/>
      <c r="E1401" s="37"/>
      <c r="F1401" s="44"/>
      <c r="G1401" s="26"/>
    </row>
    <row r="1402" spans="2:7" x14ac:dyDescent="0.25">
      <c r="B1402" s="28">
        <v>1392</v>
      </c>
      <c r="C1402" s="5"/>
      <c r="D1402" s="5"/>
      <c r="E1402" s="37"/>
      <c r="F1402" s="44"/>
      <c r="G1402" s="26"/>
    </row>
    <row r="1403" spans="2:7" x14ac:dyDescent="0.25">
      <c r="B1403" s="28">
        <v>1393</v>
      </c>
      <c r="C1403" s="5"/>
      <c r="D1403" s="5"/>
      <c r="E1403" s="37"/>
      <c r="F1403" s="44"/>
      <c r="G1403" s="26"/>
    </row>
    <row r="1404" spans="2:7" x14ac:dyDescent="0.25">
      <c r="B1404" s="28">
        <v>1394</v>
      </c>
      <c r="C1404" s="5"/>
      <c r="D1404" s="5"/>
      <c r="E1404" s="37"/>
      <c r="F1404" s="44"/>
      <c r="G1404" s="26"/>
    </row>
    <row r="1405" spans="2:7" x14ac:dyDescent="0.25">
      <c r="B1405" s="28">
        <v>1395</v>
      </c>
      <c r="C1405" s="5"/>
      <c r="D1405" s="5"/>
      <c r="E1405" s="37"/>
      <c r="F1405" s="44"/>
      <c r="G1405" s="26"/>
    </row>
    <row r="1406" spans="2:7" x14ac:dyDescent="0.25">
      <c r="B1406" s="28">
        <v>1396</v>
      </c>
      <c r="C1406" s="5"/>
      <c r="D1406" s="5"/>
      <c r="E1406" s="37"/>
      <c r="F1406" s="44"/>
      <c r="G1406" s="26"/>
    </row>
    <row r="1407" spans="2:7" x14ac:dyDescent="0.25">
      <c r="B1407" s="28">
        <v>1397</v>
      </c>
      <c r="C1407" s="5"/>
      <c r="D1407" s="5"/>
      <c r="E1407" s="37"/>
      <c r="F1407" s="44"/>
      <c r="G1407" s="26"/>
    </row>
    <row r="1408" spans="2:7" x14ac:dyDescent="0.25">
      <c r="B1408" s="28">
        <v>1398</v>
      </c>
      <c r="C1408" s="5"/>
      <c r="D1408" s="5"/>
      <c r="E1408" s="37"/>
      <c r="F1408" s="44"/>
      <c r="G1408" s="26"/>
    </row>
    <row r="1409" spans="2:7" x14ac:dyDescent="0.25">
      <c r="B1409" s="28">
        <v>1399</v>
      </c>
      <c r="C1409" s="5"/>
      <c r="D1409" s="5"/>
      <c r="E1409" s="37"/>
      <c r="F1409" s="44"/>
      <c r="G1409" s="26"/>
    </row>
    <row r="1410" spans="2:7" x14ac:dyDescent="0.25">
      <c r="B1410" s="28">
        <v>1400</v>
      </c>
      <c r="C1410" s="5"/>
      <c r="D1410" s="5"/>
      <c r="E1410" s="37"/>
      <c r="F1410" s="44"/>
      <c r="G1410" s="26"/>
    </row>
    <row r="1411" spans="2:7" x14ac:dyDescent="0.25">
      <c r="B1411" s="28">
        <v>1401</v>
      </c>
      <c r="C1411" s="5"/>
      <c r="D1411" s="5"/>
      <c r="E1411" s="37"/>
      <c r="F1411" s="44"/>
      <c r="G1411" s="26"/>
    </row>
    <row r="1412" spans="2:7" x14ac:dyDescent="0.25">
      <c r="B1412" s="28">
        <v>1402</v>
      </c>
      <c r="C1412" s="5"/>
      <c r="D1412" s="5"/>
      <c r="E1412" s="37"/>
      <c r="F1412" s="44"/>
      <c r="G1412" s="26"/>
    </row>
    <row r="1413" spans="2:7" x14ac:dyDescent="0.25">
      <c r="B1413" s="28">
        <v>1403</v>
      </c>
      <c r="C1413" s="5"/>
      <c r="D1413" s="5"/>
      <c r="E1413" s="37"/>
      <c r="F1413" s="44"/>
      <c r="G1413" s="26"/>
    </row>
    <row r="1414" spans="2:7" x14ac:dyDescent="0.25">
      <c r="B1414" s="28">
        <v>1404</v>
      </c>
      <c r="C1414" s="5"/>
      <c r="D1414" s="5"/>
      <c r="E1414" s="37"/>
      <c r="F1414" s="44"/>
      <c r="G1414" s="26"/>
    </row>
    <row r="1415" spans="2:7" x14ac:dyDescent="0.25">
      <c r="B1415" s="28">
        <v>1405</v>
      </c>
      <c r="C1415" s="5"/>
      <c r="D1415" s="5"/>
      <c r="E1415" s="37"/>
      <c r="F1415" s="44"/>
      <c r="G1415" s="26"/>
    </row>
    <row r="1416" spans="2:7" x14ac:dyDescent="0.25">
      <c r="B1416" s="28">
        <v>1406</v>
      </c>
      <c r="C1416" s="5"/>
      <c r="D1416" s="5"/>
      <c r="E1416" s="37"/>
      <c r="F1416" s="44"/>
      <c r="G1416" s="26"/>
    </row>
    <row r="1417" spans="2:7" x14ac:dyDescent="0.25">
      <c r="B1417" s="28">
        <v>1407</v>
      </c>
      <c r="C1417" s="5"/>
      <c r="D1417" s="5"/>
      <c r="E1417" s="37"/>
      <c r="F1417" s="44"/>
      <c r="G1417" s="26"/>
    </row>
    <row r="1418" spans="2:7" x14ac:dyDescent="0.25">
      <c r="B1418" s="28">
        <v>1408</v>
      </c>
      <c r="C1418" s="5"/>
      <c r="D1418" s="5"/>
      <c r="E1418" s="37"/>
      <c r="F1418" s="44"/>
      <c r="G1418" s="26"/>
    </row>
    <row r="1419" spans="2:7" x14ac:dyDescent="0.25">
      <c r="B1419" s="28">
        <v>1409</v>
      </c>
      <c r="C1419" s="5"/>
      <c r="D1419" s="5"/>
      <c r="E1419" s="37"/>
      <c r="F1419" s="44"/>
      <c r="G1419" s="26"/>
    </row>
    <row r="1420" spans="2:7" x14ac:dyDescent="0.25">
      <c r="B1420" s="28">
        <v>1410</v>
      </c>
      <c r="C1420" s="5"/>
      <c r="D1420" s="5"/>
      <c r="E1420" s="37"/>
      <c r="F1420" s="44"/>
      <c r="G1420" s="26"/>
    </row>
    <row r="1421" spans="2:7" x14ac:dyDescent="0.25">
      <c r="B1421" s="28">
        <v>1411</v>
      </c>
      <c r="C1421" s="5"/>
      <c r="D1421" s="5"/>
      <c r="E1421" s="37"/>
      <c r="F1421" s="44"/>
      <c r="G1421" s="26"/>
    </row>
    <row r="1422" spans="2:7" x14ac:dyDescent="0.25">
      <c r="B1422" s="28">
        <v>1412</v>
      </c>
      <c r="C1422" s="5"/>
      <c r="D1422" s="5"/>
      <c r="E1422" s="37"/>
      <c r="F1422" s="44"/>
      <c r="G1422" s="26"/>
    </row>
    <row r="1423" spans="2:7" x14ac:dyDescent="0.25">
      <c r="B1423" s="28">
        <v>1413</v>
      </c>
      <c r="C1423" s="5"/>
      <c r="D1423" s="5"/>
      <c r="E1423" s="37"/>
      <c r="F1423" s="44"/>
      <c r="G1423" s="26"/>
    </row>
    <row r="1424" spans="2:7" x14ac:dyDescent="0.25">
      <c r="B1424" s="28">
        <v>1414</v>
      </c>
      <c r="C1424" s="5"/>
      <c r="D1424" s="5"/>
      <c r="E1424" s="37"/>
      <c r="F1424" s="44"/>
      <c r="G1424" s="26"/>
    </row>
    <row r="1425" spans="2:7" x14ac:dyDescent="0.25">
      <c r="B1425" s="28">
        <v>1415</v>
      </c>
      <c r="C1425" s="5"/>
      <c r="D1425" s="5"/>
      <c r="E1425" s="37"/>
      <c r="F1425" s="44"/>
      <c r="G1425" s="26"/>
    </row>
    <row r="1426" spans="2:7" x14ac:dyDescent="0.25">
      <c r="B1426" s="28">
        <v>1416</v>
      </c>
      <c r="C1426" s="5"/>
      <c r="D1426" s="5"/>
      <c r="E1426" s="37"/>
      <c r="F1426" s="44"/>
      <c r="G1426" s="26"/>
    </row>
    <row r="1427" spans="2:7" x14ac:dyDescent="0.25">
      <c r="B1427" s="28">
        <v>1417</v>
      </c>
      <c r="C1427" s="5"/>
      <c r="D1427" s="5"/>
      <c r="E1427" s="37"/>
      <c r="F1427" s="44"/>
      <c r="G1427" s="26"/>
    </row>
    <row r="1428" spans="2:7" x14ac:dyDescent="0.25">
      <c r="B1428" s="28">
        <v>1418</v>
      </c>
      <c r="C1428" s="5"/>
      <c r="D1428" s="5"/>
      <c r="E1428" s="37"/>
      <c r="F1428" s="44"/>
      <c r="G1428" s="26"/>
    </row>
    <row r="1429" spans="2:7" x14ac:dyDescent="0.25">
      <c r="B1429" s="28">
        <v>1419</v>
      </c>
      <c r="C1429" s="5"/>
      <c r="D1429" s="5"/>
      <c r="E1429" s="37"/>
      <c r="F1429" s="44"/>
      <c r="G1429" s="26"/>
    </row>
    <row r="1430" spans="2:7" x14ac:dyDescent="0.25">
      <c r="B1430" s="28">
        <v>1420</v>
      </c>
      <c r="C1430" s="5"/>
      <c r="D1430" s="5"/>
      <c r="E1430" s="37"/>
      <c r="F1430" s="44"/>
      <c r="G1430" s="26"/>
    </row>
    <row r="1431" spans="2:7" x14ac:dyDescent="0.25">
      <c r="B1431" s="28">
        <v>1421</v>
      </c>
      <c r="C1431" s="5"/>
      <c r="D1431" s="5"/>
      <c r="E1431" s="37"/>
      <c r="F1431" s="44"/>
      <c r="G1431" s="26"/>
    </row>
    <row r="1432" spans="2:7" x14ac:dyDescent="0.25">
      <c r="B1432" s="28">
        <v>1422</v>
      </c>
      <c r="C1432" s="5"/>
      <c r="D1432" s="5"/>
      <c r="E1432" s="37"/>
      <c r="F1432" s="44"/>
      <c r="G1432" s="26"/>
    </row>
    <row r="1433" spans="2:7" x14ac:dyDescent="0.25">
      <c r="B1433" s="28">
        <v>1423</v>
      </c>
      <c r="C1433" s="5"/>
      <c r="D1433" s="5"/>
      <c r="E1433" s="37"/>
      <c r="F1433" s="44"/>
      <c r="G1433" s="26"/>
    </row>
    <row r="1434" spans="2:7" x14ac:dyDescent="0.25">
      <c r="B1434" s="28">
        <v>1424</v>
      </c>
      <c r="C1434" s="5"/>
      <c r="D1434" s="5"/>
      <c r="E1434" s="37"/>
      <c r="F1434" s="44"/>
      <c r="G1434" s="26"/>
    </row>
    <row r="1435" spans="2:7" x14ac:dyDescent="0.25">
      <c r="B1435" s="28">
        <v>1425</v>
      </c>
      <c r="C1435" s="5"/>
      <c r="D1435" s="5"/>
      <c r="E1435" s="37"/>
      <c r="F1435" s="44"/>
      <c r="G1435" s="26"/>
    </row>
    <row r="1436" spans="2:7" x14ac:dyDescent="0.25">
      <c r="B1436" s="28">
        <v>1426</v>
      </c>
      <c r="C1436" s="5"/>
      <c r="D1436" s="5"/>
      <c r="E1436" s="37"/>
      <c r="F1436" s="44"/>
      <c r="G1436" s="26"/>
    </row>
    <row r="1437" spans="2:7" x14ac:dyDescent="0.25">
      <c r="B1437" s="28">
        <v>1427</v>
      </c>
      <c r="C1437" s="5"/>
      <c r="D1437" s="5"/>
      <c r="E1437" s="37"/>
      <c r="F1437" s="44"/>
      <c r="G1437" s="26"/>
    </row>
    <row r="1438" spans="2:7" x14ac:dyDescent="0.25">
      <c r="B1438" s="28">
        <v>1428</v>
      </c>
      <c r="C1438" s="5"/>
      <c r="D1438" s="5"/>
      <c r="E1438" s="37"/>
      <c r="F1438" s="44"/>
      <c r="G1438" s="26"/>
    </row>
    <row r="1439" spans="2:7" x14ac:dyDescent="0.25">
      <c r="B1439" s="28">
        <v>1429</v>
      </c>
      <c r="C1439" s="5"/>
      <c r="D1439" s="5"/>
      <c r="E1439" s="37"/>
      <c r="F1439" s="44"/>
      <c r="G1439" s="26"/>
    </row>
    <row r="1440" spans="2:7" x14ac:dyDescent="0.25">
      <c r="B1440" s="28">
        <v>1430</v>
      </c>
      <c r="C1440" s="5"/>
      <c r="D1440" s="5"/>
      <c r="E1440" s="37"/>
      <c r="F1440" s="44"/>
      <c r="G1440" s="26"/>
    </row>
    <row r="1441" spans="2:7" x14ac:dyDescent="0.25">
      <c r="B1441" s="28">
        <v>1431</v>
      </c>
      <c r="C1441" s="5"/>
      <c r="D1441" s="5"/>
      <c r="E1441" s="37"/>
      <c r="F1441" s="44"/>
      <c r="G1441" s="26"/>
    </row>
    <row r="1442" spans="2:7" x14ac:dyDescent="0.25">
      <c r="B1442" s="28">
        <v>1432</v>
      </c>
      <c r="C1442" s="5"/>
      <c r="D1442" s="5"/>
      <c r="E1442" s="37"/>
      <c r="F1442" s="44"/>
      <c r="G1442" s="26"/>
    </row>
    <row r="1443" spans="2:7" x14ac:dyDescent="0.25">
      <c r="B1443" s="28">
        <v>1433</v>
      </c>
      <c r="C1443" s="5"/>
      <c r="D1443" s="5"/>
      <c r="E1443" s="37"/>
      <c r="F1443" s="44"/>
      <c r="G1443" s="26"/>
    </row>
    <row r="1444" spans="2:7" x14ac:dyDescent="0.25">
      <c r="B1444" s="28">
        <v>1434</v>
      </c>
      <c r="C1444" s="5"/>
      <c r="D1444" s="5"/>
      <c r="E1444" s="37"/>
      <c r="F1444" s="44"/>
      <c r="G1444" s="26"/>
    </row>
    <row r="1445" spans="2:7" x14ac:dyDescent="0.25">
      <c r="B1445" s="28">
        <v>1435</v>
      </c>
      <c r="C1445" s="5"/>
      <c r="D1445" s="5"/>
      <c r="E1445" s="37"/>
      <c r="F1445" s="44"/>
      <c r="G1445" s="26"/>
    </row>
    <row r="1446" spans="2:7" x14ac:dyDescent="0.25">
      <c r="B1446" s="28">
        <v>1436</v>
      </c>
      <c r="C1446" s="5"/>
      <c r="D1446" s="5"/>
      <c r="E1446" s="37"/>
      <c r="F1446" s="44"/>
      <c r="G1446" s="26"/>
    </row>
    <row r="1447" spans="2:7" x14ac:dyDescent="0.25">
      <c r="B1447" s="28">
        <v>1437</v>
      </c>
      <c r="C1447" s="5"/>
      <c r="D1447" s="5"/>
      <c r="E1447" s="37"/>
      <c r="F1447" s="44"/>
      <c r="G1447" s="26"/>
    </row>
    <row r="1448" spans="2:7" x14ac:dyDescent="0.25">
      <c r="B1448" s="28">
        <v>1438</v>
      </c>
      <c r="C1448" s="5"/>
      <c r="D1448" s="5"/>
      <c r="E1448" s="37"/>
      <c r="F1448" s="44"/>
      <c r="G1448" s="26"/>
    </row>
    <row r="1449" spans="2:7" x14ac:dyDescent="0.25">
      <c r="B1449" s="28">
        <v>1439</v>
      </c>
      <c r="C1449" s="5"/>
      <c r="D1449" s="5"/>
      <c r="E1449" s="37"/>
      <c r="F1449" s="44"/>
      <c r="G1449" s="26"/>
    </row>
    <row r="1450" spans="2:7" x14ac:dyDescent="0.25">
      <c r="B1450" s="28">
        <v>1440</v>
      </c>
      <c r="C1450" s="5"/>
      <c r="D1450" s="5"/>
      <c r="E1450" s="37"/>
      <c r="F1450" s="44"/>
      <c r="G1450" s="26"/>
    </row>
    <row r="1451" spans="2:7" x14ac:dyDescent="0.25">
      <c r="B1451" s="28">
        <v>1441</v>
      </c>
      <c r="C1451" s="5"/>
      <c r="D1451" s="5"/>
      <c r="E1451" s="37"/>
      <c r="F1451" s="44"/>
      <c r="G1451" s="26"/>
    </row>
    <row r="1452" spans="2:7" x14ac:dyDescent="0.25">
      <c r="B1452" s="28">
        <v>1442</v>
      </c>
      <c r="C1452" s="5"/>
      <c r="D1452" s="5"/>
      <c r="E1452" s="37"/>
      <c r="F1452" s="44"/>
      <c r="G1452" s="26"/>
    </row>
    <row r="1453" spans="2:7" x14ac:dyDescent="0.25">
      <c r="B1453" s="28">
        <v>1443</v>
      </c>
      <c r="C1453" s="5"/>
      <c r="D1453" s="5"/>
      <c r="E1453" s="37"/>
      <c r="F1453" s="44"/>
      <c r="G1453" s="26"/>
    </row>
    <row r="1454" spans="2:7" x14ac:dyDescent="0.25">
      <c r="B1454" s="28">
        <v>1444</v>
      </c>
      <c r="C1454" s="5"/>
      <c r="D1454" s="5"/>
      <c r="E1454" s="37"/>
      <c r="F1454" s="44"/>
      <c r="G1454" s="26"/>
    </row>
    <row r="1455" spans="2:7" x14ac:dyDescent="0.25">
      <c r="B1455" s="28">
        <v>1445</v>
      </c>
      <c r="C1455" s="5"/>
      <c r="D1455" s="5"/>
      <c r="E1455" s="37"/>
      <c r="F1455" s="44"/>
      <c r="G1455" s="26"/>
    </row>
    <row r="1456" spans="2:7" x14ac:dyDescent="0.25">
      <c r="B1456" s="28">
        <v>1446</v>
      </c>
      <c r="C1456" s="5"/>
      <c r="D1456" s="5"/>
      <c r="E1456" s="37"/>
      <c r="F1456" s="44"/>
      <c r="G1456" s="26"/>
    </row>
    <row r="1457" spans="2:7" x14ac:dyDescent="0.25">
      <c r="B1457" s="28">
        <v>1447</v>
      </c>
      <c r="C1457" s="5"/>
      <c r="D1457" s="5"/>
      <c r="E1457" s="37"/>
      <c r="F1457" s="44"/>
      <c r="G1457" s="26"/>
    </row>
    <row r="1458" spans="2:7" x14ac:dyDescent="0.25">
      <c r="B1458" s="28">
        <v>1448</v>
      </c>
      <c r="C1458" s="5"/>
      <c r="D1458" s="5"/>
      <c r="E1458" s="37"/>
      <c r="F1458" s="44"/>
      <c r="G1458" s="26"/>
    </row>
    <row r="1459" spans="2:7" x14ac:dyDescent="0.25">
      <c r="B1459" s="28">
        <v>1449</v>
      </c>
      <c r="C1459" s="5"/>
      <c r="D1459" s="5"/>
      <c r="E1459" s="37"/>
      <c r="F1459" s="44"/>
      <c r="G1459" s="26"/>
    </row>
    <row r="1460" spans="2:7" x14ac:dyDescent="0.25">
      <c r="B1460" s="28">
        <v>1450</v>
      </c>
      <c r="C1460" s="5"/>
      <c r="D1460" s="5"/>
      <c r="E1460" s="37"/>
      <c r="F1460" s="44"/>
      <c r="G1460" s="26"/>
    </row>
    <row r="1461" spans="2:7" x14ac:dyDescent="0.25">
      <c r="B1461" s="28">
        <v>1451</v>
      </c>
      <c r="C1461" s="5"/>
      <c r="D1461" s="5"/>
      <c r="E1461" s="37"/>
      <c r="F1461" s="44"/>
      <c r="G1461" s="26"/>
    </row>
    <row r="1462" spans="2:7" x14ac:dyDescent="0.25">
      <c r="B1462" s="28">
        <v>1452</v>
      </c>
      <c r="C1462" s="5"/>
      <c r="D1462" s="5"/>
      <c r="E1462" s="37"/>
      <c r="F1462" s="44"/>
      <c r="G1462" s="26"/>
    </row>
    <row r="1463" spans="2:7" x14ac:dyDescent="0.25">
      <c r="B1463" s="28">
        <v>1453</v>
      </c>
      <c r="C1463" s="5"/>
      <c r="D1463" s="5"/>
      <c r="E1463" s="37"/>
      <c r="F1463" s="44"/>
      <c r="G1463" s="26"/>
    </row>
    <row r="1464" spans="2:7" x14ac:dyDescent="0.25">
      <c r="B1464" s="28">
        <v>1454</v>
      </c>
      <c r="C1464" s="5"/>
      <c r="D1464" s="5"/>
      <c r="E1464" s="37"/>
      <c r="F1464" s="44"/>
      <c r="G1464" s="26"/>
    </row>
    <row r="1465" spans="2:7" x14ac:dyDescent="0.25">
      <c r="B1465" s="28">
        <v>1455</v>
      </c>
      <c r="C1465" s="5"/>
      <c r="D1465" s="5"/>
      <c r="E1465" s="37"/>
      <c r="F1465" s="44"/>
      <c r="G1465" s="26"/>
    </row>
    <row r="1466" spans="2:7" x14ac:dyDescent="0.25">
      <c r="B1466" s="28">
        <v>1456</v>
      </c>
      <c r="C1466" s="5"/>
      <c r="D1466" s="5"/>
      <c r="E1466" s="37"/>
      <c r="F1466" s="44"/>
      <c r="G1466" s="26"/>
    </row>
    <row r="1467" spans="2:7" x14ac:dyDescent="0.25">
      <c r="B1467" s="28">
        <v>1457</v>
      </c>
      <c r="C1467" s="5"/>
      <c r="D1467" s="5"/>
      <c r="E1467" s="37"/>
      <c r="F1467" s="44"/>
      <c r="G1467" s="26"/>
    </row>
    <row r="1468" spans="2:7" x14ac:dyDescent="0.25">
      <c r="B1468" s="28">
        <v>1458</v>
      </c>
      <c r="C1468" s="5"/>
      <c r="D1468" s="5"/>
      <c r="E1468" s="37"/>
      <c r="F1468" s="44"/>
      <c r="G1468" s="26"/>
    </row>
    <row r="1469" spans="2:7" x14ac:dyDescent="0.25">
      <c r="B1469" s="28">
        <v>1459</v>
      </c>
      <c r="C1469" s="5"/>
      <c r="D1469" s="5"/>
      <c r="E1469" s="37"/>
      <c r="F1469" s="44"/>
      <c r="G1469" s="26"/>
    </row>
    <row r="1470" spans="2:7" x14ac:dyDescent="0.25">
      <c r="B1470" s="28">
        <v>1460</v>
      </c>
      <c r="C1470" s="5"/>
      <c r="D1470" s="5"/>
      <c r="E1470" s="37"/>
      <c r="F1470" s="44"/>
      <c r="G1470" s="26"/>
    </row>
    <row r="1471" spans="2:7" x14ac:dyDescent="0.25">
      <c r="B1471" s="28">
        <v>1461</v>
      </c>
      <c r="C1471" s="5"/>
      <c r="D1471" s="5"/>
      <c r="E1471" s="37"/>
      <c r="F1471" s="44"/>
      <c r="G1471" s="26"/>
    </row>
    <row r="1472" spans="2:7" x14ac:dyDescent="0.25">
      <c r="B1472" s="28">
        <v>1462</v>
      </c>
      <c r="C1472" s="5"/>
      <c r="D1472" s="5"/>
      <c r="E1472" s="37"/>
      <c r="F1472" s="44"/>
      <c r="G1472" s="26"/>
    </row>
    <row r="1473" spans="2:7" x14ac:dyDescent="0.25">
      <c r="B1473" s="28">
        <v>1463</v>
      </c>
      <c r="C1473" s="5"/>
      <c r="D1473" s="5"/>
      <c r="E1473" s="37"/>
      <c r="F1473" s="44"/>
      <c r="G1473" s="26"/>
    </row>
    <row r="1474" spans="2:7" x14ac:dyDescent="0.25">
      <c r="B1474" s="28">
        <v>1464</v>
      </c>
      <c r="C1474" s="5"/>
      <c r="D1474" s="5"/>
      <c r="E1474" s="37"/>
      <c r="F1474" s="44"/>
      <c r="G1474" s="26"/>
    </row>
    <row r="1475" spans="2:7" x14ac:dyDescent="0.25">
      <c r="B1475" s="28">
        <v>1465</v>
      </c>
      <c r="C1475" s="5"/>
      <c r="D1475" s="5"/>
      <c r="E1475" s="37"/>
      <c r="F1475" s="44"/>
      <c r="G1475" s="26"/>
    </row>
    <row r="1476" spans="2:7" x14ac:dyDescent="0.25">
      <c r="B1476" s="28">
        <v>1466</v>
      </c>
      <c r="C1476" s="5"/>
      <c r="D1476" s="5"/>
      <c r="E1476" s="37"/>
      <c r="F1476" s="44"/>
      <c r="G1476" s="26"/>
    </row>
    <row r="1477" spans="2:7" x14ac:dyDescent="0.25">
      <c r="B1477" s="28">
        <v>1467</v>
      </c>
      <c r="C1477" s="5"/>
      <c r="D1477" s="5"/>
      <c r="E1477" s="37"/>
      <c r="F1477" s="44"/>
      <c r="G1477" s="26"/>
    </row>
    <row r="1478" spans="2:7" x14ac:dyDescent="0.25">
      <c r="B1478" s="28">
        <v>1468</v>
      </c>
      <c r="C1478" s="5"/>
      <c r="D1478" s="5"/>
      <c r="E1478" s="37"/>
      <c r="F1478" s="44"/>
      <c r="G1478" s="26"/>
    </row>
    <row r="1479" spans="2:7" x14ac:dyDescent="0.25">
      <c r="B1479" s="28">
        <v>1469</v>
      </c>
      <c r="C1479" s="5"/>
      <c r="D1479" s="5"/>
      <c r="E1479" s="37"/>
      <c r="F1479" s="44"/>
      <c r="G1479" s="26"/>
    </row>
    <row r="1480" spans="2:7" x14ac:dyDescent="0.25">
      <c r="B1480" s="28">
        <v>1470</v>
      </c>
      <c r="C1480" s="5"/>
      <c r="D1480" s="5"/>
      <c r="E1480" s="37"/>
      <c r="F1480" s="44"/>
      <c r="G1480" s="26"/>
    </row>
    <row r="1481" spans="2:7" x14ac:dyDescent="0.25">
      <c r="B1481" s="28">
        <v>1471</v>
      </c>
      <c r="C1481" s="5"/>
      <c r="D1481" s="5"/>
      <c r="E1481" s="37"/>
      <c r="F1481" s="44"/>
      <c r="G1481" s="26"/>
    </row>
    <row r="1482" spans="2:7" x14ac:dyDescent="0.25">
      <c r="B1482" s="28">
        <v>1472</v>
      </c>
      <c r="C1482" s="5"/>
      <c r="D1482" s="5"/>
      <c r="E1482" s="37"/>
      <c r="F1482" s="44"/>
      <c r="G1482" s="26"/>
    </row>
    <row r="1483" spans="2:7" x14ac:dyDescent="0.25">
      <c r="B1483" s="28">
        <v>1473</v>
      </c>
      <c r="C1483" s="5"/>
      <c r="D1483" s="5"/>
      <c r="E1483" s="37"/>
      <c r="F1483" s="44"/>
      <c r="G1483" s="26"/>
    </row>
    <row r="1484" spans="2:7" x14ac:dyDescent="0.25">
      <c r="B1484" s="28">
        <v>1474</v>
      </c>
      <c r="C1484" s="5"/>
      <c r="D1484" s="5"/>
      <c r="E1484" s="37"/>
      <c r="F1484" s="44"/>
      <c r="G1484" s="26"/>
    </row>
    <row r="1485" spans="2:7" x14ac:dyDescent="0.25">
      <c r="B1485" s="28">
        <v>1475</v>
      </c>
      <c r="C1485" s="5"/>
      <c r="D1485" s="5"/>
      <c r="E1485" s="37"/>
      <c r="F1485" s="44"/>
      <c r="G1485" s="26"/>
    </row>
    <row r="1486" spans="2:7" x14ac:dyDescent="0.25">
      <c r="B1486" s="28">
        <v>1476</v>
      </c>
      <c r="C1486" s="5"/>
      <c r="D1486" s="5"/>
      <c r="E1486" s="37"/>
      <c r="F1486" s="44"/>
      <c r="G1486" s="26"/>
    </row>
    <row r="1487" spans="2:7" x14ac:dyDescent="0.25">
      <c r="B1487" s="28">
        <v>1477</v>
      </c>
      <c r="C1487" s="5"/>
      <c r="D1487" s="5"/>
      <c r="E1487" s="37"/>
      <c r="F1487" s="44"/>
      <c r="G1487" s="26"/>
    </row>
    <row r="1488" spans="2:7" x14ac:dyDescent="0.25">
      <c r="B1488" s="28">
        <v>1478</v>
      </c>
      <c r="C1488" s="5"/>
      <c r="D1488" s="5"/>
      <c r="E1488" s="37"/>
      <c r="F1488" s="44"/>
      <c r="G1488" s="26"/>
    </row>
    <row r="1489" spans="2:7" x14ac:dyDescent="0.25">
      <c r="B1489" s="28">
        <v>1479</v>
      </c>
      <c r="C1489" s="5"/>
      <c r="D1489" s="5"/>
      <c r="E1489" s="37"/>
      <c r="F1489" s="44"/>
      <c r="G1489" s="26"/>
    </row>
    <row r="1490" spans="2:7" x14ac:dyDescent="0.25">
      <c r="B1490" s="28">
        <v>1480</v>
      </c>
      <c r="C1490" s="5"/>
      <c r="D1490" s="5"/>
      <c r="E1490" s="37"/>
      <c r="F1490" s="44"/>
      <c r="G1490" s="26"/>
    </row>
    <row r="1491" spans="2:7" x14ac:dyDescent="0.25">
      <c r="B1491" s="28">
        <v>1481</v>
      </c>
      <c r="C1491" s="5"/>
      <c r="D1491" s="5"/>
      <c r="E1491" s="37"/>
      <c r="F1491" s="44"/>
      <c r="G1491" s="26"/>
    </row>
    <row r="1492" spans="2:7" x14ac:dyDescent="0.25">
      <c r="B1492" s="28">
        <v>1482</v>
      </c>
      <c r="C1492" s="5"/>
      <c r="D1492" s="5"/>
      <c r="E1492" s="37"/>
      <c r="F1492" s="44"/>
      <c r="G1492" s="26"/>
    </row>
    <row r="1493" spans="2:7" x14ac:dyDescent="0.25">
      <c r="B1493" s="28">
        <v>1483</v>
      </c>
      <c r="C1493" s="5"/>
      <c r="D1493" s="5"/>
      <c r="E1493" s="37"/>
      <c r="F1493" s="44"/>
      <c r="G1493" s="26"/>
    </row>
    <row r="1494" spans="2:7" x14ac:dyDescent="0.25">
      <c r="B1494" s="28">
        <v>1484</v>
      </c>
      <c r="C1494" s="5"/>
      <c r="D1494" s="5"/>
      <c r="E1494" s="37"/>
      <c r="F1494" s="44"/>
      <c r="G1494" s="26"/>
    </row>
    <row r="1495" spans="2:7" x14ac:dyDescent="0.25">
      <c r="B1495" s="28">
        <v>1485</v>
      </c>
      <c r="C1495" s="5"/>
      <c r="D1495" s="5"/>
      <c r="E1495" s="37"/>
      <c r="F1495" s="44"/>
      <c r="G1495" s="26"/>
    </row>
    <row r="1496" spans="2:7" x14ac:dyDescent="0.25">
      <c r="B1496" s="28">
        <v>1486</v>
      </c>
      <c r="C1496" s="5"/>
      <c r="D1496" s="5"/>
      <c r="E1496" s="37"/>
      <c r="F1496" s="44"/>
      <c r="G1496" s="26"/>
    </row>
    <row r="1497" spans="2:7" x14ac:dyDescent="0.25">
      <c r="B1497" s="28">
        <v>1487</v>
      </c>
      <c r="C1497" s="5"/>
      <c r="D1497" s="5"/>
      <c r="E1497" s="37"/>
      <c r="F1497" s="44"/>
      <c r="G1497" s="26"/>
    </row>
    <row r="1498" spans="2:7" x14ac:dyDescent="0.25">
      <c r="B1498" s="28">
        <v>1488</v>
      </c>
      <c r="C1498" s="5"/>
      <c r="D1498" s="5"/>
      <c r="E1498" s="37"/>
      <c r="F1498" s="44"/>
      <c r="G1498" s="26"/>
    </row>
    <row r="1499" spans="2:7" x14ac:dyDescent="0.25">
      <c r="B1499" s="28">
        <v>1489</v>
      </c>
      <c r="C1499" s="5"/>
      <c r="D1499" s="5"/>
      <c r="E1499" s="37"/>
      <c r="F1499" s="44"/>
      <c r="G1499" s="26"/>
    </row>
    <row r="1500" spans="2:7" x14ac:dyDescent="0.25">
      <c r="B1500" s="28">
        <v>1490</v>
      </c>
      <c r="C1500" s="5"/>
      <c r="D1500" s="5"/>
      <c r="E1500" s="37"/>
      <c r="F1500" s="44"/>
      <c r="G1500" s="26"/>
    </row>
    <row r="1501" spans="2:7" x14ac:dyDescent="0.25">
      <c r="B1501" s="28">
        <v>1491</v>
      </c>
      <c r="C1501" s="5"/>
      <c r="D1501" s="5"/>
      <c r="E1501" s="37"/>
      <c r="F1501" s="44"/>
      <c r="G1501" s="26"/>
    </row>
    <row r="1502" spans="2:7" x14ac:dyDescent="0.25">
      <c r="B1502" s="28">
        <v>1492</v>
      </c>
      <c r="C1502" s="5"/>
      <c r="D1502" s="5"/>
      <c r="E1502" s="37"/>
      <c r="F1502" s="44"/>
      <c r="G1502" s="26"/>
    </row>
    <row r="1503" spans="2:7" x14ac:dyDescent="0.25">
      <c r="B1503" s="28">
        <v>1493</v>
      </c>
      <c r="C1503" s="5"/>
      <c r="D1503" s="5"/>
      <c r="E1503" s="37"/>
      <c r="F1503" s="44"/>
      <c r="G1503" s="26"/>
    </row>
    <row r="1504" spans="2:7" x14ac:dyDescent="0.25">
      <c r="B1504" s="28">
        <v>1494</v>
      </c>
      <c r="C1504" s="5"/>
      <c r="D1504" s="5"/>
      <c r="E1504" s="37"/>
      <c r="F1504" s="44"/>
      <c r="G1504" s="26"/>
    </row>
    <row r="1505" spans="2:7" x14ac:dyDescent="0.25">
      <c r="B1505" s="28">
        <v>1495</v>
      </c>
      <c r="C1505" s="5"/>
      <c r="D1505" s="5"/>
      <c r="E1505" s="37"/>
      <c r="F1505" s="44"/>
      <c r="G1505" s="26"/>
    </row>
    <row r="1506" spans="2:7" x14ac:dyDescent="0.25">
      <c r="B1506" s="28">
        <v>1496</v>
      </c>
      <c r="C1506" s="5"/>
      <c r="D1506" s="5"/>
      <c r="E1506" s="37"/>
      <c r="F1506" s="44"/>
      <c r="G1506" s="26"/>
    </row>
    <row r="1507" spans="2:7" x14ac:dyDescent="0.25">
      <c r="B1507" s="28">
        <v>1497</v>
      </c>
      <c r="C1507" s="5"/>
      <c r="D1507" s="5"/>
      <c r="E1507" s="37"/>
      <c r="F1507" s="44"/>
      <c r="G1507" s="26"/>
    </row>
    <row r="1508" spans="2:7" x14ac:dyDescent="0.25">
      <c r="B1508" s="28">
        <v>1498</v>
      </c>
      <c r="C1508" s="5"/>
      <c r="D1508" s="5"/>
      <c r="E1508" s="37"/>
      <c r="F1508" s="44"/>
      <c r="G1508" s="26"/>
    </row>
    <row r="1509" spans="2:7" x14ac:dyDescent="0.25">
      <c r="B1509" s="28">
        <v>1499</v>
      </c>
      <c r="C1509" s="5"/>
      <c r="D1509" s="5"/>
      <c r="E1509" s="37"/>
      <c r="F1509" s="44"/>
      <c r="G1509" s="26"/>
    </row>
    <row r="1510" spans="2:7" x14ac:dyDescent="0.25">
      <c r="B1510" s="28">
        <v>1500</v>
      </c>
      <c r="C1510" s="5"/>
      <c r="D1510" s="5"/>
      <c r="E1510" s="37"/>
      <c r="F1510" s="44"/>
      <c r="G1510" s="26"/>
    </row>
    <row r="1511" spans="2:7" x14ac:dyDescent="0.25">
      <c r="B1511" s="28">
        <v>1501</v>
      </c>
      <c r="C1511" s="5"/>
      <c r="D1511" s="5"/>
      <c r="E1511" s="37"/>
      <c r="F1511" s="44"/>
      <c r="G1511" s="26"/>
    </row>
    <row r="1512" spans="2:7" x14ac:dyDescent="0.25">
      <c r="B1512" s="28">
        <v>1502</v>
      </c>
      <c r="C1512" s="5"/>
      <c r="D1512" s="5"/>
      <c r="E1512" s="37"/>
      <c r="F1512" s="44"/>
      <c r="G1512" s="26"/>
    </row>
    <row r="1513" spans="2:7" x14ac:dyDescent="0.25">
      <c r="B1513" s="28">
        <v>1503</v>
      </c>
      <c r="C1513" s="5"/>
      <c r="D1513" s="5"/>
      <c r="E1513" s="37"/>
      <c r="F1513" s="44"/>
      <c r="G1513" s="26"/>
    </row>
    <row r="1514" spans="2:7" x14ac:dyDescent="0.25">
      <c r="B1514" s="28">
        <v>1504</v>
      </c>
      <c r="C1514" s="5"/>
      <c r="D1514" s="5"/>
      <c r="E1514" s="37"/>
      <c r="F1514" s="44"/>
      <c r="G1514" s="26"/>
    </row>
    <row r="1515" spans="2:7" x14ac:dyDescent="0.25">
      <c r="B1515" s="28">
        <v>1505</v>
      </c>
      <c r="C1515" s="5"/>
      <c r="D1515" s="5"/>
      <c r="E1515" s="37"/>
      <c r="F1515" s="44"/>
      <c r="G1515" s="26"/>
    </row>
    <row r="1516" spans="2:7" x14ac:dyDescent="0.25">
      <c r="B1516" s="28">
        <v>1506</v>
      </c>
      <c r="C1516" s="5"/>
      <c r="D1516" s="5"/>
      <c r="E1516" s="37"/>
      <c r="F1516" s="44"/>
      <c r="G1516" s="26"/>
    </row>
    <row r="1517" spans="2:7" x14ac:dyDescent="0.25">
      <c r="B1517" s="28">
        <v>1507</v>
      </c>
      <c r="C1517" s="5"/>
      <c r="D1517" s="5"/>
      <c r="E1517" s="37"/>
      <c r="F1517" s="44"/>
      <c r="G1517" s="26"/>
    </row>
    <row r="1518" spans="2:7" x14ac:dyDescent="0.25">
      <c r="B1518" s="28">
        <v>1508</v>
      </c>
      <c r="C1518" s="5"/>
      <c r="D1518" s="5"/>
      <c r="E1518" s="37"/>
      <c r="F1518" s="44"/>
      <c r="G1518" s="26"/>
    </row>
    <row r="1519" spans="2:7" x14ac:dyDescent="0.25">
      <c r="B1519" s="28">
        <v>1509</v>
      </c>
      <c r="C1519" s="5"/>
      <c r="D1519" s="5"/>
      <c r="E1519" s="37"/>
      <c r="F1519" s="44"/>
      <c r="G1519" s="26"/>
    </row>
    <row r="1520" spans="2:7" x14ac:dyDescent="0.25">
      <c r="B1520" s="28">
        <v>1510</v>
      </c>
      <c r="C1520" s="5"/>
      <c r="D1520" s="5"/>
      <c r="E1520" s="37"/>
      <c r="F1520" s="44"/>
      <c r="G1520" s="26"/>
    </row>
    <row r="1521" spans="2:7" x14ac:dyDescent="0.25">
      <c r="B1521" s="28">
        <v>1511</v>
      </c>
      <c r="C1521" s="5"/>
      <c r="D1521" s="5"/>
      <c r="E1521" s="37"/>
      <c r="F1521" s="44"/>
      <c r="G1521" s="26"/>
    </row>
    <row r="1522" spans="2:7" x14ac:dyDescent="0.25">
      <c r="B1522" s="28">
        <v>1512</v>
      </c>
      <c r="C1522" s="5"/>
      <c r="D1522" s="5"/>
      <c r="E1522" s="37"/>
      <c r="F1522" s="44"/>
      <c r="G1522" s="26"/>
    </row>
    <row r="1523" spans="2:7" x14ac:dyDescent="0.25">
      <c r="B1523" s="28">
        <v>1513</v>
      </c>
      <c r="C1523" s="5"/>
      <c r="D1523" s="5"/>
      <c r="E1523" s="37"/>
      <c r="F1523" s="44"/>
      <c r="G1523" s="26"/>
    </row>
    <row r="1524" spans="2:7" x14ac:dyDescent="0.25">
      <c r="B1524" s="28">
        <v>1514</v>
      </c>
      <c r="C1524" s="5"/>
      <c r="D1524" s="5"/>
      <c r="E1524" s="37"/>
      <c r="F1524" s="44"/>
      <c r="G1524" s="26"/>
    </row>
    <row r="1525" spans="2:7" x14ac:dyDescent="0.25">
      <c r="B1525" s="28">
        <v>1515</v>
      </c>
      <c r="C1525" s="5"/>
      <c r="D1525" s="5"/>
      <c r="E1525" s="37"/>
      <c r="F1525" s="44"/>
      <c r="G1525" s="26"/>
    </row>
    <row r="1526" spans="2:7" x14ac:dyDescent="0.25">
      <c r="B1526" s="28">
        <v>1516</v>
      </c>
      <c r="C1526" s="5"/>
      <c r="D1526" s="5"/>
      <c r="E1526" s="37"/>
      <c r="F1526" s="44"/>
      <c r="G1526" s="26"/>
    </row>
    <row r="1527" spans="2:7" x14ac:dyDescent="0.25">
      <c r="B1527" s="28">
        <v>1517</v>
      </c>
      <c r="C1527" s="5"/>
      <c r="D1527" s="5"/>
      <c r="E1527" s="37"/>
      <c r="F1527" s="44"/>
      <c r="G1527" s="26"/>
    </row>
    <row r="1528" spans="2:7" x14ac:dyDescent="0.25">
      <c r="B1528" s="28">
        <v>1518</v>
      </c>
      <c r="C1528" s="5"/>
      <c r="D1528" s="5"/>
      <c r="E1528" s="37"/>
      <c r="F1528" s="44"/>
      <c r="G1528" s="26"/>
    </row>
    <row r="1529" spans="2:7" x14ac:dyDescent="0.25">
      <c r="B1529" s="28">
        <v>1519</v>
      </c>
      <c r="C1529" s="5"/>
      <c r="D1529" s="5"/>
      <c r="E1529" s="37"/>
      <c r="F1529" s="44"/>
      <c r="G1529" s="26"/>
    </row>
    <row r="1530" spans="2:7" x14ac:dyDescent="0.25">
      <c r="B1530" s="28">
        <v>1520</v>
      </c>
      <c r="C1530" s="5"/>
      <c r="D1530" s="5"/>
      <c r="E1530" s="37"/>
      <c r="F1530" s="44"/>
      <c r="G1530" s="26"/>
    </row>
    <row r="1531" spans="2:7" x14ac:dyDescent="0.25">
      <c r="B1531" s="28">
        <v>1521</v>
      </c>
      <c r="C1531" s="5"/>
      <c r="D1531" s="5"/>
      <c r="E1531" s="37"/>
      <c r="F1531" s="44"/>
      <c r="G1531" s="26"/>
    </row>
    <row r="1532" spans="2:7" x14ac:dyDescent="0.25">
      <c r="B1532" s="28">
        <v>1522</v>
      </c>
      <c r="C1532" s="5"/>
      <c r="D1532" s="5"/>
      <c r="E1532" s="37"/>
      <c r="F1532" s="44"/>
      <c r="G1532" s="26"/>
    </row>
    <row r="1533" spans="2:7" x14ac:dyDescent="0.25">
      <c r="B1533" s="28">
        <v>1523</v>
      </c>
      <c r="C1533" s="5"/>
      <c r="D1533" s="5"/>
      <c r="E1533" s="37"/>
      <c r="F1533" s="44"/>
      <c r="G1533" s="26"/>
    </row>
    <row r="1534" spans="2:7" x14ac:dyDescent="0.25">
      <c r="B1534" s="28">
        <v>1524</v>
      </c>
      <c r="C1534" s="5"/>
      <c r="D1534" s="5"/>
      <c r="E1534" s="37"/>
      <c r="F1534" s="44"/>
      <c r="G1534" s="26"/>
    </row>
    <row r="1535" spans="2:7" x14ac:dyDescent="0.25">
      <c r="B1535" s="28">
        <v>1525</v>
      </c>
      <c r="C1535" s="5"/>
      <c r="D1535" s="5"/>
      <c r="E1535" s="37"/>
      <c r="F1535" s="44"/>
      <c r="G1535" s="26"/>
    </row>
    <row r="1536" spans="2:7" x14ac:dyDescent="0.25">
      <c r="B1536" s="28">
        <v>1526</v>
      </c>
      <c r="C1536" s="5"/>
      <c r="D1536" s="5"/>
      <c r="E1536" s="37"/>
      <c r="F1536" s="44"/>
      <c r="G1536" s="26"/>
    </row>
    <row r="1537" spans="2:7" x14ac:dyDescent="0.25">
      <c r="B1537" s="28">
        <v>1527</v>
      </c>
      <c r="C1537" s="5"/>
      <c r="D1537" s="5"/>
      <c r="E1537" s="37"/>
      <c r="F1537" s="44"/>
      <c r="G1537" s="26"/>
    </row>
    <row r="1538" spans="2:7" x14ac:dyDescent="0.25">
      <c r="B1538" s="28">
        <v>1528</v>
      </c>
      <c r="C1538" s="5"/>
      <c r="D1538" s="5"/>
      <c r="E1538" s="37"/>
      <c r="F1538" s="44"/>
      <c r="G1538" s="26"/>
    </row>
    <row r="1539" spans="2:7" x14ac:dyDescent="0.25">
      <c r="B1539" s="28">
        <v>1529</v>
      </c>
      <c r="C1539" s="5"/>
      <c r="D1539" s="5"/>
      <c r="E1539" s="37"/>
      <c r="F1539" s="44"/>
      <c r="G1539" s="26"/>
    </row>
    <row r="1540" spans="2:7" x14ac:dyDescent="0.25">
      <c r="B1540" s="28">
        <v>1530</v>
      </c>
      <c r="C1540" s="5"/>
      <c r="D1540" s="5"/>
      <c r="E1540" s="37"/>
      <c r="F1540" s="44"/>
      <c r="G1540" s="26"/>
    </row>
    <row r="1541" spans="2:7" x14ac:dyDescent="0.25">
      <c r="B1541" s="28">
        <v>1531</v>
      </c>
      <c r="C1541" s="5"/>
      <c r="D1541" s="5"/>
      <c r="E1541" s="37"/>
      <c r="F1541" s="44"/>
      <c r="G1541" s="26"/>
    </row>
    <row r="1542" spans="2:7" x14ac:dyDescent="0.25">
      <c r="B1542" s="28">
        <v>1532</v>
      </c>
      <c r="C1542" s="5"/>
      <c r="D1542" s="5"/>
      <c r="E1542" s="37"/>
      <c r="F1542" s="44"/>
      <c r="G1542" s="26"/>
    </row>
    <row r="1543" spans="2:7" x14ac:dyDescent="0.25">
      <c r="B1543" s="28">
        <v>1533</v>
      </c>
      <c r="C1543" s="5"/>
      <c r="D1543" s="5"/>
      <c r="E1543" s="37"/>
      <c r="F1543" s="44"/>
      <c r="G1543" s="26"/>
    </row>
    <row r="1544" spans="2:7" x14ac:dyDescent="0.25">
      <c r="B1544" s="28">
        <v>1534</v>
      </c>
      <c r="C1544" s="5"/>
      <c r="D1544" s="5"/>
      <c r="E1544" s="37"/>
      <c r="F1544" s="44"/>
      <c r="G1544" s="26"/>
    </row>
    <row r="1545" spans="2:7" x14ac:dyDescent="0.25">
      <c r="B1545" s="28">
        <v>1535</v>
      </c>
      <c r="C1545" s="5"/>
      <c r="D1545" s="5"/>
      <c r="E1545" s="37"/>
      <c r="F1545" s="44"/>
      <c r="G1545" s="26"/>
    </row>
    <row r="1546" spans="2:7" x14ac:dyDescent="0.25">
      <c r="B1546" s="28">
        <v>1536</v>
      </c>
      <c r="C1546" s="5"/>
      <c r="D1546" s="5"/>
      <c r="E1546" s="37"/>
      <c r="F1546" s="44"/>
      <c r="G1546" s="26"/>
    </row>
    <row r="1547" spans="2:7" x14ac:dyDescent="0.25">
      <c r="B1547" s="28">
        <v>1537</v>
      </c>
      <c r="C1547" s="5"/>
      <c r="D1547" s="5"/>
      <c r="E1547" s="37"/>
      <c r="F1547" s="44"/>
      <c r="G1547" s="26"/>
    </row>
    <row r="1548" spans="2:7" x14ac:dyDescent="0.25">
      <c r="B1548" s="28">
        <v>1538</v>
      </c>
      <c r="C1548" s="5"/>
      <c r="D1548" s="5"/>
      <c r="E1548" s="37"/>
      <c r="F1548" s="44"/>
      <c r="G1548" s="26"/>
    </row>
    <row r="1549" spans="2:7" x14ac:dyDescent="0.25">
      <c r="B1549" s="28">
        <v>1539</v>
      </c>
      <c r="C1549" s="5"/>
      <c r="D1549" s="5"/>
      <c r="E1549" s="37"/>
      <c r="F1549" s="44"/>
      <c r="G1549" s="26"/>
    </row>
    <row r="1550" spans="2:7" x14ac:dyDescent="0.25">
      <c r="B1550" s="28">
        <v>1540</v>
      </c>
      <c r="C1550" s="5"/>
      <c r="D1550" s="5"/>
      <c r="E1550" s="37"/>
      <c r="F1550" s="44"/>
      <c r="G1550" s="26"/>
    </row>
    <row r="1551" spans="2:7" x14ac:dyDescent="0.25">
      <c r="B1551" s="28">
        <v>1541</v>
      </c>
      <c r="C1551" s="5"/>
      <c r="D1551" s="5"/>
      <c r="E1551" s="37"/>
      <c r="F1551" s="44"/>
      <c r="G1551" s="26"/>
    </row>
    <row r="1552" spans="2:7" x14ac:dyDescent="0.25">
      <c r="B1552" s="28">
        <v>1542</v>
      </c>
      <c r="C1552" s="5"/>
      <c r="D1552" s="5"/>
      <c r="E1552" s="37"/>
      <c r="F1552" s="44"/>
      <c r="G1552" s="26"/>
    </row>
    <row r="1553" spans="2:7" x14ac:dyDescent="0.25">
      <c r="B1553" s="28">
        <v>1543</v>
      </c>
      <c r="C1553" s="5"/>
      <c r="D1553" s="5"/>
      <c r="E1553" s="37"/>
      <c r="F1553" s="44"/>
      <c r="G1553" s="26"/>
    </row>
    <row r="1554" spans="2:7" x14ac:dyDescent="0.25">
      <c r="B1554" s="28">
        <v>1544</v>
      </c>
      <c r="C1554" s="5"/>
      <c r="D1554" s="5"/>
      <c r="E1554" s="37"/>
      <c r="F1554" s="44"/>
      <c r="G1554" s="26"/>
    </row>
    <row r="1555" spans="2:7" x14ac:dyDescent="0.25">
      <c r="B1555" s="28">
        <v>1545</v>
      </c>
      <c r="C1555" s="5"/>
      <c r="D1555" s="5"/>
      <c r="E1555" s="37"/>
      <c r="F1555" s="44"/>
      <c r="G1555" s="26"/>
    </row>
    <row r="1556" spans="2:7" x14ac:dyDescent="0.25">
      <c r="B1556" s="28">
        <v>1546</v>
      </c>
      <c r="C1556" s="5"/>
      <c r="D1556" s="5"/>
      <c r="E1556" s="37"/>
      <c r="F1556" s="44"/>
      <c r="G1556" s="26"/>
    </row>
    <row r="1557" spans="2:7" x14ac:dyDescent="0.25">
      <c r="B1557" s="28">
        <v>1547</v>
      </c>
      <c r="C1557" s="5"/>
      <c r="D1557" s="5"/>
      <c r="E1557" s="37"/>
      <c r="F1557" s="44"/>
      <c r="G1557" s="26"/>
    </row>
    <row r="1558" spans="2:7" x14ac:dyDescent="0.25">
      <c r="B1558" s="28">
        <v>1548</v>
      </c>
      <c r="C1558" s="5"/>
      <c r="D1558" s="5"/>
      <c r="E1558" s="37"/>
      <c r="F1558" s="44"/>
      <c r="G1558" s="26"/>
    </row>
    <row r="1559" spans="2:7" x14ac:dyDescent="0.25">
      <c r="B1559" s="28">
        <v>1549</v>
      </c>
      <c r="C1559" s="5"/>
      <c r="D1559" s="5"/>
      <c r="E1559" s="37"/>
      <c r="F1559" s="44"/>
      <c r="G1559" s="26"/>
    </row>
    <row r="1560" spans="2:7" x14ac:dyDescent="0.25">
      <c r="B1560" s="28">
        <v>1550</v>
      </c>
      <c r="C1560" s="5"/>
      <c r="D1560" s="5"/>
      <c r="E1560" s="37"/>
      <c r="F1560" s="44"/>
      <c r="G1560" s="26"/>
    </row>
    <row r="1561" spans="2:7" x14ac:dyDescent="0.25">
      <c r="B1561" s="28">
        <v>1551</v>
      </c>
      <c r="C1561" s="5"/>
      <c r="D1561" s="5"/>
      <c r="E1561" s="37"/>
      <c r="F1561" s="44"/>
      <c r="G1561" s="26"/>
    </row>
    <row r="1562" spans="2:7" x14ac:dyDescent="0.25">
      <c r="B1562" s="28">
        <v>1552</v>
      </c>
      <c r="C1562" s="5"/>
      <c r="D1562" s="5"/>
      <c r="E1562" s="37"/>
      <c r="F1562" s="44"/>
      <c r="G1562" s="26"/>
    </row>
    <row r="1563" spans="2:7" x14ac:dyDescent="0.25">
      <c r="B1563" s="28">
        <v>1553</v>
      </c>
      <c r="C1563" s="5"/>
      <c r="D1563" s="5"/>
      <c r="E1563" s="37"/>
      <c r="F1563" s="44"/>
      <c r="G1563" s="26"/>
    </row>
    <row r="1564" spans="2:7" x14ac:dyDescent="0.25">
      <c r="B1564" s="28">
        <v>1554</v>
      </c>
      <c r="C1564" s="5"/>
      <c r="D1564" s="5"/>
      <c r="E1564" s="37"/>
      <c r="F1564" s="44"/>
      <c r="G1564" s="26"/>
    </row>
    <row r="1565" spans="2:7" x14ac:dyDescent="0.25">
      <c r="B1565" s="28">
        <v>1555</v>
      </c>
      <c r="C1565" s="5"/>
      <c r="D1565" s="5"/>
      <c r="E1565" s="37"/>
      <c r="F1565" s="44"/>
      <c r="G1565" s="26"/>
    </row>
    <row r="1566" spans="2:7" x14ac:dyDescent="0.25">
      <c r="B1566" s="28">
        <v>1556</v>
      </c>
      <c r="C1566" s="5"/>
      <c r="D1566" s="5"/>
      <c r="E1566" s="37"/>
      <c r="F1566" s="44"/>
      <c r="G1566" s="26"/>
    </row>
    <row r="1567" spans="2:7" x14ac:dyDescent="0.25">
      <c r="B1567" s="28">
        <v>1557</v>
      </c>
      <c r="C1567" s="5"/>
      <c r="D1567" s="5"/>
      <c r="E1567" s="37"/>
      <c r="F1567" s="44"/>
      <c r="G1567" s="26"/>
    </row>
    <row r="1568" spans="2:7" x14ac:dyDescent="0.25">
      <c r="B1568" s="28">
        <v>1558</v>
      </c>
      <c r="C1568" s="5"/>
      <c r="D1568" s="5"/>
      <c r="E1568" s="37"/>
      <c r="F1568" s="44"/>
      <c r="G1568" s="26"/>
    </row>
    <row r="1569" spans="2:7" x14ac:dyDescent="0.25">
      <c r="B1569" s="28">
        <v>1559</v>
      </c>
      <c r="C1569" s="5"/>
      <c r="D1569" s="5"/>
      <c r="E1569" s="37"/>
      <c r="F1569" s="44"/>
      <c r="G1569" s="26"/>
    </row>
    <row r="1570" spans="2:7" x14ac:dyDescent="0.25">
      <c r="B1570" s="28">
        <v>1560</v>
      </c>
      <c r="C1570" s="5"/>
      <c r="D1570" s="5"/>
      <c r="E1570" s="37"/>
      <c r="F1570" s="44"/>
      <c r="G1570" s="26"/>
    </row>
    <row r="1571" spans="2:7" x14ac:dyDescent="0.25">
      <c r="B1571" s="28">
        <v>1561</v>
      </c>
      <c r="C1571" s="5"/>
      <c r="D1571" s="5"/>
      <c r="E1571" s="37"/>
      <c r="F1571" s="44"/>
      <c r="G1571" s="26"/>
    </row>
    <row r="1572" spans="2:7" x14ac:dyDescent="0.25">
      <c r="B1572" s="28">
        <v>1562</v>
      </c>
      <c r="C1572" s="5"/>
      <c r="D1572" s="5"/>
      <c r="E1572" s="37"/>
      <c r="F1572" s="44"/>
      <c r="G1572" s="26"/>
    </row>
    <row r="1573" spans="2:7" x14ac:dyDescent="0.25">
      <c r="B1573" s="28">
        <v>1563</v>
      </c>
      <c r="C1573" s="5"/>
      <c r="D1573" s="5"/>
      <c r="E1573" s="37"/>
      <c r="F1573" s="44"/>
      <c r="G1573" s="26"/>
    </row>
    <row r="1574" spans="2:7" x14ac:dyDescent="0.25">
      <c r="B1574" s="28">
        <v>1564</v>
      </c>
      <c r="C1574" s="5"/>
      <c r="D1574" s="5"/>
      <c r="E1574" s="37"/>
      <c r="F1574" s="44"/>
      <c r="G1574" s="26"/>
    </row>
    <row r="1575" spans="2:7" x14ac:dyDescent="0.25">
      <c r="B1575" s="28">
        <v>1565</v>
      </c>
      <c r="C1575" s="5"/>
      <c r="D1575" s="5"/>
      <c r="E1575" s="37"/>
      <c r="F1575" s="44"/>
      <c r="G1575" s="26"/>
    </row>
    <row r="1576" spans="2:7" x14ac:dyDescent="0.25">
      <c r="B1576" s="28">
        <v>1566</v>
      </c>
      <c r="C1576" s="5"/>
      <c r="D1576" s="5"/>
      <c r="E1576" s="37"/>
      <c r="F1576" s="44"/>
      <c r="G1576" s="26"/>
    </row>
    <row r="1577" spans="2:7" x14ac:dyDescent="0.25">
      <c r="B1577" s="28">
        <v>1567</v>
      </c>
      <c r="C1577" s="5"/>
      <c r="D1577" s="5"/>
      <c r="E1577" s="37"/>
      <c r="F1577" s="44"/>
      <c r="G1577" s="26"/>
    </row>
    <row r="1578" spans="2:7" x14ac:dyDescent="0.25">
      <c r="B1578" s="28">
        <v>1568</v>
      </c>
      <c r="C1578" s="5"/>
      <c r="D1578" s="5"/>
      <c r="E1578" s="37"/>
      <c r="F1578" s="44"/>
      <c r="G1578" s="26"/>
    </row>
    <row r="1579" spans="2:7" x14ac:dyDescent="0.25">
      <c r="B1579" s="28">
        <v>1569</v>
      </c>
      <c r="C1579" s="5"/>
      <c r="D1579" s="5"/>
      <c r="E1579" s="37"/>
      <c r="F1579" s="44"/>
      <c r="G1579" s="26"/>
    </row>
    <row r="1580" spans="2:7" x14ac:dyDescent="0.25">
      <c r="B1580" s="28">
        <v>1570</v>
      </c>
      <c r="C1580" s="5"/>
      <c r="D1580" s="5"/>
      <c r="E1580" s="37"/>
      <c r="F1580" s="44"/>
      <c r="G1580" s="26"/>
    </row>
    <row r="1581" spans="2:7" x14ac:dyDescent="0.25">
      <c r="B1581" s="28">
        <v>1571</v>
      </c>
      <c r="C1581" s="5"/>
      <c r="D1581" s="5"/>
      <c r="E1581" s="37"/>
      <c r="F1581" s="44"/>
      <c r="G1581" s="26"/>
    </row>
    <row r="1582" spans="2:7" x14ac:dyDescent="0.25">
      <c r="B1582" s="28">
        <v>1572</v>
      </c>
      <c r="C1582" s="5"/>
      <c r="D1582" s="5"/>
      <c r="E1582" s="37"/>
      <c r="F1582" s="44"/>
      <c r="G1582" s="26"/>
    </row>
    <row r="1583" spans="2:7" x14ac:dyDescent="0.25">
      <c r="B1583" s="28">
        <v>1573</v>
      </c>
      <c r="C1583" s="5"/>
      <c r="D1583" s="5"/>
      <c r="E1583" s="37"/>
      <c r="F1583" s="44"/>
      <c r="G1583" s="26"/>
    </row>
    <row r="1584" spans="2:7" x14ac:dyDescent="0.25">
      <c r="B1584" s="28">
        <v>1574</v>
      </c>
      <c r="C1584" s="5"/>
      <c r="D1584" s="5"/>
      <c r="E1584" s="37"/>
      <c r="F1584" s="44"/>
      <c r="G1584" s="26"/>
    </row>
    <row r="1585" spans="2:7" x14ac:dyDescent="0.25">
      <c r="B1585" s="28">
        <v>1575</v>
      </c>
      <c r="C1585" s="5"/>
      <c r="D1585" s="5"/>
      <c r="E1585" s="37"/>
      <c r="F1585" s="44"/>
      <c r="G1585" s="26"/>
    </row>
    <row r="1586" spans="2:7" x14ac:dyDescent="0.25">
      <c r="B1586" s="28">
        <v>1576</v>
      </c>
      <c r="C1586" s="5"/>
      <c r="D1586" s="5"/>
      <c r="E1586" s="37"/>
      <c r="F1586" s="44"/>
      <c r="G1586" s="26"/>
    </row>
    <row r="1587" spans="2:7" x14ac:dyDescent="0.25">
      <c r="B1587" s="28">
        <v>1577</v>
      </c>
      <c r="C1587" s="5"/>
      <c r="D1587" s="5"/>
      <c r="E1587" s="37"/>
      <c r="F1587" s="44"/>
      <c r="G1587" s="26"/>
    </row>
    <row r="1588" spans="2:7" x14ac:dyDescent="0.25">
      <c r="B1588" s="28">
        <v>1578</v>
      </c>
      <c r="C1588" s="5"/>
      <c r="D1588" s="5"/>
      <c r="E1588" s="37"/>
      <c r="F1588" s="44"/>
      <c r="G1588" s="26"/>
    </row>
    <row r="1589" spans="2:7" x14ac:dyDescent="0.25">
      <c r="B1589" s="28">
        <v>1579</v>
      </c>
      <c r="C1589" s="5"/>
      <c r="D1589" s="5"/>
      <c r="E1589" s="37"/>
      <c r="F1589" s="44"/>
      <c r="G1589" s="26"/>
    </row>
    <row r="1590" spans="2:7" x14ac:dyDescent="0.25">
      <c r="B1590" s="28">
        <v>1580</v>
      </c>
      <c r="C1590" s="5"/>
      <c r="D1590" s="5"/>
      <c r="E1590" s="37"/>
      <c r="F1590" s="44"/>
      <c r="G1590" s="26"/>
    </row>
    <row r="1591" spans="2:7" x14ac:dyDescent="0.25">
      <c r="B1591" s="28">
        <v>1581</v>
      </c>
      <c r="C1591" s="5"/>
      <c r="D1591" s="5"/>
      <c r="E1591" s="37"/>
      <c r="F1591" s="44"/>
      <c r="G1591" s="26"/>
    </row>
    <row r="1592" spans="2:7" x14ac:dyDescent="0.25">
      <c r="B1592" s="28">
        <v>1582</v>
      </c>
      <c r="C1592" s="5"/>
      <c r="D1592" s="5"/>
      <c r="E1592" s="37"/>
      <c r="F1592" s="44"/>
      <c r="G1592" s="26"/>
    </row>
    <row r="1593" spans="2:7" x14ac:dyDescent="0.25">
      <c r="B1593" s="28">
        <v>1583</v>
      </c>
      <c r="C1593" s="5"/>
      <c r="D1593" s="5"/>
      <c r="E1593" s="37"/>
      <c r="F1593" s="44"/>
      <c r="G1593" s="26"/>
    </row>
    <row r="1594" spans="2:7" x14ac:dyDescent="0.25">
      <c r="B1594" s="28">
        <v>1584</v>
      </c>
      <c r="C1594" s="5"/>
      <c r="D1594" s="5"/>
      <c r="E1594" s="37"/>
      <c r="F1594" s="44"/>
      <c r="G1594" s="26"/>
    </row>
    <row r="1595" spans="2:7" x14ac:dyDescent="0.25">
      <c r="B1595" s="28">
        <v>1585</v>
      </c>
      <c r="C1595" s="5"/>
      <c r="D1595" s="5"/>
      <c r="E1595" s="37"/>
      <c r="F1595" s="44"/>
      <c r="G1595" s="26"/>
    </row>
    <row r="1596" spans="2:7" x14ac:dyDescent="0.25">
      <c r="B1596" s="28">
        <v>1586</v>
      </c>
      <c r="C1596" s="5"/>
      <c r="D1596" s="5"/>
      <c r="E1596" s="37"/>
      <c r="F1596" s="44"/>
      <c r="G1596" s="26"/>
    </row>
    <row r="1597" spans="2:7" x14ac:dyDescent="0.25">
      <c r="B1597" s="28">
        <v>1587</v>
      </c>
      <c r="C1597" s="5"/>
      <c r="D1597" s="5"/>
      <c r="E1597" s="37"/>
      <c r="F1597" s="44"/>
      <c r="G1597" s="26"/>
    </row>
    <row r="1598" spans="2:7" x14ac:dyDescent="0.25">
      <c r="B1598" s="28">
        <v>1588</v>
      </c>
      <c r="C1598" s="5"/>
      <c r="D1598" s="5"/>
      <c r="E1598" s="37"/>
      <c r="F1598" s="44"/>
      <c r="G1598" s="26"/>
    </row>
    <row r="1599" spans="2:7" x14ac:dyDescent="0.25">
      <c r="B1599" s="28">
        <v>1589</v>
      </c>
      <c r="C1599" s="5"/>
      <c r="D1599" s="5"/>
      <c r="E1599" s="37"/>
      <c r="F1599" s="44"/>
      <c r="G1599" s="26"/>
    </row>
    <row r="1600" spans="2:7" x14ac:dyDescent="0.25">
      <c r="B1600" s="28">
        <v>1590</v>
      </c>
      <c r="C1600" s="5"/>
      <c r="D1600" s="5"/>
      <c r="E1600" s="37"/>
      <c r="F1600" s="44"/>
      <c r="G1600" s="26"/>
    </row>
    <row r="1601" spans="2:7" x14ac:dyDescent="0.25">
      <c r="B1601" s="28">
        <v>1591</v>
      </c>
      <c r="C1601" s="5"/>
      <c r="D1601" s="5"/>
      <c r="E1601" s="37"/>
      <c r="F1601" s="44"/>
      <c r="G1601" s="26"/>
    </row>
    <row r="1602" spans="2:7" x14ac:dyDescent="0.25">
      <c r="B1602" s="28">
        <v>1592</v>
      </c>
      <c r="C1602" s="5"/>
      <c r="D1602" s="5"/>
      <c r="E1602" s="37"/>
      <c r="F1602" s="44"/>
      <c r="G1602" s="26"/>
    </row>
    <row r="1603" spans="2:7" x14ac:dyDescent="0.25">
      <c r="B1603" s="28">
        <v>1593</v>
      </c>
      <c r="C1603" s="5"/>
      <c r="D1603" s="5"/>
      <c r="E1603" s="37"/>
      <c r="F1603" s="44"/>
      <c r="G1603" s="26"/>
    </row>
    <row r="1604" spans="2:7" x14ac:dyDescent="0.25">
      <c r="B1604" s="28">
        <v>1594</v>
      </c>
      <c r="C1604" s="5"/>
      <c r="D1604" s="5"/>
      <c r="E1604" s="37"/>
      <c r="F1604" s="44"/>
      <c r="G1604" s="26"/>
    </row>
    <row r="1605" spans="2:7" x14ac:dyDescent="0.25">
      <c r="B1605" s="28">
        <v>1595</v>
      </c>
      <c r="C1605" s="5"/>
      <c r="D1605" s="5"/>
      <c r="E1605" s="37"/>
      <c r="F1605" s="44"/>
      <c r="G1605" s="26"/>
    </row>
    <row r="1606" spans="2:7" x14ac:dyDescent="0.25">
      <c r="B1606" s="28">
        <v>1596</v>
      </c>
      <c r="C1606" s="5"/>
      <c r="D1606" s="5"/>
      <c r="E1606" s="37"/>
      <c r="F1606" s="44"/>
      <c r="G1606" s="26"/>
    </row>
    <row r="1607" spans="2:7" x14ac:dyDescent="0.25">
      <c r="B1607" s="28">
        <v>1597</v>
      </c>
      <c r="C1607" s="5"/>
      <c r="D1607" s="5"/>
      <c r="E1607" s="37"/>
      <c r="F1607" s="44"/>
      <c r="G1607" s="26"/>
    </row>
    <row r="1608" spans="2:7" x14ac:dyDescent="0.25">
      <c r="B1608" s="28">
        <v>1598</v>
      </c>
      <c r="C1608" s="5"/>
      <c r="D1608" s="5"/>
      <c r="E1608" s="37"/>
      <c r="F1608" s="44"/>
      <c r="G1608" s="26"/>
    </row>
    <row r="1609" spans="2:7" x14ac:dyDescent="0.25">
      <c r="B1609" s="28">
        <v>1599</v>
      </c>
      <c r="C1609" s="5"/>
      <c r="D1609" s="5"/>
      <c r="E1609" s="37"/>
      <c r="F1609" s="44"/>
      <c r="G1609" s="26"/>
    </row>
    <row r="1610" spans="2:7" x14ac:dyDescent="0.25">
      <c r="B1610" s="28">
        <v>1600</v>
      </c>
      <c r="C1610" s="5"/>
      <c r="D1610" s="5"/>
      <c r="E1610" s="37"/>
      <c r="F1610" s="44"/>
      <c r="G1610" s="26"/>
    </row>
    <row r="1611" spans="2:7" x14ac:dyDescent="0.25">
      <c r="B1611" s="28">
        <v>1601</v>
      </c>
      <c r="C1611" s="5"/>
      <c r="D1611" s="5"/>
      <c r="E1611" s="37"/>
      <c r="F1611" s="44"/>
      <c r="G1611" s="26"/>
    </row>
    <row r="1612" spans="2:7" x14ac:dyDescent="0.25">
      <c r="B1612" s="28">
        <v>1602</v>
      </c>
      <c r="C1612" s="5"/>
      <c r="D1612" s="5"/>
      <c r="E1612" s="37"/>
      <c r="F1612" s="44"/>
      <c r="G1612" s="26"/>
    </row>
    <row r="1613" spans="2:7" x14ac:dyDescent="0.25">
      <c r="B1613" s="28">
        <v>1603</v>
      </c>
      <c r="C1613" s="5"/>
      <c r="D1613" s="5"/>
      <c r="E1613" s="37"/>
      <c r="F1613" s="44"/>
      <c r="G1613" s="26"/>
    </row>
    <row r="1614" spans="2:7" x14ac:dyDescent="0.25">
      <c r="B1614" s="28">
        <v>1604</v>
      </c>
      <c r="C1614" s="5"/>
      <c r="D1614" s="5"/>
      <c r="E1614" s="37"/>
      <c r="F1614" s="44"/>
      <c r="G1614" s="26"/>
    </row>
    <row r="1615" spans="2:7" x14ac:dyDescent="0.25">
      <c r="B1615" s="28">
        <v>1605</v>
      </c>
      <c r="C1615" s="5"/>
      <c r="D1615" s="5"/>
      <c r="E1615" s="37"/>
      <c r="F1615" s="44"/>
      <c r="G1615" s="26"/>
    </row>
    <row r="1616" spans="2:7" x14ac:dyDescent="0.25">
      <c r="B1616" s="28">
        <v>1606</v>
      </c>
      <c r="C1616" s="5"/>
      <c r="D1616" s="5"/>
      <c r="E1616" s="37"/>
      <c r="F1616" s="44"/>
      <c r="G1616" s="26"/>
    </row>
    <row r="1617" spans="2:7" x14ac:dyDescent="0.25">
      <c r="B1617" s="28">
        <v>1607</v>
      </c>
      <c r="C1617" s="5"/>
      <c r="D1617" s="5"/>
      <c r="E1617" s="37"/>
      <c r="F1617" s="44"/>
      <c r="G1617" s="26"/>
    </row>
    <row r="1618" spans="2:7" x14ac:dyDescent="0.25">
      <c r="B1618" s="28">
        <v>1608</v>
      </c>
      <c r="C1618" s="5"/>
      <c r="D1618" s="5"/>
      <c r="E1618" s="37"/>
      <c r="F1618" s="44"/>
      <c r="G1618" s="26"/>
    </row>
    <row r="1619" spans="2:7" x14ac:dyDescent="0.25">
      <c r="B1619" s="28">
        <v>1609</v>
      </c>
      <c r="C1619" s="5"/>
      <c r="D1619" s="5"/>
      <c r="E1619" s="37"/>
      <c r="F1619" s="44"/>
      <c r="G1619" s="26"/>
    </row>
    <row r="1620" spans="2:7" x14ac:dyDescent="0.25">
      <c r="B1620" s="28">
        <v>1610</v>
      </c>
      <c r="C1620" s="5"/>
      <c r="D1620" s="5"/>
      <c r="E1620" s="37"/>
      <c r="F1620" s="44"/>
      <c r="G1620" s="26"/>
    </row>
    <row r="1621" spans="2:7" x14ac:dyDescent="0.25">
      <c r="B1621" s="28">
        <v>1611</v>
      </c>
      <c r="C1621" s="5"/>
      <c r="D1621" s="5"/>
      <c r="E1621" s="37"/>
      <c r="F1621" s="44"/>
      <c r="G1621" s="26"/>
    </row>
    <row r="1622" spans="2:7" x14ac:dyDescent="0.25">
      <c r="B1622" s="28">
        <v>1612</v>
      </c>
      <c r="C1622" s="5"/>
      <c r="D1622" s="5"/>
      <c r="E1622" s="37"/>
      <c r="F1622" s="44"/>
      <c r="G1622" s="26"/>
    </row>
    <row r="1623" spans="2:7" x14ac:dyDescent="0.25">
      <c r="B1623" s="28">
        <v>1613</v>
      </c>
      <c r="C1623" s="5"/>
      <c r="D1623" s="5"/>
      <c r="E1623" s="37"/>
      <c r="F1623" s="44"/>
      <c r="G1623" s="26"/>
    </row>
    <row r="1624" spans="2:7" x14ac:dyDescent="0.25">
      <c r="B1624" s="28">
        <v>1614</v>
      </c>
      <c r="C1624" s="5"/>
      <c r="D1624" s="5"/>
      <c r="E1624" s="37"/>
      <c r="F1624" s="44"/>
      <c r="G1624" s="26"/>
    </row>
    <row r="1625" spans="2:7" x14ac:dyDescent="0.25">
      <c r="B1625" s="28">
        <v>1615</v>
      </c>
      <c r="C1625" s="5"/>
      <c r="D1625" s="5"/>
      <c r="E1625" s="37"/>
      <c r="F1625" s="44"/>
      <c r="G1625" s="26"/>
    </row>
    <row r="1626" spans="2:7" x14ac:dyDescent="0.25">
      <c r="B1626" s="28">
        <v>1616</v>
      </c>
      <c r="C1626" s="5"/>
      <c r="D1626" s="5"/>
      <c r="E1626" s="37"/>
      <c r="F1626" s="44"/>
      <c r="G1626" s="26"/>
    </row>
    <row r="1627" spans="2:7" x14ac:dyDescent="0.25">
      <c r="B1627" s="28">
        <v>1617</v>
      </c>
      <c r="C1627" s="5"/>
      <c r="D1627" s="5"/>
      <c r="E1627" s="37"/>
      <c r="F1627" s="44"/>
      <c r="G1627" s="26"/>
    </row>
    <row r="1628" spans="2:7" x14ac:dyDescent="0.25">
      <c r="B1628" s="28">
        <v>1618</v>
      </c>
      <c r="C1628" s="5"/>
      <c r="D1628" s="5"/>
      <c r="E1628" s="37"/>
      <c r="F1628" s="44"/>
      <c r="G1628" s="26"/>
    </row>
    <row r="1629" spans="2:7" x14ac:dyDescent="0.25">
      <c r="B1629" s="28">
        <v>1619</v>
      </c>
      <c r="C1629" s="5"/>
      <c r="D1629" s="5"/>
      <c r="E1629" s="37"/>
      <c r="F1629" s="44"/>
      <c r="G1629" s="26"/>
    </row>
    <row r="1630" spans="2:7" x14ac:dyDescent="0.25">
      <c r="B1630" s="28">
        <v>1620</v>
      </c>
      <c r="C1630" s="5"/>
      <c r="D1630" s="5"/>
      <c r="E1630" s="37"/>
      <c r="F1630" s="44"/>
      <c r="G1630" s="26"/>
    </row>
    <row r="1631" spans="2:7" x14ac:dyDescent="0.25">
      <c r="B1631" s="28">
        <v>1621</v>
      </c>
      <c r="C1631" s="5"/>
      <c r="D1631" s="5"/>
      <c r="E1631" s="37"/>
      <c r="F1631" s="44"/>
      <c r="G1631" s="26"/>
    </row>
    <row r="1632" spans="2:7" x14ac:dyDescent="0.25">
      <c r="B1632" s="28">
        <v>1622</v>
      </c>
      <c r="C1632" s="5"/>
      <c r="D1632" s="5"/>
      <c r="E1632" s="37"/>
      <c r="F1632" s="44"/>
      <c r="G1632" s="26"/>
    </row>
    <row r="1633" spans="2:7" x14ac:dyDescent="0.25">
      <c r="B1633" s="28">
        <v>1623</v>
      </c>
      <c r="C1633" s="5"/>
      <c r="D1633" s="5"/>
      <c r="E1633" s="37"/>
      <c r="F1633" s="44"/>
      <c r="G1633" s="26"/>
    </row>
    <row r="1634" spans="2:7" x14ac:dyDescent="0.25">
      <c r="B1634" s="28">
        <v>1624</v>
      </c>
      <c r="C1634" s="5"/>
      <c r="D1634" s="5"/>
      <c r="E1634" s="37"/>
      <c r="F1634" s="44"/>
      <c r="G1634" s="26"/>
    </row>
    <row r="1635" spans="2:7" x14ac:dyDescent="0.25">
      <c r="B1635" s="28">
        <v>1625</v>
      </c>
      <c r="C1635" s="5"/>
      <c r="D1635" s="5"/>
      <c r="E1635" s="37"/>
      <c r="F1635" s="44"/>
      <c r="G1635" s="26"/>
    </row>
    <row r="1636" spans="2:7" x14ac:dyDescent="0.25">
      <c r="B1636" s="28">
        <v>1626</v>
      </c>
      <c r="C1636" s="5"/>
      <c r="D1636" s="5"/>
      <c r="E1636" s="37"/>
      <c r="F1636" s="44"/>
      <c r="G1636" s="26"/>
    </row>
    <row r="1637" spans="2:7" x14ac:dyDescent="0.25">
      <c r="B1637" s="28">
        <v>1627</v>
      </c>
      <c r="C1637" s="5"/>
      <c r="D1637" s="5"/>
      <c r="E1637" s="37"/>
      <c r="F1637" s="44"/>
      <c r="G1637" s="26"/>
    </row>
    <row r="1638" spans="2:7" x14ac:dyDescent="0.25">
      <c r="B1638" s="28">
        <v>1628</v>
      </c>
      <c r="C1638" s="5"/>
      <c r="D1638" s="5"/>
      <c r="E1638" s="37"/>
      <c r="F1638" s="44"/>
      <c r="G1638" s="26"/>
    </row>
    <row r="1639" spans="2:7" x14ac:dyDescent="0.25">
      <c r="B1639" s="28">
        <v>1629</v>
      </c>
      <c r="C1639" s="5"/>
      <c r="D1639" s="5"/>
      <c r="E1639" s="37"/>
      <c r="F1639" s="44"/>
      <c r="G1639" s="26"/>
    </row>
    <row r="1640" spans="2:7" x14ac:dyDescent="0.25">
      <c r="B1640" s="28">
        <v>1630</v>
      </c>
      <c r="C1640" s="5"/>
      <c r="D1640" s="5"/>
      <c r="E1640" s="37"/>
      <c r="F1640" s="44"/>
      <c r="G1640" s="26"/>
    </row>
    <row r="1641" spans="2:7" x14ac:dyDescent="0.25">
      <c r="B1641" s="28">
        <v>1631</v>
      </c>
      <c r="C1641" s="5"/>
      <c r="D1641" s="5"/>
      <c r="E1641" s="37"/>
      <c r="F1641" s="44"/>
      <c r="G1641" s="26"/>
    </row>
    <row r="1642" spans="2:7" x14ac:dyDescent="0.25">
      <c r="B1642" s="28">
        <v>1632</v>
      </c>
      <c r="C1642" s="5"/>
      <c r="D1642" s="5"/>
      <c r="E1642" s="37"/>
      <c r="F1642" s="44"/>
      <c r="G1642" s="26"/>
    </row>
    <row r="1643" spans="2:7" x14ac:dyDescent="0.25">
      <c r="B1643" s="28">
        <v>1633</v>
      </c>
      <c r="C1643" s="5"/>
      <c r="D1643" s="5"/>
      <c r="E1643" s="37"/>
      <c r="F1643" s="44"/>
      <c r="G1643" s="26"/>
    </row>
    <row r="1644" spans="2:7" x14ac:dyDescent="0.25">
      <c r="B1644" s="28">
        <v>1634</v>
      </c>
      <c r="C1644" s="5"/>
      <c r="D1644" s="5"/>
      <c r="E1644" s="37"/>
      <c r="F1644" s="44"/>
      <c r="G1644" s="26"/>
    </row>
    <row r="1645" spans="2:7" x14ac:dyDescent="0.25">
      <c r="B1645" s="28">
        <v>1635</v>
      </c>
      <c r="C1645" s="5"/>
      <c r="D1645" s="5"/>
      <c r="E1645" s="37"/>
      <c r="F1645" s="44"/>
      <c r="G1645" s="26"/>
    </row>
    <row r="1646" spans="2:7" x14ac:dyDescent="0.25">
      <c r="B1646" s="28">
        <v>1636</v>
      </c>
      <c r="C1646" s="5"/>
      <c r="D1646" s="5"/>
      <c r="E1646" s="37"/>
      <c r="F1646" s="44"/>
      <c r="G1646" s="26"/>
    </row>
    <row r="1647" spans="2:7" x14ac:dyDescent="0.25">
      <c r="B1647" s="28">
        <v>1637</v>
      </c>
      <c r="C1647" s="5"/>
      <c r="D1647" s="5"/>
      <c r="E1647" s="37"/>
      <c r="F1647" s="44"/>
      <c r="G1647" s="26"/>
    </row>
    <row r="1648" spans="2:7" x14ac:dyDescent="0.25">
      <c r="B1648" s="28">
        <v>1638</v>
      </c>
      <c r="C1648" s="5"/>
      <c r="D1648" s="5"/>
      <c r="E1648" s="37"/>
      <c r="F1648" s="44"/>
      <c r="G1648" s="26"/>
    </row>
    <row r="1649" spans="2:7" x14ac:dyDescent="0.25">
      <c r="B1649" s="28">
        <v>1639</v>
      </c>
      <c r="C1649" s="5"/>
      <c r="D1649" s="5"/>
      <c r="E1649" s="37"/>
      <c r="F1649" s="44"/>
      <c r="G1649" s="26"/>
    </row>
    <row r="1650" spans="2:7" x14ac:dyDescent="0.25">
      <c r="B1650" s="28">
        <v>1640</v>
      </c>
      <c r="C1650" s="5"/>
      <c r="D1650" s="5"/>
      <c r="E1650" s="37"/>
      <c r="F1650" s="44"/>
      <c r="G1650" s="26"/>
    </row>
    <row r="1651" spans="2:7" x14ac:dyDescent="0.25">
      <c r="B1651" s="28">
        <v>1641</v>
      </c>
      <c r="C1651" s="5"/>
      <c r="D1651" s="5"/>
      <c r="E1651" s="37"/>
      <c r="F1651" s="44"/>
      <c r="G1651" s="26"/>
    </row>
    <row r="1652" spans="2:7" x14ac:dyDescent="0.25">
      <c r="B1652" s="28">
        <v>1642</v>
      </c>
      <c r="C1652" s="5"/>
      <c r="D1652" s="5"/>
      <c r="E1652" s="37"/>
      <c r="F1652" s="44"/>
      <c r="G1652" s="26"/>
    </row>
    <row r="1653" spans="2:7" x14ac:dyDescent="0.25">
      <c r="B1653" s="28">
        <v>1643</v>
      </c>
      <c r="C1653" s="5"/>
      <c r="D1653" s="5"/>
      <c r="E1653" s="37"/>
      <c r="F1653" s="44"/>
      <c r="G1653" s="26"/>
    </row>
    <row r="1654" spans="2:7" x14ac:dyDescent="0.25">
      <c r="B1654" s="28">
        <v>1644</v>
      </c>
      <c r="C1654" s="5"/>
      <c r="D1654" s="5"/>
      <c r="E1654" s="37"/>
      <c r="F1654" s="44"/>
      <c r="G1654" s="26"/>
    </row>
    <row r="1655" spans="2:7" x14ac:dyDescent="0.25">
      <c r="B1655" s="28">
        <v>1645</v>
      </c>
      <c r="C1655" s="5"/>
      <c r="D1655" s="5"/>
      <c r="E1655" s="37"/>
      <c r="F1655" s="44"/>
      <c r="G1655" s="26"/>
    </row>
    <row r="1656" spans="2:7" x14ac:dyDescent="0.25">
      <c r="B1656" s="28">
        <v>1646</v>
      </c>
      <c r="C1656" s="5"/>
      <c r="D1656" s="5"/>
      <c r="E1656" s="37"/>
      <c r="F1656" s="44"/>
      <c r="G1656" s="26"/>
    </row>
    <row r="1657" spans="2:7" x14ac:dyDescent="0.25">
      <c r="B1657" s="28">
        <v>1647</v>
      </c>
      <c r="C1657" s="5"/>
      <c r="D1657" s="5"/>
      <c r="E1657" s="37"/>
      <c r="F1657" s="44"/>
      <c r="G1657" s="26"/>
    </row>
    <row r="1658" spans="2:7" x14ac:dyDescent="0.25">
      <c r="B1658" s="28">
        <v>1648</v>
      </c>
      <c r="C1658" s="5"/>
      <c r="D1658" s="5"/>
      <c r="E1658" s="37"/>
      <c r="F1658" s="44"/>
      <c r="G1658" s="26"/>
    </row>
    <row r="1659" spans="2:7" x14ac:dyDescent="0.25">
      <c r="B1659" s="28">
        <v>1649</v>
      </c>
      <c r="C1659" s="5"/>
      <c r="D1659" s="5"/>
      <c r="E1659" s="37"/>
      <c r="F1659" s="44"/>
      <c r="G1659" s="26"/>
    </row>
    <row r="1660" spans="2:7" x14ac:dyDescent="0.25">
      <c r="B1660" s="28">
        <v>1650</v>
      </c>
      <c r="C1660" s="5"/>
      <c r="D1660" s="5"/>
      <c r="E1660" s="37"/>
      <c r="F1660" s="44"/>
      <c r="G1660" s="26"/>
    </row>
    <row r="1661" spans="2:7" x14ac:dyDescent="0.25">
      <c r="B1661" s="28">
        <v>1651</v>
      </c>
      <c r="C1661" s="5"/>
      <c r="D1661" s="5"/>
      <c r="E1661" s="37"/>
      <c r="F1661" s="44"/>
      <c r="G1661" s="26"/>
    </row>
    <row r="1662" spans="2:7" x14ac:dyDescent="0.25">
      <c r="B1662" s="28">
        <v>1652</v>
      </c>
      <c r="C1662" s="5"/>
      <c r="D1662" s="5"/>
      <c r="E1662" s="37"/>
      <c r="F1662" s="44"/>
      <c r="G1662" s="26"/>
    </row>
    <row r="1663" spans="2:7" x14ac:dyDescent="0.25">
      <c r="B1663" s="28">
        <v>1653</v>
      </c>
      <c r="C1663" s="5"/>
      <c r="D1663" s="5"/>
      <c r="E1663" s="37"/>
      <c r="F1663" s="44"/>
      <c r="G1663" s="26"/>
    </row>
    <row r="1664" spans="2:7" x14ac:dyDescent="0.25">
      <c r="B1664" s="28">
        <v>1654</v>
      </c>
      <c r="C1664" s="5"/>
      <c r="D1664" s="5"/>
      <c r="E1664" s="37"/>
      <c r="F1664" s="44"/>
      <c r="G1664" s="26"/>
    </row>
    <row r="1665" spans="2:7" x14ac:dyDescent="0.25">
      <c r="B1665" s="28">
        <v>1655</v>
      </c>
      <c r="C1665" s="5"/>
      <c r="D1665" s="5"/>
      <c r="E1665" s="37"/>
      <c r="F1665" s="44"/>
      <c r="G1665" s="26"/>
    </row>
    <row r="1666" spans="2:7" x14ac:dyDescent="0.25">
      <c r="B1666" s="28">
        <v>1656</v>
      </c>
      <c r="C1666" s="5"/>
      <c r="D1666" s="5"/>
      <c r="E1666" s="37"/>
      <c r="F1666" s="44"/>
      <c r="G1666" s="26"/>
    </row>
    <row r="1667" spans="2:7" x14ac:dyDescent="0.25">
      <c r="B1667" s="28">
        <v>1657</v>
      </c>
      <c r="C1667" s="5"/>
      <c r="D1667" s="5"/>
      <c r="E1667" s="37"/>
      <c r="F1667" s="44"/>
      <c r="G1667" s="26"/>
    </row>
    <row r="1668" spans="2:7" x14ac:dyDescent="0.25">
      <c r="B1668" s="28">
        <v>1658</v>
      </c>
      <c r="C1668" s="5"/>
      <c r="D1668" s="5"/>
      <c r="E1668" s="37"/>
      <c r="F1668" s="44"/>
      <c r="G1668" s="26"/>
    </row>
    <row r="1669" spans="2:7" x14ac:dyDescent="0.25">
      <c r="B1669" s="28">
        <v>1659</v>
      </c>
      <c r="C1669" s="5"/>
      <c r="D1669" s="5"/>
      <c r="E1669" s="37"/>
      <c r="F1669" s="44"/>
      <c r="G1669" s="26"/>
    </row>
    <row r="1670" spans="2:7" x14ac:dyDescent="0.25">
      <c r="B1670" s="28">
        <v>1660</v>
      </c>
      <c r="C1670" s="5"/>
      <c r="D1670" s="5"/>
      <c r="E1670" s="37"/>
      <c r="F1670" s="44"/>
      <c r="G1670" s="26"/>
    </row>
    <row r="1671" spans="2:7" x14ac:dyDescent="0.25">
      <c r="B1671" s="28">
        <v>1661</v>
      </c>
      <c r="C1671" s="5"/>
      <c r="D1671" s="5"/>
      <c r="E1671" s="37"/>
      <c r="F1671" s="44"/>
      <c r="G1671" s="26"/>
    </row>
    <row r="1672" spans="2:7" x14ac:dyDescent="0.25">
      <c r="B1672" s="28">
        <v>1662</v>
      </c>
      <c r="C1672" s="5"/>
      <c r="D1672" s="5"/>
      <c r="E1672" s="37"/>
      <c r="F1672" s="44"/>
      <c r="G1672" s="26"/>
    </row>
    <row r="1673" spans="2:7" x14ac:dyDescent="0.25">
      <c r="B1673" s="28">
        <v>1663</v>
      </c>
      <c r="C1673" s="5"/>
      <c r="D1673" s="5"/>
      <c r="E1673" s="37"/>
      <c r="F1673" s="44"/>
      <c r="G1673" s="26"/>
    </row>
    <row r="1674" spans="2:7" x14ac:dyDescent="0.25">
      <c r="B1674" s="28">
        <v>1664</v>
      </c>
      <c r="C1674" s="5"/>
      <c r="D1674" s="5"/>
      <c r="E1674" s="37"/>
      <c r="F1674" s="44"/>
      <c r="G1674" s="26"/>
    </row>
    <row r="1675" spans="2:7" x14ac:dyDescent="0.25">
      <c r="B1675" s="28">
        <v>1665</v>
      </c>
      <c r="C1675" s="5"/>
      <c r="D1675" s="5"/>
      <c r="E1675" s="37"/>
      <c r="F1675" s="44"/>
      <c r="G1675" s="26"/>
    </row>
    <row r="1676" spans="2:7" x14ac:dyDescent="0.25">
      <c r="B1676" s="28">
        <v>1666</v>
      </c>
      <c r="C1676" s="5"/>
      <c r="D1676" s="5"/>
      <c r="E1676" s="37"/>
      <c r="F1676" s="44"/>
      <c r="G1676" s="26"/>
    </row>
    <row r="1677" spans="2:7" x14ac:dyDescent="0.25">
      <c r="B1677" s="28">
        <v>1667</v>
      </c>
      <c r="C1677" s="5"/>
      <c r="D1677" s="5"/>
      <c r="E1677" s="37"/>
      <c r="F1677" s="44"/>
      <c r="G1677" s="26"/>
    </row>
    <row r="1678" spans="2:7" x14ac:dyDescent="0.25">
      <c r="B1678" s="28">
        <v>1668</v>
      </c>
      <c r="C1678" s="5"/>
      <c r="D1678" s="5"/>
      <c r="E1678" s="37"/>
      <c r="F1678" s="44"/>
      <c r="G1678" s="26"/>
    </row>
    <row r="1679" spans="2:7" x14ac:dyDescent="0.25">
      <c r="B1679" s="28">
        <v>1669</v>
      </c>
      <c r="C1679" s="5"/>
      <c r="D1679" s="5"/>
      <c r="E1679" s="37"/>
      <c r="F1679" s="44"/>
      <c r="G1679" s="26"/>
    </row>
    <row r="1680" spans="2:7" x14ac:dyDescent="0.25">
      <c r="B1680" s="28">
        <v>1670</v>
      </c>
      <c r="C1680" s="5"/>
      <c r="D1680" s="5"/>
      <c r="E1680" s="37"/>
      <c r="F1680" s="44"/>
      <c r="G1680" s="26"/>
    </row>
    <row r="1681" spans="2:7" x14ac:dyDescent="0.25">
      <c r="B1681" s="28">
        <v>1671</v>
      </c>
      <c r="C1681" s="5"/>
      <c r="D1681" s="5"/>
      <c r="E1681" s="37"/>
      <c r="F1681" s="44"/>
      <c r="G1681" s="26"/>
    </row>
    <row r="1682" spans="2:7" x14ac:dyDescent="0.25">
      <c r="B1682" s="28">
        <v>1672</v>
      </c>
      <c r="C1682" s="5"/>
      <c r="D1682" s="5"/>
      <c r="E1682" s="37"/>
      <c r="F1682" s="44"/>
      <c r="G1682" s="26"/>
    </row>
    <row r="1683" spans="2:7" x14ac:dyDescent="0.25">
      <c r="B1683" s="28">
        <v>1673</v>
      </c>
      <c r="C1683" s="5"/>
      <c r="D1683" s="5"/>
      <c r="E1683" s="37"/>
      <c r="F1683" s="44"/>
      <c r="G1683" s="26"/>
    </row>
    <row r="1684" spans="2:7" x14ac:dyDescent="0.25">
      <c r="B1684" s="28">
        <v>1674</v>
      </c>
      <c r="C1684" s="5"/>
      <c r="D1684" s="5"/>
      <c r="E1684" s="37"/>
      <c r="F1684" s="44"/>
      <c r="G1684" s="26"/>
    </row>
    <row r="1685" spans="2:7" x14ac:dyDescent="0.25">
      <c r="B1685" s="28">
        <v>1675</v>
      </c>
      <c r="C1685" s="5"/>
      <c r="D1685" s="5"/>
      <c r="E1685" s="37"/>
      <c r="F1685" s="44"/>
      <c r="G1685" s="26"/>
    </row>
    <row r="1686" spans="2:7" x14ac:dyDescent="0.25">
      <c r="B1686" s="28">
        <v>1676</v>
      </c>
      <c r="C1686" s="5"/>
      <c r="D1686" s="5"/>
      <c r="E1686" s="37"/>
      <c r="F1686" s="44"/>
      <c r="G1686" s="26"/>
    </row>
    <row r="1687" spans="2:7" x14ac:dyDescent="0.25">
      <c r="B1687" s="28">
        <v>1677</v>
      </c>
      <c r="C1687" s="5"/>
      <c r="D1687" s="5"/>
      <c r="E1687" s="37"/>
      <c r="F1687" s="44"/>
      <c r="G1687" s="26"/>
    </row>
    <row r="1688" spans="2:7" x14ac:dyDescent="0.25">
      <c r="B1688" s="28">
        <v>1678</v>
      </c>
      <c r="C1688" s="5"/>
      <c r="D1688" s="5"/>
      <c r="E1688" s="37"/>
      <c r="F1688" s="44"/>
      <c r="G1688" s="26"/>
    </row>
    <row r="1689" spans="2:7" x14ac:dyDescent="0.25">
      <c r="B1689" s="28">
        <v>1679</v>
      </c>
      <c r="C1689" s="5"/>
      <c r="D1689" s="5"/>
      <c r="E1689" s="37"/>
      <c r="F1689" s="44"/>
      <c r="G1689" s="26"/>
    </row>
    <row r="1690" spans="2:7" x14ac:dyDescent="0.25">
      <c r="B1690" s="28">
        <v>1680</v>
      </c>
      <c r="C1690" s="5"/>
      <c r="D1690" s="5"/>
      <c r="E1690" s="37"/>
      <c r="F1690" s="44"/>
      <c r="G1690" s="26"/>
    </row>
    <row r="1691" spans="2:7" x14ac:dyDescent="0.25">
      <c r="B1691" s="28">
        <v>1681</v>
      </c>
      <c r="C1691" s="5"/>
      <c r="D1691" s="5"/>
      <c r="E1691" s="37"/>
      <c r="F1691" s="44"/>
      <c r="G1691" s="26"/>
    </row>
    <row r="1692" spans="2:7" x14ac:dyDescent="0.25">
      <c r="B1692" s="28">
        <v>1682</v>
      </c>
      <c r="C1692" s="5"/>
      <c r="D1692" s="5"/>
      <c r="E1692" s="37"/>
      <c r="F1692" s="44"/>
      <c r="G1692" s="26"/>
    </row>
    <row r="1693" spans="2:7" x14ac:dyDescent="0.25">
      <c r="B1693" s="28">
        <v>1683</v>
      </c>
      <c r="C1693" s="5"/>
      <c r="D1693" s="5"/>
      <c r="E1693" s="37"/>
      <c r="F1693" s="44"/>
      <c r="G1693" s="26"/>
    </row>
    <row r="1694" spans="2:7" x14ac:dyDescent="0.25">
      <c r="B1694" s="28">
        <v>1684</v>
      </c>
      <c r="C1694" s="5"/>
      <c r="D1694" s="5"/>
      <c r="E1694" s="37"/>
      <c r="F1694" s="44"/>
      <c r="G1694" s="26"/>
    </row>
    <row r="1695" spans="2:7" x14ac:dyDescent="0.25">
      <c r="B1695" s="28">
        <v>1685</v>
      </c>
      <c r="C1695" s="5"/>
      <c r="D1695" s="5"/>
      <c r="E1695" s="37"/>
      <c r="F1695" s="44"/>
      <c r="G1695" s="26"/>
    </row>
    <row r="1696" spans="2:7" x14ac:dyDescent="0.25">
      <c r="B1696" s="28">
        <v>1686</v>
      </c>
      <c r="C1696" s="5"/>
      <c r="D1696" s="5"/>
      <c r="E1696" s="37"/>
      <c r="F1696" s="44"/>
      <c r="G1696" s="26"/>
    </row>
    <row r="1697" spans="2:7" x14ac:dyDescent="0.25">
      <c r="B1697" s="28">
        <v>1687</v>
      </c>
      <c r="C1697" s="5"/>
      <c r="D1697" s="5"/>
      <c r="E1697" s="37"/>
      <c r="F1697" s="44"/>
      <c r="G1697" s="26"/>
    </row>
    <row r="1698" spans="2:7" x14ac:dyDescent="0.25">
      <c r="B1698" s="28">
        <v>1688</v>
      </c>
      <c r="C1698" s="5"/>
      <c r="D1698" s="5"/>
      <c r="E1698" s="37"/>
      <c r="F1698" s="44"/>
      <c r="G1698" s="26"/>
    </row>
    <row r="1699" spans="2:7" x14ac:dyDescent="0.25">
      <c r="B1699" s="28">
        <v>1689</v>
      </c>
      <c r="C1699" s="5"/>
      <c r="D1699" s="5"/>
      <c r="E1699" s="37"/>
      <c r="F1699" s="44"/>
      <c r="G1699" s="26"/>
    </row>
    <row r="1700" spans="2:7" x14ac:dyDescent="0.25">
      <c r="B1700" s="28">
        <v>1690</v>
      </c>
      <c r="C1700" s="5"/>
      <c r="D1700" s="5"/>
      <c r="E1700" s="37"/>
      <c r="F1700" s="44"/>
      <c r="G1700" s="26"/>
    </row>
    <row r="1701" spans="2:7" x14ac:dyDescent="0.25">
      <c r="B1701" s="28">
        <v>1691</v>
      </c>
      <c r="C1701" s="5"/>
      <c r="D1701" s="5"/>
      <c r="E1701" s="37"/>
      <c r="F1701" s="44"/>
      <c r="G1701" s="26"/>
    </row>
    <row r="1702" spans="2:7" x14ac:dyDescent="0.25">
      <c r="B1702" s="28">
        <v>1692</v>
      </c>
      <c r="C1702" s="5"/>
      <c r="D1702" s="5"/>
      <c r="E1702" s="37"/>
      <c r="F1702" s="44"/>
      <c r="G1702" s="26"/>
    </row>
    <row r="1703" spans="2:7" x14ac:dyDescent="0.25">
      <c r="B1703" s="28">
        <v>1693</v>
      </c>
      <c r="C1703" s="5"/>
      <c r="D1703" s="5"/>
      <c r="E1703" s="37"/>
      <c r="F1703" s="44"/>
      <c r="G1703" s="26"/>
    </row>
    <row r="1704" spans="2:7" x14ac:dyDescent="0.25">
      <c r="B1704" s="28">
        <v>1694</v>
      </c>
      <c r="C1704" s="5"/>
      <c r="D1704" s="5"/>
      <c r="E1704" s="37"/>
      <c r="F1704" s="44"/>
      <c r="G1704" s="26"/>
    </row>
    <row r="1705" spans="2:7" x14ac:dyDescent="0.25">
      <c r="B1705" s="28">
        <v>1695</v>
      </c>
      <c r="C1705" s="5"/>
      <c r="D1705" s="5"/>
      <c r="E1705" s="37"/>
      <c r="F1705" s="44"/>
      <c r="G1705" s="26"/>
    </row>
    <row r="1706" spans="2:7" x14ac:dyDescent="0.25">
      <c r="B1706" s="28">
        <v>1696</v>
      </c>
      <c r="C1706" s="5"/>
      <c r="D1706" s="5"/>
      <c r="E1706" s="37"/>
      <c r="F1706" s="44"/>
      <c r="G1706" s="26"/>
    </row>
    <row r="1707" spans="2:7" x14ac:dyDescent="0.25">
      <c r="B1707" s="28">
        <v>1697</v>
      </c>
      <c r="C1707" s="5"/>
      <c r="D1707" s="5"/>
      <c r="E1707" s="37"/>
      <c r="F1707" s="44"/>
      <c r="G1707" s="26"/>
    </row>
    <row r="1708" spans="2:7" x14ac:dyDescent="0.25">
      <c r="B1708" s="28">
        <v>1698</v>
      </c>
      <c r="C1708" s="5"/>
      <c r="D1708" s="5"/>
      <c r="E1708" s="37"/>
      <c r="F1708" s="44"/>
      <c r="G1708" s="26"/>
    </row>
    <row r="1709" spans="2:7" x14ac:dyDescent="0.25">
      <c r="B1709" s="28">
        <v>1699</v>
      </c>
      <c r="C1709" s="5"/>
      <c r="D1709" s="5"/>
      <c r="E1709" s="37"/>
      <c r="F1709" s="44"/>
      <c r="G1709" s="26"/>
    </row>
    <row r="1710" spans="2:7" x14ac:dyDescent="0.25">
      <c r="B1710" s="28">
        <v>1700</v>
      </c>
      <c r="C1710" s="5"/>
      <c r="D1710" s="5"/>
      <c r="E1710" s="37"/>
      <c r="F1710" s="44"/>
      <c r="G1710" s="26"/>
    </row>
    <row r="1711" spans="2:7" x14ac:dyDescent="0.25">
      <c r="B1711" s="28">
        <v>1701</v>
      </c>
      <c r="C1711" s="5"/>
      <c r="D1711" s="5"/>
      <c r="E1711" s="37"/>
      <c r="F1711" s="44"/>
      <c r="G1711" s="26"/>
    </row>
    <row r="1712" spans="2:7" x14ac:dyDescent="0.25">
      <c r="B1712" s="28">
        <v>1702</v>
      </c>
      <c r="C1712" s="5"/>
      <c r="D1712" s="5"/>
      <c r="E1712" s="37"/>
      <c r="F1712" s="44"/>
      <c r="G1712" s="26"/>
    </row>
    <row r="1713" spans="2:7" x14ac:dyDescent="0.25">
      <c r="B1713" s="28">
        <v>1703</v>
      </c>
      <c r="C1713" s="5"/>
      <c r="D1713" s="5"/>
      <c r="E1713" s="37"/>
      <c r="F1713" s="44"/>
      <c r="G1713" s="26"/>
    </row>
    <row r="1714" spans="2:7" x14ac:dyDescent="0.25">
      <c r="B1714" s="28">
        <v>1704</v>
      </c>
      <c r="C1714" s="5"/>
      <c r="D1714" s="5"/>
      <c r="E1714" s="37"/>
      <c r="F1714" s="44"/>
      <c r="G1714" s="26"/>
    </row>
    <row r="1715" spans="2:7" x14ac:dyDescent="0.25">
      <c r="B1715" s="28">
        <v>1705</v>
      </c>
      <c r="C1715" s="5"/>
      <c r="D1715" s="5"/>
      <c r="E1715" s="37"/>
      <c r="F1715" s="44"/>
      <c r="G1715" s="26"/>
    </row>
    <row r="1716" spans="2:7" x14ac:dyDescent="0.25">
      <c r="B1716" s="28">
        <v>1706</v>
      </c>
      <c r="C1716" s="5"/>
      <c r="D1716" s="5"/>
      <c r="E1716" s="37"/>
      <c r="F1716" s="44"/>
      <c r="G1716" s="26"/>
    </row>
    <row r="1717" spans="2:7" x14ac:dyDescent="0.25">
      <c r="B1717" s="28">
        <v>1707</v>
      </c>
      <c r="C1717" s="5"/>
      <c r="D1717" s="5"/>
      <c r="E1717" s="37"/>
      <c r="F1717" s="44"/>
      <c r="G1717" s="26"/>
    </row>
    <row r="1718" spans="2:7" x14ac:dyDescent="0.25">
      <c r="B1718" s="28">
        <v>1708</v>
      </c>
      <c r="C1718" s="5"/>
      <c r="D1718" s="5"/>
      <c r="E1718" s="37"/>
      <c r="F1718" s="44"/>
      <c r="G1718" s="26"/>
    </row>
    <row r="1719" spans="2:7" x14ac:dyDescent="0.25">
      <c r="B1719" s="28">
        <v>1709</v>
      </c>
      <c r="C1719" s="5"/>
      <c r="D1719" s="5"/>
      <c r="E1719" s="37"/>
      <c r="F1719" s="44"/>
      <c r="G1719" s="26"/>
    </row>
    <row r="1720" spans="2:7" x14ac:dyDescent="0.25">
      <c r="B1720" s="28">
        <v>1710</v>
      </c>
      <c r="C1720" s="5"/>
      <c r="D1720" s="5"/>
      <c r="E1720" s="37"/>
      <c r="F1720" s="44"/>
      <c r="G1720" s="26"/>
    </row>
    <row r="1721" spans="2:7" x14ac:dyDescent="0.25">
      <c r="B1721" s="28">
        <v>1711</v>
      </c>
      <c r="C1721" s="5"/>
      <c r="D1721" s="5"/>
      <c r="E1721" s="37"/>
      <c r="F1721" s="44"/>
      <c r="G1721" s="26"/>
    </row>
    <row r="1722" spans="2:7" x14ac:dyDescent="0.25">
      <c r="B1722" s="28">
        <v>1712</v>
      </c>
      <c r="C1722" s="5"/>
      <c r="D1722" s="5"/>
      <c r="E1722" s="37"/>
      <c r="F1722" s="44"/>
      <c r="G1722" s="26"/>
    </row>
    <row r="1723" spans="2:7" x14ac:dyDescent="0.25">
      <c r="B1723" s="28">
        <v>1713</v>
      </c>
      <c r="C1723" s="5"/>
      <c r="D1723" s="5"/>
      <c r="E1723" s="37"/>
      <c r="F1723" s="44"/>
      <c r="G1723" s="26"/>
    </row>
    <row r="1724" spans="2:7" x14ac:dyDescent="0.25">
      <c r="B1724" s="28">
        <v>1714</v>
      </c>
      <c r="C1724" s="5"/>
      <c r="D1724" s="5"/>
      <c r="E1724" s="37"/>
      <c r="F1724" s="44"/>
      <c r="G1724" s="26"/>
    </row>
    <row r="1725" spans="2:7" x14ac:dyDescent="0.25">
      <c r="B1725" s="28">
        <v>1715</v>
      </c>
      <c r="C1725" s="5"/>
      <c r="D1725" s="5"/>
      <c r="E1725" s="37"/>
      <c r="F1725" s="44"/>
      <c r="G1725" s="26"/>
    </row>
    <row r="1726" spans="2:7" x14ac:dyDescent="0.25">
      <c r="B1726" s="28">
        <v>1716</v>
      </c>
      <c r="C1726" s="5"/>
      <c r="D1726" s="5"/>
      <c r="E1726" s="37"/>
      <c r="F1726" s="44"/>
      <c r="G1726" s="26"/>
    </row>
    <row r="1727" spans="2:7" x14ac:dyDescent="0.25">
      <c r="B1727" s="28">
        <v>1717</v>
      </c>
      <c r="C1727" s="5"/>
      <c r="D1727" s="5"/>
      <c r="E1727" s="37"/>
      <c r="F1727" s="44"/>
      <c r="G1727" s="26"/>
    </row>
    <row r="1728" spans="2:7" x14ac:dyDescent="0.25">
      <c r="B1728" s="28">
        <v>1718</v>
      </c>
      <c r="C1728" s="5"/>
      <c r="D1728" s="5"/>
      <c r="E1728" s="37"/>
      <c r="F1728" s="44"/>
      <c r="G1728" s="26"/>
    </row>
    <row r="1729" spans="2:7" x14ac:dyDescent="0.25">
      <c r="B1729" s="28">
        <v>1719</v>
      </c>
      <c r="C1729" s="5"/>
      <c r="D1729" s="5"/>
      <c r="E1729" s="37"/>
      <c r="F1729" s="44"/>
      <c r="G1729" s="26"/>
    </row>
    <row r="1730" spans="2:7" x14ac:dyDescent="0.25">
      <c r="B1730" s="28">
        <v>1720</v>
      </c>
      <c r="C1730" s="5"/>
      <c r="D1730" s="5"/>
      <c r="E1730" s="37"/>
      <c r="F1730" s="44"/>
      <c r="G1730" s="26"/>
    </row>
    <row r="1731" spans="2:7" x14ac:dyDescent="0.25">
      <c r="B1731" s="28">
        <v>1721</v>
      </c>
      <c r="C1731" s="5"/>
      <c r="D1731" s="5"/>
      <c r="E1731" s="37"/>
      <c r="F1731" s="44"/>
      <c r="G1731" s="26"/>
    </row>
    <row r="1732" spans="2:7" x14ac:dyDescent="0.25">
      <c r="B1732" s="28">
        <v>1722</v>
      </c>
      <c r="C1732" s="5"/>
      <c r="D1732" s="5"/>
      <c r="E1732" s="37"/>
      <c r="F1732" s="44"/>
      <c r="G1732" s="26"/>
    </row>
    <row r="1733" spans="2:7" x14ac:dyDescent="0.25">
      <c r="B1733" s="28">
        <v>1723</v>
      </c>
      <c r="C1733" s="5"/>
      <c r="D1733" s="5"/>
      <c r="E1733" s="37"/>
      <c r="F1733" s="44"/>
      <c r="G1733" s="26"/>
    </row>
    <row r="1734" spans="2:7" x14ac:dyDescent="0.25">
      <c r="B1734" s="28">
        <v>1724</v>
      </c>
      <c r="C1734" s="5"/>
      <c r="D1734" s="5"/>
      <c r="E1734" s="37"/>
      <c r="F1734" s="44"/>
      <c r="G1734" s="26"/>
    </row>
    <row r="1735" spans="2:7" x14ac:dyDescent="0.25">
      <c r="B1735" s="28">
        <v>1725</v>
      </c>
      <c r="C1735" s="5"/>
      <c r="D1735" s="5"/>
      <c r="E1735" s="37"/>
      <c r="F1735" s="44"/>
      <c r="G1735" s="26"/>
    </row>
    <row r="1736" spans="2:7" x14ac:dyDescent="0.25">
      <c r="B1736" s="28">
        <v>1726</v>
      </c>
      <c r="C1736" s="5"/>
      <c r="D1736" s="5"/>
      <c r="E1736" s="37"/>
      <c r="F1736" s="44"/>
      <c r="G1736" s="26"/>
    </row>
    <row r="1737" spans="2:7" x14ac:dyDescent="0.25">
      <c r="B1737" s="28">
        <v>1727</v>
      </c>
      <c r="C1737" s="5"/>
      <c r="D1737" s="5"/>
      <c r="E1737" s="37"/>
      <c r="F1737" s="44"/>
      <c r="G1737" s="26"/>
    </row>
    <row r="1738" spans="2:7" x14ac:dyDescent="0.25">
      <c r="B1738" s="28">
        <v>1728</v>
      </c>
      <c r="C1738" s="5"/>
      <c r="D1738" s="5"/>
      <c r="E1738" s="37"/>
      <c r="F1738" s="44"/>
      <c r="G1738" s="26"/>
    </row>
    <row r="1739" spans="2:7" x14ac:dyDescent="0.25">
      <c r="B1739" s="28">
        <v>1729</v>
      </c>
      <c r="C1739" s="5"/>
      <c r="D1739" s="5"/>
      <c r="E1739" s="37"/>
      <c r="F1739" s="44"/>
      <c r="G1739" s="26"/>
    </row>
    <row r="1740" spans="2:7" x14ac:dyDescent="0.25">
      <c r="B1740" s="28">
        <v>1730</v>
      </c>
      <c r="C1740" s="5"/>
      <c r="D1740" s="5"/>
      <c r="E1740" s="37"/>
      <c r="F1740" s="44"/>
      <c r="G1740" s="26"/>
    </row>
    <row r="1741" spans="2:7" x14ac:dyDescent="0.25">
      <c r="B1741" s="28">
        <v>1731</v>
      </c>
      <c r="C1741" s="5"/>
      <c r="D1741" s="5"/>
      <c r="E1741" s="37"/>
      <c r="F1741" s="44"/>
      <c r="G1741" s="26"/>
    </row>
    <row r="1742" spans="2:7" x14ac:dyDescent="0.25">
      <c r="B1742" s="28">
        <v>1732</v>
      </c>
      <c r="C1742" s="5"/>
      <c r="D1742" s="5"/>
      <c r="E1742" s="37"/>
      <c r="F1742" s="44"/>
      <c r="G1742" s="26"/>
    </row>
    <row r="1743" spans="2:7" x14ac:dyDescent="0.25">
      <c r="B1743" s="28">
        <v>1733</v>
      </c>
      <c r="C1743" s="5"/>
      <c r="D1743" s="5"/>
      <c r="E1743" s="37"/>
      <c r="F1743" s="44"/>
      <c r="G1743" s="26"/>
    </row>
    <row r="1744" spans="2:7" x14ac:dyDescent="0.25">
      <c r="B1744" s="28">
        <v>1734</v>
      </c>
      <c r="C1744" s="5"/>
      <c r="D1744" s="5"/>
      <c r="E1744" s="37"/>
      <c r="F1744" s="44"/>
      <c r="G1744" s="26"/>
    </row>
    <row r="1745" spans="2:7" x14ac:dyDescent="0.25">
      <c r="B1745" s="28">
        <v>1735</v>
      </c>
      <c r="C1745" s="5"/>
      <c r="D1745" s="5"/>
      <c r="E1745" s="37"/>
      <c r="F1745" s="44"/>
      <c r="G1745" s="26"/>
    </row>
    <row r="1746" spans="2:7" x14ac:dyDescent="0.25">
      <c r="B1746" s="28">
        <v>1736</v>
      </c>
      <c r="C1746" s="5"/>
      <c r="D1746" s="5"/>
      <c r="E1746" s="37"/>
      <c r="F1746" s="44"/>
      <c r="G1746" s="26"/>
    </row>
    <row r="1747" spans="2:7" x14ac:dyDescent="0.25">
      <c r="B1747" s="28">
        <v>1737</v>
      </c>
      <c r="C1747" s="5"/>
      <c r="D1747" s="5"/>
      <c r="E1747" s="37"/>
      <c r="F1747" s="44"/>
      <c r="G1747" s="26"/>
    </row>
    <row r="1748" spans="2:7" x14ac:dyDescent="0.25">
      <c r="B1748" s="28">
        <v>1738</v>
      </c>
      <c r="C1748" s="5"/>
      <c r="D1748" s="5"/>
      <c r="E1748" s="37"/>
      <c r="F1748" s="44"/>
      <c r="G1748" s="26"/>
    </row>
    <row r="1749" spans="2:7" x14ac:dyDescent="0.25">
      <c r="B1749" s="28">
        <v>1739</v>
      </c>
      <c r="C1749" s="5"/>
      <c r="D1749" s="5"/>
      <c r="E1749" s="37"/>
      <c r="F1749" s="44"/>
      <c r="G1749" s="26"/>
    </row>
    <row r="1750" spans="2:7" x14ac:dyDescent="0.25">
      <c r="B1750" s="28">
        <v>1740</v>
      </c>
      <c r="C1750" s="5"/>
      <c r="D1750" s="5"/>
      <c r="E1750" s="37"/>
      <c r="F1750" s="44"/>
      <c r="G1750" s="26"/>
    </row>
    <row r="1751" spans="2:7" x14ac:dyDescent="0.25">
      <c r="B1751" s="28">
        <v>1741</v>
      </c>
      <c r="C1751" s="5"/>
      <c r="D1751" s="5"/>
      <c r="E1751" s="37"/>
      <c r="F1751" s="44"/>
      <c r="G1751" s="26"/>
    </row>
    <row r="1752" spans="2:7" x14ac:dyDescent="0.25">
      <c r="B1752" s="28">
        <v>1742</v>
      </c>
      <c r="C1752" s="5"/>
      <c r="D1752" s="5"/>
      <c r="E1752" s="37"/>
      <c r="F1752" s="44"/>
      <c r="G1752" s="26"/>
    </row>
    <row r="1753" spans="2:7" x14ac:dyDescent="0.25">
      <c r="B1753" s="28">
        <v>1743</v>
      </c>
      <c r="C1753" s="5"/>
      <c r="D1753" s="5"/>
      <c r="E1753" s="37"/>
      <c r="F1753" s="44"/>
      <c r="G1753" s="26"/>
    </row>
    <row r="1754" spans="2:7" x14ac:dyDescent="0.25">
      <c r="B1754" s="28">
        <v>1744</v>
      </c>
      <c r="C1754" s="5"/>
      <c r="D1754" s="5"/>
      <c r="E1754" s="37"/>
      <c r="F1754" s="44"/>
      <c r="G1754" s="26"/>
    </row>
    <row r="1755" spans="2:7" x14ac:dyDescent="0.25">
      <c r="B1755" s="28">
        <v>1745</v>
      </c>
      <c r="C1755" s="5"/>
      <c r="D1755" s="5"/>
      <c r="E1755" s="37"/>
      <c r="F1755" s="44"/>
      <c r="G1755" s="26"/>
    </row>
    <row r="1756" spans="2:7" x14ac:dyDescent="0.25">
      <c r="B1756" s="28">
        <v>1746</v>
      </c>
      <c r="C1756" s="5"/>
      <c r="D1756" s="5"/>
      <c r="E1756" s="37"/>
      <c r="F1756" s="44"/>
      <c r="G1756" s="26"/>
    </row>
    <row r="1757" spans="2:7" x14ac:dyDescent="0.25">
      <c r="B1757" s="28">
        <v>1747</v>
      </c>
      <c r="C1757" s="5"/>
      <c r="D1757" s="5"/>
      <c r="E1757" s="37"/>
      <c r="F1757" s="44"/>
      <c r="G1757" s="26"/>
    </row>
    <row r="1758" spans="2:7" x14ac:dyDescent="0.25">
      <c r="B1758" s="28">
        <v>1748</v>
      </c>
      <c r="C1758" s="5"/>
      <c r="D1758" s="5"/>
      <c r="E1758" s="37"/>
      <c r="F1758" s="44"/>
      <c r="G1758" s="26"/>
    </row>
    <row r="1759" spans="2:7" x14ac:dyDescent="0.25">
      <c r="B1759" s="28">
        <v>1749</v>
      </c>
      <c r="C1759" s="5"/>
      <c r="D1759" s="5"/>
      <c r="E1759" s="37"/>
      <c r="F1759" s="44"/>
      <c r="G1759" s="26"/>
    </row>
    <row r="1760" spans="2:7" x14ac:dyDescent="0.25">
      <c r="B1760" s="28">
        <v>1750</v>
      </c>
      <c r="C1760" s="5"/>
      <c r="D1760" s="5"/>
      <c r="E1760" s="37"/>
      <c r="F1760" s="44"/>
      <c r="G1760" s="26"/>
    </row>
    <row r="1761" spans="2:7" x14ac:dyDescent="0.25">
      <c r="B1761" s="28">
        <v>1751</v>
      </c>
      <c r="C1761" s="5"/>
      <c r="D1761" s="5"/>
      <c r="E1761" s="37"/>
      <c r="F1761" s="44"/>
      <c r="G1761" s="26"/>
    </row>
    <row r="1762" spans="2:7" x14ac:dyDescent="0.25">
      <c r="B1762" s="28">
        <v>1752</v>
      </c>
      <c r="C1762" s="5"/>
      <c r="D1762" s="5"/>
      <c r="E1762" s="37"/>
      <c r="F1762" s="44"/>
      <c r="G1762" s="26"/>
    </row>
    <row r="1763" spans="2:7" x14ac:dyDescent="0.25">
      <c r="B1763" s="28">
        <v>1753</v>
      </c>
      <c r="C1763" s="5"/>
      <c r="D1763" s="5"/>
      <c r="E1763" s="37"/>
      <c r="F1763" s="44"/>
      <c r="G1763" s="26"/>
    </row>
    <row r="1764" spans="2:7" x14ac:dyDescent="0.25">
      <c r="B1764" s="28">
        <v>1754</v>
      </c>
      <c r="C1764" s="5"/>
      <c r="D1764" s="5"/>
      <c r="E1764" s="37"/>
      <c r="F1764" s="44"/>
      <c r="G1764" s="26"/>
    </row>
    <row r="1765" spans="2:7" x14ac:dyDescent="0.25">
      <c r="B1765" s="28">
        <v>1755</v>
      </c>
      <c r="C1765" s="5"/>
      <c r="D1765" s="5"/>
      <c r="E1765" s="37"/>
      <c r="F1765" s="44"/>
      <c r="G1765" s="26"/>
    </row>
    <row r="1766" spans="2:7" x14ac:dyDescent="0.25">
      <c r="B1766" s="28">
        <v>1756</v>
      </c>
      <c r="C1766" s="5"/>
      <c r="D1766" s="5"/>
      <c r="E1766" s="37"/>
      <c r="F1766" s="44"/>
      <c r="G1766" s="26"/>
    </row>
    <row r="1767" spans="2:7" x14ac:dyDescent="0.25">
      <c r="B1767" s="28">
        <v>1757</v>
      </c>
      <c r="C1767" s="5"/>
      <c r="D1767" s="5"/>
      <c r="E1767" s="37"/>
      <c r="F1767" s="44"/>
      <c r="G1767" s="26"/>
    </row>
    <row r="1768" spans="2:7" x14ac:dyDescent="0.25">
      <c r="B1768" s="28">
        <v>1758</v>
      </c>
      <c r="C1768" s="5"/>
      <c r="D1768" s="5"/>
      <c r="E1768" s="37"/>
      <c r="F1768" s="44"/>
      <c r="G1768" s="26"/>
    </row>
    <row r="1769" spans="2:7" x14ac:dyDescent="0.25">
      <c r="B1769" s="28">
        <v>1759</v>
      </c>
      <c r="C1769" s="5"/>
      <c r="D1769" s="5"/>
      <c r="E1769" s="37"/>
      <c r="F1769" s="44"/>
      <c r="G1769" s="26"/>
    </row>
    <row r="1770" spans="2:7" x14ac:dyDescent="0.25">
      <c r="B1770" s="28">
        <v>1760</v>
      </c>
      <c r="C1770" s="5"/>
      <c r="D1770" s="5"/>
      <c r="E1770" s="37"/>
      <c r="F1770" s="44"/>
      <c r="G1770" s="26"/>
    </row>
    <row r="1771" spans="2:7" x14ac:dyDescent="0.25">
      <c r="B1771" s="28">
        <v>1761</v>
      </c>
      <c r="C1771" s="5"/>
      <c r="D1771" s="5"/>
      <c r="E1771" s="37"/>
      <c r="F1771" s="44"/>
      <c r="G1771" s="26"/>
    </row>
    <row r="1772" spans="2:7" x14ac:dyDescent="0.25">
      <c r="B1772" s="28">
        <v>1762</v>
      </c>
      <c r="C1772" s="5"/>
      <c r="D1772" s="5"/>
      <c r="E1772" s="37"/>
      <c r="F1772" s="44"/>
      <c r="G1772" s="26"/>
    </row>
    <row r="1773" spans="2:7" x14ac:dyDescent="0.25">
      <c r="B1773" s="28">
        <v>1763</v>
      </c>
      <c r="C1773" s="5"/>
      <c r="D1773" s="5"/>
      <c r="E1773" s="37"/>
      <c r="F1773" s="44"/>
      <c r="G1773" s="26"/>
    </row>
    <row r="1774" spans="2:7" x14ac:dyDescent="0.25">
      <c r="B1774" s="28">
        <v>1764</v>
      </c>
      <c r="C1774" s="5"/>
      <c r="D1774" s="5"/>
      <c r="E1774" s="37"/>
      <c r="F1774" s="44"/>
      <c r="G1774" s="26"/>
    </row>
    <row r="1775" spans="2:7" x14ac:dyDescent="0.25">
      <c r="B1775" s="28">
        <v>1765</v>
      </c>
      <c r="C1775" s="5"/>
      <c r="D1775" s="5"/>
      <c r="E1775" s="37"/>
      <c r="F1775" s="44"/>
      <c r="G1775" s="26"/>
    </row>
    <row r="1776" spans="2:7" x14ac:dyDescent="0.25">
      <c r="B1776" s="28">
        <v>1766</v>
      </c>
      <c r="C1776" s="5"/>
      <c r="D1776" s="5"/>
      <c r="E1776" s="37"/>
      <c r="F1776" s="44"/>
      <c r="G1776" s="26"/>
    </row>
    <row r="1777" spans="2:7" x14ac:dyDescent="0.25">
      <c r="B1777" s="28">
        <v>1767</v>
      </c>
      <c r="C1777" s="5"/>
      <c r="D1777" s="5"/>
      <c r="E1777" s="37"/>
      <c r="F1777" s="44"/>
      <c r="G1777" s="26"/>
    </row>
    <row r="1778" spans="2:7" x14ac:dyDescent="0.25">
      <c r="B1778" s="28">
        <v>1768</v>
      </c>
      <c r="C1778" s="5"/>
      <c r="D1778" s="5"/>
      <c r="E1778" s="37"/>
      <c r="F1778" s="44"/>
      <c r="G1778" s="26"/>
    </row>
    <row r="1779" spans="2:7" x14ac:dyDescent="0.25">
      <c r="B1779" s="28">
        <v>1769</v>
      </c>
      <c r="C1779" s="5"/>
      <c r="D1779" s="5"/>
      <c r="E1779" s="37"/>
      <c r="F1779" s="44"/>
      <c r="G1779" s="26"/>
    </row>
    <row r="1780" spans="2:7" x14ac:dyDescent="0.25">
      <c r="B1780" s="28">
        <v>1770</v>
      </c>
      <c r="C1780" s="5"/>
      <c r="D1780" s="5"/>
      <c r="E1780" s="37"/>
      <c r="F1780" s="44"/>
      <c r="G1780" s="26"/>
    </row>
    <row r="1781" spans="2:7" x14ac:dyDescent="0.25">
      <c r="B1781" s="28">
        <v>1771</v>
      </c>
      <c r="C1781" s="5"/>
      <c r="D1781" s="5"/>
      <c r="E1781" s="37"/>
      <c r="F1781" s="44"/>
      <c r="G1781" s="26"/>
    </row>
    <row r="1782" spans="2:7" x14ac:dyDescent="0.25">
      <c r="B1782" s="28">
        <v>1772</v>
      </c>
      <c r="C1782" s="5"/>
      <c r="D1782" s="5"/>
      <c r="E1782" s="37"/>
      <c r="F1782" s="44"/>
      <c r="G1782" s="26"/>
    </row>
    <row r="1783" spans="2:7" x14ac:dyDescent="0.25">
      <c r="B1783" s="28">
        <v>1773</v>
      </c>
      <c r="C1783" s="5"/>
      <c r="D1783" s="5"/>
      <c r="E1783" s="37"/>
      <c r="F1783" s="44"/>
      <c r="G1783" s="26"/>
    </row>
    <row r="1784" spans="2:7" x14ac:dyDescent="0.25">
      <c r="B1784" s="28">
        <v>1774</v>
      </c>
      <c r="C1784" s="5"/>
      <c r="D1784" s="5"/>
      <c r="E1784" s="37"/>
      <c r="F1784" s="44"/>
      <c r="G1784" s="26"/>
    </row>
    <row r="1785" spans="2:7" x14ac:dyDescent="0.25">
      <c r="B1785" s="28">
        <v>1775</v>
      </c>
      <c r="C1785" s="5"/>
      <c r="D1785" s="5"/>
      <c r="E1785" s="37"/>
      <c r="F1785" s="44"/>
      <c r="G1785" s="26"/>
    </row>
    <row r="1786" spans="2:7" x14ac:dyDescent="0.25">
      <c r="B1786" s="28">
        <v>1776</v>
      </c>
      <c r="C1786" s="5"/>
      <c r="D1786" s="5"/>
      <c r="E1786" s="37"/>
      <c r="F1786" s="44"/>
      <c r="G1786" s="26"/>
    </row>
    <row r="1787" spans="2:7" x14ac:dyDescent="0.25">
      <c r="B1787" s="28">
        <v>1777</v>
      </c>
      <c r="C1787" s="5"/>
      <c r="D1787" s="5"/>
      <c r="E1787" s="37"/>
      <c r="F1787" s="44"/>
      <c r="G1787" s="26"/>
    </row>
    <row r="1788" spans="2:7" x14ac:dyDescent="0.25">
      <c r="B1788" s="28">
        <v>1778</v>
      </c>
      <c r="C1788" s="5"/>
      <c r="D1788" s="5"/>
      <c r="E1788" s="37"/>
      <c r="F1788" s="44"/>
      <c r="G1788" s="26"/>
    </row>
    <row r="1789" spans="2:7" x14ac:dyDescent="0.25">
      <c r="B1789" s="28">
        <v>1779</v>
      </c>
      <c r="C1789" s="5"/>
      <c r="D1789" s="5"/>
      <c r="E1789" s="37"/>
      <c r="F1789" s="44"/>
      <c r="G1789" s="26"/>
    </row>
    <row r="1790" spans="2:7" x14ac:dyDescent="0.25">
      <c r="B1790" s="28">
        <v>1780</v>
      </c>
      <c r="C1790" s="5"/>
      <c r="D1790" s="5"/>
      <c r="E1790" s="37"/>
      <c r="F1790" s="44"/>
      <c r="G1790" s="26"/>
    </row>
    <row r="1791" spans="2:7" x14ac:dyDescent="0.25">
      <c r="B1791" s="28">
        <v>1781</v>
      </c>
      <c r="C1791" s="5"/>
      <c r="D1791" s="5"/>
      <c r="E1791" s="37"/>
      <c r="F1791" s="44"/>
      <c r="G1791" s="26"/>
    </row>
    <row r="1792" spans="2:7" x14ac:dyDescent="0.25">
      <c r="B1792" s="28">
        <v>1782</v>
      </c>
      <c r="C1792" s="5"/>
      <c r="D1792" s="5"/>
      <c r="E1792" s="37"/>
      <c r="F1792" s="44"/>
      <c r="G1792" s="26"/>
    </row>
    <row r="1793" spans="2:7" x14ac:dyDescent="0.25">
      <c r="B1793" s="28">
        <v>1783</v>
      </c>
      <c r="C1793" s="5"/>
      <c r="D1793" s="5"/>
      <c r="E1793" s="37"/>
      <c r="F1793" s="44"/>
      <c r="G1793" s="26"/>
    </row>
    <row r="1794" spans="2:7" x14ac:dyDescent="0.25">
      <c r="B1794" s="28">
        <v>1784</v>
      </c>
      <c r="C1794" s="5"/>
      <c r="D1794" s="5"/>
      <c r="E1794" s="37"/>
      <c r="F1794" s="44"/>
      <c r="G1794" s="26"/>
    </row>
    <row r="1795" spans="2:7" x14ac:dyDescent="0.25">
      <c r="B1795" s="28">
        <v>1785</v>
      </c>
      <c r="C1795" s="5"/>
      <c r="D1795" s="5"/>
      <c r="E1795" s="37"/>
      <c r="F1795" s="44"/>
      <c r="G1795" s="26"/>
    </row>
    <row r="1796" spans="2:7" x14ac:dyDescent="0.25">
      <c r="B1796" s="28">
        <v>1786</v>
      </c>
      <c r="C1796" s="5"/>
      <c r="D1796" s="5"/>
      <c r="E1796" s="37"/>
      <c r="F1796" s="44"/>
      <c r="G1796" s="26"/>
    </row>
    <row r="1797" spans="2:7" x14ac:dyDescent="0.25">
      <c r="B1797" s="28">
        <v>1787</v>
      </c>
      <c r="C1797" s="5"/>
      <c r="D1797" s="5"/>
      <c r="E1797" s="37"/>
      <c r="F1797" s="44"/>
      <c r="G1797" s="26"/>
    </row>
    <row r="1798" spans="2:7" x14ac:dyDescent="0.25">
      <c r="B1798" s="28">
        <v>1788</v>
      </c>
      <c r="C1798" s="5"/>
      <c r="D1798" s="5"/>
      <c r="E1798" s="37"/>
      <c r="F1798" s="44"/>
      <c r="G1798" s="26"/>
    </row>
    <row r="1799" spans="2:7" x14ac:dyDescent="0.25">
      <c r="B1799" s="28">
        <v>1789</v>
      </c>
      <c r="C1799" s="5"/>
      <c r="D1799" s="5"/>
      <c r="E1799" s="37"/>
      <c r="F1799" s="44"/>
      <c r="G1799" s="26"/>
    </row>
    <row r="1800" spans="2:7" x14ac:dyDescent="0.25">
      <c r="B1800" s="28">
        <v>1790</v>
      </c>
      <c r="C1800" s="5"/>
      <c r="D1800" s="5"/>
      <c r="E1800" s="37"/>
      <c r="F1800" s="44"/>
      <c r="G1800" s="26"/>
    </row>
    <row r="1801" spans="2:7" x14ac:dyDescent="0.25">
      <c r="B1801" s="28">
        <v>1791</v>
      </c>
      <c r="C1801" s="5"/>
      <c r="D1801" s="5"/>
      <c r="E1801" s="37"/>
      <c r="F1801" s="44"/>
      <c r="G1801" s="26"/>
    </row>
    <row r="1802" spans="2:7" x14ac:dyDescent="0.25">
      <c r="B1802" s="28">
        <v>1792</v>
      </c>
      <c r="C1802" s="5"/>
      <c r="D1802" s="5"/>
      <c r="E1802" s="37"/>
      <c r="F1802" s="44"/>
      <c r="G1802" s="26"/>
    </row>
    <row r="1803" spans="2:7" x14ac:dyDescent="0.25">
      <c r="B1803" s="28">
        <v>1793</v>
      </c>
      <c r="C1803" s="5"/>
      <c r="D1803" s="5"/>
      <c r="E1803" s="37"/>
      <c r="F1803" s="44"/>
      <c r="G1803" s="26"/>
    </row>
    <row r="1804" spans="2:7" x14ac:dyDescent="0.25">
      <c r="B1804" s="28">
        <v>1794</v>
      </c>
      <c r="C1804" s="5"/>
      <c r="D1804" s="5"/>
      <c r="E1804" s="37"/>
      <c r="F1804" s="44"/>
      <c r="G1804" s="26"/>
    </row>
    <row r="1805" spans="2:7" x14ac:dyDescent="0.25">
      <c r="B1805" s="28">
        <v>1795</v>
      </c>
      <c r="C1805" s="5"/>
      <c r="D1805" s="5"/>
      <c r="E1805" s="37"/>
      <c r="F1805" s="44"/>
      <c r="G1805" s="26"/>
    </row>
    <row r="1806" spans="2:7" x14ac:dyDescent="0.25">
      <c r="B1806" s="28">
        <v>1796</v>
      </c>
      <c r="C1806" s="5"/>
      <c r="D1806" s="5"/>
      <c r="E1806" s="37"/>
      <c r="F1806" s="44"/>
      <c r="G1806" s="26"/>
    </row>
    <row r="1807" spans="2:7" x14ac:dyDescent="0.25">
      <c r="B1807" s="28">
        <v>1797</v>
      </c>
      <c r="C1807" s="5"/>
      <c r="D1807" s="5"/>
      <c r="E1807" s="37"/>
      <c r="F1807" s="44"/>
      <c r="G1807" s="26"/>
    </row>
    <row r="1808" spans="2:7" x14ac:dyDescent="0.25">
      <c r="B1808" s="28">
        <v>1798</v>
      </c>
      <c r="C1808" s="5"/>
      <c r="D1808" s="5"/>
      <c r="E1808" s="37"/>
      <c r="F1808" s="44"/>
      <c r="G1808" s="26"/>
    </row>
    <row r="1809" spans="2:7" x14ac:dyDescent="0.25">
      <c r="B1809" s="28">
        <v>1799</v>
      </c>
      <c r="C1809" s="5"/>
      <c r="D1809" s="5"/>
      <c r="E1809" s="37"/>
      <c r="F1809" s="44"/>
      <c r="G1809" s="26"/>
    </row>
    <row r="1810" spans="2:7" x14ac:dyDescent="0.25">
      <c r="B1810" s="28">
        <v>1800</v>
      </c>
      <c r="C1810" s="5"/>
      <c r="D1810" s="5"/>
      <c r="E1810" s="37"/>
      <c r="F1810" s="44"/>
      <c r="G1810" s="26"/>
    </row>
    <row r="1811" spans="2:7" x14ac:dyDescent="0.25">
      <c r="B1811" s="28">
        <v>1801</v>
      </c>
      <c r="C1811" s="5"/>
      <c r="D1811" s="5"/>
      <c r="E1811" s="37"/>
      <c r="F1811" s="44"/>
      <c r="G1811" s="26"/>
    </row>
    <row r="1812" spans="2:7" x14ac:dyDescent="0.25">
      <c r="B1812" s="28">
        <v>1802</v>
      </c>
      <c r="C1812" s="5"/>
      <c r="D1812" s="5"/>
      <c r="E1812" s="37"/>
      <c r="F1812" s="44"/>
      <c r="G1812" s="26"/>
    </row>
    <row r="1813" spans="2:7" x14ac:dyDescent="0.25">
      <c r="B1813" s="28">
        <v>1803</v>
      </c>
      <c r="C1813" s="5"/>
      <c r="D1813" s="5"/>
      <c r="E1813" s="37"/>
      <c r="F1813" s="44"/>
      <c r="G1813" s="26"/>
    </row>
    <row r="1814" spans="2:7" x14ac:dyDescent="0.25">
      <c r="B1814" s="28">
        <v>1804</v>
      </c>
      <c r="C1814" s="5"/>
      <c r="D1814" s="5"/>
      <c r="E1814" s="37"/>
      <c r="F1814" s="44"/>
      <c r="G1814" s="26"/>
    </row>
    <row r="1815" spans="2:7" x14ac:dyDescent="0.25">
      <c r="B1815" s="28">
        <v>1805</v>
      </c>
      <c r="C1815" s="5"/>
      <c r="D1815" s="5"/>
      <c r="E1815" s="37"/>
      <c r="F1815" s="44"/>
      <c r="G1815" s="26"/>
    </row>
    <row r="1816" spans="2:7" x14ac:dyDescent="0.25">
      <c r="B1816" s="28">
        <v>1806</v>
      </c>
      <c r="C1816" s="5"/>
      <c r="D1816" s="5"/>
      <c r="E1816" s="37"/>
      <c r="F1816" s="44"/>
      <c r="G1816" s="26"/>
    </row>
    <row r="1817" spans="2:7" x14ac:dyDescent="0.25">
      <c r="B1817" s="28">
        <v>1807</v>
      </c>
      <c r="C1817" s="5"/>
      <c r="D1817" s="5"/>
      <c r="E1817" s="37"/>
      <c r="F1817" s="44"/>
      <c r="G1817" s="26"/>
    </row>
    <row r="1818" spans="2:7" x14ac:dyDescent="0.25">
      <c r="B1818" s="28">
        <v>1808</v>
      </c>
      <c r="C1818" s="5"/>
      <c r="D1818" s="5"/>
      <c r="E1818" s="37"/>
      <c r="F1818" s="44"/>
      <c r="G1818" s="26"/>
    </row>
    <row r="1819" spans="2:7" x14ac:dyDescent="0.25">
      <c r="B1819" s="28">
        <v>1809</v>
      </c>
      <c r="C1819" s="5"/>
      <c r="D1819" s="5"/>
      <c r="E1819" s="37"/>
      <c r="F1819" s="44"/>
      <c r="G1819" s="26"/>
    </row>
    <row r="1820" spans="2:7" x14ac:dyDescent="0.25">
      <c r="B1820" s="28">
        <v>1810</v>
      </c>
      <c r="C1820" s="5"/>
      <c r="D1820" s="5"/>
      <c r="E1820" s="37"/>
      <c r="F1820" s="44"/>
      <c r="G1820" s="26"/>
    </row>
    <row r="1821" spans="2:7" x14ac:dyDescent="0.25">
      <c r="B1821" s="28">
        <v>1811</v>
      </c>
      <c r="C1821" s="5"/>
      <c r="D1821" s="5"/>
      <c r="E1821" s="37"/>
      <c r="F1821" s="44"/>
      <c r="G1821" s="26"/>
    </row>
    <row r="1822" spans="2:7" x14ac:dyDescent="0.25">
      <c r="B1822" s="28">
        <v>1812</v>
      </c>
      <c r="C1822" s="5"/>
      <c r="D1822" s="5"/>
      <c r="E1822" s="37"/>
      <c r="F1822" s="44"/>
      <c r="G1822" s="26"/>
    </row>
    <row r="1823" spans="2:7" x14ac:dyDescent="0.25">
      <c r="B1823" s="28">
        <v>1813</v>
      </c>
      <c r="C1823" s="5"/>
      <c r="D1823" s="5"/>
      <c r="E1823" s="37"/>
      <c r="F1823" s="44"/>
      <c r="G1823" s="26"/>
    </row>
    <row r="1824" spans="2:7" x14ac:dyDescent="0.25">
      <c r="B1824" s="28">
        <v>1814</v>
      </c>
      <c r="C1824" s="5"/>
      <c r="D1824" s="5"/>
      <c r="E1824" s="37"/>
      <c r="F1824" s="44"/>
      <c r="G1824" s="26"/>
    </row>
    <row r="1825" spans="2:7" x14ac:dyDescent="0.25">
      <c r="B1825" s="28">
        <v>1815</v>
      </c>
      <c r="C1825" s="5"/>
      <c r="D1825" s="5"/>
      <c r="E1825" s="37"/>
      <c r="F1825" s="44"/>
      <c r="G1825" s="26"/>
    </row>
    <row r="1826" spans="2:7" x14ac:dyDescent="0.25">
      <c r="B1826" s="28">
        <v>1816</v>
      </c>
      <c r="C1826" s="5"/>
      <c r="D1826" s="5"/>
      <c r="E1826" s="37"/>
      <c r="F1826" s="44"/>
      <c r="G1826" s="26"/>
    </row>
    <row r="1827" spans="2:7" x14ac:dyDescent="0.25">
      <c r="B1827" s="28">
        <v>1817</v>
      </c>
      <c r="C1827" s="5"/>
      <c r="D1827" s="5"/>
      <c r="E1827" s="37"/>
      <c r="F1827" s="44"/>
      <c r="G1827" s="26"/>
    </row>
    <row r="1828" spans="2:7" x14ac:dyDescent="0.25">
      <c r="B1828" s="28">
        <v>1818</v>
      </c>
      <c r="C1828" s="5"/>
      <c r="D1828" s="5"/>
      <c r="E1828" s="37"/>
      <c r="F1828" s="44"/>
      <c r="G1828" s="26"/>
    </row>
    <row r="1829" spans="2:7" x14ac:dyDescent="0.25">
      <c r="B1829" s="28">
        <v>1819</v>
      </c>
      <c r="C1829" s="5"/>
      <c r="D1829" s="5"/>
      <c r="E1829" s="37"/>
      <c r="F1829" s="44"/>
      <c r="G1829" s="26"/>
    </row>
    <row r="1830" spans="2:7" x14ac:dyDescent="0.25">
      <c r="B1830" s="28">
        <v>1820</v>
      </c>
      <c r="C1830" s="5"/>
      <c r="D1830" s="5"/>
      <c r="E1830" s="37"/>
      <c r="F1830" s="44"/>
      <c r="G1830" s="26"/>
    </row>
    <row r="1831" spans="2:7" x14ac:dyDescent="0.25">
      <c r="B1831" s="28">
        <v>1821</v>
      </c>
      <c r="C1831" s="5"/>
      <c r="D1831" s="5"/>
      <c r="E1831" s="37"/>
      <c r="F1831" s="44"/>
      <c r="G1831" s="26"/>
    </row>
    <row r="1832" spans="2:7" x14ac:dyDescent="0.25">
      <c r="B1832" s="28">
        <v>1822</v>
      </c>
      <c r="C1832" s="5"/>
      <c r="D1832" s="5"/>
      <c r="E1832" s="37"/>
      <c r="F1832" s="44"/>
      <c r="G1832" s="26"/>
    </row>
    <row r="1833" spans="2:7" x14ac:dyDescent="0.25">
      <c r="B1833" s="28">
        <v>1823</v>
      </c>
      <c r="C1833" s="5"/>
      <c r="D1833" s="5"/>
      <c r="E1833" s="37"/>
      <c r="F1833" s="44"/>
      <c r="G1833" s="26"/>
    </row>
    <row r="1834" spans="2:7" x14ac:dyDescent="0.25">
      <c r="B1834" s="28">
        <v>1824</v>
      </c>
      <c r="C1834" s="5"/>
      <c r="D1834" s="5"/>
      <c r="E1834" s="37"/>
      <c r="F1834" s="44"/>
      <c r="G1834" s="26"/>
    </row>
    <row r="1835" spans="2:7" x14ac:dyDescent="0.25">
      <c r="B1835" s="28">
        <v>1825</v>
      </c>
      <c r="C1835" s="5"/>
      <c r="D1835" s="5"/>
      <c r="E1835" s="37"/>
      <c r="F1835" s="44"/>
      <c r="G1835" s="26"/>
    </row>
    <row r="1836" spans="2:7" x14ac:dyDescent="0.25">
      <c r="B1836" s="28">
        <v>1826</v>
      </c>
      <c r="C1836" s="5"/>
      <c r="D1836" s="5"/>
      <c r="E1836" s="37"/>
      <c r="F1836" s="44"/>
      <c r="G1836" s="26"/>
    </row>
    <row r="1837" spans="2:7" x14ac:dyDescent="0.25">
      <c r="B1837" s="28">
        <v>1827</v>
      </c>
      <c r="C1837" s="5"/>
      <c r="D1837" s="5"/>
      <c r="E1837" s="37"/>
      <c r="F1837" s="44"/>
      <c r="G1837" s="26"/>
    </row>
    <row r="1838" spans="2:7" x14ac:dyDescent="0.25">
      <c r="B1838" s="28">
        <v>1828</v>
      </c>
      <c r="C1838" s="5"/>
      <c r="D1838" s="5"/>
      <c r="E1838" s="37"/>
      <c r="F1838" s="44"/>
      <c r="G1838" s="26"/>
    </row>
    <row r="1839" spans="2:7" x14ac:dyDescent="0.25">
      <c r="B1839" s="28">
        <v>1829</v>
      </c>
      <c r="C1839" s="5"/>
      <c r="D1839" s="5"/>
      <c r="E1839" s="37"/>
      <c r="F1839" s="44"/>
      <c r="G1839" s="26"/>
    </row>
    <row r="1840" spans="2:7" x14ac:dyDescent="0.25">
      <c r="B1840" s="28">
        <v>1830</v>
      </c>
      <c r="C1840" s="5"/>
      <c r="D1840" s="5"/>
      <c r="E1840" s="37"/>
      <c r="F1840" s="44"/>
      <c r="G1840" s="26"/>
    </row>
    <row r="1841" spans="2:7" x14ac:dyDescent="0.25">
      <c r="B1841" s="28">
        <v>1831</v>
      </c>
      <c r="C1841" s="5"/>
      <c r="D1841" s="5"/>
      <c r="E1841" s="37"/>
      <c r="F1841" s="44"/>
      <c r="G1841" s="26"/>
    </row>
    <row r="1842" spans="2:7" x14ac:dyDescent="0.25">
      <c r="B1842" s="28">
        <v>1832</v>
      </c>
      <c r="C1842" s="5"/>
      <c r="D1842" s="5"/>
      <c r="E1842" s="37"/>
      <c r="F1842" s="44"/>
      <c r="G1842" s="26"/>
    </row>
    <row r="1843" spans="2:7" x14ac:dyDescent="0.25">
      <c r="B1843" s="28">
        <v>1833</v>
      </c>
      <c r="C1843" s="5"/>
      <c r="D1843" s="5"/>
      <c r="E1843" s="37"/>
      <c r="F1843" s="44"/>
      <c r="G1843" s="26"/>
    </row>
    <row r="1844" spans="2:7" x14ac:dyDescent="0.25">
      <c r="B1844" s="28">
        <v>1834</v>
      </c>
      <c r="C1844" s="5"/>
      <c r="D1844" s="5"/>
      <c r="E1844" s="37"/>
      <c r="F1844" s="44"/>
      <c r="G1844" s="26"/>
    </row>
    <row r="1845" spans="2:7" x14ac:dyDescent="0.25">
      <c r="B1845" s="28">
        <v>1835</v>
      </c>
      <c r="C1845" s="5"/>
      <c r="D1845" s="5"/>
      <c r="E1845" s="37"/>
      <c r="F1845" s="44"/>
      <c r="G1845" s="26"/>
    </row>
    <row r="1846" spans="2:7" x14ac:dyDescent="0.25">
      <c r="B1846" s="28">
        <v>1836</v>
      </c>
      <c r="C1846" s="5"/>
      <c r="D1846" s="5"/>
      <c r="E1846" s="37"/>
      <c r="F1846" s="44"/>
      <c r="G1846" s="26"/>
    </row>
    <row r="1847" spans="2:7" x14ac:dyDescent="0.25">
      <c r="B1847" s="28">
        <v>1837</v>
      </c>
      <c r="C1847" s="5"/>
      <c r="D1847" s="5"/>
      <c r="E1847" s="37"/>
      <c r="F1847" s="44"/>
      <c r="G1847" s="26"/>
    </row>
    <row r="1848" spans="2:7" x14ac:dyDescent="0.25">
      <c r="B1848" s="28">
        <v>1838</v>
      </c>
      <c r="C1848" s="5"/>
      <c r="D1848" s="5"/>
      <c r="E1848" s="37"/>
      <c r="F1848" s="44"/>
      <c r="G1848" s="26"/>
    </row>
    <row r="1849" spans="2:7" x14ac:dyDescent="0.25">
      <c r="B1849" s="28">
        <v>1839</v>
      </c>
      <c r="C1849" s="5"/>
      <c r="D1849" s="5"/>
      <c r="E1849" s="37"/>
      <c r="F1849" s="44"/>
      <c r="G1849" s="26"/>
    </row>
    <row r="1850" spans="2:7" x14ac:dyDescent="0.25">
      <c r="B1850" s="28">
        <v>1840</v>
      </c>
      <c r="C1850" s="5"/>
      <c r="D1850" s="5"/>
      <c r="E1850" s="37"/>
      <c r="F1850" s="44"/>
      <c r="G1850" s="26"/>
    </row>
    <row r="1851" spans="2:7" x14ac:dyDescent="0.25">
      <c r="B1851" s="28">
        <v>1841</v>
      </c>
      <c r="C1851" s="5"/>
      <c r="D1851" s="5"/>
      <c r="E1851" s="37"/>
      <c r="F1851" s="44"/>
      <c r="G1851" s="26"/>
    </row>
    <row r="1852" spans="2:7" x14ac:dyDescent="0.25">
      <c r="B1852" s="28">
        <v>1842</v>
      </c>
      <c r="C1852" s="5"/>
      <c r="D1852" s="5"/>
      <c r="E1852" s="37"/>
      <c r="F1852" s="44"/>
      <c r="G1852" s="26"/>
    </row>
    <row r="1853" spans="2:7" x14ac:dyDescent="0.25">
      <c r="B1853" s="28">
        <v>1843</v>
      </c>
      <c r="C1853" s="5"/>
      <c r="D1853" s="5"/>
      <c r="E1853" s="37"/>
      <c r="F1853" s="44"/>
      <c r="G1853" s="26"/>
    </row>
    <row r="1854" spans="2:7" x14ac:dyDescent="0.25">
      <c r="B1854" s="28">
        <v>1844</v>
      </c>
      <c r="C1854" s="5"/>
      <c r="D1854" s="5"/>
      <c r="E1854" s="37"/>
      <c r="F1854" s="44"/>
      <c r="G1854" s="26"/>
    </row>
    <row r="1855" spans="2:7" x14ac:dyDescent="0.25">
      <c r="B1855" s="28">
        <v>1845</v>
      </c>
      <c r="C1855" s="5"/>
      <c r="D1855" s="5"/>
      <c r="E1855" s="37"/>
      <c r="F1855" s="44"/>
      <c r="G1855" s="26"/>
    </row>
    <row r="1856" spans="2:7" x14ac:dyDescent="0.25">
      <c r="B1856" s="28">
        <v>1846</v>
      </c>
      <c r="C1856" s="5"/>
      <c r="D1856" s="5"/>
      <c r="E1856" s="37"/>
      <c r="F1856" s="44"/>
      <c r="G1856" s="26"/>
    </row>
    <row r="1857" spans="2:7" x14ac:dyDescent="0.25">
      <c r="B1857" s="28">
        <v>1847</v>
      </c>
      <c r="C1857" s="5"/>
      <c r="D1857" s="5"/>
      <c r="E1857" s="37"/>
      <c r="F1857" s="44"/>
      <c r="G1857" s="26"/>
    </row>
    <row r="1858" spans="2:7" x14ac:dyDescent="0.25">
      <c r="B1858" s="28">
        <v>1848</v>
      </c>
      <c r="C1858" s="5"/>
      <c r="D1858" s="5"/>
      <c r="E1858" s="37"/>
      <c r="F1858" s="44"/>
      <c r="G1858" s="26"/>
    </row>
    <row r="1859" spans="2:7" x14ac:dyDescent="0.25">
      <c r="B1859" s="28">
        <v>1849</v>
      </c>
      <c r="C1859" s="5"/>
      <c r="D1859" s="5"/>
      <c r="E1859" s="37"/>
      <c r="F1859" s="44"/>
      <c r="G1859" s="26"/>
    </row>
    <row r="1860" spans="2:7" x14ac:dyDescent="0.25">
      <c r="B1860" s="28">
        <v>1850</v>
      </c>
      <c r="C1860" s="5"/>
      <c r="D1860" s="5"/>
      <c r="E1860" s="37"/>
      <c r="F1860" s="44"/>
      <c r="G1860" s="26"/>
    </row>
    <row r="1861" spans="2:7" x14ac:dyDescent="0.25">
      <c r="B1861" s="28">
        <v>1851</v>
      </c>
      <c r="C1861" s="5"/>
      <c r="D1861" s="5"/>
      <c r="E1861" s="37"/>
      <c r="F1861" s="44"/>
      <c r="G1861" s="26"/>
    </row>
    <row r="1862" spans="2:7" x14ac:dyDescent="0.25">
      <c r="B1862" s="28">
        <v>1852</v>
      </c>
      <c r="C1862" s="5"/>
      <c r="D1862" s="5"/>
      <c r="E1862" s="37"/>
      <c r="F1862" s="44"/>
      <c r="G1862" s="26"/>
    </row>
    <row r="1863" spans="2:7" x14ac:dyDescent="0.25">
      <c r="B1863" s="28">
        <v>1853</v>
      </c>
      <c r="C1863" s="5"/>
      <c r="D1863" s="5"/>
      <c r="E1863" s="37"/>
      <c r="F1863" s="44"/>
      <c r="G1863" s="26"/>
    </row>
    <row r="1864" spans="2:7" x14ac:dyDescent="0.25">
      <c r="B1864" s="28">
        <v>1854</v>
      </c>
      <c r="C1864" s="5"/>
      <c r="D1864" s="5"/>
      <c r="E1864" s="37"/>
      <c r="F1864" s="44"/>
      <c r="G1864" s="26"/>
    </row>
    <row r="1865" spans="2:7" x14ac:dyDescent="0.25">
      <c r="B1865" s="28">
        <v>1855</v>
      </c>
      <c r="C1865" s="5"/>
      <c r="D1865" s="5"/>
      <c r="E1865" s="37"/>
      <c r="F1865" s="44"/>
      <c r="G1865" s="26"/>
    </row>
    <row r="1866" spans="2:7" x14ac:dyDescent="0.25">
      <c r="B1866" s="28">
        <v>1856</v>
      </c>
      <c r="C1866" s="5"/>
      <c r="D1866" s="5"/>
      <c r="E1866" s="37"/>
      <c r="F1866" s="44"/>
      <c r="G1866" s="26"/>
    </row>
    <row r="1867" spans="2:7" x14ac:dyDescent="0.25">
      <c r="B1867" s="28">
        <v>1857</v>
      </c>
      <c r="C1867" s="5"/>
      <c r="D1867" s="5"/>
      <c r="E1867" s="37"/>
      <c r="F1867" s="44"/>
      <c r="G1867" s="26"/>
    </row>
    <row r="1868" spans="2:7" x14ac:dyDescent="0.25">
      <c r="B1868" s="28">
        <v>1858</v>
      </c>
      <c r="C1868" s="5"/>
      <c r="D1868" s="5"/>
      <c r="E1868" s="37"/>
      <c r="F1868" s="44"/>
      <c r="G1868" s="26"/>
    </row>
    <row r="1869" spans="2:7" x14ac:dyDescent="0.25">
      <c r="B1869" s="28">
        <v>1859</v>
      </c>
      <c r="C1869" s="5"/>
      <c r="D1869" s="5"/>
      <c r="E1869" s="37"/>
      <c r="F1869" s="44"/>
      <c r="G1869" s="26"/>
    </row>
    <row r="1870" spans="2:7" x14ac:dyDescent="0.25">
      <c r="B1870" s="28">
        <v>1860</v>
      </c>
      <c r="C1870" s="5"/>
      <c r="D1870" s="5"/>
      <c r="E1870" s="37"/>
      <c r="F1870" s="44"/>
      <c r="G1870" s="26"/>
    </row>
    <row r="1871" spans="2:7" x14ac:dyDescent="0.25">
      <c r="B1871" s="28">
        <v>1861</v>
      </c>
      <c r="C1871" s="5"/>
      <c r="D1871" s="5"/>
      <c r="E1871" s="37"/>
      <c r="F1871" s="44"/>
      <c r="G1871" s="26"/>
    </row>
    <row r="1872" spans="2:7" x14ac:dyDescent="0.25">
      <c r="B1872" s="28">
        <v>1862</v>
      </c>
      <c r="C1872" s="5"/>
      <c r="D1872" s="5"/>
      <c r="E1872" s="37"/>
      <c r="F1872" s="44"/>
      <c r="G1872" s="26"/>
    </row>
    <row r="1873" spans="2:7" x14ac:dyDescent="0.25">
      <c r="B1873" s="28">
        <v>1863</v>
      </c>
      <c r="C1873" s="5"/>
      <c r="D1873" s="5"/>
      <c r="E1873" s="37"/>
      <c r="F1873" s="44"/>
      <c r="G1873" s="26"/>
    </row>
    <row r="1874" spans="2:7" x14ac:dyDescent="0.25">
      <c r="B1874" s="28">
        <v>1864</v>
      </c>
      <c r="C1874" s="5"/>
      <c r="D1874" s="5"/>
      <c r="E1874" s="37"/>
      <c r="F1874" s="44"/>
      <c r="G1874" s="26"/>
    </row>
    <row r="1875" spans="2:7" x14ac:dyDescent="0.25">
      <c r="B1875" s="28">
        <v>1865</v>
      </c>
      <c r="C1875" s="5"/>
      <c r="D1875" s="5"/>
      <c r="E1875" s="37"/>
      <c r="F1875" s="44"/>
      <c r="G1875" s="26"/>
    </row>
    <row r="1876" spans="2:7" x14ac:dyDescent="0.25">
      <c r="B1876" s="28">
        <v>1866</v>
      </c>
      <c r="C1876" s="5"/>
      <c r="D1876" s="5"/>
      <c r="E1876" s="37"/>
      <c r="F1876" s="44"/>
      <c r="G1876" s="26"/>
    </row>
    <row r="1877" spans="2:7" x14ac:dyDescent="0.25">
      <c r="B1877" s="28">
        <v>1867</v>
      </c>
      <c r="C1877" s="5"/>
      <c r="D1877" s="5"/>
      <c r="E1877" s="37"/>
      <c r="F1877" s="44"/>
      <c r="G1877" s="26"/>
    </row>
    <row r="1878" spans="2:7" x14ac:dyDescent="0.25">
      <c r="B1878" s="28">
        <v>1868</v>
      </c>
      <c r="C1878" s="5"/>
      <c r="D1878" s="5"/>
      <c r="E1878" s="37"/>
      <c r="F1878" s="44"/>
      <c r="G1878" s="26"/>
    </row>
    <row r="1879" spans="2:7" x14ac:dyDescent="0.25">
      <c r="B1879" s="28">
        <v>1869</v>
      </c>
      <c r="C1879" s="5"/>
      <c r="D1879" s="5"/>
      <c r="E1879" s="37"/>
      <c r="F1879" s="44"/>
      <c r="G1879" s="26"/>
    </row>
    <row r="1880" spans="2:7" x14ac:dyDescent="0.25">
      <c r="B1880" s="28">
        <v>1870</v>
      </c>
      <c r="C1880" s="5"/>
      <c r="D1880" s="5"/>
      <c r="E1880" s="37"/>
      <c r="F1880" s="44"/>
      <c r="G1880" s="26"/>
    </row>
    <row r="1881" spans="2:7" x14ac:dyDescent="0.25">
      <c r="B1881" s="28">
        <v>1871</v>
      </c>
      <c r="C1881" s="5"/>
      <c r="D1881" s="5"/>
      <c r="E1881" s="37"/>
      <c r="F1881" s="44"/>
      <c r="G1881" s="26"/>
    </row>
    <row r="1882" spans="2:7" x14ac:dyDescent="0.25">
      <c r="B1882" s="28">
        <v>1872</v>
      </c>
      <c r="C1882" s="5"/>
      <c r="D1882" s="5"/>
      <c r="E1882" s="37"/>
      <c r="F1882" s="44"/>
      <c r="G1882" s="26"/>
    </row>
    <row r="1883" spans="2:7" x14ac:dyDescent="0.25">
      <c r="B1883" s="28">
        <v>1873</v>
      </c>
      <c r="C1883" s="5"/>
      <c r="D1883" s="5"/>
      <c r="E1883" s="37"/>
      <c r="F1883" s="44"/>
      <c r="G1883" s="26"/>
    </row>
    <row r="1884" spans="2:7" x14ac:dyDescent="0.25">
      <c r="B1884" s="28">
        <v>1874</v>
      </c>
      <c r="C1884" s="5"/>
      <c r="D1884" s="5"/>
      <c r="E1884" s="37"/>
      <c r="F1884" s="44"/>
      <c r="G1884" s="26"/>
    </row>
    <row r="1885" spans="2:7" x14ac:dyDescent="0.25">
      <c r="B1885" s="28">
        <v>1875</v>
      </c>
      <c r="C1885" s="5"/>
      <c r="D1885" s="5"/>
      <c r="E1885" s="37"/>
      <c r="F1885" s="44"/>
      <c r="G1885" s="26"/>
    </row>
    <row r="1886" spans="2:7" x14ac:dyDescent="0.25">
      <c r="B1886" s="28">
        <v>1876</v>
      </c>
      <c r="C1886" s="5"/>
      <c r="D1886" s="5"/>
      <c r="E1886" s="37"/>
      <c r="F1886" s="44"/>
      <c r="G1886" s="26"/>
    </row>
    <row r="1887" spans="2:7" x14ac:dyDescent="0.25">
      <c r="B1887" s="28">
        <v>1877</v>
      </c>
      <c r="C1887" s="5"/>
      <c r="D1887" s="5"/>
      <c r="E1887" s="37"/>
      <c r="F1887" s="44"/>
      <c r="G1887" s="26"/>
    </row>
    <row r="1888" spans="2:7" x14ac:dyDescent="0.25">
      <c r="B1888" s="28">
        <v>1878</v>
      </c>
      <c r="C1888" s="5"/>
      <c r="D1888" s="5"/>
      <c r="E1888" s="37"/>
      <c r="F1888" s="44"/>
      <c r="G1888" s="26"/>
    </row>
    <row r="1889" spans="2:7" x14ac:dyDescent="0.25">
      <c r="B1889" s="28">
        <v>1879</v>
      </c>
      <c r="C1889" s="5"/>
      <c r="D1889" s="5"/>
      <c r="E1889" s="37"/>
      <c r="F1889" s="44"/>
      <c r="G1889" s="26"/>
    </row>
    <row r="1890" spans="2:7" x14ac:dyDescent="0.25">
      <c r="B1890" s="28">
        <v>1880</v>
      </c>
      <c r="C1890" s="5"/>
      <c r="D1890" s="5"/>
      <c r="E1890" s="37"/>
      <c r="F1890" s="44"/>
      <c r="G1890" s="26"/>
    </row>
    <row r="1891" spans="2:7" x14ac:dyDescent="0.25">
      <c r="B1891" s="28">
        <v>1881</v>
      </c>
      <c r="C1891" s="5"/>
      <c r="D1891" s="5"/>
      <c r="E1891" s="37"/>
      <c r="F1891" s="44"/>
      <c r="G1891" s="26"/>
    </row>
    <row r="1892" spans="2:7" x14ac:dyDescent="0.25">
      <c r="B1892" s="28">
        <v>1882</v>
      </c>
      <c r="C1892" s="5"/>
      <c r="D1892" s="5"/>
      <c r="E1892" s="37"/>
      <c r="F1892" s="44"/>
      <c r="G1892" s="26"/>
    </row>
    <row r="1893" spans="2:7" x14ac:dyDescent="0.25">
      <c r="B1893" s="28">
        <v>1883</v>
      </c>
      <c r="C1893" s="5"/>
      <c r="D1893" s="5"/>
      <c r="E1893" s="37"/>
      <c r="F1893" s="44"/>
      <c r="G1893" s="26"/>
    </row>
    <row r="1894" spans="2:7" x14ac:dyDescent="0.25">
      <c r="B1894" s="28">
        <v>1884</v>
      </c>
      <c r="C1894" s="5"/>
      <c r="D1894" s="5"/>
      <c r="E1894" s="37"/>
      <c r="F1894" s="44"/>
      <c r="G1894" s="26"/>
    </row>
    <row r="1895" spans="2:7" x14ac:dyDescent="0.25">
      <c r="B1895" s="28">
        <v>1885</v>
      </c>
      <c r="C1895" s="5"/>
      <c r="D1895" s="5"/>
      <c r="E1895" s="37"/>
      <c r="F1895" s="44"/>
      <c r="G1895" s="26"/>
    </row>
    <row r="1896" spans="2:7" x14ac:dyDescent="0.25">
      <c r="B1896" s="28">
        <v>1886</v>
      </c>
      <c r="C1896" s="5"/>
      <c r="D1896" s="5"/>
      <c r="E1896" s="37"/>
      <c r="F1896" s="44"/>
      <c r="G1896" s="26"/>
    </row>
    <row r="1897" spans="2:7" x14ac:dyDescent="0.25">
      <c r="B1897" s="28">
        <v>1887</v>
      </c>
      <c r="C1897" s="5"/>
      <c r="D1897" s="5"/>
      <c r="E1897" s="37"/>
      <c r="F1897" s="44"/>
      <c r="G1897" s="26"/>
    </row>
    <row r="1898" spans="2:7" x14ac:dyDescent="0.25">
      <c r="B1898" s="28">
        <v>1888</v>
      </c>
      <c r="C1898" s="5"/>
      <c r="D1898" s="5"/>
      <c r="E1898" s="37"/>
      <c r="F1898" s="44"/>
      <c r="G1898" s="26"/>
    </row>
    <row r="1899" spans="2:7" x14ac:dyDescent="0.25">
      <c r="B1899" s="28">
        <v>1889</v>
      </c>
      <c r="C1899" s="5"/>
      <c r="D1899" s="5"/>
      <c r="E1899" s="37"/>
      <c r="F1899" s="44"/>
      <c r="G1899" s="26"/>
    </row>
    <row r="1900" spans="2:7" x14ac:dyDescent="0.25">
      <c r="B1900" s="28">
        <v>1890</v>
      </c>
      <c r="C1900" s="5"/>
      <c r="D1900" s="5"/>
      <c r="E1900" s="37"/>
      <c r="F1900" s="44"/>
      <c r="G1900" s="26"/>
    </row>
    <row r="1901" spans="2:7" x14ac:dyDescent="0.25">
      <c r="B1901" s="28">
        <v>1891</v>
      </c>
      <c r="C1901" s="5"/>
      <c r="D1901" s="5"/>
      <c r="E1901" s="37"/>
      <c r="F1901" s="44"/>
      <c r="G1901" s="26"/>
    </row>
    <row r="1902" spans="2:7" x14ac:dyDescent="0.25">
      <c r="B1902" s="28">
        <v>1892</v>
      </c>
      <c r="C1902" s="5"/>
      <c r="D1902" s="5"/>
      <c r="E1902" s="37"/>
      <c r="F1902" s="44"/>
      <c r="G1902" s="26"/>
    </row>
    <row r="1903" spans="2:7" x14ac:dyDescent="0.25">
      <c r="B1903" s="28">
        <v>1893</v>
      </c>
      <c r="C1903" s="5"/>
      <c r="D1903" s="5"/>
      <c r="E1903" s="37"/>
      <c r="F1903" s="44"/>
      <c r="G1903" s="26"/>
    </row>
    <row r="1904" spans="2:7" x14ac:dyDescent="0.25">
      <c r="B1904" s="28">
        <v>1894</v>
      </c>
      <c r="C1904" s="5"/>
      <c r="D1904" s="5"/>
      <c r="E1904" s="37"/>
      <c r="F1904" s="44"/>
      <c r="G1904" s="26"/>
    </row>
    <row r="1905" spans="2:7" x14ac:dyDescent="0.25">
      <c r="B1905" s="28">
        <v>1895</v>
      </c>
      <c r="C1905" s="5"/>
      <c r="D1905" s="5"/>
      <c r="E1905" s="37"/>
      <c r="F1905" s="44"/>
      <c r="G1905" s="26"/>
    </row>
    <row r="1906" spans="2:7" x14ac:dyDescent="0.25">
      <c r="B1906" s="28">
        <v>1896</v>
      </c>
      <c r="C1906" s="5"/>
      <c r="D1906" s="5"/>
      <c r="E1906" s="37"/>
      <c r="F1906" s="44"/>
      <c r="G1906" s="26"/>
    </row>
    <row r="1907" spans="2:7" x14ac:dyDescent="0.25">
      <c r="B1907" s="28">
        <v>1897</v>
      </c>
      <c r="C1907" s="5"/>
      <c r="D1907" s="5"/>
      <c r="E1907" s="37"/>
      <c r="F1907" s="44"/>
      <c r="G1907" s="26"/>
    </row>
    <row r="1908" spans="2:7" x14ac:dyDescent="0.25">
      <c r="B1908" s="28">
        <v>1898</v>
      </c>
      <c r="C1908" s="5"/>
      <c r="D1908" s="5"/>
      <c r="E1908" s="37"/>
      <c r="F1908" s="44"/>
      <c r="G1908" s="26"/>
    </row>
    <row r="1909" spans="2:7" x14ac:dyDescent="0.25">
      <c r="B1909" s="28">
        <v>1899</v>
      </c>
      <c r="C1909" s="5"/>
      <c r="D1909" s="5"/>
      <c r="E1909" s="37"/>
      <c r="F1909" s="44"/>
      <c r="G1909" s="26"/>
    </row>
    <row r="1910" spans="2:7" x14ac:dyDescent="0.25">
      <c r="B1910" s="28">
        <v>1900</v>
      </c>
      <c r="C1910" s="5"/>
      <c r="D1910" s="5"/>
      <c r="E1910" s="37"/>
      <c r="F1910" s="44"/>
      <c r="G1910" s="26"/>
    </row>
    <row r="1911" spans="2:7" x14ac:dyDescent="0.25">
      <c r="B1911" s="28">
        <v>1901</v>
      </c>
      <c r="C1911" s="5"/>
      <c r="D1911" s="5"/>
      <c r="E1911" s="37"/>
      <c r="F1911" s="44"/>
      <c r="G1911" s="26"/>
    </row>
    <row r="1912" spans="2:7" x14ac:dyDescent="0.25">
      <c r="B1912" s="28">
        <v>1902</v>
      </c>
      <c r="C1912" s="5"/>
      <c r="D1912" s="5"/>
      <c r="E1912" s="37"/>
      <c r="F1912" s="44"/>
      <c r="G1912" s="26"/>
    </row>
    <row r="1913" spans="2:7" x14ac:dyDescent="0.25">
      <c r="B1913" s="28">
        <v>1903</v>
      </c>
      <c r="C1913" s="5"/>
      <c r="D1913" s="5"/>
      <c r="E1913" s="37"/>
      <c r="F1913" s="44"/>
      <c r="G1913" s="26"/>
    </row>
    <row r="1914" spans="2:7" x14ac:dyDescent="0.25">
      <c r="B1914" s="28">
        <v>1904</v>
      </c>
      <c r="C1914" s="5"/>
      <c r="D1914" s="5"/>
      <c r="E1914" s="37"/>
      <c r="F1914" s="44"/>
      <c r="G1914" s="26"/>
    </row>
    <row r="1915" spans="2:7" x14ac:dyDescent="0.25">
      <c r="B1915" s="28">
        <v>1905</v>
      </c>
      <c r="C1915" s="5"/>
      <c r="D1915" s="5"/>
      <c r="E1915" s="37"/>
      <c r="F1915" s="44"/>
      <c r="G1915" s="26"/>
    </row>
    <row r="1916" spans="2:7" x14ac:dyDescent="0.25">
      <c r="B1916" s="28">
        <v>1906</v>
      </c>
      <c r="C1916" s="5"/>
      <c r="D1916" s="5"/>
      <c r="E1916" s="37"/>
      <c r="F1916" s="44"/>
      <c r="G1916" s="26"/>
    </row>
    <row r="1917" spans="2:7" x14ac:dyDescent="0.25">
      <c r="B1917" s="28">
        <v>1907</v>
      </c>
      <c r="C1917" s="5"/>
      <c r="D1917" s="5"/>
      <c r="E1917" s="37"/>
      <c r="F1917" s="44"/>
      <c r="G1917" s="26"/>
    </row>
    <row r="1918" spans="2:7" x14ac:dyDescent="0.25">
      <c r="B1918" s="28">
        <v>1908</v>
      </c>
      <c r="C1918" s="5"/>
      <c r="D1918" s="5"/>
      <c r="E1918" s="37"/>
      <c r="F1918" s="44"/>
      <c r="G1918" s="26"/>
    </row>
    <row r="1919" spans="2:7" x14ac:dyDescent="0.25">
      <c r="B1919" s="28">
        <v>1909</v>
      </c>
      <c r="C1919" s="5"/>
      <c r="D1919" s="5"/>
      <c r="E1919" s="37"/>
      <c r="F1919" s="44"/>
      <c r="G1919" s="26"/>
    </row>
    <row r="1920" spans="2:7" x14ac:dyDescent="0.25">
      <c r="B1920" s="28">
        <v>1910</v>
      </c>
      <c r="C1920" s="5"/>
      <c r="D1920" s="5"/>
      <c r="E1920" s="37"/>
      <c r="F1920" s="44"/>
      <c r="G1920" s="26"/>
    </row>
    <row r="1921" spans="2:7" x14ac:dyDescent="0.25">
      <c r="B1921" s="28">
        <v>1911</v>
      </c>
      <c r="C1921" s="5"/>
      <c r="D1921" s="5"/>
      <c r="E1921" s="37"/>
      <c r="F1921" s="44"/>
      <c r="G1921" s="26"/>
    </row>
    <row r="1922" spans="2:7" x14ac:dyDescent="0.25">
      <c r="B1922" s="28">
        <v>1912</v>
      </c>
      <c r="C1922" s="5"/>
      <c r="D1922" s="5"/>
      <c r="E1922" s="37"/>
      <c r="F1922" s="44"/>
      <c r="G1922" s="26"/>
    </row>
    <row r="1923" spans="2:7" x14ac:dyDescent="0.25">
      <c r="B1923" s="28">
        <v>1913</v>
      </c>
      <c r="C1923" s="5"/>
      <c r="D1923" s="5"/>
      <c r="E1923" s="37"/>
      <c r="F1923" s="44"/>
      <c r="G1923" s="26"/>
    </row>
    <row r="1924" spans="2:7" x14ac:dyDescent="0.25">
      <c r="B1924" s="28">
        <v>1914</v>
      </c>
      <c r="C1924" s="5"/>
      <c r="D1924" s="5"/>
      <c r="E1924" s="37"/>
      <c r="F1924" s="44"/>
      <c r="G1924" s="26"/>
    </row>
    <row r="1925" spans="2:7" x14ac:dyDescent="0.25">
      <c r="B1925" s="28">
        <v>1915</v>
      </c>
      <c r="C1925" s="5"/>
      <c r="D1925" s="5"/>
      <c r="E1925" s="37"/>
      <c r="F1925" s="44"/>
      <c r="G1925" s="26"/>
    </row>
    <row r="1926" spans="2:7" x14ac:dyDescent="0.25">
      <c r="B1926" s="28">
        <v>1916</v>
      </c>
      <c r="C1926" s="5"/>
      <c r="D1926" s="5"/>
      <c r="E1926" s="37"/>
      <c r="F1926" s="44"/>
      <c r="G1926" s="26"/>
    </row>
    <row r="1927" spans="2:7" x14ac:dyDescent="0.25">
      <c r="B1927" s="28">
        <v>1917</v>
      </c>
      <c r="C1927" s="5"/>
      <c r="D1927" s="5"/>
      <c r="E1927" s="37"/>
      <c r="F1927" s="44"/>
      <c r="G1927" s="26"/>
    </row>
    <row r="1928" spans="2:7" x14ac:dyDescent="0.25">
      <c r="B1928" s="28">
        <v>1918</v>
      </c>
      <c r="C1928" s="5"/>
      <c r="D1928" s="5"/>
      <c r="E1928" s="37"/>
      <c r="F1928" s="44"/>
      <c r="G1928" s="26"/>
    </row>
    <row r="1929" spans="2:7" x14ac:dyDescent="0.25">
      <c r="B1929" s="28">
        <v>1919</v>
      </c>
      <c r="C1929" s="5"/>
      <c r="D1929" s="5"/>
      <c r="E1929" s="37"/>
      <c r="F1929" s="44"/>
      <c r="G1929" s="26"/>
    </row>
    <row r="1930" spans="2:7" x14ac:dyDescent="0.25">
      <c r="B1930" s="28">
        <v>1920</v>
      </c>
      <c r="C1930" s="5"/>
      <c r="D1930" s="5"/>
      <c r="E1930" s="37"/>
      <c r="F1930" s="44"/>
      <c r="G1930" s="26"/>
    </row>
    <row r="1931" spans="2:7" x14ac:dyDescent="0.25">
      <c r="B1931" s="28">
        <v>1921</v>
      </c>
      <c r="C1931" s="5"/>
      <c r="D1931" s="5"/>
      <c r="E1931" s="37"/>
      <c r="F1931" s="44"/>
      <c r="G1931" s="26"/>
    </row>
    <row r="1932" spans="2:7" x14ac:dyDescent="0.25">
      <c r="B1932" s="28">
        <v>1922</v>
      </c>
      <c r="C1932" s="5"/>
      <c r="D1932" s="5"/>
      <c r="E1932" s="37"/>
      <c r="F1932" s="44"/>
      <c r="G1932" s="26"/>
    </row>
    <row r="1933" spans="2:7" x14ac:dyDescent="0.25">
      <c r="B1933" s="28">
        <v>1923</v>
      </c>
      <c r="C1933" s="5"/>
      <c r="D1933" s="5"/>
      <c r="E1933" s="37"/>
      <c r="F1933" s="44"/>
      <c r="G1933" s="26"/>
    </row>
    <row r="1934" spans="2:7" x14ac:dyDescent="0.25">
      <c r="B1934" s="28">
        <v>1924</v>
      </c>
      <c r="C1934" s="5"/>
      <c r="D1934" s="5"/>
      <c r="E1934" s="37"/>
      <c r="F1934" s="44"/>
      <c r="G1934" s="26"/>
    </row>
    <row r="1935" spans="2:7" x14ac:dyDescent="0.25">
      <c r="B1935" s="28">
        <v>1925</v>
      </c>
      <c r="C1935" s="5"/>
      <c r="D1935" s="5"/>
      <c r="E1935" s="37"/>
      <c r="F1935" s="44"/>
      <c r="G1935" s="26"/>
    </row>
    <row r="1936" spans="2:7" x14ac:dyDescent="0.25">
      <c r="B1936" s="28">
        <v>1926</v>
      </c>
      <c r="C1936" s="5"/>
      <c r="D1936" s="5"/>
      <c r="E1936" s="37"/>
      <c r="F1936" s="44"/>
      <c r="G1936" s="26"/>
    </row>
    <row r="1937" spans="2:7" x14ac:dyDescent="0.25">
      <c r="B1937" s="28">
        <v>1927</v>
      </c>
      <c r="C1937" s="5"/>
      <c r="D1937" s="5"/>
      <c r="E1937" s="37"/>
      <c r="F1937" s="44"/>
      <c r="G1937" s="26"/>
    </row>
    <row r="1938" spans="2:7" x14ac:dyDescent="0.25">
      <c r="B1938" s="28">
        <v>1928</v>
      </c>
      <c r="C1938" s="5"/>
      <c r="D1938" s="5"/>
      <c r="E1938" s="37"/>
      <c r="F1938" s="44"/>
      <c r="G1938" s="26"/>
    </row>
    <row r="1939" spans="2:7" x14ac:dyDescent="0.25">
      <c r="B1939" s="28">
        <v>1929</v>
      </c>
      <c r="C1939" s="5"/>
      <c r="D1939" s="5"/>
      <c r="E1939" s="37"/>
      <c r="F1939" s="44"/>
      <c r="G1939" s="26"/>
    </row>
    <row r="1940" spans="2:7" x14ac:dyDescent="0.25">
      <c r="B1940" s="28">
        <v>1930</v>
      </c>
      <c r="C1940" s="5"/>
      <c r="D1940" s="5"/>
      <c r="E1940" s="37"/>
      <c r="F1940" s="44"/>
      <c r="G1940" s="26"/>
    </row>
    <row r="1941" spans="2:7" x14ac:dyDescent="0.25">
      <c r="B1941" s="28">
        <v>1931</v>
      </c>
      <c r="C1941" s="5"/>
      <c r="D1941" s="5"/>
      <c r="E1941" s="37"/>
      <c r="F1941" s="44"/>
      <c r="G1941" s="26"/>
    </row>
    <row r="1942" spans="2:7" x14ac:dyDescent="0.25">
      <c r="B1942" s="28">
        <v>1932</v>
      </c>
      <c r="C1942" s="5"/>
      <c r="D1942" s="5"/>
      <c r="E1942" s="37"/>
      <c r="F1942" s="44"/>
      <c r="G1942" s="26"/>
    </row>
    <row r="1943" spans="2:7" x14ac:dyDescent="0.25">
      <c r="B1943" s="28">
        <v>1933</v>
      </c>
      <c r="C1943" s="5"/>
      <c r="D1943" s="5"/>
      <c r="E1943" s="37"/>
      <c r="F1943" s="44"/>
      <c r="G1943" s="26"/>
    </row>
    <row r="1944" spans="2:7" x14ac:dyDescent="0.25">
      <c r="B1944" s="28">
        <v>1934</v>
      </c>
      <c r="C1944" s="5"/>
      <c r="D1944" s="5"/>
      <c r="E1944" s="37"/>
      <c r="F1944" s="44"/>
      <c r="G1944" s="26"/>
    </row>
    <row r="1945" spans="2:7" x14ac:dyDescent="0.25">
      <c r="B1945" s="28">
        <v>1935</v>
      </c>
      <c r="C1945" s="5"/>
      <c r="D1945" s="5"/>
      <c r="E1945" s="37"/>
      <c r="F1945" s="44"/>
      <c r="G1945" s="26"/>
    </row>
    <row r="1946" spans="2:7" x14ac:dyDescent="0.25">
      <c r="B1946" s="28">
        <v>1936</v>
      </c>
      <c r="C1946" s="5"/>
      <c r="D1946" s="5"/>
      <c r="E1946" s="37"/>
      <c r="F1946" s="44"/>
      <c r="G1946" s="26"/>
    </row>
    <row r="1947" spans="2:7" x14ac:dyDescent="0.25">
      <c r="B1947" s="28">
        <v>1937</v>
      </c>
      <c r="C1947" s="5"/>
      <c r="D1947" s="5"/>
      <c r="E1947" s="37"/>
      <c r="F1947" s="44"/>
      <c r="G1947" s="26"/>
    </row>
    <row r="1948" spans="2:7" x14ac:dyDescent="0.25">
      <c r="B1948" s="28">
        <v>1938</v>
      </c>
      <c r="C1948" s="5"/>
      <c r="D1948" s="5"/>
      <c r="E1948" s="37"/>
      <c r="F1948" s="44"/>
      <c r="G1948" s="26"/>
    </row>
    <row r="1949" spans="2:7" x14ac:dyDescent="0.25">
      <c r="B1949" s="28">
        <v>1939</v>
      </c>
      <c r="C1949" s="5"/>
      <c r="D1949" s="5"/>
      <c r="E1949" s="37"/>
      <c r="F1949" s="44"/>
      <c r="G1949" s="26"/>
    </row>
    <row r="1950" spans="2:7" x14ac:dyDescent="0.25">
      <c r="B1950" s="28">
        <v>1940</v>
      </c>
      <c r="C1950" s="5"/>
      <c r="D1950" s="5"/>
      <c r="E1950" s="37"/>
      <c r="F1950" s="44"/>
      <c r="G1950" s="26"/>
    </row>
    <row r="1951" spans="2:7" x14ac:dyDescent="0.25">
      <c r="B1951" s="28">
        <v>1941</v>
      </c>
      <c r="C1951" s="5"/>
      <c r="D1951" s="5"/>
      <c r="E1951" s="37"/>
      <c r="F1951" s="44"/>
      <c r="G1951" s="26"/>
    </row>
    <row r="1952" spans="2:7" x14ac:dyDescent="0.25">
      <c r="B1952" s="28">
        <v>1942</v>
      </c>
      <c r="C1952" s="5"/>
      <c r="D1952" s="5"/>
      <c r="E1952" s="37"/>
      <c r="F1952" s="44"/>
      <c r="G1952" s="26"/>
    </row>
    <row r="1953" spans="2:7" x14ac:dyDescent="0.25">
      <c r="B1953" s="28">
        <v>1943</v>
      </c>
      <c r="C1953" s="5"/>
      <c r="D1953" s="5"/>
      <c r="E1953" s="37"/>
      <c r="F1953" s="44"/>
      <c r="G1953" s="26"/>
    </row>
    <row r="1954" spans="2:7" x14ac:dyDescent="0.25">
      <c r="B1954" s="28">
        <v>1944</v>
      </c>
      <c r="C1954" s="5"/>
      <c r="D1954" s="5"/>
      <c r="E1954" s="37"/>
      <c r="F1954" s="44"/>
      <c r="G1954" s="26"/>
    </row>
    <row r="1955" spans="2:7" x14ac:dyDescent="0.25">
      <c r="B1955" s="28">
        <v>1945</v>
      </c>
      <c r="C1955" s="5"/>
      <c r="D1955" s="5"/>
      <c r="E1955" s="37"/>
      <c r="F1955" s="44"/>
      <c r="G1955" s="26"/>
    </row>
    <row r="1956" spans="2:7" x14ac:dyDescent="0.25">
      <c r="B1956" s="28">
        <v>1946</v>
      </c>
      <c r="C1956" s="5"/>
      <c r="D1956" s="5"/>
      <c r="E1956" s="37"/>
      <c r="F1956" s="44"/>
      <c r="G1956" s="26"/>
    </row>
    <row r="1957" spans="2:7" x14ac:dyDescent="0.25">
      <c r="B1957" s="28">
        <v>1947</v>
      </c>
      <c r="C1957" s="5"/>
      <c r="D1957" s="5"/>
      <c r="E1957" s="37"/>
      <c r="F1957" s="44"/>
      <c r="G1957" s="26"/>
    </row>
    <row r="1958" spans="2:7" x14ac:dyDescent="0.25">
      <c r="B1958" s="28">
        <v>1948</v>
      </c>
      <c r="C1958" s="5"/>
      <c r="D1958" s="5"/>
      <c r="E1958" s="37"/>
      <c r="F1958" s="44"/>
      <c r="G1958" s="26"/>
    </row>
    <row r="1959" spans="2:7" x14ac:dyDescent="0.25">
      <c r="B1959" s="28">
        <v>1949</v>
      </c>
      <c r="C1959" s="5"/>
      <c r="D1959" s="5"/>
      <c r="E1959" s="37"/>
      <c r="F1959" s="44"/>
      <c r="G1959" s="26"/>
    </row>
    <row r="1960" spans="2:7" x14ac:dyDescent="0.25">
      <c r="B1960" s="28">
        <v>1950</v>
      </c>
      <c r="C1960" s="5"/>
      <c r="D1960" s="5"/>
      <c r="E1960" s="37"/>
      <c r="F1960" s="44"/>
      <c r="G1960" s="26"/>
    </row>
    <row r="1961" spans="2:7" x14ac:dyDescent="0.25">
      <c r="B1961" s="28">
        <v>1951</v>
      </c>
      <c r="C1961" s="5"/>
      <c r="D1961" s="5"/>
      <c r="E1961" s="37"/>
      <c r="F1961" s="44"/>
      <c r="G1961" s="26"/>
    </row>
    <row r="1962" spans="2:7" x14ac:dyDescent="0.25">
      <c r="B1962" s="28">
        <v>1952</v>
      </c>
      <c r="C1962" s="5"/>
      <c r="D1962" s="5"/>
      <c r="E1962" s="37"/>
      <c r="F1962" s="44"/>
      <c r="G1962" s="26"/>
    </row>
    <row r="1963" spans="2:7" x14ac:dyDescent="0.25">
      <c r="B1963" s="28">
        <v>1953</v>
      </c>
      <c r="C1963" s="5"/>
      <c r="D1963" s="5"/>
      <c r="E1963" s="37"/>
      <c r="F1963" s="44"/>
      <c r="G1963" s="26"/>
    </row>
    <row r="1964" spans="2:7" x14ac:dyDescent="0.25">
      <c r="B1964" s="28">
        <v>1954</v>
      </c>
      <c r="C1964" s="5"/>
      <c r="D1964" s="5"/>
      <c r="E1964" s="37"/>
      <c r="F1964" s="44"/>
      <c r="G1964" s="26"/>
    </row>
    <row r="1965" spans="2:7" x14ac:dyDescent="0.25">
      <c r="B1965" s="28">
        <v>1955</v>
      </c>
      <c r="C1965" s="5"/>
      <c r="D1965" s="5"/>
      <c r="E1965" s="37"/>
      <c r="F1965" s="44"/>
      <c r="G1965" s="26"/>
    </row>
    <row r="1966" spans="2:7" x14ac:dyDescent="0.25">
      <c r="B1966" s="28">
        <v>1956</v>
      </c>
      <c r="C1966" s="5"/>
      <c r="D1966" s="5"/>
      <c r="E1966" s="37"/>
      <c r="F1966" s="44"/>
      <c r="G1966" s="26"/>
    </row>
    <row r="1967" spans="2:7" x14ac:dyDescent="0.25">
      <c r="B1967" s="28">
        <v>1957</v>
      </c>
      <c r="C1967" s="5"/>
      <c r="D1967" s="5"/>
      <c r="E1967" s="37"/>
      <c r="F1967" s="44"/>
      <c r="G1967" s="26"/>
    </row>
    <row r="1968" spans="2:7" x14ac:dyDescent="0.25">
      <c r="B1968" s="28">
        <v>1958</v>
      </c>
      <c r="C1968" s="5"/>
      <c r="D1968" s="5"/>
      <c r="E1968" s="37"/>
      <c r="F1968" s="44"/>
      <c r="G1968" s="26"/>
    </row>
    <row r="1969" spans="2:7" x14ac:dyDescent="0.25">
      <c r="B1969" s="28">
        <v>1959</v>
      </c>
      <c r="C1969" s="5"/>
      <c r="D1969" s="5"/>
      <c r="E1969" s="37"/>
      <c r="F1969" s="44"/>
      <c r="G1969" s="26"/>
    </row>
    <row r="1970" spans="2:7" x14ac:dyDescent="0.25">
      <c r="B1970" s="28">
        <v>1960</v>
      </c>
      <c r="C1970" s="5"/>
      <c r="D1970" s="5"/>
      <c r="E1970" s="37"/>
      <c r="F1970" s="44"/>
      <c r="G1970" s="26"/>
    </row>
    <row r="1971" spans="2:7" x14ac:dyDescent="0.25">
      <c r="B1971" s="28">
        <v>1961</v>
      </c>
      <c r="C1971" s="5"/>
      <c r="D1971" s="5"/>
      <c r="E1971" s="37"/>
      <c r="F1971" s="44"/>
      <c r="G1971" s="26"/>
    </row>
    <row r="1972" spans="2:7" x14ac:dyDescent="0.25">
      <c r="B1972" s="28">
        <v>1962</v>
      </c>
      <c r="C1972" s="5"/>
      <c r="D1972" s="5"/>
      <c r="E1972" s="37"/>
      <c r="F1972" s="44"/>
      <c r="G1972" s="26"/>
    </row>
    <row r="1973" spans="2:7" x14ac:dyDescent="0.25">
      <c r="B1973" s="28">
        <v>1963</v>
      </c>
      <c r="C1973" s="5"/>
      <c r="D1973" s="5"/>
      <c r="E1973" s="37"/>
      <c r="F1973" s="44"/>
      <c r="G1973" s="26"/>
    </row>
    <row r="1974" spans="2:7" x14ac:dyDescent="0.25">
      <c r="B1974" s="28">
        <v>1964</v>
      </c>
      <c r="C1974" s="5"/>
      <c r="D1974" s="5"/>
      <c r="E1974" s="37"/>
      <c r="F1974" s="44"/>
      <c r="G1974" s="26"/>
    </row>
    <row r="1975" spans="2:7" x14ac:dyDescent="0.25">
      <c r="B1975" s="28">
        <v>1965</v>
      </c>
      <c r="C1975" s="5"/>
      <c r="D1975" s="5"/>
      <c r="E1975" s="37"/>
      <c r="F1975" s="44"/>
      <c r="G1975" s="26"/>
    </row>
    <row r="1976" spans="2:7" x14ac:dyDescent="0.25">
      <c r="B1976" s="28">
        <v>1966</v>
      </c>
      <c r="C1976" s="5"/>
      <c r="D1976" s="5"/>
      <c r="E1976" s="37"/>
      <c r="F1976" s="44"/>
      <c r="G1976" s="26"/>
    </row>
    <row r="1977" spans="2:7" x14ac:dyDescent="0.25">
      <c r="B1977" s="28">
        <v>1967</v>
      </c>
      <c r="C1977" s="5"/>
      <c r="D1977" s="5"/>
      <c r="E1977" s="37"/>
      <c r="F1977" s="44"/>
      <c r="G1977" s="26"/>
    </row>
    <row r="1978" spans="2:7" x14ac:dyDescent="0.25">
      <c r="B1978" s="28">
        <v>1968</v>
      </c>
      <c r="C1978" s="5"/>
      <c r="D1978" s="5"/>
      <c r="E1978" s="37"/>
      <c r="F1978" s="44"/>
      <c r="G1978" s="26"/>
    </row>
    <row r="1979" spans="2:7" x14ac:dyDescent="0.25">
      <c r="B1979" s="28">
        <v>1969</v>
      </c>
      <c r="C1979" s="5"/>
      <c r="D1979" s="5"/>
      <c r="E1979" s="37"/>
      <c r="F1979" s="44"/>
      <c r="G1979" s="26"/>
    </row>
    <row r="1980" spans="2:7" x14ac:dyDescent="0.25">
      <c r="B1980" s="28">
        <v>1970</v>
      </c>
      <c r="C1980" s="5"/>
      <c r="D1980" s="5"/>
      <c r="E1980" s="37"/>
      <c r="F1980" s="44"/>
      <c r="G1980" s="26"/>
    </row>
    <row r="1981" spans="2:7" x14ac:dyDescent="0.25">
      <c r="B1981" s="28">
        <v>1971</v>
      </c>
      <c r="C1981" s="5"/>
      <c r="D1981" s="5"/>
      <c r="E1981" s="37"/>
      <c r="F1981" s="44"/>
      <c r="G1981" s="26"/>
    </row>
    <row r="1982" spans="2:7" x14ac:dyDescent="0.25">
      <c r="B1982" s="28">
        <v>1972</v>
      </c>
      <c r="C1982" s="5"/>
      <c r="D1982" s="5"/>
      <c r="E1982" s="37"/>
      <c r="F1982" s="44"/>
      <c r="G1982" s="26"/>
    </row>
    <row r="1983" spans="2:7" x14ac:dyDescent="0.25">
      <c r="B1983" s="28">
        <v>1973</v>
      </c>
      <c r="C1983" s="5"/>
      <c r="D1983" s="5"/>
      <c r="E1983" s="37"/>
      <c r="F1983" s="44"/>
      <c r="G1983" s="26"/>
    </row>
    <row r="1984" spans="2:7" x14ac:dyDescent="0.25">
      <c r="B1984" s="28">
        <v>1974</v>
      </c>
      <c r="C1984" s="5"/>
      <c r="D1984" s="5"/>
      <c r="E1984" s="37"/>
      <c r="F1984" s="44"/>
      <c r="G1984" s="26"/>
    </row>
    <row r="1985" spans="2:7" x14ac:dyDescent="0.25">
      <c r="B1985" s="28">
        <v>1975</v>
      </c>
      <c r="C1985" s="5"/>
      <c r="D1985" s="5"/>
      <c r="E1985" s="37"/>
      <c r="F1985" s="44"/>
      <c r="G1985" s="26"/>
    </row>
    <row r="1986" spans="2:7" x14ac:dyDescent="0.25">
      <c r="B1986" s="28">
        <v>1976</v>
      </c>
      <c r="C1986" s="5"/>
      <c r="D1986" s="5"/>
      <c r="E1986" s="37"/>
      <c r="F1986" s="44"/>
      <c r="G1986" s="26"/>
    </row>
    <row r="1987" spans="2:7" x14ac:dyDescent="0.25">
      <c r="B1987" s="28">
        <v>1977</v>
      </c>
      <c r="C1987" s="5"/>
      <c r="D1987" s="5"/>
      <c r="E1987" s="37"/>
      <c r="F1987" s="44"/>
      <c r="G1987" s="26"/>
    </row>
    <row r="1988" spans="2:7" x14ac:dyDescent="0.25">
      <c r="B1988" s="28">
        <v>1978</v>
      </c>
      <c r="C1988" s="5"/>
      <c r="D1988" s="5"/>
      <c r="E1988" s="37"/>
      <c r="F1988" s="44"/>
      <c r="G1988" s="26"/>
    </row>
    <row r="1989" spans="2:7" x14ac:dyDescent="0.25">
      <c r="B1989" s="28">
        <v>1979</v>
      </c>
      <c r="C1989" s="5"/>
      <c r="D1989" s="5"/>
      <c r="E1989" s="37"/>
      <c r="F1989" s="44"/>
      <c r="G1989" s="26"/>
    </row>
    <row r="1990" spans="2:7" x14ac:dyDescent="0.25">
      <c r="B1990" s="28">
        <v>1980</v>
      </c>
      <c r="C1990" s="5"/>
      <c r="D1990" s="5"/>
      <c r="E1990" s="37"/>
      <c r="F1990" s="44"/>
      <c r="G1990" s="26"/>
    </row>
    <row r="1991" spans="2:7" x14ac:dyDescent="0.25">
      <c r="B1991" s="28">
        <v>1981</v>
      </c>
      <c r="C1991" s="5"/>
      <c r="D1991" s="5"/>
      <c r="E1991" s="37"/>
      <c r="F1991" s="44"/>
      <c r="G1991" s="26"/>
    </row>
    <row r="1992" spans="2:7" x14ac:dyDescent="0.25">
      <c r="B1992" s="28">
        <v>1982</v>
      </c>
      <c r="C1992" s="5"/>
      <c r="D1992" s="5"/>
      <c r="E1992" s="37"/>
      <c r="F1992" s="44"/>
      <c r="G1992" s="26"/>
    </row>
    <row r="1993" spans="2:7" x14ac:dyDescent="0.25">
      <c r="B1993" s="28">
        <v>1983</v>
      </c>
      <c r="C1993" s="5"/>
      <c r="D1993" s="5"/>
      <c r="E1993" s="37"/>
      <c r="F1993" s="44"/>
      <c r="G1993" s="26"/>
    </row>
    <row r="1994" spans="2:7" x14ac:dyDescent="0.25">
      <c r="B1994" s="28">
        <v>1984</v>
      </c>
      <c r="C1994" s="5"/>
      <c r="D1994" s="5"/>
      <c r="E1994" s="37"/>
      <c r="F1994" s="44"/>
      <c r="G1994" s="26"/>
    </row>
    <row r="1995" spans="2:7" x14ac:dyDescent="0.25">
      <c r="B1995" s="28">
        <v>1985</v>
      </c>
      <c r="C1995" s="5"/>
      <c r="D1995" s="5"/>
      <c r="E1995" s="37"/>
      <c r="F1995" s="44"/>
      <c r="G1995" s="26"/>
    </row>
    <row r="1996" spans="2:7" x14ac:dyDescent="0.25">
      <c r="B1996" s="28">
        <v>1986</v>
      </c>
      <c r="C1996" s="5"/>
      <c r="D1996" s="5"/>
      <c r="E1996" s="37"/>
      <c r="F1996" s="44"/>
      <c r="G1996" s="26"/>
    </row>
    <row r="1997" spans="2:7" x14ac:dyDescent="0.25">
      <c r="B1997" s="28">
        <v>1987</v>
      </c>
      <c r="C1997" s="5"/>
      <c r="D1997" s="5"/>
      <c r="E1997" s="37"/>
      <c r="F1997" s="44"/>
      <c r="G1997" s="26"/>
    </row>
    <row r="1998" spans="2:7" x14ac:dyDescent="0.25">
      <c r="B1998" s="28">
        <v>1988</v>
      </c>
      <c r="C1998" s="5"/>
      <c r="D1998" s="5"/>
      <c r="E1998" s="37"/>
      <c r="F1998" s="44"/>
      <c r="G1998" s="26"/>
    </row>
    <row r="1999" spans="2:7" x14ac:dyDescent="0.25">
      <c r="B1999" s="28">
        <v>1989</v>
      </c>
      <c r="C1999" s="5"/>
      <c r="D1999" s="5"/>
      <c r="E1999" s="37"/>
      <c r="F1999" s="44"/>
      <c r="G1999" s="26"/>
    </row>
    <row r="2000" spans="2:7" x14ac:dyDescent="0.25">
      <c r="B2000" s="28">
        <v>1990</v>
      </c>
      <c r="C2000" s="5"/>
      <c r="D2000" s="5"/>
      <c r="E2000" s="37"/>
      <c r="F2000" s="44"/>
      <c r="G2000" s="26"/>
    </row>
    <row r="2001" spans="2:7" x14ac:dyDescent="0.25">
      <c r="B2001" s="28">
        <v>1991</v>
      </c>
      <c r="C2001" s="5"/>
      <c r="D2001" s="5"/>
      <c r="E2001" s="37"/>
      <c r="F2001" s="44"/>
      <c r="G2001" s="26"/>
    </row>
    <row r="2002" spans="2:7" x14ac:dyDescent="0.25">
      <c r="B2002" s="28">
        <v>1992</v>
      </c>
      <c r="C2002" s="5"/>
      <c r="D2002" s="5"/>
      <c r="E2002" s="37"/>
      <c r="F2002" s="44"/>
      <c r="G2002" s="26"/>
    </row>
    <row r="2003" spans="2:7" x14ac:dyDescent="0.25">
      <c r="B2003" s="28">
        <v>1993</v>
      </c>
      <c r="C2003" s="5"/>
      <c r="D2003" s="5"/>
      <c r="E2003" s="37"/>
      <c r="F2003" s="44"/>
      <c r="G2003" s="26"/>
    </row>
    <row r="2004" spans="2:7" x14ac:dyDescent="0.25">
      <c r="B2004" s="28">
        <v>1994</v>
      </c>
      <c r="C2004" s="5"/>
      <c r="D2004" s="5"/>
      <c r="E2004" s="37"/>
      <c r="F2004" s="44"/>
      <c r="G2004" s="26"/>
    </row>
    <row r="2005" spans="2:7" x14ac:dyDescent="0.25">
      <c r="B2005" s="28">
        <v>1995</v>
      </c>
      <c r="C2005" s="5"/>
      <c r="D2005" s="5"/>
      <c r="E2005" s="37"/>
      <c r="F2005" s="44"/>
      <c r="G2005" s="26"/>
    </row>
    <row r="2006" spans="2:7" x14ac:dyDescent="0.25">
      <c r="B2006" s="28">
        <v>1996</v>
      </c>
      <c r="C2006" s="5"/>
      <c r="D2006" s="5"/>
      <c r="E2006" s="37"/>
      <c r="F2006" s="44"/>
      <c r="G2006" s="26"/>
    </row>
    <row r="2007" spans="2:7" x14ac:dyDescent="0.25">
      <c r="B2007" s="28">
        <v>1997</v>
      </c>
      <c r="C2007" s="5"/>
      <c r="D2007" s="5"/>
      <c r="E2007" s="37"/>
      <c r="F2007" s="44"/>
      <c r="G2007" s="26"/>
    </row>
    <row r="2008" spans="2:7" x14ac:dyDescent="0.25">
      <c r="B2008" s="28">
        <v>1998</v>
      </c>
      <c r="C2008" s="5"/>
      <c r="D2008" s="5"/>
      <c r="E2008" s="37"/>
      <c r="F2008" s="44"/>
      <c r="G2008" s="26"/>
    </row>
    <row r="2009" spans="2:7" x14ac:dyDescent="0.25">
      <c r="B2009" s="28">
        <v>1999</v>
      </c>
      <c r="C2009" s="5"/>
      <c r="D2009" s="5"/>
      <c r="E2009" s="37"/>
      <c r="F2009" s="44"/>
      <c r="G2009" s="26"/>
    </row>
    <row r="2010" spans="2:7" x14ac:dyDescent="0.25">
      <c r="B2010" s="32">
        <v>2000</v>
      </c>
      <c r="C2010" s="33"/>
      <c r="D2010" s="33"/>
      <c r="E2010" s="38"/>
      <c r="F2010" s="45"/>
      <c r="G2010" s="34"/>
    </row>
  </sheetData>
  <mergeCells count="4">
    <mergeCell ref="B3:D3"/>
    <mergeCell ref="B8:G8"/>
    <mergeCell ref="B5:D5"/>
    <mergeCell ref="B4:D4"/>
  </mergeCells>
  <phoneticPr fontId="2" type="noConversion"/>
  <hyperlinks>
    <hyperlink ref="G5" location="Menu!A1" display="Back to Menu" xr:uid="{4802AC0B-0517-4CD5-BE21-A6243B50F1EA}"/>
  </hyperlinks>
  <pageMargins left="0.7" right="0.7" top="0.75" bottom="0.75" header="0.3" footer="0.3"/>
  <pageSetup paperSize="9"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E083E-8608-4928-BB34-90010DA1EF41}">
  <dimension ref="A1:K2009"/>
  <sheetViews>
    <sheetView topLeftCell="B1" workbookViewId="0">
      <selection activeCell="I4" sqref="I4:J4"/>
    </sheetView>
  </sheetViews>
  <sheetFormatPr defaultRowHeight="15" x14ac:dyDescent="0.25"/>
  <cols>
    <col min="1" max="1" width="22.85546875" style="35" customWidth="1"/>
    <col min="3" max="3" width="19.28515625" customWidth="1"/>
    <col min="4" max="4" width="20.5703125" customWidth="1"/>
    <col min="5" max="5" width="37" customWidth="1"/>
    <col min="6" max="7" width="23.7109375" customWidth="1"/>
    <col min="8" max="8" width="15.85546875" customWidth="1"/>
    <col min="9" max="9" width="16.5703125" customWidth="1"/>
    <col min="10" max="10" width="17" customWidth="1"/>
    <col min="11" max="11" width="23.7109375" style="35" customWidth="1"/>
  </cols>
  <sheetData>
    <row r="1" spans="2:10" ht="27" customHeight="1" x14ac:dyDescent="0.25">
      <c r="B1" s="35"/>
      <c r="C1" s="35"/>
      <c r="D1" s="35"/>
      <c r="E1" s="35"/>
      <c r="F1" s="35"/>
      <c r="G1" s="35"/>
      <c r="H1" s="35"/>
      <c r="I1" s="35"/>
      <c r="J1" s="35"/>
    </row>
    <row r="2" spans="2:10" ht="24.75" customHeight="1" x14ac:dyDescent="0.25">
      <c r="B2" s="73" t="str">
        <f>Setup!C7</f>
        <v>IPDN</v>
      </c>
      <c r="C2" s="74"/>
      <c r="D2" s="75"/>
      <c r="E2" s="35"/>
      <c r="F2" s="35"/>
      <c r="G2" s="35"/>
      <c r="H2" s="35"/>
      <c r="I2" s="35"/>
      <c r="J2" s="35"/>
    </row>
    <row r="3" spans="2:10" ht="15.75" thickBot="1" x14ac:dyDescent="0.3">
      <c r="B3" s="80" t="str">
        <f>Setup!C8</f>
        <v>Perpustakaan</v>
      </c>
      <c r="C3" s="81"/>
      <c r="D3" s="82"/>
      <c r="E3" s="35"/>
      <c r="F3" s="35"/>
      <c r="G3" s="35"/>
      <c r="H3" s="35"/>
      <c r="I3" s="35"/>
      <c r="J3" s="35"/>
    </row>
    <row r="4" spans="2:10" ht="32.25" customHeight="1" thickBot="1" x14ac:dyDescent="0.3">
      <c r="B4" s="77" t="str">
        <f>Setup!C9</f>
        <v>Jl. Ampera Raya, Jakarta Selatan</v>
      </c>
      <c r="C4" s="78"/>
      <c r="D4" s="79"/>
      <c r="E4" s="35"/>
      <c r="H4" s="35"/>
      <c r="I4" s="84" t="s">
        <v>0</v>
      </c>
      <c r="J4" s="85"/>
    </row>
    <row r="5" spans="2:10" x14ac:dyDescent="0.25">
      <c r="B5" s="35"/>
      <c r="C5" s="35"/>
      <c r="D5" s="35"/>
      <c r="E5" s="35"/>
      <c r="F5" s="35"/>
      <c r="G5" s="35"/>
      <c r="H5" s="35"/>
      <c r="I5" s="35"/>
      <c r="J5" s="35"/>
    </row>
    <row r="6" spans="2:10" x14ac:dyDescent="0.25">
      <c r="B6" s="35"/>
      <c r="C6" s="35"/>
      <c r="D6" s="35"/>
      <c r="E6" s="35"/>
      <c r="F6" s="35"/>
      <c r="G6" s="35"/>
      <c r="H6" s="35"/>
      <c r="I6" s="35"/>
      <c r="J6" s="35"/>
    </row>
    <row r="7" spans="2:10" ht="22.5" x14ac:dyDescent="0.3">
      <c r="B7" s="83" t="s">
        <v>124</v>
      </c>
      <c r="C7" s="83"/>
      <c r="D7" s="83"/>
      <c r="E7" s="83"/>
      <c r="F7" s="83"/>
      <c r="G7" s="83"/>
      <c r="H7" s="83"/>
      <c r="I7" s="83"/>
      <c r="J7" s="83"/>
    </row>
    <row r="8" spans="2:10" x14ac:dyDescent="0.25">
      <c r="B8" s="35"/>
      <c r="C8" s="35"/>
      <c r="D8" s="35"/>
      <c r="E8" s="35"/>
      <c r="F8" s="35"/>
      <c r="G8" s="35"/>
      <c r="H8" s="35"/>
      <c r="I8" s="35"/>
      <c r="J8" s="35"/>
    </row>
    <row r="9" spans="2:10" x14ac:dyDescent="0.25">
      <c r="B9" s="40" t="s">
        <v>19</v>
      </c>
      <c r="C9" s="41" t="s">
        <v>20</v>
      </c>
      <c r="D9" s="41" t="s">
        <v>122</v>
      </c>
      <c r="E9" s="41" t="s">
        <v>75</v>
      </c>
      <c r="F9" s="41" t="s">
        <v>21</v>
      </c>
      <c r="G9" s="41" t="s">
        <v>80</v>
      </c>
      <c r="H9" s="41" t="s">
        <v>76</v>
      </c>
      <c r="I9" s="41" t="s">
        <v>77</v>
      </c>
      <c r="J9" s="42" t="s">
        <v>22</v>
      </c>
    </row>
    <row r="10" spans="2:10" x14ac:dyDescent="0.25">
      <c r="B10" s="114">
        <v>1</v>
      </c>
      <c r="C10" s="116" t="s">
        <v>132</v>
      </c>
      <c r="D10" s="116" t="s">
        <v>123</v>
      </c>
      <c r="E10" s="116" t="s">
        <v>133</v>
      </c>
      <c r="F10" s="116" t="s">
        <v>134</v>
      </c>
      <c r="G10" s="116"/>
      <c r="H10" s="116">
        <v>20.146699999999999</v>
      </c>
      <c r="I10" s="116">
        <v>2013</v>
      </c>
      <c r="J10" s="116">
        <v>2</v>
      </c>
    </row>
    <row r="11" spans="2:10" x14ac:dyDescent="0.25">
      <c r="B11" s="8">
        <v>2</v>
      </c>
      <c r="C11" s="116" t="s">
        <v>135</v>
      </c>
      <c r="D11" s="116" t="s">
        <v>123</v>
      </c>
      <c r="E11" s="116" t="s">
        <v>136</v>
      </c>
      <c r="F11" s="116" t="s">
        <v>137</v>
      </c>
      <c r="G11" s="116"/>
      <c r="H11" s="116">
        <v>20.135200000000001</v>
      </c>
      <c r="I11" s="116">
        <v>2013</v>
      </c>
      <c r="J11" s="116">
        <v>1</v>
      </c>
    </row>
    <row r="12" spans="2:10" x14ac:dyDescent="0.25">
      <c r="B12" s="114">
        <v>3</v>
      </c>
      <c r="C12" s="116" t="s">
        <v>138</v>
      </c>
      <c r="D12" s="116" t="s">
        <v>123</v>
      </c>
      <c r="E12" s="116" t="s">
        <v>139</v>
      </c>
      <c r="F12" s="116" t="s">
        <v>140</v>
      </c>
      <c r="G12" s="116"/>
      <c r="H12" s="116">
        <v>20.064599999999999</v>
      </c>
      <c r="I12" s="116">
        <v>2013</v>
      </c>
      <c r="J12" s="116">
        <v>1</v>
      </c>
    </row>
    <row r="13" spans="2:10" x14ac:dyDescent="0.25">
      <c r="B13" s="8">
        <v>4</v>
      </c>
      <c r="C13" s="116" t="s">
        <v>141</v>
      </c>
      <c r="D13" s="116" t="s">
        <v>123</v>
      </c>
      <c r="E13" s="116" t="s">
        <v>142</v>
      </c>
      <c r="F13" s="116" t="s">
        <v>143</v>
      </c>
      <c r="G13" s="116"/>
      <c r="H13" s="116">
        <v>20.0701</v>
      </c>
      <c r="I13" s="116">
        <v>2013</v>
      </c>
      <c r="J13" s="116">
        <v>2</v>
      </c>
    </row>
    <row r="14" spans="2:10" x14ac:dyDescent="0.25">
      <c r="B14" s="114">
        <v>5</v>
      </c>
      <c r="C14" s="116" t="s">
        <v>144</v>
      </c>
      <c r="D14" s="116" t="s">
        <v>123</v>
      </c>
      <c r="E14" s="116" t="s">
        <v>145</v>
      </c>
      <c r="F14" s="116" t="s">
        <v>146</v>
      </c>
      <c r="G14" s="116"/>
      <c r="H14" s="116">
        <v>20.107099999999999</v>
      </c>
      <c r="I14" s="116">
        <v>2013</v>
      </c>
      <c r="J14" s="116">
        <v>1</v>
      </c>
    </row>
    <row r="15" spans="2:10" x14ac:dyDescent="0.25">
      <c r="B15" s="8">
        <v>6</v>
      </c>
      <c r="C15" s="116" t="s">
        <v>147</v>
      </c>
      <c r="D15" s="116" t="s">
        <v>123</v>
      </c>
      <c r="E15" s="116" t="s">
        <v>148</v>
      </c>
      <c r="F15" s="116" t="s">
        <v>149</v>
      </c>
      <c r="G15" s="116"/>
      <c r="H15" s="116">
        <v>20.091799999999999</v>
      </c>
      <c r="I15" s="116">
        <v>2013</v>
      </c>
      <c r="J15" s="116">
        <v>2</v>
      </c>
    </row>
    <row r="16" spans="2:10" x14ac:dyDescent="0.25">
      <c r="B16" s="114">
        <v>7</v>
      </c>
      <c r="C16" s="116" t="s">
        <v>150</v>
      </c>
      <c r="D16" s="116" t="s">
        <v>123</v>
      </c>
      <c r="E16" s="116" t="s">
        <v>151</v>
      </c>
      <c r="F16" s="116" t="s">
        <v>152</v>
      </c>
      <c r="G16" s="116"/>
      <c r="H16" s="116">
        <v>20.083300000000001</v>
      </c>
      <c r="I16" s="116">
        <v>2013</v>
      </c>
      <c r="J16" s="116">
        <v>1</v>
      </c>
    </row>
    <row r="17" spans="2:10" x14ac:dyDescent="0.25">
      <c r="B17" s="8">
        <v>8</v>
      </c>
      <c r="C17" s="116" t="s">
        <v>153</v>
      </c>
      <c r="D17" s="116" t="s">
        <v>123</v>
      </c>
      <c r="E17" s="116" t="s">
        <v>154</v>
      </c>
      <c r="F17" s="116" t="s">
        <v>155</v>
      </c>
      <c r="G17" s="116"/>
      <c r="H17" s="116">
        <v>20.052099999999999</v>
      </c>
      <c r="I17" s="116">
        <v>2013</v>
      </c>
      <c r="J17" s="116">
        <v>2</v>
      </c>
    </row>
    <row r="18" spans="2:10" x14ac:dyDescent="0.25">
      <c r="B18" s="114">
        <v>9</v>
      </c>
      <c r="C18" s="116" t="s">
        <v>156</v>
      </c>
      <c r="D18" s="116" t="s">
        <v>123</v>
      </c>
      <c r="E18" s="116" t="s">
        <v>157</v>
      </c>
      <c r="F18" s="116" t="s">
        <v>158</v>
      </c>
      <c r="G18" s="116"/>
      <c r="H18" s="116">
        <v>20.069700000000001</v>
      </c>
      <c r="I18" s="116">
        <v>2013</v>
      </c>
      <c r="J18" s="116">
        <v>1</v>
      </c>
    </row>
    <row r="19" spans="2:10" x14ac:dyDescent="0.25">
      <c r="B19" s="8">
        <v>10</v>
      </c>
      <c r="C19" s="116" t="s">
        <v>159</v>
      </c>
      <c r="D19" s="116" t="s">
        <v>123</v>
      </c>
      <c r="E19" s="116" t="s">
        <v>160</v>
      </c>
      <c r="F19" s="116" t="s">
        <v>161</v>
      </c>
      <c r="G19" s="116"/>
      <c r="H19" s="116">
        <v>20.037700000000001</v>
      </c>
      <c r="I19" s="116">
        <v>2013</v>
      </c>
      <c r="J19" s="116">
        <v>2</v>
      </c>
    </row>
    <row r="20" spans="2:10" x14ac:dyDescent="0.25">
      <c r="B20" s="114">
        <v>11</v>
      </c>
      <c r="C20" s="116" t="s">
        <v>162</v>
      </c>
      <c r="D20" s="116" t="s">
        <v>123</v>
      </c>
      <c r="E20" s="116" t="s">
        <v>163</v>
      </c>
      <c r="F20" s="116" t="s">
        <v>164</v>
      </c>
      <c r="G20" s="116"/>
      <c r="H20" s="116">
        <v>20.0214</v>
      </c>
      <c r="I20" s="116">
        <v>2013</v>
      </c>
      <c r="J20" s="116">
        <v>2</v>
      </c>
    </row>
    <row r="21" spans="2:10" x14ac:dyDescent="0.25">
      <c r="B21" s="8">
        <v>12</v>
      </c>
      <c r="C21" s="116" t="s">
        <v>165</v>
      </c>
      <c r="D21" s="116" t="s">
        <v>123</v>
      </c>
      <c r="E21" s="116" t="s">
        <v>166</v>
      </c>
      <c r="F21" s="116" t="s">
        <v>167</v>
      </c>
      <c r="G21" s="116"/>
      <c r="H21" s="116">
        <v>20.105499999999999</v>
      </c>
      <c r="I21" s="116">
        <v>2013</v>
      </c>
      <c r="J21" s="116">
        <v>1</v>
      </c>
    </row>
    <row r="22" spans="2:10" x14ac:dyDescent="0.25">
      <c r="B22" s="114">
        <v>13</v>
      </c>
      <c r="C22" s="116" t="s">
        <v>168</v>
      </c>
      <c r="D22" s="116" t="s">
        <v>123</v>
      </c>
      <c r="E22" s="116" t="s">
        <v>169</v>
      </c>
      <c r="F22" s="116" t="s">
        <v>170</v>
      </c>
      <c r="G22" s="116"/>
      <c r="H22" s="116">
        <v>20.066600000000001</v>
      </c>
      <c r="I22" s="116">
        <v>2013</v>
      </c>
      <c r="J22" s="116">
        <v>1</v>
      </c>
    </row>
    <row r="23" spans="2:10" x14ac:dyDescent="0.25">
      <c r="B23" s="8">
        <v>14</v>
      </c>
      <c r="C23" s="116" t="s">
        <v>171</v>
      </c>
      <c r="D23" s="116" t="s">
        <v>123</v>
      </c>
      <c r="E23" s="116" t="s">
        <v>172</v>
      </c>
      <c r="F23" s="116" t="s">
        <v>173</v>
      </c>
      <c r="G23" s="116"/>
      <c r="H23" s="116">
        <v>20.0928</v>
      </c>
      <c r="I23" s="116">
        <v>2013</v>
      </c>
      <c r="J23" s="116">
        <v>1</v>
      </c>
    </row>
    <row r="24" spans="2:10" x14ac:dyDescent="0.25">
      <c r="B24" s="114">
        <v>15</v>
      </c>
      <c r="C24" s="116" t="s">
        <v>174</v>
      </c>
      <c r="D24" s="116" t="s">
        <v>123</v>
      </c>
      <c r="E24" s="116" t="s">
        <v>175</v>
      </c>
      <c r="F24" s="116" t="s">
        <v>176</v>
      </c>
      <c r="G24" s="116"/>
      <c r="H24" s="116">
        <v>20.089700000000001</v>
      </c>
      <c r="I24" s="116">
        <v>2013</v>
      </c>
      <c r="J24" s="116">
        <v>1</v>
      </c>
    </row>
    <row r="25" spans="2:10" x14ac:dyDescent="0.25">
      <c r="B25" s="8">
        <v>16</v>
      </c>
      <c r="C25" s="116" t="s">
        <v>177</v>
      </c>
      <c r="D25" s="116" t="s">
        <v>123</v>
      </c>
      <c r="E25" s="116" t="s">
        <v>178</v>
      </c>
      <c r="F25" s="116" t="s">
        <v>179</v>
      </c>
      <c r="G25" s="116"/>
      <c r="H25" s="116">
        <v>20.121400000000001</v>
      </c>
      <c r="I25" s="116">
        <v>2013</v>
      </c>
      <c r="J25" s="116">
        <v>1</v>
      </c>
    </row>
    <row r="26" spans="2:10" x14ac:dyDescent="0.25">
      <c r="B26" s="114">
        <v>17</v>
      </c>
      <c r="C26" s="116" t="s">
        <v>180</v>
      </c>
      <c r="D26" s="116" t="s">
        <v>123</v>
      </c>
      <c r="E26" s="116" t="s">
        <v>181</v>
      </c>
      <c r="F26" s="116" t="s">
        <v>182</v>
      </c>
      <c r="G26" s="116"/>
      <c r="H26" s="116">
        <v>20.087</v>
      </c>
      <c r="I26" s="116">
        <v>2013</v>
      </c>
      <c r="J26" s="116">
        <v>1</v>
      </c>
    </row>
    <row r="27" spans="2:10" x14ac:dyDescent="0.25">
      <c r="B27" s="8">
        <v>18</v>
      </c>
      <c r="C27" s="116" t="s">
        <v>183</v>
      </c>
      <c r="D27" s="116" t="s">
        <v>123</v>
      </c>
      <c r="E27" s="116" t="s">
        <v>184</v>
      </c>
      <c r="F27" s="116" t="s">
        <v>185</v>
      </c>
      <c r="G27" s="116"/>
      <c r="H27" s="116">
        <v>20.146599999999999</v>
      </c>
      <c r="I27" s="116">
        <v>2013</v>
      </c>
      <c r="J27" s="116">
        <v>1</v>
      </c>
    </row>
    <row r="28" spans="2:10" x14ac:dyDescent="0.25">
      <c r="B28" s="114">
        <v>19</v>
      </c>
      <c r="C28" s="116" t="s">
        <v>186</v>
      </c>
      <c r="D28" s="116" t="s">
        <v>123</v>
      </c>
      <c r="E28" s="116" t="s">
        <v>187</v>
      </c>
      <c r="F28" s="116" t="s">
        <v>188</v>
      </c>
      <c r="G28" s="116"/>
      <c r="H28" s="116">
        <v>20.053899999999999</v>
      </c>
      <c r="I28" s="116">
        <v>2013</v>
      </c>
      <c r="J28" s="116">
        <v>2</v>
      </c>
    </row>
    <row r="29" spans="2:10" x14ac:dyDescent="0.25">
      <c r="B29" s="8">
        <v>20</v>
      </c>
      <c r="C29" s="116" t="s">
        <v>189</v>
      </c>
      <c r="D29" s="116" t="s">
        <v>123</v>
      </c>
      <c r="E29" s="116" t="s">
        <v>190</v>
      </c>
      <c r="F29" s="116" t="s">
        <v>191</v>
      </c>
      <c r="G29" s="116"/>
      <c r="H29" s="116">
        <v>20.124300000000002</v>
      </c>
      <c r="I29" s="116">
        <v>2013</v>
      </c>
      <c r="J29" s="116">
        <v>1</v>
      </c>
    </row>
    <row r="30" spans="2:10" x14ac:dyDescent="0.25">
      <c r="B30" s="114">
        <v>21</v>
      </c>
      <c r="C30" s="116" t="s">
        <v>192</v>
      </c>
      <c r="D30" s="116" t="s">
        <v>123</v>
      </c>
      <c r="E30" s="116" t="s">
        <v>193</v>
      </c>
      <c r="F30" s="116" t="s">
        <v>194</v>
      </c>
      <c r="G30" s="116"/>
      <c r="H30" s="116">
        <v>20.032599999999999</v>
      </c>
      <c r="I30" s="116">
        <v>2013</v>
      </c>
      <c r="J30" s="116">
        <v>1</v>
      </c>
    </row>
    <row r="31" spans="2:10" x14ac:dyDescent="0.25">
      <c r="B31" s="8">
        <v>22</v>
      </c>
      <c r="C31" s="116" t="s">
        <v>195</v>
      </c>
      <c r="D31" s="116" t="s">
        <v>123</v>
      </c>
      <c r="E31" s="116" t="s">
        <v>196</v>
      </c>
      <c r="F31" s="116" t="s">
        <v>197</v>
      </c>
      <c r="G31" s="116"/>
      <c r="H31" s="116">
        <v>20.118300000000001</v>
      </c>
      <c r="I31" s="116">
        <v>2013</v>
      </c>
      <c r="J31" s="116">
        <v>2</v>
      </c>
    </row>
    <row r="32" spans="2:10" x14ac:dyDescent="0.25">
      <c r="B32" s="114">
        <v>23</v>
      </c>
      <c r="C32" s="116" t="s">
        <v>198</v>
      </c>
      <c r="D32" s="116" t="s">
        <v>123</v>
      </c>
      <c r="E32" s="116" t="s">
        <v>199</v>
      </c>
      <c r="F32" s="116" t="s">
        <v>200</v>
      </c>
      <c r="G32" s="116"/>
      <c r="H32" s="116">
        <v>20.018599999999999</v>
      </c>
      <c r="I32" s="116">
        <v>2013</v>
      </c>
      <c r="J32" s="116">
        <v>1</v>
      </c>
    </row>
    <row r="33" spans="2:10" x14ac:dyDescent="0.25">
      <c r="B33" s="8">
        <v>24</v>
      </c>
      <c r="C33" s="116" t="s">
        <v>201</v>
      </c>
      <c r="D33" s="116" t="s">
        <v>123</v>
      </c>
      <c r="E33" s="116" t="s">
        <v>202</v>
      </c>
      <c r="F33" s="116" t="s">
        <v>203</v>
      </c>
      <c r="G33" s="116"/>
      <c r="H33" s="116">
        <v>20.108599999999999</v>
      </c>
      <c r="I33" s="116">
        <v>2013</v>
      </c>
      <c r="J33" s="116">
        <v>2</v>
      </c>
    </row>
    <row r="34" spans="2:10" x14ac:dyDescent="0.25">
      <c r="B34" s="114">
        <v>25</v>
      </c>
      <c r="C34" s="116" t="s">
        <v>204</v>
      </c>
      <c r="D34" s="116" t="s">
        <v>123</v>
      </c>
      <c r="E34" s="116" t="s">
        <v>205</v>
      </c>
      <c r="F34" s="116" t="s">
        <v>206</v>
      </c>
      <c r="G34" s="116"/>
      <c r="H34" s="116">
        <v>20.0839</v>
      </c>
      <c r="I34" s="116">
        <v>2013</v>
      </c>
      <c r="J34" s="116">
        <v>1</v>
      </c>
    </row>
    <row r="35" spans="2:10" x14ac:dyDescent="0.25">
      <c r="B35" s="8">
        <v>26</v>
      </c>
      <c r="C35" s="116" t="s">
        <v>207</v>
      </c>
      <c r="D35" s="116" t="s">
        <v>123</v>
      </c>
      <c r="E35" s="116" t="s">
        <v>208</v>
      </c>
      <c r="F35" s="116" t="s">
        <v>209</v>
      </c>
      <c r="G35" s="116"/>
      <c r="H35" s="116">
        <v>20.088200000000001</v>
      </c>
      <c r="I35" s="116">
        <v>2013</v>
      </c>
      <c r="J35" s="116">
        <v>1</v>
      </c>
    </row>
    <row r="36" spans="2:10" x14ac:dyDescent="0.25">
      <c r="B36" s="114">
        <v>27</v>
      </c>
      <c r="C36" s="116" t="s">
        <v>210</v>
      </c>
      <c r="D36" s="116" t="s">
        <v>123</v>
      </c>
      <c r="E36" s="116" t="s">
        <v>211</v>
      </c>
      <c r="F36" s="116" t="s">
        <v>212</v>
      </c>
      <c r="G36" s="116"/>
      <c r="H36" s="116">
        <v>20.027899999999999</v>
      </c>
      <c r="I36" s="116">
        <v>2013</v>
      </c>
      <c r="J36" s="116">
        <v>1</v>
      </c>
    </row>
    <row r="37" spans="2:10" x14ac:dyDescent="0.25">
      <c r="B37" s="8">
        <v>28</v>
      </c>
      <c r="C37" s="116" t="s">
        <v>213</v>
      </c>
      <c r="D37" s="116" t="s">
        <v>123</v>
      </c>
      <c r="E37" s="116" t="s">
        <v>214</v>
      </c>
      <c r="F37" s="116" t="s">
        <v>215</v>
      </c>
      <c r="G37" s="116"/>
      <c r="H37" s="116">
        <v>20.144100000000002</v>
      </c>
      <c r="I37" s="116">
        <v>2013</v>
      </c>
      <c r="J37" s="116">
        <v>1</v>
      </c>
    </row>
    <row r="38" spans="2:10" x14ac:dyDescent="0.25">
      <c r="B38" s="114">
        <v>29</v>
      </c>
      <c r="C38" s="116" t="s">
        <v>216</v>
      </c>
      <c r="D38" s="116" t="s">
        <v>123</v>
      </c>
      <c r="E38" s="116" t="s">
        <v>217</v>
      </c>
      <c r="F38" s="116" t="s">
        <v>218</v>
      </c>
      <c r="G38" s="116"/>
      <c r="H38" s="116">
        <v>20.008700000000001</v>
      </c>
      <c r="I38" s="116">
        <v>2013</v>
      </c>
      <c r="J38" s="116">
        <v>1</v>
      </c>
    </row>
    <row r="39" spans="2:10" x14ac:dyDescent="0.25">
      <c r="B39" s="8">
        <v>30</v>
      </c>
      <c r="C39" s="116" t="s">
        <v>219</v>
      </c>
      <c r="D39" s="116" t="s">
        <v>123</v>
      </c>
      <c r="E39" s="116" t="s">
        <v>220</v>
      </c>
      <c r="F39" s="116" t="s">
        <v>221</v>
      </c>
      <c r="G39" s="116"/>
      <c r="H39" s="116">
        <v>20.033999999999999</v>
      </c>
      <c r="I39" s="116">
        <v>2013</v>
      </c>
      <c r="J39" s="116">
        <v>1</v>
      </c>
    </row>
    <row r="40" spans="2:10" x14ac:dyDescent="0.25">
      <c r="B40" s="114">
        <v>31</v>
      </c>
      <c r="C40" s="116" t="s">
        <v>222</v>
      </c>
      <c r="D40" s="116" t="s">
        <v>123</v>
      </c>
      <c r="E40" s="116" t="s">
        <v>223</v>
      </c>
      <c r="F40" s="116" t="s">
        <v>224</v>
      </c>
      <c r="G40" s="116"/>
      <c r="H40" s="116">
        <v>20.083500000000001</v>
      </c>
      <c r="I40" s="116">
        <v>2013</v>
      </c>
      <c r="J40" s="116">
        <v>1</v>
      </c>
    </row>
    <row r="41" spans="2:10" x14ac:dyDescent="0.25">
      <c r="B41" s="8">
        <v>32</v>
      </c>
      <c r="C41" s="116" t="s">
        <v>225</v>
      </c>
      <c r="D41" s="116" t="s">
        <v>123</v>
      </c>
      <c r="E41" s="116" t="s">
        <v>226</v>
      </c>
      <c r="F41" s="116" t="s">
        <v>227</v>
      </c>
      <c r="G41" s="116"/>
      <c r="H41" s="117" t="s">
        <v>228</v>
      </c>
      <c r="I41" s="116">
        <v>2013</v>
      </c>
      <c r="J41" s="116">
        <v>1</v>
      </c>
    </row>
    <row r="42" spans="2:10" x14ac:dyDescent="0.25">
      <c r="B42" s="114">
        <v>33</v>
      </c>
      <c r="C42" s="116" t="s">
        <v>229</v>
      </c>
      <c r="D42" s="116" t="s">
        <v>123</v>
      </c>
      <c r="E42" s="116" t="s">
        <v>230</v>
      </c>
      <c r="F42" s="116" t="s">
        <v>231</v>
      </c>
      <c r="G42" s="116"/>
      <c r="H42" s="116">
        <v>20.067699999999999</v>
      </c>
      <c r="I42" s="116">
        <v>2013</v>
      </c>
      <c r="J42" s="116">
        <v>1</v>
      </c>
    </row>
    <row r="43" spans="2:10" x14ac:dyDescent="0.25">
      <c r="B43" s="8">
        <v>34</v>
      </c>
      <c r="C43" s="116" t="s">
        <v>232</v>
      </c>
      <c r="D43" s="116" t="s">
        <v>123</v>
      </c>
      <c r="E43" s="116" t="s">
        <v>233</v>
      </c>
      <c r="F43" s="116" t="s">
        <v>234</v>
      </c>
      <c r="G43" s="116"/>
      <c r="H43" s="116">
        <v>20.0318</v>
      </c>
      <c r="I43" s="116">
        <v>2013</v>
      </c>
      <c r="J43" s="116">
        <v>1</v>
      </c>
    </row>
    <row r="44" spans="2:10" x14ac:dyDescent="0.25">
      <c r="B44" s="114">
        <v>35</v>
      </c>
      <c r="C44" s="116" t="s">
        <v>235</v>
      </c>
      <c r="D44" s="116" t="s">
        <v>123</v>
      </c>
      <c r="E44" s="116" t="s">
        <v>236</v>
      </c>
      <c r="F44" s="116" t="s">
        <v>237</v>
      </c>
      <c r="G44" s="116"/>
      <c r="H44" s="116">
        <v>20.0898</v>
      </c>
      <c r="I44" s="116">
        <v>2013</v>
      </c>
      <c r="J44" s="116">
        <v>1</v>
      </c>
    </row>
    <row r="45" spans="2:10" x14ac:dyDescent="0.25">
      <c r="B45" s="8">
        <v>36</v>
      </c>
      <c r="C45" s="116" t="s">
        <v>238</v>
      </c>
      <c r="D45" s="116" t="s">
        <v>123</v>
      </c>
      <c r="E45" s="116" t="s">
        <v>239</v>
      </c>
      <c r="F45" s="116" t="s">
        <v>240</v>
      </c>
      <c r="G45" s="116"/>
      <c r="H45" s="116">
        <v>20.054300000000001</v>
      </c>
      <c r="I45" s="116">
        <v>2013</v>
      </c>
      <c r="J45" s="116">
        <v>1</v>
      </c>
    </row>
    <row r="46" spans="2:10" x14ac:dyDescent="0.25">
      <c r="B46" s="114">
        <v>37</v>
      </c>
      <c r="C46" s="116" t="s">
        <v>241</v>
      </c>
      <c r="D46" s="116" t="s">
        <v>123</v>
      </c>
      <c r="E46" s="116" t="s">
        <v>242</v>
      </c>
      <c r="F46" s="116" t="s">
        <v>243</v>
      </c>
      <c r="G46" s="116"/>
      <c r="H46" s="116">
        <v>20.099699999999999</v>
      </c>
      <c r="I46" s="116">
        <v>2013</v>
      </c>
      <c r="J46" s="116">
        <v>1</v>
      </c>
    </row>
    <row r="47" spans="2:10" x14ac:dyDescent="0.25">
      <c r="B47" s="8">
        <v>38</v>
      </c>
      <c r="C47" s="116" t="s">
        <v>244</v>
      </c>
      <c r="D47" s="116" t="s">
        <v>123</v>
      </c>
      <c r="E47" s="116" t="s">
        <v>245</v>
      </c>
      <c r="F47" s="116" t="s">
        <v>246</v>
      </c>
      <c r="G47" s="116"/>
      <c r="H47" s="116">
        <v>20.056100000000001</v>
      </c>
      <c r="I47" s="116">
        <v>2013</v>
      </c>
      <c r="J47" s="116">
        <v>1</v>
      </c>
    </row>
    <row r="48" spans="2:10" x14ac:dyDescent="0.25">
      <c r="B48" s="114">
        <v>39</v>
      </c>
      <c r="C48" s="116" t="s">
        <v>247</v>
      </c>
      <c r="D48" s="116" t="s">
        <v>123</v>
      </c>
      <c r="E48" s="116" t="s">
        <v>248</v>
      </c>
      <c r="F48" s="116" t="s">
        <v>249</v>
      </c>
      <c r="G48" s="116"/>
      <c r="H48" s="116">
        <v>20.081399999999999</v>
      </c>
      <c r="I48" s="116">
        <v>2013</v>
      </c>
      <c r="J48" s="116">
        <v>1</v>
      </c>
    </row>
    <row r="49" spans="2:10" x14ac:dyDescent="0.25">
      <c r="B49" s="8">
        <v>40</v>
      </c>
      <c r="C49" s="116" t="s">
        <v>250</v>
      </c>
      <c r="D49" s="116" t="s">
        <v>123</v>
      </c>
      <c r="E49" s="116" t="s">
        <v>251</v>
      </c>
      <c r="F49" s="116" t="s">
        <v>252</v>
      </c>
      <c r="G49" s="116"/>
      <c r="H49" s="116">
        <v>20.109500000000001</v>
      </c>
      <c r="I49" s="116">
        <v>2013</v>
      </c>
      <c r="J49" s="116">
        <v>1</v>
      </c>
    </row>
    <row r="50" spans="2:10" x14ac:dyDescent="0.25">
      <c r="B50" s="114">
        <v>41</v>
      </c>
      <c r="C50" s="116" t="s">
        <v>253</v>
      </c>
      <c r="D50" s="116" t="s">
        <v>123</v>
      </c>
      <c r="E50" s="116" t="s">
        <v>254</v>
      </c>
      <c r="F50" s="116" t="s">
        <v>255</v>
      </c>
      <c r="G50" s="116"/>
      <c r="H50" s="116">
        <v>20.020700000000001</v>
      </c>
      <c r="I50" s="116">
        <v>2013</v>
      </c>
      <c r="J50" s="116">
        <v>2</v>
      </c>
    </row>
    <row r="51" spans="2:10" x14ac:dyDescent="0.25">
      <c r="B51" s="8">
        <v>42</v>
      </c>
      <c r="C51" s="116" t="s">
        <v>256</v>
      </c>
      <c r="D51" s="116" t="s">
        <v>123</v>
      </c>
      <c r="E51" s="116" t="s">
        <v>257</v>
      </c>
      <c r="F51" s="116" t="s">
        <v>258</v>
      </c>
      <c r="G51" s="116"/>
      <c r="H51" s="116">
        <v>20.080400000000001</v>
      </c>
      <c r="I51" s="116">
        <v>2013</v>
      </c>
      <c r="J51" s="116">
        <v>1</v>
      </c>
    </row>
    <row r="52" spans="2:10" x14ac:dyDescent="0.25">
      <c r="B52" s="114">
        <v>43</v>
      </c>
      <c r="C52" s="116" t="s">
        <v>259</v>
      </c>
      <c r="D52" s="116" t="s">
        <v>123</v>
      </c>
      <c r="E52" s="116" t="s">
        <v>260</v>
      </c>
      <c r="F52" s="116" t="s">
        <v>261</v>
      </c>
      <c r="G52" s="116"/>
      <c r="H52" s="116">
        <v>20.124400000000001</v>
      </c>
      <c r="I52" s="116">
        <v>2013</v>
      </c>
      <c r="J52" s="116">
        <v>1</v>
      </c>
    </row>
    <row r="53" spans="2:10" x14ac:dyDescent="0.25">
      <c r="B53" s="8">
        <v>44</v>
      </c>
      <c r="C53" s="116" t="s">
        <v>262</v>
      </c>
      <c r="D53" s="116" t="s">
        <v>123</v>
      </c>
      <c r="E53" s="116" t="s">
        <v>263</v>
      </c>
      <c r="F53" s="116" t="s">
        <v>264</v>
      </c>
      <c r="G53" s="116"/>
      <c r="H53" s="116">
        <v>20.1281</v>
      </c>
      <c r="I53" s="116">
        <v>2013</v>
      </c>
      <c r="J53" s="116">
        <v>1</v>
      </c>
    </row>
    <row r="54" spans="2:10" x14ac:dyDescent="0.25">
      <c r="B54" s="114">
        <v>45</v>
      </c>
      <c r="C54" s="116" t="s">
        <v>265</v>
      </c>
      <c r="D54" s="116" t="s">
        <v>123</v>
      </c>
      <c r="E54" s="116" t="s">
        <v>266</v>
      </c>
      <c r="F54" s="116" t="s">
        <v>267</v>
      </c>
      <c r="G54" s="116"/>
      <c r="H54" s="117" t="s">
        <v>268</v>
      </c>
      <c r="I54" s="116">
        <v>2013</v>
      </c>
      <c r="J54" s="116">
        <v>1</v>
      </c>
    </row>
    <row r="55" spans="2:10" x14ac:dyDescent="0.25">
      <c r="B55" s="8">
        <v>46</v>
      </c>
      <c r="C55" s="116" t="s">
        <v>269</v>
      </c>
      <c r="D55" s="116" t="s">
        <v>123</v>
      </c>
      <c r="E55" s="116" t="s">
        <v>270</v>
      </c>
      <c r="F55" s="116" t="s">
        <v>271</v>
      </c>
      <c r="G55" s="116"/>
      <c r="H55" s="117" t="s">
        <v>272</v>
      </c>
      <c r="I55" s="116">
        <v>2013</v>
      </c>
      <c r="J55" s="116">
        <v>1</v>
      </c>
    </row>
    <row r="56" spans="2:10" x14ac:dyDescent="0.25">
      <c r="B56" s="114">
        <v>47</v>
      </c>
      <c r="C56" s="116" t="s">
        <v>273</v>
      </c>
      <c r="D56" s="116" t="s">
        <v>123</v>
      </c>
      <c r="E56" s="116" t="s">
        <v>274</v>
      </c>
      <c r="F56" s="116" t="s">
        <v>275</v>
      </c>
      <c r="G56" s="116"/>
      <c r="H56" s="116">
        <v>20.039200000000001</v>
      </c>
      <c r="I56" s="116">
        <v>2013</v>
      </c>
      <c r="J56" s="116">
        <v>2</v>
      </c>
    </row>
    <row r="57" spans="2:10" x14ac:dyDescent="0.25">
      <c r="B57" s="8">
        <v>48</v>
      </c>
      <c r="C57" s="116" t="s">
        <v>276</v>
      </c>
      <c r="D57" s="116" t="s">
        <v>123</v>
      </c>
      <c r="E57" s="116" t="s">
        <v>277</v>
      </c>
      <c r="F57" s="116" t="s">
        <v>278</v>
      </c>
      <c r="G57" s="116"/>
      <c r="H57" s="116">
        <v>20.036899999999999</v>
      </c>
      <c r="I57" s="116">
        <v>2013</v>
      </c>
      <c r="J57" s="116">
        <v>1</v>
      </c>
    </row>
    <row r="58" spans="2:10" x14ac:dyDescent="0.25">
      <c r="B58" s="114">
        <v>49</v>
      </c>
      <c r="C58" s="116" t="s">
        <v>279</v>
      </c>
      <c r="D58" s="116" t="s">
        <v>123</v>
      </c>
      <c r="E58" s="116" t="s">
        <v>280</v>
      </c>
      <c r="F58" s="116" t="s">
        <v>281</v>
      </c>
      <c r="G58" s="116"/>
      <c r="H58" s="116">
        <v>20.115100000000002</v>
      </c>
      <c r="I58" s="116">
        <v>2013</v>
      </c>
      <c r="J58" s="116">
        <v>1</v>
      </c>
    </row>
    <row r="59" spans="2:10" x14ac:dyDescent="0.25">
      <c r="B59" s="8">
        <v>50</v>
      </c>
      <c r="C59" s="116" t="s">
        <v>282</v>
      </c>
      <c r="D59" s="116" t="s">
        <v>123</v>
      </c>
      <c r="E59" s="116" t="s">
        <v>283</v>
      </c>
      <c r="F59" s="116" t="s">
        <v>284</v>
      </c>
      <c r="G59" s="116"/>
      <c r="H59" s="116">
        <v>20.093299999999999</v>
      </c>
      <c r="I59" s="116">
        <v>2013</v>
      </c>
      <c r="J59" s="116">
        <v>1</v>
      </c>
    </row>
    <row r="60" spans="2:10" x14ac:dyDescent="0.25">
      <c r="B60" s="114">
        <v>51</v>
      </c>
      <c r="C60" s="116" t="s">
        <v>285</v>
      </c>
      <c r="D60" s="116" t="s">
        <v>123</v>
      </c>
      <c r="E60" s="116" t="s">
        <v>286</v>
      </c>
      <c r="F60" s="116" t="s">
        <v>287</v>
      </c>
      <c r="G60" s="116"/>
      <c r="H60" s="116">
        <v>20.0565</v>
      </c>
      <c r="I60" s="116">
        <v>2013</v>
      </c>
      <c r="J60" s="116">
        <v>1</v>
      </c>
    </row>
    <row r="61" spans="2:10" x14ac:dyDescent="0.25">
      <c r="B61" s="8">
        <v>52</v>
      </c>
      <c r="C61" s="116" t="s">
        <v>288</v>
      </c>
      <c r="D61" s="116" t="s">
        <v>123</v>
      </c>
      <c r="E61" s="116" t="s">
        <v>289</v>
      </c>
      <c r="F61" s="116" t="s">
        <v>290</v>
      </c>
      <c r="G61" s="116"/>
      <c r="H61" s="116">
        <v>20.148900000000001</v>
      </c>
      <c r="I61" s="116">
        <v>2013</v>
      </c>
      <c r="J61" s="116">
        <v>1</v>
      </c>
    </row>
    <row r="62" spans="2:10" x14ac:dyDescent="0.25">
      <c r="B62" s="114">
        <v>53</v>
      </c>
      <c r="C62" s="116" t="s">
        <v>291</v>
      </c>
      <c r="D62" s="116" t="s">
        <v>123</v>
      </c>
      <c r="E62" s="116" t="s">
        <v>292</v>
      </c>
      <c r="F62" s="116" t="s">
        <v>293</v>
      </c>
      <c r="G62" s="116"/>
      <c r="H62" s="116">
        <v>20.098600000000001</v>
      </c>
      <c r="I62" s="116">
        <v>2013</v>
      </c>
      <c r="J62" s="116">
        <v>1</v>
      </c>
    </row>
    <row r="63" spans="2:10" x14ac:dyDescent="0.25">
      <c r="B63" s="8">
        <v>54</v>
      </c>
      <c r="C63" s="116" t="s">
        <v>294</v>
      </c>
      <c r="D63" s="116" t="s">
        <v>123</v>
      </c>
      <c r="E63" s="116" t="s">
        <v>295</v>
      </c>
      <c r="F63" s="116" t="s">
        <v>296</v>
      </c>
      <c r="G63" s="116"/>
      <c r="H63" s="116">
        <v>20.0229</v>
      </c>
      <c r="I63" s="116">
        <v>2013</v>
      </c>
      <c r="J63" s="116">
        <v>1</v>
      </c>
    </row>
    <row r="64" spans="2:10" x14ac:dyDescent="0.25">
      <c r="B64" s="114">
        <v>55</v>
      </c>
      <c r="C64" s="116" t="s">
        <v>297</v>
      </c>
      <c r="D64" s="116" t="s">
        <v>123</v>
      </c>
      <c r="E64" s="116" t="s">
        <v>298</v>
      </c>
      <c r="F64" s="116" t="s">
        <v>299</v>
      </c>
      <c r="G64" s="116"/>
      <c r="H64" s="116">
        <v>20.096399999999999</v>
      </c>
      <c r="I64" s="116">
        <v>2013</v>
      </c>
      <c r="J64" s="116">
        <v>1</v>
      </c>
    </row>
    <row r="65" spans="2:10" x14ac:dyDescent="0.25">
      <c r="B65" s="8">
        <v>56</v>
      </c>
      <c r="C65" s="116" t="s">
        <v>300</v>
      </c>
      <c r="D65" s="116" t="s">
        <v>123</v>
      </c>
      <c r="E65" s="116" t="s">
        <v>301</v>
      </c>
      <c r="F65" s="116" t="s">
        <v>302</v>
      </c>
      <c r="G65" s="116"/>
      <c r="H65" s="116">
        <v>20.1463</v>
      </c>
      <c r="I65" s="116">
        <v>2013</v>
      </c>
      <c r="J65" s="116">
        <v>1</v>
      </c>
    </row>
    <row r="66" spans="2:10" x14ac:dyDescent="0.25">
      <c r="B66" s="114">
        <v>57</v>
      </c>
      <c r="C66" s="116" t="s">
        <v>303</v>
      </c>
      <c r="D66" s="116" t="s">
        <v>123</v>
      </c>
      <c r="E66" s="116" t="s">
        <v>304</v>
      </c>
      <c r="F66" s="116" t="s">
        <v>305</v>
      </c>
      <c r="G66" s="116"/>
      <c r="H66" s="116">
        <v>20.082100000000001</v>
      </c>
      <c r="I66" s="116">
        <v>2013</v>
      </c>
      <c r="J66" s="116">
        <v>1</v>
      </c>
    </row>
    <row r="67" spans="2:10" x14ac:dyDescent="0.25">
      <c r="B67" s="8">
        <v>58</v>
      </c>
      <c r="C67" s="116" t="s">
        <v>306</v>
      </c>
      <c r="D67" s="116" t="s">
        <v>123</v>
      </c>
      <c r="E67" s="116" t="s">
        <v>307</v>
      </c>
      <c r="F67" s="116" t="s">
        <v>308</v>
      </c>
      <c r="G67" s="116"/>
      <c r="H67" s="116">
        <v>20.005400000000002</v>
      </c>
      <c r="I67" s="116">
        <v>2013</v>
      </c>
      <c r="J67" s="116">
        <v>1</v>
      </c>
    </row>
    <row r="68" spans="2:10" x14ac:dyDescent="0.25">
      <c r="B68" s="114">
        <v>59</v>
      </c>
      <c r="C68" s="116" t="s">
        <v>309</v>
      </c>
      <c r="D68" s="116" t="s">
        <v>123</v>
      </c>
      <c r="E68" s="116" t="s">
        <v>310</v>
      </c>
      <c r="F68" s="116" t="s">
        <v>311</v>
      </c>
      <c r="G68" s="116"/>
      <c r="H68" s="116">
        <v>20.051500000000001</v>
      </c>
      <c r="I68" s="116">
        <v>2013</v>
      </c>
      <c r="J68" s="116">
        <v>1</v>
      </c>
    </row>
    <row r="69" spans="2:10" x14ac:dyDescent="0.25">
      <c r="B69" s="8">
        <v>60</v>
      </c>
      <c r="C69" s="116" t="s">
        <v>312</v>
      </c>
      <c r="D69" s="116" t="s">
        <v>123</v>
      </c>
      <c r="E69" s="116" t="s">
        <v>313</v>
      </c>
      <c r="F69" s="116" t="s">
        <v>314</v>
      </c>
      <c r="G69" s="116"/>
      <c r="H69" s="116">
        <v>20.1143</v>
      </c>
      <c r="I69" s="116">
        <v>2013</v>
      </c>
      <c r="J69" s="116">
        <v>1</v>
      </c>
    </row>
    <row r="70" spans="2:10" x14ac:dyDescent="0.25">
      <c r="B70" s="114">
        <v>61</v>
      </c>
      <c r="C70" s="116" t="s">
        <v>315</v>
      </c>
      <c r="D70" s="116" t="s">
        <v>123</v>
      </c>
      <c r="E70" s="116" t="s">
        <v>316</v>
      </c>
      <c r="F70" s="116" t="s">
        <v>317</v>
      </c>
      <c r="G70" s="116"/>
      <c r="H70" s="116">
        <v>20.0381</v>
      </c>
      <c r="I70" s="116">
        <v>2013</v>
      </c>
      <c r="J70" s="116">
        <v>1</v>
      </c>
    </row>
    <row r="71" spans="2:10" x14ac:dyDescent="0.25">
      <c r="B71" s="8">
        <v>62</v>
      </c>
      <c r="C71" s="116" t="s">
        <v>318</v>
      </c>
      <c r="D71" s="116" t="s">
        <v>123</v>
      </c>
      <c r="E71" s="116" t="s">
        <v>319</v>
      </c>
      <c r="F71" s="116" t="s">
        <v>320</v>
      </c>
      <c r="G71" s="116"/>
      <c r="H71" s="116">
        <v>20.035399999999999</v>
      </c>
      <c r="I71" s="116">
        <v>2013</v>
      </c>
      <c r="J71" s="116">
        <v>1</v>
      </c>
    </row>
    <row r="72" spans="2:10" x14ac:dyDescent="0.25">
      <c r="B72" s="114">
        <v>63</v>
      </c>
      <c r="C72" s="116" t="s">
        <v>321</v>
      </c>
      <c r="D72" s="116" t="s">
        <v>123</v>
      </c>
      <c r="E72" s="116" t="s">
        <v>322</v>
      </c>
      <c r="F72" s="116" t="s">
        <v>323</v>
      </c>
      <c r="G72" s="116"/>
      <c r="H72" s="116">
        <v>20.138500000000001</v>
      </c>
      <c r="I72" s="116">
        <v>2013</v>
      </c>
      <c r="J72" s="116">
        <v>1</v>
      </c>
    </row>
    <row r="73" spans="2:10" x14ac:dyDescent="0.25">
      <c r="B73" s="8">
        <v>64</v>
      </c>
      <c r="C73" s="116" t="s">
        <v>324</v>
      </c>
      <c r="D73" s="116" t="s">
        <v>123</v>
      </c>
      <c r="E73" s="116" t="s">
        <v>325</v>
      </c>
      <c r="F73" s="116" t="s">
        <v>326</v>
      </c>
      <c r="G73" s="116"/>
      <c r="H73" s="116">
        <v>20.017600000000002</v>
      </c>
      <c r="I73" s="116">
        <v>2013</v>
      </c>
      <c r="J73" s="116">
        <v>1</v>
      </c>
    </row>
    <row r="74" spans="2:10" x14ac:dyDescent="0.25">
      <c r="B74" s="114">
        <v>65</v>
      </c>
      <c r="C74" s="116" t="s">
        <v>327</v>
      </c>
      <c r="D74" s="116" t="s">
        <v>123</v>
      </c>
      <c r="E74" s="116" t="s">
        <v>328</v>
      </c>
      <c r="F74" s="116" t="s">
        <v>329</v>
      </c>
      <c r="G74" s="116"/>
      <c r="H74" s="116">
        <v>20.0685</v>
      </c>
      <c r="I74" s="116">
        <v>2013</v>
      </c>
      <c r="J74" s="116">
        <v>1</v>
      </c>
    </row>
    <row r="75" spans="2:10" x14ac:dyDescent="0.25">
      <c r="B75" s="8">
        <v>66</v>
      </c>
      <c r="C75" s="116" t="s">
        <v>330</v>
      </c>
      <c r="D75" s="116" t="s">
        <v>123</v>
      </c>
      <c r="E75" s="116" t="s">
        <v>331</v>
      </c>
      <c r="F75" s="116" t="s">
        <v>332</v>
      </c>
      <c r="G75" s="116"/>
      <c r="H75" s="116">
        <v>20.125699999999998</v>
      </c>
      <c r="I75" s="116">
        <v>2013</v>
      </c>
      <c r="J75" s="116">
        <v>1</v>
      </c>
    </row>
    <row r="76" spans="2:10" x14ac:dyDescent="0.25">
      <c r="B76" s="114">
        <v>67</v>
      </c>
      <c r="C76" s="116" t="s">
        <v>333</v>
      </c>
      <c r="D76" s="116" t="s">
        <v>123</v>
      </c>
      <c r="E76" s="116" t="s">
        <v>334</v>
      </c>
      <c r="F76" s="116" t="s">
        <v>335</v>
      </c>
      <c r="G76" s="116"/>
      <c r="H76" s="116">
        <v>20.016400000000001</v>
      </c>
      <c r="I76" s="116">
        <v>2013</v>
      </c>
      <c r="J76" s="116">
        <v>1</v>
      </c>
    </row>
    <row r="77" spans="2:10" x14ac:dyDescent="0.25">
      <c r="B77" s="8">
        <v>68</v>
      </c>
      <c r="C77" s="116" t="s">
        <v>336</v>
      </c>
      <c r="D77" s="116" t="s">
        <v>123</v>
      </c>
      <c r="E77" s="116" t="s">
        <v>337</v>
      </c>
      <c r="F77" s="116" t="s">
        <v>338</v>
      </c>
      <c r="G77" s="116"/>
      <c r="H77" s="117" t="s">
        <v>339</v>
      </c>
      <c r="I77" s="116">
        <v>2013</v>
      </c>
      <c r="J77" s="116">
        <v>1</v>
      </c>
    </row>
    <row r="78" spans="2:10" x14ac:dyDescent="0.25">
      <c r="B78" s="114">
        <v>69</v>
      </c>
      <c r="C78" s="116" t="s">
        <v>340</v>
      </c>
      <c r="D78" s="116" t="s">
        <v>123</v>
      </c>
      <c r="E78" s="116" t="s">
        <v>341</v>
      </c>
      <c r="F78" s="116" t="s">
        <v>342</v>
      </c>
      <c r="G78" s="116"/>
      <c r="H78" s="116">
        <v>20.094000000000001</v>
      </c>
      <c r="I78" s="116">
        <v>2013</v>
      </c>
      <c r="J78" s="116">
        <v>1</v>
      </c>
    </row>
    <row r="79" spans="2:10" x14ac:dyDescent="0.25">
      <c r="B79" s="8">
        <v>70</v>
      </c>
      <c r="C79" s="116" t="s">
        <v>343</v>
      </c>
      <c r="D79" s="116" t="s">
        <v>123</v>
      </c>
      <c r="E79" s="116" t="s">
        <v>344</v>
      </c>
      <c r="F79" s="116" t="s">
        <v>345</v>
      </c>
      <c r="G79" s="116"/>
      <c r="H79" s="116">
        <v>20.1052</v>
      </c>
      <c r="I79" s="116">
        <v>2013</v>
      </c>
      <c r="J79" s="116">
        <v>1</v>
      </c>
    </row>
    <row r="80" spans="2:10" x14ac:dyDescent="0.25">
      <c r="B80" s="114">
        <v>71</v>
      </c>
      <c r="C80" s="116" t="s">
        <v>346</v>
      </c>
      <c r="D80" s="116" t="s">
        <v>123</v>
      </c>
      <c r="E80" s="116" t="s">
        <v>347</v>
      </c>
      <c r="F80" s="116" t="s">
        <v>348</v>
      </c>
      <c r="G80" s="116"/>
      <c r="H80" s="116">
        <v>20.147400000000001</v>
      </c>
      <c r="I80" s="116">
        <v>2013</v>
      </c>
      <c r="J80" s="116">
        <v>1</v>
      </c>
    </row>
    <row r="81" spans="2:10" x14ac:dyDescent="0.25">
      <c r="B81" s="8">
        <v>72</v>
      </c>
      <c r="C81" s="116" t="s">
        <v>349</v>
      </c>
      <c r="D81" s="116" t="s">
        <v>123</v>
      </c>
      <c r="E81" s="116" t="s">
        <v>350</v>
      </c>
      <c r="F81" s="116" t="s">
        <v>351</v>
      </c>
      <c r="G81" s="116"/>
      <c r="H81" s="116">
        <v>20.057600000000001</v>
      </c>
      <c r="I81" s="116">
        <v>2013</v>
      </c>
      <c r="J81" s="116">
        <v>1</v>
      </c>
    </row>
    <row r="82" spans="2:10" x14ac:dyDescent="0.25">
      <c r="B82" s="114">
        <v>73</v>
      </c>
      <c r="C82" s="116" t="s">
        <v>352</v>
      </c>
      <c r="D82" s="116" t="s">
        <v>123</v>
      </c>
      <c r="E82" s="116" t="s">
        <v>353</v>
      </c>
      <c r="F82" s="116" t="s">
        <v>354</v>
      </c>
      <c r="G82" s="116"/>
      <c r="H82" s="116">
        <v>20.040600000000001</v>
      </c>
      <c r="I82" s="116">
        <v>2013</v>
      </c>
      <c r="J82" s="116">
        <v>1</v>
      </c>
    </row>
    <row r="83" spans="2:10" x14ac:dyDescent="0.25">
      <c r="B83" s="8">
        <v>74</v>
      </c>
      <c r="C83" s="116" t="s">
        <v>355</v>
      </c>
      <c r="D83" s="116" t="s">
        <v>123</v>
      </c>
      <c r="E83" s="116" t="s">
        <v>356</v>
      </c>
      <c r="F83" s="116" t="s">
        <v>357</v>
      </c>
      <c r="G83" s="116"/>
      <c r="H83" s="116">
        <v>20.095099999999999</v>
      </c>
      <c r="I83" s="116">
        <v>2013</v>
      </c>
      <c r="J83" s="116">
        <v>1</v>
      </c>
    </row>
    <row r="84" spans="2:10" x14ac:dyDescent="0.25">
      <c r="B84" s="114">
        <v>75</v>
      </c>
      <c r="C84" s="116" t="s">
        <v>358</v>
      </c>
      <c r="D84" s="116" t="s">
        <v>123</v>
      </c>
      <c r="E84" s="116" t="s">
        <v>359</v>
      </c>
      <c r="F84" s="116" t="s">
        <v>360</v>
      </c>
      <c r="G84" s="116"/>
      <c r="H84" s="116">
        <v>20.1082</v>
      </c>
      <c r="I84" s="116">
        <v>2013</v>
      </c>
      <c r="J84" s="116">
        <v>1</v>
      </c>
    </row>
    <row r="85" spans="2:10" x14ac:dyDescent="0.25">
      <c r="B85" s="8">
        <v>76</v>
      </c>
      <c r="C85" s="116" t="s">
        <v>361</v>
      </c>
      <c r="D85" s="116" t="s">
        <v>123</v>
      </c>
      <c r="E85" s="116" t="s">
        <v>362</v>
      </c>
      <c r="F85" s="116" t="s">
        <v>363</v>
      </c>
      <c r="G85" s="116"/>
      <c r="H85" s="116">
        <v>20.083100000000002</v>
      </c>
      <c r="I85" s="116">
        <v>2013</v>
      </c>
      <c r="J85" s="116">
        <v>1</v>
      </c>
    </row>
    <row r="86" spans="2:10" x14ac:dyDescent="0.25">
      <c r="B86" s="114">
        <v>77</v>
      </c>
      <c r="C86" s="116" t="s">
        <v>364</v>
      </c>
      <c r="D86" s="116" t="s">
        <v>123</v>
      </c>
      <c r="E86" s="116" t="s">
        <v>365</v>
      </c>
      <c r="F86" s="116" t="s">
        <v>366</v>
      </c>
      <c r="G86" s="116"/>
      <c r="H86" s="116">
        <v>20.128299999999999</v>
      </c>
      <c r="I86" s="116">
        <v>2013</v>
      </c>
      <c r="J86" s="116">
        <v>1</v>
      </c>
    </row>
    <row r="87" spans="2:10" x14ac:dyDescent="0.25">
      <c r="B87" s="8">
        <v>78</v>
      </c>
      <c r="C87" s="116" t="s">
        <v>367</v>
      </c>
      <c r="D87" s="116" t="s">
        <v>123</v>
      </c>
      <c r="E87" s="116" t="s">
        <v>368</v>
      </c>
      <c r="F87" s="116" t="s">
        <v>369</v>
      </c>
      <c r="G87" s="116"/>
      <c r="H87" s="117" t="s">
        <v>370</v>
      </c>
      <c r="I87" s="116">
        <v>2013</v>
      </c>
      <c r="J87" s="116">
        <v>1</v>
      </c>
    </row>
    <row r="88" spans="2:10" x14ac:dyDescent="0.25">
      <c r="B88" s="114">
        <v>79</v>
      </c>
      <c r="C88" s="116" t="s">
        <v>371</v>
      </c>
      <c r="D88" s="116" t="s">
        <v>123</v>
      </c>
      <c r="E88" s="116" t="s">
        <v>372</v>
      </c>
      <c r="F88" s="116" t="s">
        <v>373</v>
      </c>
      <c r="G88" s="116"/>
      <c r="H88" s="117" t="s">
        <v>374</v>
      </c>
      <c r="I88" s="116">
        <v>2013</v>
      </c>
      <c r="J88" s="116">
        <v>1</v>
      </c>
    </row>
    <row r="89" spans="2:10" x14ac:dyDescent="0.25">
      <c r="B89" s="8">
        <v>80</v>
      </c>
      <c r="C89" s="116" t="s">
        <v>375</v>
      </c>
      <c r="D89" s="116" t="s">
        <v>123</v>
      </c>
      <c r="E89" s="116" t="s">
        <v>376</v>
      </c>
      <c r="F89" s="116" t="s">
        <v>377</v>
      </c>
      <c r="G89" s="116"/>
      <c r="H89" s="116">
        <v>20.055099999999999</v>
      </c>
      <c r="I89" s="116">
        <v>2013</v>
      </c>
      <c r="J89" s="116">
        <v>1</v>
      </c>
    </row>
    <row r="90" spans="2:10" x14ac:dyDescent="0.25">
      <c r="B90" s="114">
        <v>81</v>
      </c>
      <c r="C90" s="116" t="s">
        <v>378</v>
      </c>
      <c r="D90" s="116" t="s">
        <v>123</v>
      </c>
      <c r="E90" s="116" t="s">
        <v>379</v>
      </c>
      <c r="F90" s="116" t="s">
        <v>380</v>
      </c>
      <c r="G90" s="116"/>
      <c r="H90" s="116">
        <v>20.0869</v>
      </c>
      <c r="I90" s="116">
        <v>2013</v>
      </c>
      <c r="J90" s="116">
        <v>1</v>
      </c>
    </row>
    <row r="91" spans="2:10" x14ac:dyDescent="0.25">
      <c r="B91" s="8">
        <v>82</v>
      </c>
      <c r="C91" s="116" t="s">
        <v>381</v>
      </c>
      <c r="D91" s="116" t="s">
        <v>123</v>
      </c>
      <c r="E91" s="116" t="s">
        <v>382</v>
      </c>
      <c r="F91" s="116" t="s">
        <v>383</v>
      </c>
      <c r="G91" s="116"/>
      <c r="H91" s="116">
        <v>20.127199999999998</v>
      </c>
      <c r="I91" s="116">
        <v>2013</v>
      </c>
      <c r="J91" s="116">
        <v>1</v>
      </c>
    </row>
    <row r="92" spans="2:10" x14ac:dyDescent="0.25">
      <c r="B92" s="114">
        <v>83</v>
      </c>
      <c r="C92" s="116" t="s">
        <v>384</v>
      </c>
      <c r="D92" s="116" t="s">
        <v>123</v>
      </c>
      <c r="E92" s="116" t="s">
        <v>385</v>
      </c>
      <c r="F92" s="116" t="s">
        <v>386</v>
      </c>
      <c r="G92" s="116"/>
      <c r="H92" s="116">
        <v>20.130500000000001</v>
      </c>
      <c r="I92" s="116">
        <v>2013</v>
      </c>
      <c r="J92" s="116">
        <v>1</v>
      </c>
    </row>
    <row r="93" spans="2:10" x14ac:dyDescent="0.25">
      <c r="B93" s="8">
        <v>84</v>
      </c>
      <c r="C93" s="116" t="s">
        <v>387</v>
      </c>
      <c r="D93" s="116" t="s">
        <v>123</v>
      </c>
      <c r="E93" s="116" t="s">
        <v>388</v>
      </c>
      <c r="F93" s="116" t="s">
        <v>389</v>
      </c>
      <c r="G93" s="116"/>
      <c r="H93" s="117" t="s">
        <v>390</v>
      </c>
      <c r="I93" s="116">
        <v>2013</v>
      </c>
      <c r="J93" s="116">
        <v>1</v>
      </c>
    </row>
    <row r="94" spans="2:10" x14ac:dyDescent="0.25">
      <c r="B94" s="114">
        <v>85</v>
      </c>
      <c r="C94" s="116" t="s">
        <v>391</v>
      </c>
      <c r="D94" s="116" t="s">
        <v>123</v>
      </c>
      <c r="E94" s="116" t="s">
        <v>392</v>
      </c>
      <c r="F94" s="116" t="s">
        <v>393</v>
      </c>
      <c r="G94" s="116"/>
      <c r="H94" s="116">
        <v>20.1433</v>
      </c>
      <c r="I94" s="116">
        <v>2013</v>
      </c>
      <c r="J94" s="116">
        <v>1</v>
      </c>
    </row>
    <row r="95" spans="2:10" x14ac:dyDescent="0.25">
      <c r="B95" s="8">
        <v>86</v>
      </c>
      <c r="C95" s="116" t="s">
        <v>394</v>
      </c>
      <c r="D95" s="116" t="s">
        <v>123</v>
      </c>
      <c r="E95" s="116" t="s">
        <v>395</v>
      </c>
      <c r="F95" s="116" t="s">
        <v>396</v>
      </c>
      <c r="G95" s="116"/>
      <c r="H95" s="116">
        <v>20.069600000000001</v>
      </c>
      <c r="I95" s="116">
        <v>2013</v>
      </c>
      <c r="J95" s="116">
        <v>1</v>
      </c>
    </row>
    <row r="96" spans="2:10" x14ac:dyDescent="0.25">
      <c r="B96" s="114">
        <v>87</v>
      </c>
      <c r="C96" s="116" t="s">
        <v>397</v>
      </c>
      <c r="D96" s="116" t="s">
        <v>123</v>
      </c>
      <c r="E96" s="116" t="s">
        <v>398</v>
      </c>
      <c r="F96" s="116" t="s">
        <v>399</v>
      </c>
      <c r="G96" s="116"/>
      <c r="H96" s="116">
        <v>20.0139</v>
      </c>
      <c r="I96" s="116">
        <v>2013</v>
      </c>
      <c r="J96" s="116">
        <v>1</v>
      </c>
    </row>
    <row r="97" spans="2:10" x14ac:dyDescent="0.25">
      <c r="B97" s="8">
        <v>88</v>
      </c>
      <c r="C97" s="116" t="s">
        <v>400</v>
      </c>
      <c r="D97" s="116" t="s">
        <v>123</v>
      </c>
      <c r="E97" s="116" t="s">
        <v>401</v>
      </c>
      <c r="F97" s="116" t="s">
        <v>402</v>
      </c>
      <c r="G97" s="116"/>
      <c r="H97" s="116">
        <v>20.0273</v>
      </c>
      <c r="I97" s="116">
        <v>2013</v>
      </c>
      <c r="J97" s="116">
        <v>1</v>
      </c>
    </row>
    <row r="98" spans="2:10" x14ac:dyDescent="0.25">
      <c r="B98" s="114">
        <v>89</v>
      </c>
      <c r="C98" s="116" t="s">
        <v>403</v>
      </c>
      <c r="D98" s="116" t="s">
        <v>123</v>
      </c>
      <c r="E98" s="116" t="s">
        <v>404</v>
      </c>
      <c r="F98" s="116" t="s">
        <v>405</v>
      </c>
      <c r="G98" s="116"/>
      <c r="H98" s="116">
        <v>20.045300000000001</v>
      </c>
      <c r="I98" s="116">
        <v>2013</v>
      </c>
      <c r="J98" s="116">
        <v>1</v>
      </c>
    </row>
    <row r="99" spans="2:10" x14ac:dyDescent="0.25">
      <c r="B99" s="8">
        <v>90</v>
      </c>
      <c r="C99" s="116" t="s">
        <v>406</v>
      </c>
      <c r="D99" s="116" t="s">
        <v>123</v>
      </c>
      <c r="E99" s="116" t="s">
        <v>407</v>
      </c>
      <c r="F99" s="116" t="s">
        <v>408</v>
      </c>
      <c r="G99" s="116"/>
      <c r="H99" s="116">
        <v>20.030899999999999</v>
      </c>
      <c r="I99" s="116">
        <v>2013</v>
      </c>
      <c r="J99" s="116">
        <v>1</v>
      </c>
    </row>
    <row r="100" spans="2:10" x14ac:dyDescent="0.25">
      <c r="B100" s="114">
        <v>91</v>
      </c>
      <c r="C100" s="116" t="s">
        <v>409</v>
      </c>
      <c r="D100" s="116" t="s">
        <v>123</v>
      </c>
      <c r="E100" s="116" t="s">
        <v>410</v>
      </c>
      <c r="F100" s="116" t="s">
        <v>411</v>
      </c>
      <c r="G100" s="116"/>
      <c r="H100" s="116">
        <v>20.1282</v>
      </c>
      <c r="I100" s="116">
        <v>2013</v>
      </c>
      <c r="J100" s="116">
        <v>1</v>
      </c>
    </row>
    <row r="101" spans="2:10" x14ac:dyDescent="0.25">
      <c r="B101" s="8">
        <v>92</v>
      </c>
      <c r="C101" s="116" t="s">
        <v>412</v>
      </c>
      <c r="D101" s="116" t="s">
        <v>123</v>
      </c>
      <c r="E101" s="116" t="s">
        <v>413</v>
      </c>
      <c r="F101" s="116" t="s">
        <v>414</v>
      </c>
      <c r="G101" s="116"/>
      <c r="H101" s="116">
        <v>20.0871</v>
      </c>
      <c r="I101" s="116">
        <v>2013</v>
      </c>
      <c r="J101" s="116">
        <v>1</v>
      </c>
    </row>
    <row r="102" spans="2:10" x14ac:dyDescent="0.25">
      <c r="B102" s="114">
        <v>93</v>
      </c>
      <c r="C102" s="116" t="s">
        <v>415</v>
      </c>
      <c r="D102" s="116" t="s">
        <v>123</v>
      </c>
      <c r="E102" s="116" t="s">
        <v>416</v>
      </c>
      <c r="F102" s="116" t="s">
        <v>417</v>
      </c>
      <c r="G102" s="116"/>
      <c r="H102" s="116">
        <v>20.0929</v>
      </c>
      <c r="I102" s="116">
        <v>2013</v>
      </c>
      <c r="J102" s="116">
        <v>1</v>
      </c>
    </row>
    <row r="103" spans="2:10" x14ac:dyDescent="0.25">
      <c r="B103" s="8">
        <v>94</v>
      </c>
      <c r="C103" s="116" t="s">
        <v>418</v>
      </c>
      <c r="D103" s="116" t="s">
        <v>123</v>
      </c>
      <c r="E103" s="116" t="s">
        <v>419</v>
      </c>
      <c r="F103" s="116" t="s">
        <v>420</v>
      </c>
      <c r="G103" s="116"/>
      <c r="H103" s="116">
        <v>20.072700000000001</v>
      </c>
      <c r="I103" s="116">
        <v>2013</v>
      </c>
      <c r="J103" s="116">
        <v>1</v>
      </c>
    </row>
    <row r="104" spans="2:10" x14ac:dyDescent="0.25">
      <c r="B104" s="114">
        <v>95</v>
      </c>
      <c r="C104" s="116" t="s">
        <v>421</v>
      </c>
      <c r="D104" s="116" t="s">
        <v>123</v>
      </c>
      <c r="E104" s="116" t="s">
        <v>422</v>
      </c>
      <c r="F104" s="116" t="s">
        <v>423</v>
      </c>
      <c r="G104" s="116"/>
      <c r="H104" s="116">
        <v>20.094200000000001</v>
      </c>
      <c r="I104" s="116">
        <v>2013</v>
      </c>
      <c r="J104" s="116">
        <v>1</v>
      </c>
    </row>
    <row r="105" spans="2:10" x14ac:dyDescent="0.25">
      <c r="B105" s="8">
        <v>96</v>
      </c>
      <c r="C105" s="116" t="s">
        <v>424</v>
      </c>
      <c r="D105" s="116" t="s">
        <v>123</v>
      </c>
      <c r="E105" s="116" t="s">
        <v>425</v>
      </c>
      <c r="F105" s="116" t="s">
        <v>426</v>
      </c>
      <c r="G105" s="116"/>
      <c r="H105" s="116">
        <v>20.0442</v>
      </c>
      <c r="I105" s="116">
        <v>2013</v>
      </c>
      <c r="J105" s="116">
        <v>1</v>
      </c>
    </row>
    <row r="106" spans="2:10" x14ac:dyDescent="0.25">
      <c r="B106" s="114">
        <v>97</v>
      </c>
      <c r="C106" s="116" t="s">
        <v>427</v>
      </c>
      <c r="D106" s="116" t="s">
        <v>123</v>
      </c>
      <c r="E106" s="116" t="s">
        <v>428</v>
      </c>
      <c r="F106" s="116" t="s">
        <v>429</v>
      </c>
      <c r="G106" s="116"/>
      <c r="H106" s="116">
        <v>20.072800000000001</v>
      </c>
      <c r="I106" s="116">
        <v>2013</v>
      </c>
      <c r="J106" s="116">
        <v>1</v>
      </c>
    </row>
    <row r="107" spans="2:10" x14ac:dyDescent="0.25">
      <c r="B107" s="8">
        <v>98</v>
      </c>
      <c r="C107" s="116" t="s">
        <v>430</v>
      </c>
      <c r="D107" s="116" t="s">
        <v>123</v>
      </c>
      <c r="E107" s="116" t="s">
        <v>431</v>
      </c>
      <c r="F107" s="116" t="s">
        <v>432</v>
      </c>
      <c r="G107" s="116"/>
      <c r="H107" s="116">
        <v>20.1175</v>
      </c>
      <c r="I107" s="116">
        <v>2013</v>
      </c>
      <c r="J107" s="116">
        <v>1</v>
      </c>
    </row>
    <row r="108" spans="2:10" x14ac:dyDescent="0.25">
      <c r="B108" s="114">
        <v>99</v>
      </c>
      <c r="C108" s="116" t="s">
        <v>433</v>
      </c>
      <c r="D108" s="116" t="s">
        <v>123</v>
      </c>
      <c r="E108" s="116" t="s">
        <v>434</v>
      </c>
      <c r="F108" s="116" t="s">
        <v>435</v>
      </c>
      <c r="G108" s="116"/>
      <c r="H108" s="116">
        <v>20.094799999999999</v>
      </c>
      <c r="I108" s="116">
        <v>2013</v>
      </c>
      <c r="J108" s="116">
        <v>1</v>
      </c>
    </row>
    <row r="109" spans="2:10" x14ac:dyDescent="0.25">
      <c r="B109" s="8">
        <v>100</v>
      </c>
      <c r="C109" s="116" t="s">
        <v>436</v>
      </c>
      <c r="D109" s="116" t="s">
        <v>123</v>
      </c>
      <c r="E109" s="116" t="s">
        <v>437</v>
      </c>
      <c r="F109" s="116" t="s">
        <v>438</v>
      </c>
      <c r="G109" s="116"/>
      <c r="H109" s="116">
        <v>20.0823</v>
      </c>
      <c r="I109" s="116">
        <v>2013</v>
      </c>
      <c r="J109" s="116">
        <v>1</v>
      </c>
    </row>
    <row r="110" spans="2:10" x14ac:dyDescent="0.25">
      <c r="B110" s="114">
        <v>101</v>
      </c>
      <c r="C110" s="116" t="s">
        <v>439</v>
      </c>
      <c r="D110" s="116" t="s">
        <v>123</v>
      </c>
      <c r="E110" s="116" t="s">
        <v>440</v>
      </c>
      <c r="F110" s="116" t="s">
        <v>441</v>
      </c>
      <c r="G110" s="116"/>
      <c r="H110" s="116">
        <v>20.0444</v>
      </c>
      <c r="I110" s="116">
        <v>2013</v>
      </c>
      <c r="J110" s="116">
        <v>1</v>
      </c>
    </row>
    <row r="111" spans="2:10" x14ac:dyDescent="0.25">
      <c r="B111" s="8">
        <v>102</v>
      </c>
      <c r="C111" s="116" t="s">
        <v>442</v>
      </c>
      <c r="D111" s="116" t="s">
        <v>123</v>
      </c>
      <c r="E111" s="116" t="s">
        <v>443</v>
      </c>
      <c r="F111" s="116" t="s">
        <v>444</v>
      </c>
      <c r="G111" s="116"/>
      <c r="H111" s="116">
        <v>20.050799999999999</v>
      </c>
      <c r="I111" s="116">
        <v>2013</v>
      </c>
      <c r="J111" s="116">
        <v>1</v>
      </c>
    </row>
    <row r="112" spans="2:10" x14ac:dyDescent="0.25">
      <c r="B112" s="114">
        <v>103</v>
      </c>
      <c r="C112" s="116" t="s">
        <v>445</v>
      </c>
      <c r="D112" s="116" t="s">
        <v>123</v>
      </c>
      <c r="E112" s="116" t="s">
        <v>446</v>
      </c>
      <c r="F112" s="116" t="s">
        <v>447</v>
      </c>
      <c r="G112" s="116"/>
      <c r="H112" s="116">
        <v>20.139900000000001</v>
      </c>
      <c r="I112" s="116">
        <v>2013</v>
      </c>
      <c r="J112" s="116">
        <v>1</v>
      </c>
    </row>
    <row r="113" spans="2:10" x14ac:dyDescent="0.25">
      <c r="B113" s="8">
        <v>104</v>
      </c>
      <c r="C113" s="116" t="s">
        <v>448</v>
      </c>
      <c r="D113" s="116" t="s">
        <v>123</v>
      </c>
      <c r="E113" s="116" t="s">
        <v>449</v>
      </c>
      <c r="F113" s="116" t="s">
        <v>450</v>
      </c>
      <c r="G113" s="116"/>
      <c r="H113" s="117" t="s">
        <v>451</v>
      </c>
      <c r="I113" s="116">
        <v>2013</v>
      </c>
      <c r="J113" s="116">
        <v>2</v>
      </c>
    </row>
    <row r="114" spans="2:10" x14ac:dyDescent="0.25">
      <c r="B114" s="114">
        <v>105</v>
      </c>
      <c r="C114" s="116" t="s">
        <v>452</v>
      </c>
      <c r="D114" s="116" t="s">
        <v>123</v>
      </c>
      <c r="E114" s="116" t="s">
        <v>453</v>
      </c>
      <c r="F114" s="116" t="s">
        <v>454</v>
      </c>
      <c r="G114" s="116"/>
      <c r="H114" s="118" t="s">
        <v>455</v>
      </c>
      <c r="I114" s="116">
        <v>2013</v>
      </c>
      <c r="J114" s="116">
        <v>1</v>
      </c>
    </row>
    <row r="115" spans="2:10" x14ac:dyDescent="0.25">
      <c r="B115" s="8">
        <v>106</v>
      </c>
      <c r="C115" s="116" t="s">
        <v>456</v>
      </c>
      <c r="D115" s="116" t="s">
        <v>123</v>
      </c>
      <c r="E115" s="116" t="s">
        <v>457</v>
      </c>
      <c r="F115" s="116" t="s">
        <v>458</v>
      </c>
      <c r="G115" s="116"/>
      <c r="H115" s="118" t="s">
        <v>459</v>
      </c>
      <c r="I115" s="116">
        <v>2013</v>
      </c>
      <c r="J115" s="116">
        <v>1</v>
      </c>
    </row>
    <row r="116" spans="2:10" x14ac:dyDescent="0.25">
      <c r="B116" s="114">
        <v>107</v>
      </c>
      <c r="C116" s="116" t="s">
        <v>460</v>
      </c>
      <c r="D116" s="116" t="s">
        <v>123</v>
      </c>
      <c r="E116" s="116" t="s">
        <v>461</v>
      </c>
      <c r="F116" s="116" t="s">
        <v>462</v>
      </c>
      <c r="G116" s="116"/>
      <c r="H116" s="117" t="s">
        <v>463</v>
      </c>
      <c r="I116" s="116">
        <v>2013</v>
      </c>
      <c r="J116" s="116">
        <v>1</v>
      </c>
    </row>
    <row r="117" spans="2:10" x14ac:dyDescent="0.25">
      <c r="B117" s="8">
        <v>108</v>
      </c>
      <c r="C117" s="116" t="s">
        <v>464</v>
      </c>
      <c r="D117" s="116" t="s">
        <v>123</v>
      </c>
      <c r="E117" s="116" t="s">
        <v>465</v>
      </c>
      <c r="F117" s="116" t="s">
        <v>466</v>
      </c>
      <c r="G117" s="116"/>
      <c r="H117" s="117" t="s">
        <v>467</v>
      </c>
      <c r="I117" s="116">
        <v>2013</v>
      </c>
      <c r="J117" s="116">
        <v>2</v>
      </c>
    </row>
    <row r="118" spans="2:10" x14ac:dyDescent="0.25">
      <c r="B118" s="114">
        <v>109</v>
      </c>
      <c r="C118" s="116" t="s">
        <v>468</v>
      </c>
      <c r="D118" s="116" t="s">
        <v>123</v>
      </c>
      <c r="E118" s="116" t="s">
        <v>469</v>
      </c>
      <c r="F118" s="116" t="s">
        <v>470</v>
      </c>
      <c r="G118" s="116"/>
      <c r="H118" s="117" t="s">
        <v>471</v>
      </c>
      <c r="I118" s="116">
        <v>2013</v>
      </c>
      <c r="J118" s="116">
        <v>1</v>
      </c>
    </row>
    <row r="119" spans="2:10" x14ac:dyDescent="0.25">
      <c r="B119" s="8">
        <v>110</v>
      </c>
      <c r="C119" s="116" t="s">
        <v>472</v>
      </c>
      <c r="D119" s="116" t="s">
        <v>123</v>
      </c>
      <c r="E119" s="116" t="s">
        <v>473</v>
      </c>
      <c r="F119" s="116" t="s">
        <v>474</v>
      </c>
      <c r="G119" s="116"/>
      <c r="H119" s="118" t="s">
        <v>475</v>
      </c>
      <c r="I119" s="116">
        <v>2013</v>
      </c>
      <c r="J119" s="116">
        <v>1</v>
      </c>
    </row>
    <row r="120" spans="2:10" x14ac:dyDescent="0.25">
      <c r="B120" s="114">
        <v>111</v>
      </c>
      <c r="C120" s="116" t="s">
        <v>476</v>
      </c>
      <c r="D120" s="116" t="s">
        <v>123</v>
      </c>
      <c r="E120" s="116" t="s">
        <v>477</v>
      </c>
      <c r="F120" s="116" t="s">
        <v>478</v>
      </c>
      <c r="G120" s="116"/>
      <c r="H120" s="117" t="s">
        <v>479</v>
      </c>
      <c r="I120" s="116">
        <v>2013</v>
      </c>
      <c r="J120" s="116">
        <v>1</v>
      </c>
    </row>
    <row r="121" spans="2:10" x14ac:dyDescent="0.25">
      <c r="B121" s="8">
        <v>112</v>
      </c>
      <c r="C121" s="116" t="s">
        <v>480</v>
      </c>
      <c r="D121" s="116" t="s">
        <v>123</v>
      </c>
      <c r="E121" s="116" t="s">
        <v>481</v>
      </c>
      <c r="F121" s="116" t="s">
        <v>482</v>
      </c>
      <c r="G121" s="116"/>
      <c r="H121" s="117" t="s">
        <v>483</v>
      </c>
      <c r="I121" s="116">
        <v>2013</v>
      </c>
      <c r="J121" s="116">
        <v>1</v>
      </c>
    </row>
    <row r="122" spans="2:10" x14ac:dyDescent="0.25">
      <c r="B122" s="114">
        <v>113</v>
      </c>
      <c r="C122" s="116" t="s">
        <v>484</v>
      </c>
      <c r="D122" s="116" t="s">
        <v>123</v>
      </c>
      <c r="E122" s="116" t="s">
        <v>485</v>
      </c>
      <c r="F122" s="116" t="s">
        <v>486</v>
      </c>
      <c r="G122" s="116"/>
      <c r="H122" s="117" t="s">
        <v>487</v>
      </c>
      <c r="I122" s="116">
        <v>2013</v>
      </c>
      <c r="J122" s="116">
        <v>1</v>
      </c>
    </row>
    <row r="123" spans="2:10" x14ac:dyDescent="0.25">
      <c r="B123" s="8">
        <v>114</v>
      </c>
      <c r="C123" s="116" t="s">
        <v>488</v>
      </c>
      <c r="D123" s="116" t="s">
        <v>123</v>
      </c>
      <c r="E123" s="116" t="s">
        <v>489</v>
      </c>
      <c r="F123" s="116" t="s">
        <v>490</v>
      </c>
      <c r="G123" s="116"/>
      <c r="H123" s="117" t="s">
        <v>491</v>
      </c>
      <c r="I123" s="116">
        <v>2013</v>
      </c>
      <c r="J123" s="116">
        <v>1</v>
      </c>
    </row>
    <row r="124" spans="2:10" x14ac:dyDescent="0.25">
      <c r="B124" s="114">
        <v>115</v>
      </c>
      <c r="C124" s="116" t="s">
        <v>492</v>
      </c>
      <c r="D124" s="116" t="s">
        <v>123</v>
      </c>
      <c r="E124" s="116" t="s">
        <v>493</v>
      </c>
      <c r="F124" s="116" t="s">
        <v>494</v>
      </c>
      <c r="G124" s="116"/>
      <c r="H124" s="117" t="s">
        <v>495</v>
      </c>
      <c r="I124" s="116">
        <v>2013</v>
      </c>
      <c r="J124" s="116">
        <v>1</v>
      </c>
    </row>
    <row r="125" spans="2:10" x14ac:dyDescent="0.25">
      <c r="B125" s="8">
        <v>116</v>
      </c>
      <c r="C125" s="116" t="s">
        <v>496</v>
      </c>
      <c r="D125" s="116" t="s">
        <v>123</v>
      </c>
      <c r="E125" s="116" t="s">
        <v>497</v>
      </c>
      <c r="F125" s="116" t="s">
        <v>498</v>
      </c>
      <c r="G125" s="116"/>
      <c r="H125" s="117" t="s">
        <v>499</v>
      </c>
      <c r="I125" s="116">
        <v>2013</v>
      </c>
      <c r="J125" s="116">
        <v>1</v>
      </c>
    </row>
    <row r="126" spans="2:10" x14ac:dyDescent="0.25">
      <c r="B126" s="114">
        <v>117</v>
      </c>
      <c r="C126" s="116" t="s">
        <v>500</v>
      </c>
      <c r="D126" s="116" t="s">
        <v>123</v>
      </c>
      <c r="E126" s="116" t="s">
        <v>501</v>
      </c>
      <c r="F126" s="116" t="s">
        <v>502</v>
      </c>
      <c r="G126" s="116"/>
      <c r="H126" s="117" t="s">
        <v>503</v>
      </c>
      <c r="I126" s="116">
        <v>2013</v>
      </c>
      <c r="J126" s="116">
        <v>1</v>
      </c>
    </row>
    <row r="127" spans="2:10" x14ac:dyDescent="0.25">
      <c r="B127" s="8">
        <v>118</v>
      </c>
      <c r="C127" s="116" t="s">
        <v>504</v>
      </c>
      <c r="D127" s="116" t="s">
        <v>123</v>
      </c>
      <c r="E127" s="116" t="s">
        <v>505</v>
      </c>
      <c r="F127" s="116" t="s">
        <v>506</v>
      </c>
      <c r="G127" s="116"/>
      <c r="H127" s="117" t="s">
        <v>507</v>
      </c>
      <c r="I127" s="116">
        <v>2013</v>
      </c>
      <c r="J127" s="116">
        <v>1</v>
      </c>
    </row>
    <row r="128" spans="2:10" x14ac:dyDescent="0.25">
      <c r="B128" s="114">
        <v>119</v>
      </c>
      <c r="C128" s="116" t="s">
        <v>508</v>
      </c>
      <c r="D128" s="116" t="s">
        <v>123</v>
      </c>
      <c r="E128" s="116" t="s">
        <v>509</v>
      </c>
      <c r="F128" s="116" t="s">
        <v>510</v>
      </c>
      <c r="G128" s="116"/>
      <c r="H128" s="118" t="s">
        <v>511</v>
      </c>
      <c r="I128" s="116">
        <v>2013</v>
      </c>
      <c r="J128" s="116">
        <v>1</v>
      </c>
    </row>
    <row r="129" spans="2:10" x14ac:dyDescent="0.25">
      <c r="B129" s="8">
        <v>120</v>
      </c>
      <c r="C129" s="116" t="s">
        <v>512</v>
      </c>
      <c r="D129" s="116" t="s">
        <v>123</v>
      </c>
      <c r="E129" s="116" t="s">
        <v>513</v>
      </c>
      <c r="F129" s="116" t="s">
        <v>514</v>
      </c>
      <c r="G129" s="116"/>
      <c r="H129" s="117" t="s">
        <v>515</v>
      </c>
      <c r="I129" s="116">
        <v>2013</v>
      </c>
      <c r="J129" s="116">
        <v>1</v>
      </c>
    </row>
    <row r="130" spans="2:10" x14ac:dyDescent="0.25">
      <c r="B130" s="114">
        <v>121</v>
      </c>
      <c r="C130" s="116" t="s">
        <v>516</v>
      </c>
      <c r="D130" s="116" t="s">
        <v>123</v>
      </c>
      <c r="E130" s="116" t="s">
        <v>517</v>
      </c>
      <c r="F130" s="116" t="s">
        <v>518</v>
      </c>
      <c r="G130" s="116"/>
      <c r="H130" s="117" t="s">
        <v>519</v>
      </c>
      <c r="I130" s="116">
        <v>2013</v>
      </c>
      <c r="J130" s="116">
        <v>2</v>
      </c>
    </row>
    <row r="131" spans="2:10" x14ac:dyDescent="0.25">
      <c r="B131" s="8">
        <v>122</v>
      </c>
      <c r="C131" s="116" t="s">
        <v>520</v>
      </c>
      <c r="D131" s="116" t="s">
        <v>123</v>
      </c>
      <c r="E131" s="116" t="s">
        <v>521</v>
      </c>
      <c r="F131" s="116" t="s">
        <v>522</v>
      </c>
      <c r="G131" s="116"/>
      <c r="H131" s="117" t="s">
        <v>523</v>
      </c>
      <c r="I131" s="116">
        <v>2013</v>
      </c>
      <c r="J131" s="116">
        <v>1</v>
      </c>
    </row>
    <row r="132" spans="2:10" x14ac:dyDescent="0.25">
      <c r="B132" s="114">
        <v>123</v>
      </c>
      <c r="C132" s="116" t="s">
        <v>524</v>
      </c>
      <c r="D132" s="116" t="s">
        <v>123</v>
      </c>
      <c r="E132" s="116" t="s">
        <v>525</v>
      </c>
      <c r="F132" s="116" t="s">
        <v>526</v>
      </c>
      <c r="G132" s="116"/>
      <c r="H132" s="117" t="s">
        <v>527</v>
      </c>
      <c r="I132" s="116">
        <v>2013</v>
      </c>
      <c r="J132" s="116">
        <v>2</v>
      </c>
    </row>
    <row r="133" spans="2:10" x14ac:dyDescent="0.25">
      <c r="B133" s="8">
        <v>124</v>
      </c>
      <c r="C133" s="116" t="s">
        <v>528</v>
      </c>
      <c r="D133" s="116" t="s">
        <v>123</v>
      </c>
      <c r="E133" s="116" t="s">
        <v>529</v>
      </c>
      <c r="F133" s="116" t="s">
        <v>530</v>
      </c>
      <c r="G133" s="116"/>
      <c r="H133" s="117" t="s">
        <v>531</v>
      </c>
      <c r="I133" s="116">
        <v>2013</v>
      </c>
      <c r="J133" s="116">
        <v>1</v>
      </c>
    </row>
    <row r="134" spans="2:10" x14ac:dyDescent="0.25">
      <c r="B134" s="114">
        <v>125</v>
      </c>
      <c r="C134" s="116" t="s">
        <v>532</v>
      </c>
      <c r="D134" s="116" t="s">
        <v>123</v>
      </c>
      <c r="E134" s="116" t="s">
        <v>533</v>
      </c>
      <c r="F134" s="116" t="s">
        <v>534</v>
      </c>
      <c r="G134" s="116"/>
      <c r="H134" s="117" t="s">
        <v>535</v>
      </c>
      <c r="I134" s="116">
        <v>2013</v>
      </c>
      <c r="J134" s="116">
        <v>2</v>
      </c>
    </row>
    <row r="135" spans="2:10" x14ac:dyDescent="0.25">
      <c r="B135" s="8">
        <v>126</v>
      </c>
      <c r="C135" s="116" t="s">
        <v>536</v>
      </c>
      <c r="D135" s="116" t="s">
        <v>123</v>
      </c>
      <c r="E135" s="116" t="s">
        <v>537</v>
      </c>
      <c r="F135" s="116" t="s">
        <v>538</v>
      </c>
      <c r="G135" s="116"/>
      <c r="H135" s="117" t="s">
        <v>539</v>
      </c>
      <c r="I135" s="116">
        <v>2013</v>
      </c>
      <c r="J135" s="116">
        <v>1</v>
      </c>
    </row>
    <row r="136" spans="2:10" x14ac:dyDescent="0.25">
      <c r="B136" s="114">
        <v>127</v>
      </c>
      <c r="C136" s="116" t="s">
        <v>540</v>
      </c>
      <c r="D136" s="116" t="s">
        <v>123</v>
      </c>
      <c r="E136" s="116" t="s">
        <v>541</v>
      </c>
      <c r="F136" s="116" t="s">
        <v>542</v>
      </c>
      <c r="G136" s="116"/>
      <c r="H136" s="117" t="s">
        <v>543</v>
      </c>
      <c r="I136" s="116">
        <v>2013</v>
      </c>
      <c r="J136" s="116">
        <v>1</v>
      </c>
    </row>
    <row r="137" spans="2:10" x14ac:dyDescent="0.25">
      <c r="B137" s="8">
        <v>128</v>
      </c>
      <c r="C137" s="116" t="s">
        <v>544</v>
      </c>
      <c r="D137" s="116" t="s">
        <v>123</v>
      </c>
      <c r="E137" s="116" t="s">
        <v>545</v>
      </c>
      <c r="F137" s="116" t="s">
        <v>546</v>
      </c>
      <c r="G137" s="116"/>
      <c r="H137" s="117" t="s">
        <v>547</v>
      </c>
      <c r="I137" s="116">
        <v>2013</v>
      </c>
      <c r="J137" s="116">
        <v>1</v>
      </c>
    </row>
    <row r="138" spans="2:10" x14ac:dyDescent="0.25">
      <c r="B138" s="114">
        <v>129</v>
      </c>
      <c r="C138" s="116" t="s">
        <v>548</v>
      </c>
      <c r="D138" s="116" t="s">
        <v>123</v>
      </c>
      <c r="E138" s="116" t="s">
        <v>549</v>
      </c>
      <c r="F138" s="116" t="s">
        <v>550</v>
      </c>
      <c r="G138" s="116"/>
      <c r="H138" s="117" t="s">
        <v>551</v>
      </c>
      <c r="I138" s="116">
        <v>2013</v>
      </c>
      <c r="J138" s="116">
        <v>2</v>
      </c>
    </row>
    <row r="139" spans="2:10" x14ac:dyDescent="0.25">
      <c r="B139" s="8">
        <v>130</v>
      </c>
      <c r="C139" s="116" t="s">
        <v>552</v>
      </c>
      <c r="D139" s="116" t="s">
        <v>123</v>
      </c>
      <c r="E139" s="116" t="s">
        <v>553</v>
      </c>
      <c r="F139" s="116" t="s">
        <v>554</v>
      </c>
      <c r="G139" s="116"/>
      <c r="H139" s="117" t="s">
        <v>555</v>
      </c>
      <c r="I139" s="116">
        <v>2013</v>
      </c>
      <c r="J139" s="116">
        <v>2</v>
      </c>
    </row>
    <row r="140" spans="2:10" x14ac:dyDescent="0.25">
      <c r="B140" s="114">
        <v>131</v>
      </c>
      <c r="C140" s="116" t="s">
        <v>556</v>
      </c>
      <c r="D140" s="116" t="s">
        <v>123</v>
      </c>
      <c r="E140" s="116" t="s">
        <v>557</v>
      </c>
      <c r="F140" s="116" t="s">
        <v>558</v>
      </c>
      <c r="G140" s="116"/>
      <c r="H140" s="117" t="s">
        <v>559</v>
      </c>
      <c r="I140" s="116">
        <v>2013</v>
      </c>
      <c r="J140" s="116">
        <v>2</v>
      </c>
    </row>
    <row r="141" spans="2:10" x14ac:dyDescent="0.25">
      <c r="B141" s="8">
        <v>132</v>
      </c>
      <c r="C141" s="116" t="s">
        <v>560</v>
      </c>
      <c r="D141" s="116" t="s">
        <v>123</v>
      </c>
      <c r="E141" s="116" t="s">
        <v>561</v>
      </c>
      <c r="F141" s="116" t="s">
        <v>562</v>
      </c>
      <c r="G141" s="116"/>
      <c r="H141" s="117" t="s">
        <v>563</v>
      </c>
      <c r="I141" s="116">
        <v>2013</v>
      </c>
      <c r="J141" s="116">
        <v>2</v>
      </c>
    </row>
    <row r="142" spans="2:10" x14ac:dyDescent="0.25">
      <c r="B142" s="114">
        <v>133</v>
      </c>
      <c r="C142" s="116" t="s">
        <v>564</v>
      </c>
      <c r="D142" s="116" t="s">
        <v>123</v>
      </c>
      <c r="E142" s="116" t="s">
        <v>565</v>
      </c>
      <c r="F142" s="116" t="s">
        <v>566</v>
      </c>
      <c r="G142" s="116"/>
      <c r="H142" s="117" t="s">
        <v>567</v>
      </c>
      <c r="I142" s="116">
        <v>2014</v>
      </c>
      <c r="J142" s="116">
        <v>1</v>
      </c>
    </row>
    <row r="143" spans="2:10" x14ac:dyDescent="0.25">
      <c r="B143" s="8">
        <v>134</v>
      </c>
      <c r="C143" s="116" t="s">
        <v>568</v>
      </c>
      <c r="D143" s="116" t="s">
        <v>123</v>
      </c>
      <c r="E143" s="116" t="s">
        <v>569</v>
      </c>
      <c r="F143" s="116" t="s">
        <v>570</v>
      </c>
      <c r="G143" s="116"/>
      <c r="H143" s="117" t="s">
        <v>571</v>
      </c>
      <c r="I143" s="116">
        <v>2014</v>
      </c>
      <c r="J143" s="116">
        <v>1</v>
      </c>
    </row>
    <row r="144" spans="2:10" x14ac:dyDescent="0.25">
      <c r="B144" s="114">
        <v>135</v>
      </c>
      <c r="C144" s="116" t="s">
        <v>572</v>
      </c>
      <c r="D144" s="116" t="s">
        <v>123</v>
      </c>
      <c r="E144" s="116" t="s">
        <v>573</v>
      </c>
      <c r="F144" s="116" t="s">
        <v>574</v>
      </c>
      <c r="G144" s="116"/>
      <c r="H144" s="117" t="s">
        <v>575</v>
      </c>
      <c r="I144" s="116">
        <v>2014</v>
      </c>
      <c r="J144" s="116">
        <v>1</v>
      </c>
    </row>
    <row r="145" spans="2:10" x14ac:dyDescent="0.25">
      <c r="B145" s="8">
        <v>136</v>
      </c>
      <c r="C145" s="116" t="s">
        <v>576</v>
      </c>
      <c r="D145" s="116" t="s">
        <v>123</v>
      </c>
      <c r="E145" s="116" t="s">
        <v>577</v>
      </c>
      <c r="F145" s="116" t="s">
        <v>578</v>
      </c>
      <c r="G145" s="116"/>
      <c r="H145" s="117" t="s">
        <v>579</v>
      </c>
      <c r="I145" s="116">
        <v>2014</v>
      </c>
      <c r="J145" s="116">
        <v>1</v>
      </c>
    </row>
    <row r="146" spans="2:10" x14ac:dyDescent="0.25">
      <c r="B146" s="114">
        <v>137</v>
      </c>
      <c r="C146" s="116" t="s">
        <v>580</v>
      </c>
      <c r="D146" s="116" t="s">
        <v>123</v>
      </c>
      <c r="E146" s="116" t="s">
        <v>581</v>
      </c>
      <c r="F146" s="116" t="s">
        <v>582</v>
      </c>
      <c r="G146" s="116"/>
      <c r="H146" s="117" t="s">
        <v>583</v>
      </c>
      <c r="I146" s="116">
        <v>2014</v>
      </c>
      <c r="J146" s="116">
        <v>1</v>
      </c>
    </row>
    <row r="147" spans="2:10" x14ac:dyDescent="0.25">
      <c r="B147" s="8">
        <v>138</v>
      </c>
      <c r="C147" s="116" t="s">
        <v>584</v>
      </c>
      <c r="D147" s="116" t="s">
        <v>123</v>
      </c>
      <c r="E147" s="116" t="s">
        <v>585</v>
      </c>
      <c r="F147" s="116" t="s">
        <v>586</v>
      </c>
      <c r="G147" s="116"/>
      <c r="H147" s="117" t="s">
        <v>587</v>
      </c>
      <c r="I147" s="116">
        <v>2014</v>
      </c>
      <c r="J147" s="116">
        <v>1</v>
      </c>
    </row>
    <row r="148" spans="2:10" x14ac:dyDescent="0.25">
      <c r="B148" s="114">
        <v>139</v>
      </c>
      <c r="C148" s="116" t="s">
        <v>588</v>
      </c>
      <c r="D148" s="116" t="s">
        <v>123</v>
      </c>
      <c r="E148" s="116" t="s">
        <v>589</v>
      </c>
      <c r="F148" s="116" t="s">
        <v>590</v>
      </c>
      <c r="G148" s="116"/>
      <c r="H148" s="117" t="s">
        <v>591</v>
      </c>
      <c r="I148" s="116">
        <v>2014</v>
      </c>
      <c r="J148" s="116">
        <v>1</v>
      </c>
    </row>
    <row r="149" spans="2:10" x14ac:dyDescent="0.25">
      <c r="B149" s="8">
        <v>140</v>
      </c>
      <c r="C149" s="116" t="s">
        <v>592</v>
      </c>
      <c r="D149" s="116" t="s">
        <v>123</v>
      </c>
      <c r="E149" s="116" t="s">
        <v>593</v>
      </c>
      <c r="F149" s="116" t="s">
        <v>594</v>
      </c>
      <c r="G149" s="116"/>
      <c r="H149" s="117" t="s">
        <v>595</v>
      </c>
      <c r="I149" s="116">
        <v>2014</v>
      </c>
      <c r="J149" s="116">
        <v>2</v>
      </c>
    </row>
    <row r="150" spans="2:10" x14ac:dyDescent="0.25">
      <c r="B150" s="114">
        <v>141</v>
      </c>
      <c r="C150" s="116" t="s">
        <v>596</v>
      </c>
      <c r="D150" s="116" t="s">
        <v>123</v>
      </c>
      <c r="E150" s="116" t="s">
        <v>597</v>
      </c>
      <c r="F150" s="116" t="s">
        <v>598</v>
      </c>
      <c r="G150" s="116"/>
      <c r="H150" s="117" t="s">
        <v>599</v>
      </c>
      <c r="I150" s="116">
        <v>2014</v>
      </c>
      <c r="J150" s="116">
        <v>1</v>
      </c>
    </row>
    <row r="151" spans="2:10" x14ac:dyDescent="0.25">
      <c r="B151" s="8">
        <v>142</v>
      </c>
      <c r="C151" s="116" t="s">
        <v>600</v>
      </c>
      <c r="D151" s="116" t="s">
        <v>123</v>
      </c>
      <c r="E151" s="116" t="s">
        <v>601</v>
      </c>
      <c r="F151" s="116" t="s">
        <v>602</v>
      </c>
      <c r="G151" s="116"/>
      <c r="H151" s="117" t="s">
        <v>603</v>
      </c>
      <c r="I151" s="116">
        <v>2014</v>
      </c>
      <c r="J151" s="116">
        <v>1</v>
      </c>
    </row>
    <row r="152" spans="2:10" x14ac:dyDescent="0.25">
      <c r="B152" s="114">
        <v>143</v>
      </c>
      <c r="C152" s="116" t="s">
        <v>604</v>
      </c>
      <c r="D152" s="116" t="s">
        <v>123</v>
      </c>
      <c r="E152" s="116" t="s">
        <v>605</v>
      </c>
      <c r="F152" s="116" t="s">
        <v>606</v>
      </c>
      <c r="G152" s="116"/>
      <c r="H152" s="117" t="s">
        <v>607</v>
      </c>
      <c r="I152" s="116">
        <v>2014</v>
      </c>
      <c r="J152" s="116">
        <v>1</v>
      </c>
    </row>
    <row r="153" spans="2:10" x14ac:dyDescent="0.25">
      <c r="B153" s="8">
        <v>144</v>
      </c>
      <c r="C153" s="116" t="s">
        <v>608</v>
      </c>
      <c r="D153" s="116" t="s">
        <v>123</v>
      </c>
      <c r="E153" s="116" t="s">
        <v>609</v>
      </c>
      <c r="F153" s="116" t="s">
        <v>610</v>
      </c>
      <c r="G153" s="116"/>
      <c r="H153" s="117" t="s">
        <v>611</v>
      </c>
      <c r="I153" s="116">
        <v>2014</v>
      </c>
      <c r="J153" s="116">
        <v>1</v>
      </c>
    </row>
    <row r="154" spans="2:10" x14ac:dyDescent="0.25">
      <c r="B154" s="114">
        <v>145</v>
      </c>
      <c r="C154" s="116" t="s">
        <v>612</v>
      </c>
      <c r="D154" s="116" t="s">
        <v>123</v>
      </c>
      <c r="E154" s="116" t="s">
        <v>613</v>
      </c>
      <c r="F154" s="116" t="s">
        <v>614</v>
      </c>
      <c r="G154" s="116"/>
      <c r="H154" s="117" t="s">
        <v>615</v>
      </c>
      <c r="I154" s="116">
        <v>2014</v>
      </c>
      <c r="J154" s="116">
        <v>1</v>
      </c>
    </row>
    <row r="155" spans="2:10" x14ac:dyDescent="0.25">
      <c r="B155" s="8">
        <v>146</v>
      </c>
      <c r="C155" s="116" t="s">
        <v>616</v>
      </c>
      <c r="D155" s="116" t="s">
        <v>123</v>
      </c>
      <c r="E155" s="116" t="s">
        <v>617</v>
      </c>
      <c r="F155" s="116" t="s">
        <v>618</v>
      </c>
      <c r="G155" s="116"/>
      <c r="H155" s="117" t="s">
        <v>619</v>
      </c>
      <c r="I155" s="116">
        <v>2014</v>
      </c>
      <c r="J155" s="116">
        <v>1</v>
      </c>
    </row>
    <row r="156" spans="2:10" x14ac:dyDescent="0.25">
      <c r="B156" s="114">
        <v>147</v>
      </c>
      <c r="C156" s="116" t="s">
        <v>620</v>
      </c>
      <c r="D156" s="116" t="s">
        <v>123</v>
      </c>
      <c r="E156" s="116" t="s">
        <v>621</v>
      </c>
      <c r="F156" s="116" t="s">
        <v>622</v>
      </c>
      <c r="G156" s="116"/>
      <c r="H156" s="117" t="s">
        <v>623</v>
      </c>
      <c r="I156" s="116">
        <v>2014</v>
      </c>
      <c r="J156" s="116">
        <v>1</v>
      </c>
    </row>
    <row r="157" spans="2:10" x14ac:dyDescent="0.25">
      <c r="B157" s="8">
        <v>148</v>
      </c>
      <c r="C157" s="116" t="s">
        <v>624</v>
      </c>
      <c r="D157" s="116" t="s">
        <v>123</v>
      </c>
      <c r="E157" s="116" t="s">
        <v>625</v>
      </c>
      <c r="F157" s="116" t="s">
        <v>626</v>
      </c>
      <c r="G157" s="116"/>
      <c r="H157" s="117" t="s">
        <v>627</v>
      </c>
      <c r="I157" s="116">
        <v>2014</v>
      </c>
      <c r="J157" s="116">
        <v>1</v>
      </c>
    </row>
    <row r="158" spans="2:10" x14ac:dyDescent="0.25">
      <c r="B158" s="114">
        <v>149</v>
      </c>
      <c r="C158" s="116" t="s">
        <v>628</v>
      </c>
      <c r="D158" s="116" t="s">
        <v>123</v>
      </c>
      <c r="E158" s="116" t="s">
        <v>629</v>
      </c>
      <c r="F158" s="116" t="s">
        <v>630</v>
      </c>
      <c r="G158" s="116"/>
      <c r="H158" s="117" t="s">
        <v>631</v>
      </c>
      <c r="I158" s="116">
        <v>2014</v>
      </c>
      <c r="J158" s="116">
        <v>1</v>
      </c>
    </row>
    <row r="159" spans="2:10" x14ac:dyDescent="0.25">
      <c r="B159" s="8">
        <v>150</v>
      </c>
      <c r="C159" s="116" t="s">
        <v>632</v>
      </c>
      <c r="D159" s="116" t="s">
        <v>123</v>
      </c>
      <c r="E159" s="116" t="s">
        <v>633</v>
      </c>
      <c r="F159" s="116" t="s">
        <v>634</v>
      </c>
      <c r="G159" s="116"/>
      <c r="H159" s="117" t="s">
        <v>635</v>
      </c>
      <c r="I159" s="116">
        <v>2014</v>
      </c>
      <c r="J159" s="116">
        <v>1</v>
      </c>
    </row>
    <row r="160" spans="2:10" x14ac:dyDescent="0.25">
      <c r="B160" s="114">
        <v>151</v>
      </c>
      <c r="C160" s="116" t="s">
        <v>636</v>
      </c>
      <c r="D160" s="116" t="s">
        <v>123</v>
      </c>
      <c r="E160" s="116" t="s">
        <v>637</v>
      </c>
      <c r="F160" s="116" t="s">
        <v>638</v>
      </c>
      <c r="G160" s="116"/>
      <c r="H160" s="117" t="s">
        <v>639</v>
      </c>
      <c r="I160" s="116">
        <v>2014</v>
      </c>
      <c r="J160" s="116">
        <v>1</v>
      </c>
    </row>
    <row r="161" spans="2:10" x14ac:dyDescent="0.25">
      <c r="B161" s="8">
        <v>152</v>
      </c>
      <c r="C161" s="116" t="s">
        <v>640</v>
      </c>
      <c r="D161" s="116" t="s">
        <v>123</v>
      </c>
      <c r="E161" s="116" t="s">
        <v>641</v>
      </c>
      <c r="F161" s="116" t="s">
        <v>642</v>
      </c>
      <c r="G161" s="116"/>
      <c r="H161" s="117" t="s">
        <v>643</v>
      </c>
      <c r="I161" s="116">
        <v>2014</v>
      </c>
      <c r="J161" s="116">
        <v>1</v>
      </c>
    </row>
    <row r="162" spans="2:10" x14ac:dyDescent="0.25">
      <c r="B162" s="114">
        <v>153</v>
      </c>
      <c r="C162" s="116" t="s">
        <v>644</v>
      </c>
      <c r="D162" s="116" t="s">
        <v>123</v>
      </c>
      <c r="E162" s="116" t="s">
        <v>645</v>
      </c>
      <c r="F162" s="116" t="s">
        <v>646</v>
      </c>
      <c r="G162" s="116"/>
      <c r="H162" s="117" t="s">
        <v>647</v>
      </c>
      <c r="I162" s="116">
        <v>2014</v>
      </c>
      <c r="J162" s="116">
        <v>1</v>
      </c>
    </row>
    <row r="163" spans="2:10" x14ac:dyDescent="0.25">
      <c r="B163" s="8">
        <v>154</v>
      </c>
      <c r="C163" s="116" t="s">
        <v>648</v>
      </c>
      <c r="D163" s="116" t="s">
        <v>123</v>
      </c>
      <c r="E163" s="116" t="s">
        <v>649</v>
      </c>
      <c r="F163" s="116" t="s">
        <v>650</v>
      </c>
      <c r="G163" s="116"/>
      <c r="H163" s="117" t="s">
        <v>651</v>
      </c>
      <c r="I163" s="116">
        <v>2014</v>
      </c>
      <c r="J163" s="116">
        <v>1</v>
      </c>
    </row>
    <row r="164" spans="2:10" x14ac:dyDescent="0.25">
      <c r="B164" s="114">
        <v>155</v>
      </c>
      <c r="C164" s="116" t="s">
        <v>652</v>
      </c>
      <c r="D164" s="116" t="s">
        <v>123</v>
      </c>
      <c r="E164" s="116" t="s">
        <v>653</v>
      </c>
      <c r="F164" s="116" t="s">
        <v>654</v>
      </c>
      <c r="G164" s="116"/>
      <c r="H164" s="117" t="s">
        <v>655</v>
      </c>
      <c r="I164" s="116">
        <v>2014</v>
      </c>
      <c r="J164" s="116">
        <v>1</v>
      </c>
    </row>
    <row r="165" spans="2:10" x14ac:dyDescent="0.25">
      <c r="B165" s="8">
        <v>156</v>
      </c>
      <c r="C165" s="116" t="s">
        <v>656</v>
      </c>
      <c r="D165" s="116" t="s">
        <v>123</v>
      </c>
      <c r="E165" s="116" t="s">
        <v>657</v>
      </c>
      <c r="F165" s="116" t="s">
        <v>658</v>
      </c>
      <c r="G165" s="116"/>
      <c r="H165" s="117" t="s">
        <v>659</v>
      </c>
      <c r="I165" s="116">
        <v>2014</v>
      </c>
      <c r="J165" s="116">
        <v>1</v>
      </c>
    </row>
    <row r="166" spans="2:10" x14ac:dyDescent="0.25">
      <c r="B166" s="114">
        <v>157</v>
      </c>
      <c r="C166" s="116" t="s">
        <v>660</v>
      </c>
      <c r="D166" s="116" t="s">
        <v>123</v>
      </c>
      <c r="E166" s="116" t="s">
        <v>661</v>
      </c>
      <c r="F166" s="116" t="s">
        <v>662</v>
      </c>
      <c r="G166" s="116"/>
      <c r="H166" s="117" t="s">
        <v>663</v>
      </c>
      <c r="I166" s="116">
        <v>2014</v>
      </c>
      <c r="J166" s="116">
        <v>1</v>
      </c>
    </row>
    <row r="167" spans="2:10" x14ac:dyDescent="0.25">
      <c r="B167" s="8">
        <v>158</v>
      </c>
      <c r="C167" s="116" t="s">
        <v>664</v>
      </c>
      <c r="D167" s="116" t="s">
        <v>123</v>
      </c>
      <c r="E167" s="116" t="s">
        <v>665</v>
      </c>
      <c r="F167" s="116" t="s">
        <v>666</v>
      </c>
      <c r="G167" s="116"/>
      <c r="H167" s="117" t="s">
        <v>667</v>
      </c>
      <c r="I167" s="116">
        <v>2014</v>
      </c>
      <c r="J167" s="116">
        <v>1</v>
      </c>
    </row>
    <row r="168" spans="2:10" x14ac:dyDescent="0.25">
      <c r="B168" s="114">
        <v>159</v>
      </c>
      <c r="C168" s="116" t="s">
        <v>668</v>
      </c>
      <c r="D168" s="116" t="s">
        <v>123</v>
      </c>
      <c r="E168" s="116" t="s">
        <v>669</v>
      </c>
      <c r="F168" s="116" t="s">
        <v>670</v>
      </c>
      <c r="G168" s="116"/>
      <c r="H168" s="117" t="s">
        <v>671</v>
      </c>
      <c r="I168" s="116">
        <v>2014</v>
      </c>
      <c r="J168" s="116">
        <v>1</v>
      </c>
    </row>
    <row r="169" spans="2:10" x14ac:dyDescent="0.25">
      <c r="B169" s="8">
        <v>160</v>
      </c>
      <c r="C169" s="116" t="s">
        <v>672</v>
      </c>
      <c r="D169" s="116" t="s">
        <v>123</v>
      </c>
      <c r="E169" s="116" t="s">
        <v>673</v>
      </c>
      <c r="F169" s="116" t="s">
        <v>674</v>
      </c>
      <c r="G169" s="116"/>
      <c r="H169" s="117" t="s">
        <v>675</v>
      </c>
      <c r="I169" s="116">
        <v>2014</v>
      </c>
      <c r="J169" s="116">
        <v>1</v>
      </c>
    </row>
    <row r="170" spans="2:10" x14ac:dyDescent="0.25">
      <c r="B170" s="114">
        <v>161</v>
      </c>
      <c r="C170" s="116" t="s">
        <v>676</v>
      </c>
      <c r="D170" s="116" t="s">
        <v>123</v>
      </c>
      <c r="E170" s="116" t="s">
        <v>677</v>
      </c>
      <c r="F170" s="116" t="s">
        <v>678</v>
      </c>
      <c r="G170" s="116"/>
      <c r="H170" s="117" t="s">
        <v>679</v>
      </c>
      <c r="I170" s="116">
        <v>2014</v>
      </c>
      <c r="J170" s="116">
        <v>1</v>
      </c>
    </row>
    <row r="171" spans="2:10" x14ac:dyDescent="0.25">
      <c r="B171" s="8">
        <v>162</v>
      </c>
      <c r="C171" s="116" t="s">
        <v>680</v>
      </c>
      <c r="D171" s="116" t="s">
        <v>123</v>
      </c>
      <c r="E171" s="116" t="s">
        <v>681</v>
      </c>
      <c r="F171" s="116" t="s">
        <v>682</v>
      </c>
      <c r="G171" s="116"/>
      <c r="H171" s="117" t="s">
        <v>683</v>
      </c>
      <c r="I171" s="116">
        <v>2014</v>
      </c>
      <c r="J171" s="116">
        <v>1</v>
      </c>
    </row>
    <row r="172" spans="2:10" x14ac:dyDescent="0.25">
      <c r="B172" s="114">
        <v>163</v>
      </c>
      <c r="C172" s="116" t="s">
        <v>684</v>
      </c>
      <c r="D172" s="116" t="s">
        <v>123</v>
      </c>
      <c r="E172" s="116" t="s">
        <v>685</v>
      </c>
      <c r="F172" s="116" t="s">
        <v>686</v>
      </c>
      <c r="G172" s="116"/>
      <c r="H172" s="117" t="s">
        <v>687</v>
      </c>
      <c r="I172" s="116">
        <v>2014</v>
      </c>
      <c r="J172" s="116">
        <v>1</v>
      </c>
    </row>
    <row r="173" spans="2:10" x14ac:dyDescent="0.25">
      <c r="B173" s="8">
        <v>164</v>
      </c>
      <c r="C173" s="116" t="s">
        <v>688</v>
      </c>
      <c r="D173" s="116" t="s">
        <v>123</v>
      </c>
      <c r="E173" s="116" t="s">
        <v>689</v>
      </c>
      <c r="F173" s="116" t="s">
        <v>690</v>
      </c>
      <c r="G173" s="116"/>
      <c r="H173" s="117" t="s">
        <v>691</v>
      </c>
      <c r="I173" s="116">
        <v>2014</v>
      </c>
      <c r="J173" s="116">
        <v>1</v>
      </c>
    </row>
    <row r="174" spans="2:10" x14ac:dyDescent="0.25">
      <c r="B174" s="114">
        <v>165</v>
      </c>
      <c r="C174" s="116" t="s">
        <v>692</v>
      </c>
      <c r="D174" s="116" t="s">
        <v>123</v>
      </c>
      <c r="E174" s="116" t="s">
        <v>693</v>
      </c>
      <c r="F174" s="116" t="s">
        <v>694</v>
      </c>
      <c r="G174" s="116"/>
      <c r="H174" s="117" t="s">
        <v>695</v>
      </c>
      <c r="I174" s="116">
        <v>2014</v>
      </c>
      <c r="J174" s="116">
        <v>1</v>
      </c>
    </row>
    <row r="175" spans="2:10" x14ac:dyDescent="0.25">
      <c r="B175" s="8">
        <v>166</v>
      </c>
      <c r="C175" s="116" t="s">
        <v>696</v>
      </c>
      <c r="D175" s="116" t="s">
        <v>123</v>
      </c>
      <c r="E175" s="116" t="s">
        <v>697</v>
      </c>
      <c r="F175" s="116" t="s">
        <v>698</v>
      </c>
      <c r="G175" s="116"/>
      <c r="H175" s="117" t="s">
        <v>699</v>
      </c>
      <c r="I175" s="116">
        <v>2014</v>
      </c>
      <c r="J175" s="116">
        <v>1</v>
      </c>
    </row>
    <row r="176" spans="2:10" x14ac:dyDescent="0.25">
      <c r="B176" s="114">
        <v>167</v>
      </c>
      <c r="C176" s="116" t="s">
        <v>700</v>
      </c>
      <c r="D176" s="116" t="s">
        <v>123</v>
      </c>
      <c r="E176" s="116" t="s">
        <v>701</v>
      </c>
      <c r="F176" s="116" t="s">
        <v>702</v>
      </c>
      <c r="G176" s="116"/>
      <c r="H176" s="117" t="s">
        <v>703</v>
      </c>
      <c r="I176" s="116">
        <v>2014</v>
      </c>
      <c r="J176" s="116">
        <v>1</v>
      </c>
    </row>
    <row r="177" spans="2:10" x14ac:dyDescent="0.25">
      <c r="B177" s="8">
        <v>168</v>
      </c>
      <c r="C177" s="116" t="s">
        <v>704</v>
      </c>
      <c r="D177" s="116" t="s">
        <v>123</v>
      </c>
      <c r="E177" s="116" t="s">
        <v>705</v>
      </c>
      <c r="F177" s="116" t="s">
        <v>706</v>
      </c>
      <c r="G177" s="116"/>
      <c r="H177" s="117" t="s">
        <v>707</v>
      </c>
      <c r="I177" s="116">
        <v>2014</v>
      </c>
      <c r="J177" s="116">
        <v>1</v>
      </c>
    </row>
    <row r="178" spans="2:10" x14ac:dyDescent="0.25">
      <c r="B178" s="114">
        <v>169</v>
      </c>
      <c r="C178" s="116" t="s">
        <v>708</v>
      </c>
      <c r="D178" s="116" t="s">
        <v>123</v>
      </c>
      <c r="E178" s="116" t="s">
        <v>709</v>
      </c>
      <c r="F178" s="116" t="s">
        <v>710</v>
      </c>
      <c r="G178" s="116"/>
      <c r="H178" s="117" t="s">
        <v>711</v>
      </c>
      <c r="I178" s="116">
        <v>2014</v>
      </c>
      <c r="J178" s="116">
        <v>1</v>
      </c>
    </row>
    <row r="179" spans="2:10" x14ac:dyDescent="0.25">
      <c r="B179" s="8">
        <v>170</v>
      </c>
      <c r="C179" s="116" t="s">
        <v>712</v>
      </c>
      <c r="D179" s="116" t="s">
        <v>123</v>
      </c>
      <c r="E179" s="116" t="s">
        <v>713</v>
      </c>
      <c r="F179" s="116" t="s">
        <v>714</v>
      </c>
      <c r="G179" s="116"/>
      <c r="H179" s="117" t="s">
        <v>715</v>
      </c>
      <c r="I179" s="116">
        <v>2014</v>
      </c>
      <c r="J179" s="116">
        <v>1</v>
      </c>
    </row>
    <row r="180" spans="2:10" x14ac:dyDescent="0.25">
      <c r="B180" s="114">
        <v>171</v>
      </c>
      <c r="C180" s="116" t="s">
        <v>716</v>
      </c>
      <c r="D180" s="116" t="s">
        <v>123</v>
      </c>
      <c r="E180" s="116" t="s">
        <v>717</v>
      </c>
      <c r="F180" s="116" t="s">
        <v>718</v>
      </c>
      <c r="G180" s="116"/>
      <c r="H180" s="117" t="s">
        <v>719</v>
      </c>
      <c r="I180" s="116">
        <v>2014</v>
      </c>
      <c r="J180" s="116">
        <v>1</v>
      </c>
    </row>
    <row r="181" spans="2:10" x14ac:dyDescent="0.25">
      <c r="B181" s="8">
        <v>172</v>
      </c>
      <c r="C181" s="116" t="s">
        <v>720</v>
      </c>
      <c r="D181" s="116" t="s">
        <v>123</v>
      </c>
      <c r="E181" s="116" t="s">
        <v>721</v>
      </c>
      <c r="F181" s="116" t="s">
        <v>722</v>
      </c>
      <c r="G181" s="116"/>
      <c r="H181" s="117" t="s">
        <v>723</v>
      </c>
      <c r="I181" s="116">
        <v>2014</v>
      </c>
      <c r="J181" s="116">
        <v>1</v>
      </c>
    </row>
    <row r="182" spans="2:10" x14ac:dyDescent="0.25">
      <c r="B182" s="114">
        <v>173</v>
      </c>
      <c r="C182" s="116" t="s">
        <v>724</v>
      </c>
      <c r="D182" s="116" t="s">
        <v>123</v>
      </c>
      <c r="E182" s="116" t="s">
        <v>725</v>
      </c>
      <c r="F182" s="116" t="s">
        <v>726</v>
      </c>
      <c r="G182" s="116"/>
      <c r="H182" s="117" t="s">
        <v>727</v>
      </c>
      <c r="I182" s="116">
        <v>2014</v>
      </c>
      <c r="J182" s="116">
        <v>1</v>
      </c>
    </row>
    <row r="183" spans="2:10" x14ac:dyDescent="0.25">
      <c r="B183" s="8">
        <v>174</v>
      </c>
      <c r="C183" s="116" t="s">
        <v>728</v>
      </c>
      <c r="D183" s="116" t="s">
        <v>123</v>
      </c>
      <c r="E183" s="116" t="s">
        <v>729</v>
      </c>
      <c r="F183" s="116" t="s">
        <v>730</v>
      </c>
      <c r="G183" s="116"/>
      <c r="H183" s="117" t="s">
        <v>731</v>
      </c>
      <c r="I183" s="116">
        <v>2014</v>
      </c>
      <c r="J183" s="116">
        <v>1</v>
      </c>
    </row>
    <row r="184" spans="2:10" x14ac:dyDescent="0.25">
      <c r="B184" s="114">
        <v>175</v>
      </c>
      <c r="C184" s="116" t="s">
        <v>732</v>
      </c>
      <c r="D184" s="116" t="s">
        <v>123</v>
      </c>
      <c r="E184" s="116" t="s">
        <v>733</v>
      </c>
      <c r="F184" s="116" t="s">
        <v>734</v>
      </c>
      <c r="G184" s="116"/>
      <c r="H184" s="117" t="s">
        <v>735</v>
      </c>
      <c r="I184" s="116">
        <v>2014</v>
      </c>
      <c r="J184" s="116">
        <v>1</v>
      </c>
    </row>
    <row r="185" spans="2:10" x14ac:dyDescent="0.25">
      <c r="B185" s="8">
        <v>176</v>
      </c>
      <c r="C185" s="116" t="s">
        <v>736</v>
      </c>
      <c r="D185" s="116" t="s">
        <v>123</v>
      </c>
      <c r="E185" s="116" t="s">
        <v>737</v>
      </c>
      <c r="F185" s="116" t="s">
        <v>738</v>
      </c>
      <c r="G185" s="116"/>
      <c r="H185" s="117" t="s">
        <v>739</v>
      </c>
      <c r="I185" s="116">
        <v>2014</v>
      </c>
      <c r="J185" s="116">
        <v>1</v>
      </c>
    </row>
    <row r="186" spans="2:10" x14ac:dyDescent="0.25">
      <c r="B186" s="114">
        <v>177</v>
      </c>
      <c r="C186" s="116" t="s">
        <v>740</v>
      </c>
      <c r="D186" s="116" t="s">
        <v>123</v>
      </c>
      <c r="E186" s="116" t="s">
        <v>741</v>
      </c>
      <c r="F186" s="116" t="s">
        <v>742</v>
      </c>
      <c r="G186" s="116"/>
      <c r="H186" s="117" t="s">
        <v>743</v>
      </c>
      <c r="I186" s="116">
        <v>2014</v>
      </c>
      <c r="J186" s="116">
        <v>1</v>
      </c>
    </row>
    <row r="187" spans="2:10" x14ac:dyDescent="0.25">
      <c r="B187" s="8">
        <v>178</v>
      </c>
      <c r="C187" s="116" t="s">
        <v>744</v>
      </c>
      <c r="D187" s="116" t="s">
        <v>123</v>
      </c>
      <c r="E187" s="116" t="s">
        <v>745</v>
      </c>
      <c r="F187" s="116" t="s">
        <v>746</v>
      </c>
      <c r="G187" s="116"/>
      <c r="H187" s="117" t="s">
        <v>747</v>
      </c>
      <c r="I187" s="116">
        <v>2014</v>
      </c>
      <c r="J187" s="116">
        <v>1</v>
      </c>
    </row>
    <row r="188" spans="2:10" x14ac:dyDescent="0.25">
      <c r="B188" s="114">
        <v>179</v>
      </c>
      <c r="C188" s="116" t="s">
        <v>748</v>
      </c>
      <c r="D188" s="116" t="s">
        <v>123</v>
      </c>
      <c r="E188" s="116" t="s">
        <v>749</v>
      </c>
      <c r="F188" s="116" t="s">
        <v>750</v>
      </c>
      <c r="G188" s="116"/>
      <c r="H188" s="117" t="s">
        <v>751</v>
      </c>
      <c r="I188" s="116">
        <v>2014</v>
      </c>
      <c r="J188" s="116">
        <v>1</v>
      </c>
    </row>
    <row r="189" spans="2:10" x14ac:dyDescent="0.25">
      <c r="B189" s="8">
        <v>180</v>
      </c>
      <c r="C189" s="116" t="s">
        <v>752</v>
      </c>
      <c r="D189" s="116" t="s">
        <v>123</v>
      </c>
      <c r="E189" s="116" t="s">
        <v>753</v>
      </c>
      <c r="F189" s="116" t="s">
        <v>754</v>
      </c>
      <c r="G189" s="116"/>
      <c r="H189" s="117" t="s">
        <v>755</v>
      </c>
      <c r="I189" s="116">
        <v>2014</v>
      </c>
      <c r="J189" s="116">
        <v>1</v>
      </c>
    </row>
    <row r="190" spans="2:10" x14ac:dyDescent="0.25">
      <c r="B190" s="114">
        <v>181</v>
      </c>
      <c r="C190" s="116" t="s">
        <v>756</v>
      </c>
      <c r="D190" s="116" t="s">
        <v>123</v>
      </c>
      <c r="E190" s="116" t="s">
        <v>757</v>
      </c>
      <c r="F190" s="116" t="s">
        <v>758</v>
      </c>
      <c r="G190" s="116"/>
      <c r="H190" s="117" t="s">
        <v>759</v>
      </c>
      <c r="I190" s="116">
        <v>2014</v>
      </c>
      <c r="J190" s="116">
        <v>1</v>
      </c>
    </row>
    <row r="191" spans="2:10" x14ac:dyDescent="0.25">
      <c r="B191" s="8">
        <v>182</v>
      </c>
      <c r="C191" s="116" t="s">
        <v>760</v>
      </c>
      <c r="D191" s="116" t="s">
        <v>123</v>
      </c>
      <c r="E191" s="116" t="s">
        <v>761</v>
      </c>
      <c r="F191" s="116" t="s">
        <v>762</v>
      </c>
      <c r="G191" s="116"/>
      <c r="H191" s="117" t="s">
        <v>763</v>
      </c>
      <c r="I191" s="116">
        <v>2014</v>
      </c>
      <c r="J191" s="116"/>
    </row>
    <row r="192" spans="2:10" x14ac:dyDescent="0.25">
      <c r="B192" s="114">
        <v>183</v>
      </c>
      <c r="C192" s="116" t="s">
        <v>764</v>
      </c>
      <c r="D192" s="116" t="s">
        <v>123</v>
      </c>
      <c r="E192" s="116" t="s">
        <v>765</v>
      </c>
      <c r="F192" s="116" t="s">
        <v>766</v>
      </c>
      <c r="G192" s="116"/>
      <c r="H192" s="117" t="s">
        <v>767</v>
      </c>
      <c r="I192" s="116">
        <v>2014</v>
      </c>
      <c r="J192" s="116">
        <v>1</v>
      </c>
    </row>
    <row r="193" spans="2:10" x14ac:dyDescent="0.25">
      <c r="B193" s="8">
        <v>184</v>
      </c>
      <c r="C193" s="116" t="s">
        <v>768</v>
      </c>
      <c r="D193" s="116" t="s">
        <v>123</v>
      </c>
      <c r="E193" s="116" t="s">
        <v>769</v>
      </c>
      <c r="F193" s="116" t="s">
        <v>770</v>
      </c>
      <c r="G193" s="116"/>
      <c r="H193" s="117" t="s">
        <v>771</v>
      </c>
      <c r="I193" s="116">
        <v>2014</v>
      </c>
      <c r="J193" s="116">
        <v>1</v>
      </c>
    </row>
    <row r="194" spans="2:10" x14ac:dyDescent="0.25">
      <c r="B194" s="114">
        <v>185</v>
      </c>
      <c r="C194" s="116" t="s">
        <v>772</v>
      </c>
      <c r="D194" s="116" t="s">
        <v>123</v>
      </c>
      <c r="E194" s="116" t="s">
        <v>773</v>
      </c>
      <c r="F194" s="116" t="s">
        <v>774</v>
      </c>
      <c r="G194" s="116"/>
      <c r="H194" s="117" t="s">
        <v>775</v>
      </c>
      <c r="I194" s="116">
        <v>2014</v>
      </c>
      <c r="J194" s="116">
        <v>1</v>
      </c>
    </row>
    <row r="195" spans="2:10" x14ac:dyDescent="0.25">
      <c r="B195" s="8">
        <v>186</v>
      </c>
      <c r="C195" s="116" t="s">
        <v>776</v>
      </c>
      <c r="D195" s="116" t="s">
        <v>123</v>
      </c>
      <c r="E195" s="116" t="s">
        <v>777</v>
      </c>
      <c r="F195" s="116" t="s">
        <v>778</v>
      </c>
      <c r="G195" s="116"/>
      <c r="H195" s="117" t="s">
        <v>779</v>
      </c>
      <c r="I195" s="116">
        <v>2014</v>
      </c>
      <c r="J195" s="116">
        <v>1</v>
      </c>
    </row>
    <row r="196" spans="2:10" x14ac:dyDescent="0.25">
      <c r="B196" s="114">
        <v>187</v>
      </c>
      <c r="C196" s="116" t="s">
        <v>780</v>
      </c>
      <c r="D196" s="116" t="s">
        <v>123</v>
      </c>
      <c r="E196" s="116" t="s">
        <v>781</v>
      </c>
      <c r="F196" s="116" t="s">
        <v>782</v>
      </c>
      <c r="G196" s="116"/>
      <c r="H196" s="117" t="s">
        <v>783</v>
      </c>
      <c r="I196" s="116">
        <v>2014</v>
      </c>
      <c r="J196" s="116">
        <v>1</v>
      </c>
    </row>
    <row r="197" spans="2:10" x14ac:dyDescent="0.25">
      <c r="B197" s="8">
        <v>188</v>
      </c>
      <c r="C197" s="116" t="s">
        <v>784</v>
      </c>
      <c r="D197" s="116" t="s">
        <v>123</v>
      </c>
      <c r="E197" s="116" t="s">
        <v>785</v>
      </c>
      <c r="F197" s="116" t="s">
        <v>786</v>
      </c>
      <c r="G197" s="116"/>
      <c r="H197" s="117" t="s">
        <v>787</v>
      </c>
      <c r="I197" s="116">
        <v>2014</v>
      </c>
      <c r="J197" s="116">
        <v>1</v>
      </c>
    </row>
    <row r="198" spans="2:10" x14ac:dyDescent="0.25">
      <c r="B198" s="114">
        <v>189</v>
      </c>
      <c r="C198" s="116" t="s">
        <v>788</v>
      </c>
      <c r="D198" s="116" t="s">
        <v>123</v>
      </c>
      <c r="E198" s="116" t="s">
        <v>789</v>
      </c>
      <c r="F198" s="116" t="s">
        <v>790</v>
      </c>
      <c r="G198" s="116"/>
      <c r="H198" s="117" t="s">
        <v>791</v>
      </c>
      <c r="I198" s="116">
        <v>2014</v>
      </c>
      <c r="J198" s="116">
        <v>1</v>
      </c>
    </row>
    <row r="199" spans="2:10" x14ac:dyDescent="0.25">
      <c r="B199" s="8">
        <v>190</v>
      </c>
      <c r="C199" s="116" t="s">
        <v>792</v>
      </c>
      <c r="D199" s="116" t="s">
        <v>123</v>
      </c>
      <c r="E199" s="116" t="s">
        <v>793</v>
      </c>
      <c r="F199" s="116" t="s">
        <v>794</v>
      </c>
      <c r="G199" s="116"/>
      <c r="H199" s="117" t="s">
        <v>795</v>
      </c>
      <c r="I199" s="116">
        <v>2014</v>
      </c>
      <c r="J199" s="116">
        <v>1</v>
      </c>
    </row>
    <row r="200" spans="2:10" x14ac:dyDescent="0.25">
      <c r="B200" s="114">
        <v>191</v>
      </c>
      <c r="C200" s="116" t="s">
        <v>796</v>
      </c>
      <c r="D200" s="116" t="s">
        <v>123</v>
      </c>
      <c r="E200" s="116" t="s">
        <v>797</v>
      </c>
      <c r="F200" s="116" t="s">
        <v>798</v>
      </c>
      <c r="G200" s="116"/>
      <c r="H200" s="117" t="s">
        <v>799</v>
      </c>
      <c r="I200" s="116">
        <v>2014</v>
      </c>
      <c r="J200" s="116">
        <v>1</v>
      </c>
    </row>
    <row r="201" spans="2:10" x14ac:dyDescent="0.25">
      <c r="B201" s="8">
        <v>192</v>
      </c>
      <c r="C201" s="116" t="s">
        <v>800</v>
      </c>
      <c r="D201" s="116" t="s">
        <v>123</v>
      </c>
      <c r="E201" s="116" t="s">
        <v>801</v>
      </c>
      <c r="F201" s="116" t="s">
        <v>802</v>
      </c>
      <c r="G201" s="116"/>
      <c r="H201" s="117" t="s">
        <v>803</v>
      </c>
      <c r="I201" s="116">
        <v>2014</v>
      </c>
      <c r="J201" s="116">
        <v>1</v>
      </c>
    </row>
    <row r="202" spans="2:10" x14ac:dyDescent="0.25">
      <c r="B202" s="114">
        <v>193</v>
      </c>
      <c r="C202" s="116" t="s">
        <v>804</v>
      </c>
      <c r="D202" s="116" t="s">
        <v>123</v>
      </c>
      <c r="E202" s="116" t="s">
        <v>805</v>
      </c>
      <c r="F202" s="116" t="s">
        <v>806</v>
      </c>
      <c r="G202" s="116"/>
      <c r="H202" s="117" t="s">
        <v>807</v>
      </c>
      <c r="I202" s="116">
        <v>2014</v>
      </c>
      <c r="J202" s="116">
        <v>1</v>
      </c>
    </row>
    <row r="203" spans="2:10" x14ac:dyDescent="0.25">
      <c r="B203" s="8">
        <v>194</v>
      </c>
      <c r="C203" s="116" t="s">
        <v>808</v>
      </c>
      <c r="D203" s="116" t="s">
        <v>123</v>
      </c>
      <c r="E203" s="116" t="s">
        <v>809</v>
      </c>
      <c r="F203" s="116" t="s">
        <v>810</v>
      </c>
      <c r="G203" s="116"/>
      <c r="H203" s="117" t="s">
        <v>811</v>
      </c>
      <c r="I203" s="116">
        <v>2014</v>
      </c>
      <c r="J203" s="116">
        <v>1</v>
      </c>
    </row>
    <row r="204" spans="2:10" x14ac:dyDescent="0.25">
      <c r="B204" s="114">
        <v>195</v>
      </c>
      <c r="C204" s="116" t="s">
        <v>812</v>
      </c>
      <c r="D204" s="116" t="s">
        <v>123</v>
      </c>
      <c r="E204" s="116" t="s">
        <v>813</v>
      </c>
      <c r="F204" s="116" t="s">
        <v>814</v>
      </c>
      <c r="G204" s="116"/>
      <c r="H204" s="117" t="s">
        <v>815</v>
      </c>
      <c r="I204" s="116">
        <v>2014</v>
      </c>
      <c r="J204" s="116">
        <v>1</v>
      </c>
    </row>
    <row r="205" spans="2:10" x14ac:dyDescent="0.25">
      <c r="B205" s="8">
        <v>196</v>
      </c>
      <c r="C205" s="116" t="s">
        <v>816</v>
      </c>
      <c r="D205" s="116" t="s">
        <v>123</v>
      </c>
      <c r="E205" s="116" t="s">
        <v>817</v>
      </c>
      <c r="F205" s="116" t="s">
        <v>818</v>
      </c>
      <c r="G205" s="116"/>
      <c r="H205" s="117" t="s">
        <v>819</v>
      </c>
      <c r="I205" s="116">
        <v>2014</v>
      </c>
      <c r="J205" s="116">
        <v>1</v>
      </c>
    </row>
    <row r="206" spans="2:10" x14ac:dyDescent="0.25">
      <c r="B206" s="114">
        <v>197</v>
      </c>
      <c r="C206" s="116" t="s">
        <v>820</v>
      </c>
      <c r="D206" s="116" t="s">
        <v>123</v>
      </c>
      <c r="E206" s="116" t="s">
        <v>821</v>
      </c>
      <c r="F206" s="116" t="s">
        <v>822</v>
      </c>
      <c r="G206" s="116"/>
      <c r="H206" s="117" t="s">
        <v>823</v>
      </c>
      <c r="I206" s="116">
        <v>2014</v>
      </c>
      <c r="J206" s="116">
        <v>1</v>
      </c>
    </row>
    <row r="207" spans="2:10" x14ac:dyDescent="0.25">
      <c r="B207" s="8">
        <v>198</v>
      </c>
      <c r="C207" s="116" t="s">
        <v>824</v>
      </c>
      <c r="D207" s="116" t="s">
        <v>123</v>
      </c>
      <c r="E207" s="116" t="s">
        <v>825</v>
      </c>
      <c r="F207" s="116" t="s">
        <v>826</v>
      </c>
      <c r="G207" s="116"/>
      <c r="H207" s="117" t="s">
        <v>827</v>
      </c>
      <c r="I207" s="116">
        <v>2014</v>
      </c>
      <c r="J207" s="116">
        <v>1</v>
      </c>
    </row>
    <row r="208" spans="2:10" x14ac:dyDescent="0.25">
      <c r="B208" s="114">
        <v>199</v>
      </c>
      <c r="C208" s="116" t="s">
        <v>828</v>
      </c>
      <c r="D208" s="116" t="s">
        <v>123</v>
      </c>
      <c r="E208" s="116" t="s">
        <v>829</v>
      </c>
      <c r="F208" s="116" t="s">
        <v>830</v>
      </c>
      <c r="G208" s="116"/>
      <c r="H208" s="117" t="s">
        <v>831</v>
      </c>
      <c r="I208" s="116">
        <v>2014</v>
      </c>
      <c r="J208" s="116">
        <v>1</v>
      </c>
    </row>
    <row r="209" spans="2:10" x14ac:dyDescent="0.25">
      <c r="B209" s="8">
        <v>200</v>
      </c>
      <c r="C209" s="116" t="s">
        <v>832</v>
      </c>
      <c r="D209" s="116" t="s">
        <v>123</v>
      </c>
      <c r="E209" s="116" t="s">
        <v>833</v>
      </c>
      <c r="F209" s="116" t="s">
        <v>834</v>
      </c>
      <c r="G209" s="116"/>
      <c r="H209" s="117" t="s">
        <v>835</v>
      </c>
      <c r="I209" s="116">
        <v>2014</v>
      </c>
      <c r="J209" s="116">
        <v>1</v>
      </c>
    </row>
    <row r="210" spans="2:10" x14ac:dyDescent="0.25">
      <c r="B210" s="114">
        <v>201</v>
      </c>
      <c r="C210" s="116" t="s">
        <v>836</v>
      </c>
      <c r="D210" s="116" t="s">
        <v>123</v>
      </c>
      <c r="E210" s="116" t="s">
        <v>837</v>
      </c>
      <c r="F210" s="116" t="s">
        <v>838</v>
      </c>
      <c r="G210" s="116"/>
      <c r="H210" s="117" t="s">
        <v>839</v>
      </c>
      <c r="I210" s="116">
        <v>2014</v>
      </c>
      <c r="J210" s="116">
        <v>1</v>
      </c>
    </row>
    <row r="211" spans="2:10" x14ac:dyDescent="0.25">
      <c r="B211" s="8">
        <v>202</v>
      </c>
      <c r="C211" s="116" t="s">
        <v>840</v>
      </c>
      <c r="D211" s="116" t="s">
        <v>123</v>
      </c>
      <c r="E211" s="116" t="s">
        <v>841</v>
      </c>
      <c r="F211" s="116" t="s">
        <v>842</v>
      </c>
      <c r="G211" s="116"/>
      <c r="H211" s="117" t="s">
        <v>843</v>
      </c>
      <c r="I211" s="116">
        <v>2014</v>
      </c>
      <c r="J211" s="116">
        <v>1</v>
      </c>
    </row>
    <row r="212" spans="2:10" x14ac:dyDescent="0.25">
      <c r="B212" s="114">
        <v>203</v>
      </c>
      <c r="C212" s="116" t="s">
        <v>844</v>
      </c>
      <c r="D212" s="116" t="s">
        <v>123</v>
      </c>
      <c r="E212" s="116" t="s">
        <v>845</v>
      </c>
      <c r="F212" s="116" t="s">
        <v>846</v>
      </c>
      <c r="G212" s="116"/>
      <c r="H212" s="117" t="s">
        <v>847</v>
      </c>
      <c r="I212" s="116">
        <v>2014</v>
      </c>
      <c r="J212" s="116">
        <v>1</v>
      </c>
    </row>
    <row r="213" spans="2:10" x14ac:dyDescent="0.25">
      <c r="B213" s="8">
        <v>204</v>
      </c>
      <c r="C213" s="116" t="s">
        <v>848</v>
      </c>
      <c r="D213" s="116" t="s">
        <v>123</v>
      </c>
      <c r="E213" s="116" t="s">
        <v>849</v>
      </c>
      <c r="F213" s="116" t="s">
        <v>850</v>
      </c>
      <c r="G213" s="116"/>
      <c r="H213" s="117" t="s">
        <v>851</v>
      </c>
      <c r="I213" s="116">
        <v>2014</v>
      </c>
      <c r="J213" s="116">
        <v>1</v>
      </c>
    </row>
    <row r="214" spans="2:10" x14ac:dyDescent="0.25">
      <c r="B214" s="114">
        <v>205</v>
      </c>
      <c r="C214" s="116" t="s">
        <v>852</v>
      </c>
      <c r="D214" s="116" t="s">
        <v>123</v>
      </c>
      <c r="E214" s="116" t="s">
        <v>853</v>
      </c>
      <c r="F214" s="116" t="s">
        <v>854</v>
      </c>
      <c r="G214" s="116"/>
      <c r="H214" s="117" t="s">
        <v>855</v>
      </c>
      <c r="I214" s="116">
        <v>2014</v>
      </c>
      <c r="J214" s="116">
        <v>1</v>
      </c>
    </row>
    <row r="215" spans="2:10" x14ac:dyDescent="0.25">
      <c r="B215" s="8">
        <v>206</v>
      </c>
      <c r="C215" s="116" t="s">
        <v>856</v>
      </c>
      <c r="D215" s="116" t="s">
        <v>123</v>
      </c>
      <c r="E215" s="116" t="s">
        <v>857</v>
      </c>
      <c r="F215" s="116" t="s">
        <v>858</v>
      </c>
      <c r="G215" s="116"/>
      <c r="H215" s="117" t="s">
        <v>859</v>
      </c>
      <c r="I215" s="116">
        <v>2014</v>
      </c>
      <c r="J215" s="116">
        <v>1</v>
      </c>
    </row>
    <row r="216" spans="2:10" x14ac:dyDescent="0.25">
      <c r="B216" s="114">
        <v>207</v>
      </c>
      <c r="C216" s="116" t="s">
        <v>860</v>
      </c>
      <c r="D216" s="116" t="s">
        <v>123</v>
      </c>
      <c r="E216" s="116" t="s">
        <v>861</v>
      </c>
      <c r="F216" s="116" t="s">
        <v>862</v>
      </c>
      <c r="G216" s="116"/>
      <c r="H216" s="117" t="s">
        <v>863</v>
      </c>
      <c r="I216" s="116">
        <v>2014</v>
      </c>
      <c r="J216" s="116">
        <v>1</v>
      </c>
    </row>
    <row r="217" spans="2:10" x14ac:dyDescent="0.25">
      <c r="B217" s="115">
        <v>208</v>
      </c>
      <c r="C217" s="119" t="s">
        <v>864</v>
      </c>
      <c r="D217" s="116" t="s">
        <v>123</v>
      </c>
      <c r="E217" s="119" t="s">
        <v>865</v>
      </c>
      <c r="F217" s="119" t="s">
        <v>866</v>
      </c>
      <c r="G217" s="119"/>
      <c r="H217" s="120" t="s">
        <v>129</v>
      </c>
      <c r="I217" s="119"/>
      <c r="J217" s="119"/>
    </row>
    <row r="218" spans="2:10" x14ac:dyDescent="0.25">
      <c r="B218" s="114">
        <v>209</v>
      </c>
      <c r="C218" s="116" t="s">
        <v>867</v>
      </c>
      <c r="D218" s="116" t="s">
        <v>123</v>
      </c>
      <c r="E218" s="116" t="s">
        <v>868</v>
      </c>
      <c r="F218" s="116" t="s">
        <v>869</v>
      </c>
      <c r="G218" s="116"/>
      <c r="H218" s="117" t="s">
        <v>870</v>
      </c>
      <c r="I218" s="116">
        <v>2014</v>
      </c>
      <c r="J218" s="116">
        <v>1</v>
      </c>
    </row>
    <row r="219" spans="2:10" x14ac:dyDescent="0.25">
      <c r="B219" s="8">
        <v>210</v>
      </c>
      <c r="C219" s="116" t="s">
        <v>871</v>
      </c>
      <c r="D219" s="116" t="s">
        <v>123</v>
      </c>
      <c r="E219" s="116" t="s">
        <v>872</v>
      </c>
      <c r="F219" s="116" t="s">
        <v>873</v>
      </c>
      <c r="G219" s="116"/>
      <c r="H219" s="117" t="s">
        <v>874</v>
      </c>
      <c r="I219" s="116">
        <v>2014</v>
      </c>
      <c r="J219" s="116">
        <v>1</v>
      </c>
    </row>
    <row r="220" spans="2:10" x14ac:dyDescent="0.25">
      <c r="B220" s="114">
        <v>211</v>
      </c>
      <c r="C220" s="116" t="s">
        <v>875</v>
      </c>
      <c r="D220" s="116" t="s">
        <v>123</v>
      </c>
      <c r="E220" s="116" t="s">
        <v>876</v>
      </c>
      <c r="F220" s="116" t="s">
        <v>877</v>
      </c>
      <c r="G220" s="116"/>
      <c r="H220" s="117" t="s">
        <v>878</v>
      </c>
      <c r="I220" s="116">
        <v>2014</v>
      </c>
      <c r="J220" s="116">
        <v>1</v>
      </c>
    </row>
    <row r="221" spans="2:10" x14ac:dyDescent="0.25">
      <c r="B221" s="8">
        <v>212</v>
      </c>
      <c r="C221" s="116" t="s">
        <v>879</v>
      </c>
      <c r="D221" s="116" t="s">
        <v>123</v>
      </c>
      <c r="E221" s="116" t="s">
        <v>880</v>
      </c>
      <c r="F221" s="116" t="s">
        <v>881</v>
      </c>
      <c r="G221" s="116"/>
      <c r="H221" s="117" t="s">
        <v>882</v>
      </c>
      <c r="I221" s="116">
        <v>2014</v>
      </c>
      <c r="J221" s="116">
        <v>1</v>
      </c>
    </row>
    <row r="222" spans="2:10" x14ac:dyDescent="0.25">
      <c r="B222" s="114">
        <v>213</v>
      </c>
      <c r="C222" s="116" t="s">
        <v>883</v>
      </c>
      <c r="D222" s="116" t="s">
        <v>123</v>
      </c>
      <c r="E222" s="116" t="s">
        <v>884</v>
      </c>
      <c r="F222" s="116" t="s">
        <v>885</v>
      </c>
      <c r="G222" s="116"/>
      <c r="H222" s="117" t="s">
        <v>886</v>
      </c>
      <c r="I222" s="116">
        <v>2014</v>
      </c>
      <c r="J222" s="116">
        <v>1</v>
      </c>
    </row>
    <row r="223" spans="2:10" x14ac:dyDescent="0.25">
      <c r="B223" s="8">
        <v>214</v>
      </c>
      <c r="C223" s="116" t="s">
        <v>887</v>
      </c>
      <c r="D223" s="116" t="s">
        <v>123</v>
      </c>
      <c r="E223" s="116" t="s">
        <v>888</v>
      </c>
      <c r="F223" s="116" t="s">
        <v>889</v>
      </c>
      <c r="G223" s="116"/>
      <c r="H223" s="117" t="s">
        <v>890</v>
      </c>
      <c r="I223" s="116">
        <v>2014</v>
      </c>
      <c r="J223" s="116">
        <v>1</v>
      </c>
    </row>
    <row r="224" spans="2:10" x14ac:dyDescent="0.25">
      <c r="B224" s="114">
        <v>215</v>
      </c>
      <c r="C224" s="116" t="s">
        <v>891</v>
      </c>
      <c r="D224" s="116" t="s">
        <v>123</v>
      </c>
      <c r="E224" s="116" t="s">
        <v>892</v>
      </c>
      <c r="F224" s="116" t="s">
        <v>893</v>
      </c>
      <c r="G224" s="116"/>
      <c r="H224" s="117" t="s">
        <v>894</v>
      </c>
      <c r="I224" s="116">
        <v>2014</v>
      </c>
      <c r="J224" s="116">
        <v>1</v>
      </c>
    </row>
    <row r="225" spans="2:10" x14ac:dyDescent="0.25">
      <c r="B225" s="8">
        <v>216</v>
      </c>
      <c r="C225" s="116" t="s">
        <v>895</v>
      </c>
      <c r="D225" s="116" t="s">
        <v>123</v>
      </c>
      <c r="E225" s="116" t="s">
        <v>896</v>
      </c>
      <c r="F225" s="116" t="s">
        <v>897</v>
      </c>
      <c r="G225" s="116"/>
      <c r="H225" s="117" t="s">
        <v>898</v>
      </c>
      <c r="I225" s="116">
        <v>2014</v>
      </c>
      <c r="J225" s="116">
        <v>1</v>
      </c>
    </row>
    <row r="226" spans="2:10" x14ac:dyDescent="0.25">
      <c r="B226" s="114">
        <v>217</v>
      </c>
      <c r="C226" s="116" t="s">
        <v>899</v>
      </c>
      <c r="D226" s="116" t="s">
        <v>123</v>
      </c>
      <c r="E226" s="116" t="s">
        <v>900</v>
      </c>
      <c r="F226" s="116" t="s">
        <v>901</v>
      </c>
      <c r="G226" s="116"/>
      <c r="H226" s="117" t="s">
        <v>902</v>
      </c>
      <c r="I226" s="116">
        <v>2014</v>
      </c>
      <c r="J226" s="116">
        <v>1</v>
      </c>
    </row>
    <row r="227" spans="2:10" x14ac:dyDescent="0.25">
      <c r="B227" s="8">
        <v>218</v>
      </c>
      <c r="C227" s="116" t="s">
        <v>903</v>
      </c>
      <c r="D227" s="116" t="s">
        <v>123</v>
      </c>
      <c r="E227" s="116" t="s">
        <v>904</v>
      </c>
      <c r="F227" s="116" t="s">
        <v>905</v>
      </c>
      <c r="G227" s="116"/>
      <c r="H227" s="117" t="s">
        <v>906</v>
      </c>
      <c r="I227" s="116">
        <v>2014</v>
      </c>
      <c r="J227" s="116">
        <v>1</v>
      </c>
    </row>
    <row r="228" spans="2:10" x14ac:dyDescent="0.25">
      <c r="B228" s="114">
        <v>219</v>
      </c>
      <c r="C228" s="116" t="s">
        <v>907</v>
      </c>
      <c r="D228" s="116" t="s">
        <v>123</v>
      </c>
      <c r="E228" s="116" t="s">
        <v>908</v>
      </c>
      <c r="F228" s="116" t="s">
        <v>909</v>
      </c>
      <c r="G228" s="116"/>
      <c r="H228" s="117" t="s">
        <v>910</v>
      </c>
      <c r="I228" s="116">
        <v>2014</v>
      </c>
      <c r="J228" s="116">
        <v>1</v>
      </c>
    </row>
    <row r="229" spans="2:10" x14ac:dyDescent="0.25">
      <c r="B229" s="8">
        <v>220</v>
      </c>
      <c r="C229" s="116" t="s">
        <v>911</v>
      </c>
      <c r="D229" s="116" t="s">
        <v>123</v>
      </c>
      <c r="E229" s="116" t="s">
        <v>912</v>
      </c>
      <c r="F229" s="116" t="s">
        <v>913</v>
      </c>
      <c r="G229" s="116"/>
      <c r="H229" s="117" t="s">
        <v>914</v>
      </c>
      <c r="I229" s="116">
        <v>2014</v>
      </c>
      <c r="J229" s="116">
        <v>1</v>
      </c>
    </row>
    <row r="230" spans="2:10" x14ac:dyDescent="0.25">
      <c r="B230" s="114">
        <v>221</v>
      </c>
      <c r="C230" s="116" t="s">
        <v>915</v>
      </c>
      <c r="D230" s="116" t="s">
        <v>123</v>
      </c>
      <c r="E230" s="116" t="s">
        <v>916</v>
      </c>
      <c r="F230" s="116" t="s">
        <v>917</v>
      </c>
      <c r="G230" s="116"/>
      <c r="H230" s="117" t="s">
        <v>918</v>
      </c>
      <c r="I230" s="116">
        <v>2014</v>
      </c>
      <c r="J230" s="116">
        <v>1</v>
      </c>
    </row>
    <row r="231" spans="2:10" x14ac:dyDescent="0.25">
      <c r="B231" s="8">
        <v>222</v>
      </c>
      <c r="C231" s="116" t="s">
        <v>919</v>
      </c>
      <c r="D231" s="116" t="s">
        <v>123</v>
      </c>
      <c r="E231" s="116" t="s">
        <v>920</v>
      </c>
      <c r="F231" s="116" t="s">
        <v>921</v>
      </c>
      <c r="G231" s="116"/>
      <c r="H231" s="117" t="s">
        <v>922</v>
      </c>
      <c r="I231" s="116">
        <v>2014</v>
      </c>
      <c r="J231" s="116">
        <v>1</v>
      </c>
    </row>
    <row r="232" spans="2:10" x14ac:dyDescent="0.25">
      <c r="B232" s="114">
        <v>223</v>
      </c>
      <c r="C232" s="116" t="s">
        <v>923</v>
      </c>
      <c r="D232" s="116" t="s">
        <v>123</v>
      </c>
      <c r="E232" s="116" t="s">
        <v>924</v>
      </c>
      <c r="F232" s="116" t="s">
        <v>925</v>
      </c>
      <c r="G232" s="116"/>
      <c r="H232" s="117" t="s">
        <v>926</v>
      </c>
      <c r="I232" s="116">
        <v>2014</v>
      </c>
      <c r="J232" s="116">
        <v>1</v>
      </c>
    </row>
    <row r="233" spans="2:10" x14ac:dyDescent="0.25">
      <c r="B233" s="8">
        <v>224</v>
      </c>
      <c r="C233" s="116" t="s">
        <v>927</v>
      </c>
      <c r="D233" s="116" t="s">
        <v>123</v>
      </c>
      <c r="E233" s="116" t="s">
        <v>928</v>
      </c>
      <c r="F233" s="116" t="s">
        <v>929</v>
      </c>
      <c r="G233" s="116"/>
      <c r="H233" s="117" t="s">
        <v>930</v>
      </c>
      <c r="I233" s="116">
        <v>2014</v>
      </c>
      <c r="J233" s="116">
        <v>1</v>
      </c>
    </row>
    <row r="234" spans="2:10" x14ac:dyDescent="0.25">
      <c r="B234" s="114">
        <v>225</v>
      </c>
      <c r="C234" s="116" t="s">
        <v>931</v>
      </c>
      <c r="D234" s="116" t="s">
        <v>123</v>
      </c>
      <c r="E234" s="116" t="s">
        <v>932</v>
      </c>
      <c r="F234" s="116" t="s">
        <v>933</v>
      </c>
      <c r="G234" s="116"/>
      <c r="H234" s="117" t="s">
        <v>934</v>
      </c>
      <c r="I234" s="116">
        <v>2014</v>
      </c>
      <c r="J234" s="116">
        <v>1</v>
      </c>
    </row>
    <row r="235" spans="2:10" x14ac:dyDescent="0.25">
      <c r="B235" s="8">
        <v>226</v>
      </c>
      <c r="C235" s="116" t="s">
        <v>935</v>
      </c>
      <c r="D235" s="116" t="s">
        <v>123</v>
      </c>
      <c r="E235" s="116" t="s">
        <v>936</v>
      </c>
      <c r="F235" s="116" t="s">
        <v>937</v>
      </c>
      <c r="G235" s="116"/>
      <c r="H235" s="117" t="s">
        <v>938</v>
      </c>
      <c r="I235" s="116">
        <v>2014</v>
      </c>
      <c r="J235" s="116">
        <v>1</v>
      </c>
    </row>
    <row r="236" spans="2:10" x14ac:dyDescent="0.25">
      <c r="B236" s="114">
        <v>227</v>
      </c>
      <c r="C236" s="116" t="s">
        <v>939</v>
      </c>
      <c r="D236" s="116" t="s">
        <v>123</v>
      </c>
      <c r="E236" s="116" t="s">
        <v>940</v>
      </c>
      <c r="F236" s="116" t="s">
        <v>941</v>
      </c>
      <c r="G236" s="116"/>
      <c r="H236" s="117" t="s">
        <v>942</v>
      </c>
      <c r="I236" s="116">
        <v>2014</v>
      </c>
      <c r="J236" s="116">
        <v>1</v>
      </c>
    </row>
    <row r="237" spans="2:10" x14ac:dyDescent="0.25">
      <c r="B237" s="8">
        <v>228</v>
      </c>
      <c r="C237" s="116" t="s">
        <v>943</v>
      </c>
      <c r="D237" s="116" t="s">
        <v>123</v>
      </c>
      <c r="E237" s="116" t="s">
        <v>944</v>
      </c>
      <c r="F237" s="116" t="s">
        <v>945</v>
      </c>
      <c r="G237" s="116"/>
      <c r="H237" s="117" t="s">
        <v>946</v>
      </c>
      <c r="I237" s="116">
        <v>2014</v>
      </c>
      <c r="J237" s="116">
        <v>1</v>
      </c>
    </row>
    <row r="238" spans="2:10" x14ac:dyDescent="0.25">
      <c r="B238" s="114">
        <v>229</v>
      </c>
      <c r="C238" s="116" t="s">
        <v>947</v>
      </c>
      <c r="D238" s="116" t="s">
        <v>123</v>
      </c>
      <c r="E238" s="116" t="s">
        <v>948</v>
      </c>
      <c r="F238" s="116" t="s">
        <v>949</v>
      </c>
      <c r="G238" s="116"/>
      <c r="H238" s="117" t="s">
        <v>950</v>
      </c>
      <c r="I238" s="116">
        <v>2014</v>
      </c>
      <c r="J238" s="116">
        <v>1</v>
      </c>
    </row>
    <row r="239" spans="2:10" x14ac:dyDescent="0.25">
      <c r="B239" s="8">
        <v>230</v>
      </c>
      <c r="C239" s="116" t="s">
        <v>951</v>
      </c>
      <c r="D239" s="116" t="s">
        <v>123</v>
      </c>
      <c r="E239" s="116" t="s">
        <v>952</v>
      </c>
      <c r="F239" s="116" t="s">
        <v>953</v>
      </c>
      <c r="G239" s="116"/>
      <c r="H239" s="117" t="s">
        <v>954</v>
      </c>
      <c r="I239" s="116">
        <v>2014</v>
      </c>
      <c r="J239" s="116">
        <v>1</v>
      </c>
    </row>
    <row r="240" spans="2:10" x14ac:dyDescent="0.25">
      <c r="B240" s="114">
        <v>231</v>
      </c>
      <c r="C240" s="116" t="s">
        <v>955</v>
      </c>
      <c r="D240" s="116" t="s">
        <v>123</v>
      </c>
      <c r="E240" s="116" t="s">
        <v>956</v>
      </c>
      <c r="F240" s="116" t="s">
        <v>957</v>
      </c>
      <c r="G240" s="116"/>
      <c r="H240" s="117" t="s">
        <v>958</v>
      </c>
      <c r="I240" s="116">
        <v>2014</v>
      </c>
      <c r="J240" s="116">
        <v>1</v>
      </c>
    </row>
    <row r="241" spans="2:10" x14ac:dyDescent="0.25">
      <c r="B241" s="8">
        <v>232</v>
      </c>
      <c r="C241" s="116" t="s">
        <v>959</v>
      </c>
      <c r="D241" s="116" t="s">
        <v>123</v>
      </c>
      <c r="E241" s="116" t="s">
        <v>960</v>
      </c>
      <c r="F241" s="116" t="s">
        <v>961</v>
      </c>
      <c r="G241" s="116"/>
      <c r="H241" s="117" t="s">
        <v>962</v>
      </c>
      <c r="I241" s="116">
        <v>2014</v>
      </c>
      <c r="J241" s="116">
        <v>1</v>
      </c>
    </row>
    <row r="242" spans="2:10" x14ac:dyDescent="0.25">
      <c r="B242" s="114">
        <v>233</v>
      </c>
      <c r="C242" s="116" t="s">
        <v>963</v>
      </c>
      <c r="D242" s="116" t="s">
        <v>123</v>
      </c>
      <c r="E242" s="116" t="s">
        <v>964</v>
      </c>
      <c r="F242" s="116" t="s">
        <v>965</v>
      </c>
      <c r="G242" s="116"/>
      <c r="H242" s="117" t="s">
        <v>966</v>
      </c>
      <c r="I242" s="116">
        <v>2014</v>
      </c>
      <c r="J242" s="116">
        <v>1</v>
      </c>
    </row>
    <row r="243" spans="2:10" x14ac:dyDescent="0.25">
      <c r="B243" s="8">
        <v>234</v>
      </c>
      <c r="C243" s="116" t="s">
        <v>967</v>
      </c>
      <c r="D243" s="116" t="s">
        <v>123</v>
      </c>
      <c r="E243" s="116" t="s">
        <v>968</v>
      </c>
      <c r="F243" s="116" t="s">
        <v>969</v>
      </c>
      <c r="G243" s="116"/>
      <c r="H243" s="117" t="s">
        <v>970</v>
      </c>
      <c r="I243" s="116">
        <v>2014</v>
      </c>
      <c r="J243" s="116">
        <v>1</v>
      </c>
    </row>
    <row r="244" spans="2:10" x14ac:dyDescent="0.25">
      <c r="B244" s="114">
        <v>235</v>
      </c>
      <c r="C244" s="116" t="s">
        <v>971</v>
      </c>
      <c r="D244" s="116" t="s">
        <v>123</v>
      </c>
      <c r="E244" s="116" t="s">
        <v>972</v>
      </c>
      <c r="F244" s="116" t="s">
        <v>973</v>
      </c>
      <c r="G244" s="116"/>
      <c r="H244" s="117" t="s">
        <v>974</v>
      </c>
      <c r="I244" s="116">
        <v>2014</v>
      </c>
      <c r="J244" s="116">
        <v>1</v>
      </c>
    </row>
    <row r="245" spans="2:10" x14ac:dyDescent="0.25">
      <c r="B245" s="8">
        <v>236</v>
      </c>
      <c r="C245" s="116" t="s">
        <v>975</v>
      </c>
      <c r="D245" s="116" t="s">
        <v>123</v>
      </c>
      <c r="E245" s="116" t="s">
        <v>976</v>
      </c>
      <c r="F245" s="116" t="s">
        <v>977</v>
      </c>
      <c r="G245" s="116"/>
      <c r="H245" s="117" t="s">
        <v>978</v>
      </c>
      <c r="I245" s="116">
        <v>2014</v>
      </c>
      <c r="J245" s="116">
        <v>1</v>
      </c>
    </row>
    <row r="246" spans="2:10" x14ac:dyDescent="0.25">
      <c r="B246" s="114">
        <v>237</v>
      </c>
      <c r="C246" s="116" t="s">
        <v>979</v>
      </c>
      <c r="D246" s="116" t="s">
        <v>123</v>
      </c>
      <c r="E246" s="116" t="s">
        <v>980</v>
      </c>
      <c r="F246" s="116" t="s">
        <v>981</v>
      </c>
      <c r="G246" s="116"/>
      <c r="H246" s="117" t="s">
        <v>982</v>
      </c>
      <c r="I246" s="116">
        <v>2014</v>
      </c>
      <c r="J246" s="116">
        <v>1</v>
      </c>
    </row>
    <row r="247" spans="2:10" x14ac:dyDescent="0.25">
      <c r="B247" s="8">
        <v>238</v>
      </c>
      <c r="C247" s="116" t="s">
        <v>983</v>
      </c>
      <c r="D247" s="116" t="s">
        <v>123</v>
      </c>
      <c r="E247" s="116" t="s">
        <v>984</v>
      </c>
      <c r="F247" s="116" t="s">
        <v>985</v>
      </c>
      <c r="G247" s="116"/>
      <c r="H247" s="117" t="s">
        <v>986</v>
      </c>
      <c r="I247" s="116">
        <v>2014</v>
      </c>
      <c r="J247" s="116">
        <v>1</v>
      </c>
    </row>
    <row r="248" spans="2:10" x14ac:dyDescent="0.25">
      <c r="B248" s="114">
        <v>239</v>
      </c>
      <c r="C248" s="116" t="s">
        <v>987</v>
      </c>
      <c r="D248" s="116" t="s">
        <v>123</v>
      </c>
      <c r="E248" s="116" t="s">
        <v>988</v>
      </c>
      <c r="F248" s="116" t="s">
        <v>989</v>
      </c>
      <c r="G248" s="116"/>
      <c r="H248" s="117" t="s">
        <v>990</v>
      </c>
      <c r="I248" s="116">
        <v>2014</v>
      </c>
      <c r="J248" s="116">
        <v>1</v>
      </c>
    </row>
    <row r="249" spans="2:10" x14ac:dyDescent="0.25">
      <c r="B249" s="8">
        <v>240</v>
      </c>
      <c r="C249" s="116" t="s">
        <v>991</v>
      </c>
      <c r="D249" s="116" t="s">
        <v>123</v>
      </c>
      <c r="E249" s="116" t="s">
        <v>992</v>
      </c>
      <c r="F249" s="116" t="s">
        <v>993</v>
      </c>
      <c r="G249" s="116"/>
      <c r="H249" s="117" t="s">
        <v>994</v>
      </c>
      <c r="I249" s="116">
        <v>2014</v>
      </c>
      <c r="J249" s="116">
        <v>1</v>
      </c>
    </row>
    <row r="250" spans="2:10" x14ac:dyDescent="0.25">
      <c r="B250" s="114">
        <v>241</v>
      </c>
      <c r="C250" s="116" t="s">
        <v>995</v>
      </c>
      <c r="D250" s="116" t="s">
        <v>123</v>
      </c>
      <c r="E250" s="116" t="s">
        <v>996</v>
      </c>
      <c r="F250" s="116" t="s">
        <v>997</v>
      </c>
      <c r="G250" s="116"/>
      <c r="H250" s="117" t="s">
        <v>998</v>
      </c>
      <c r="I250" s="116">
        <v>2014</v>
      </c>
      <c r="J250" s="116">
        <v>1</v>
      </c>
    </row>
    <row r="251" spans="2:10" x14ac:dyDescent="0.25">
      <c r="B251" s="8">
        <v>242</v>
      </c>
      <c r="C251" s="116" t="s">
        <v>999</v>
      </c>
      <c r="D251" s="116" t="s">
        <v>123</v>
      </c>
      <c r="E251" s="116" t="s">
        <v>1000</v>
      </c>
      <c r="F251" s="116" t="s">
        <v>1001</v>
      </c>
      <c r="G251" s="116"/>
      <c r="H251" s="117" t="s">
        <v>1002</v>
      </c>
      <c r="I251" s="116">
        <v>2014</v>
      </c>
      <c r="J251" s="116">
        <v>1</v>
      </c>
    </row>
    <row r="252" spans="2:10" x14ac:dyDescent="0.25">
      <c r="B252" s="114">
        <v>243</v>
      </c>
      <c r="C252" s="116" t="s">
        <v>1003</v>
      </c>
      <c r="D252" s="116" t="s">
        <v>123</v>
      </c>
      <c r="E252" s="116" t="s">
        <v>1004</v>
      </c>
      <c r="F252" s="116" t="s">
        <v>1005</v>
      </c>
      <c r="G252" s="116"/>
      <c r="H252" s="117" t="s">
        <v>1006</v>
      </c>
      <c r="I252" s="116">
        <v>2014</v>
      </c>
      <c r="J252" s="116">
        <v>1</v>
      </c>
    </row>
    <row r="253" spans="2:10" x14ac:dyDescent="0.25">
      <c r="B253" s="8">
        <v>244</v>
      </c>
      <c r="C253" s="116" t="s">
        <v>1007</v>
      </c>
      <c r="D253" s="116" t="s">
        <v>123</v>
      </c>
      <c r="E253" s="116" t="s">
        <v>1008</v>
      </c>
      <c r="F253" s="116" t="s">
        <v>1009</v>
      </c>
      <c r="G253" s="116"/>
      <c r="H253" s="117" t="s">
        <v>1010</v>
      </c>
      <c r="I253" s="116">
        <v>2014</v>
      </c>
      <c r="J253" s="116">
        <v>1</v>
      </c>
    </row>
    <row r="254" spans="2:10" x14ac:dyDescent="0.25">
      <c r="B254" s="114">
        <v>245</v>
      </c>
      <c r="C254" s="116" t="s">
        <v>1011</v>
      </c>
      <c r="D254" s="116" t="s">
        <v>123</v>
      </c>
      <c r="E254" s="116" t="s">
        <v>1012</v>
      </c>
      <c r="F254" s="116" t="s">
        <v>1013</v>
      </c>
      <c r="G254" s="116"/>
      <c r="H254" s="117" t="s">
        <v>1014</v>
      </c>
      <c r="I254" s="116">
        <v>2014</v>
      </c>
      <c r="J254" s="116">
        <v>1</v>
      </c>
    </row>
    <row r="255" spans="2:10" x14ac:dyDescent="0.25">
      <c r="B255" s="8">
        <v>246</v>
      </c>
      <c r="C255" s="116" t="s">
        <v>1015</v>
      </c>
      <c r="D255" s="116" t="s">
        <v>123</v>
      </c>
      <c r="E255" s="116" t="s">
        <v>1016</v>
      </c>
      <c r="F255" s="116" t="s">
        <v>1017</v>
      </c>
      <c r="G255" s="116"/>
      <c r="H255" s="117" t="s">
        <v>1018</v>
      </c>
      <c r="I255" s="116">
        <v>2014</v>
      </c>
      <c r="J255" s="116">
        <v>1</v>
      </c>
    </row>
    <row r="256" spans="2:10" x14ac:dyDescent="0.25">
      <c r="B256" s="114">
        <v>247</v>
      </c>
      <c r="C256" s="116" t="s">
        <v>1019</v>
      </c>
      <c r="D256" s="116" t="s">
        <v>123</v>
      </c>
      <c r="E256" s="116" t="s">
        <v>1020</v>
      </c>
      <c r="F256" s="116" t="s">
        <v>1021</v>
      </c>
      <c r="G256" s="116"/>
      <c r="H256" s="117" t="s">
        <v>1022</v>
      </c>
      <c r="I256" s="116">
        <v>2014</v>
      </c>
      <c r="J256" s="116">
        <v>1</v>
      </c>
    </row>
    <row r="257" spans="2:10" x14ac:dyDescent="0.25">
      <c r="B257" s="8">
        <v>248</v>
      </c>
      <c r="C257" s="116" t="s">
        <v>1023</v>
      </c>
      <c r="D257" s="116" t="s">
        <v>123</v>
      </c>
      <c r="E257" s="116" t="s">
        <v>1024</v>
      </c>
      <c r="F257" s="116" t="s">
        <v>1025</v>
      </c>
      <c r="G257" s="116"/>
      <c r="H257" s="117" t="s">
        <v>1026</v>
      </c>
      <c r="I257" s="116">
        <v>2014</v>
      </c>
      <c r="J257" s="116">
        <v>1</v>
      </c>
    </row>
    <row r="258" spans="2:10" x14ac:dyDescent="0.25">
      <c r="B258" s="114">
        <v>249</v>
      </c>
      <c r="C258" s="116" t="s">
        <v>1027</v>
      </c>
      <c r="D258" s="116" t="s">
        <v>123</v>
      </c>
      <c r="E258" s="116" t="s">
        <v>1028</v>
      </c>
      <c r="F258" s="116" t="s">
        <v>1029</v>
      </c>
      <c r="G258" s="116"/>
      <c r="H258" s="117" t="s">
        <v>1030</v>
      </c>
      <c r="I258" s="116">
        <v>2014</v>
      </c>
      <c r="J258" s="116">
        <v>1</v>
      </c>
    </row>
    <row r="259" spans="2:10" x14ac:dyDescent="0.25">
      <c r="B259" s="8">
        <v>250</v>
      </c>
      <c r="C259" s="116" t="s">
        <v>1031</v>
      </c>
      <c r="D259" s="116" t="s">
        <v>123</v>
      </c>
      <c r="E259" s="116" t="s">
        <v>1032</v>
      </c>
      <c r="F259" s="116" t="s">
        <v>1033</v>
      </c>
      <c r="G259" s="116"/>
      <c r="H259" s="117" t="s">
        <v>1034</v>
      </c>
      <c r="I259" s="116">
        <v>2014</v>
      </c>
      <c r="J259" s="116">
        <v>1</v>
      </c>
    </row>
    <row r="260" spans="2:10" x14ac:dyDescent="0.25">
      <c r="B260" s="114">
        <v>251</v>
      </c>
      <c r="C260" s="116" t="s">
        <v>1035</v>
      </c>
      <c r="D260" s="116" t="s">
        <v>123</v>
      </c>
      <c r="E260" s="116" t="s">
        <v>1036</v>
      </c>
      <c r="F260" s="116" t="s">
        <v>1037</v>
      </c>
      <c r="G260" s="116"/>
      <c r="H260" s="117" t="s">
        <v>1038</v>
      </c>
      <c r="I260" s="116">
        <v>2014</v>
      </c>
      <c r="J260" s="116">
        <v>1</v>
      </c>
    </row>
    <row r="261" spans="2:10" x14ac:dyDescent="0.25">
      <c r="B261" s="8">
        <v>252</v>
      </c>
      <c r="C261" s="116" t="s">
        <v>1039</v>
      </c>
      <c r="D261" s="116" t="s">
        <v>123</v>
      </c>
      <c r="E261" s="116" t="s">
        <v>1040</v>
      </c>
      <c r="F261" s="116" t="s">
        <v>1041</v>
      </c>
      <c r="G261" s="116"/>
      <c r="H261" s="117" t="s">
        <v>1042</v>
      </c>
      <c r="I261" s="116">
        <v>2014</v>
      </c>
      <c r="J261" s="116">
        <v>1</v>
      </c>
    </row>
    <row r="262" spans="2:10" x14ac:dyDescent="0.25">
      <c r="B262" s="114">
        <v>253</v>
      </c>
      <c r="C262" s="116" t="s">
        <v>1043</v>
      </c>
      <c r="D262" s="116" t="s">
        <v>123</v>
      </c>
      <c r="E262" s="116" t="s">
        <v>1044</v>
      </c>
      <c r="F262" s="116" t="s">
        <v>1045</v>
      </c>
      <c r="G262" s="116"/>
      <c r="H262" s="117" t="s">
        <v>1046</v>
      </c>
      <c r="I262" s="116">
        <v>2014</v>
      </c>
      <c r="J262" s="116">
        <v>1</v>
      </c>
    </row>
    <row r="263" spans="2:10" x14ac:dyDescent="0.25">
      <c r="B263" s="8">
        <v>254</v>
      </c>
      <c r="C263" s="116" t="s">
        <v>1047</v>
      </c>
      <c r="D263" s="116" t="s">
        <v>123</v>
      </c>
      <c r="E263" s="116" t="s">
        <v>1048</v>
      </c>
      <c r="F263" s="116" t="s">
        <v>1049</v>
      </c>
      <c r="G263" s="116"/>
      <c r="H263" s="117" t="s">
        <v>1050</v>
      </c>
      <c r="I263" s="116">
        <v>2014</v>
      </c>
      <c r="J263" s="116">
        <v>1</v>
      </c>
    </row>
    <row r="264" spans="2:10" x14ac:dyDescent="0.25">
      <c r="B264" s="114">
        <v>255</v>
      </c>
      <c r="C264" s="116" t="s">
        <v>1051</v>
      </c>
      <c r="D264" s="116" t="s">
        <v>123</v>
      </c>
      <c r="E264" s="116" t="s">
        <v>1052</v>
      </c>
      <c r="F264" s="116" t="s">
        <v>1053</v>
      </c>
      <c r="G264" s="116"/>
      <c r="H264" s="117" t="s">
        <v>1054</v>
      </c>
      <c r="I264" s="116">
        <v>2014</v>
      </c>
      <c r="J264" s="116">
        <v>1</v>
      </c>
    </row>
    <row r="265" spans="2:10" x14ac:dyDescent="0.25">
      <c r="B265" s="8">
        <v>256</v>
      </c>
      <c r="C265" s="116" t="s">
        <v>1055</v>
      </c>
      <c r="D265" s="116" t="s">
        <v>123</v>
      </c>
      <c r="E265" s="116" t="s">
        <v>1056</v>
      </c>
      <c r="F265" s="116" t="s">
        <v>1057</v>
      </c>
      <c r="G265" s="116"/>
      <c r="H265" s="117" t="s">
        <v>1058</v>
      </c>
      <c r="I265" s="116">
        <v>2014</v>
      </c>
      <c r="J265" s="116">
        <v>1</v>
      </c>
    </row>
    <row r="266" spans="2:10" x14ac:dyDescent="0.25">
      <c r="B266" s="114">
        <v>257</v>
      </c>
      <c r="C266" s="116" t="s">
        <v>1059</v>
      </c>
      <c r="D266" s="116" t="s">
        <v>123</v>
      </c>
      <c r="E266" s="116" t="s">
        <v>1060</v>
      </c>
      <c r="F266" s="116" t="s">
        <v>1061</v>
      </c>
      <c r="G266" s="116"/>
      <c r="H266" s="117" t="s">
        <v>1062</v>
      </c>
      <c r="I266" s="116">
        <v>2014</v>
      </c>
      <c r="J266" s="116">
        <v>1</v>
      </c>
    </row>
    <row r="267" spans="2:10" x14ac:dyDescent="0.25">
      <c r="B267" s="8">
        <v>258</v>
      </c>
      <c r="C267" s="116" t="s">
        <v>1063</v>
      </c>
      <c r="D267" s="116" t="s">
        <v>123</v>
      </c>
      <c r="E267" s="116" t="s">
        <v>1064</v>
      </c>
      <c r="F267" s="116" t="s">
        <v>1065</v>
      </c>
      <c r="G267" s="116"/>
      <c r="H267" s="117" t="s">
        <v>1066</v>
      </c>
      <c r="I267" s="116">
        <v>2014</v>
      </c>
      <c r="J267" s="116">
        <v>1</v>
      </c>
    </row>
    <row r="268" spans="2:10" x14ac:dyDescent="0.25">
      <c r="B268" s="114">
        <v>259</v>
      </c>
      <c r="C268" s="116" t="s">
        <v>1067</v>
      </c>
      <c r="D268" s="116" t="s">
        <v>123</v>
      </c>
      <c r="E268" s="116" t="s">
        <v>1068</v>
      </c>
      <c r="F268" s="116" t="s">
        <v>1069</v>
      </c>
      <c r="G268" s="116"/>
      <c r="H268" s="117" t="s">
        <v>1070</v>
      </c>
      <c r="I268" s="116">
        <v>2014</v>
      </c>
      <c r="J268" s="116">
        <v>1</v>
      </c>
    </row>
    <row r="269" spans="2:10" x14ac:dyDescent="0.25">
      <c r="B269" s="8">
        <v>260</v>
      </c>
      <c r="C269" s="116" t="s">
        <v>1071</v>
      </c>
      <c r="D269" s="116" t="s">
        <v>123</v>
      </c>
      <c r="E269" s="116" t="s">
        <v>1072</v>
      </c>
      <c r="F269" s="116" t="s">
        <v>1073</v>
      </c>
      <c r="G269" s="116"/>
      <c r="H269" s="117" t="s">
        <v>1074</v>
      </c>
      <c r="I269" s="116">
        <v>2014</v>
      </c>
      <c r="J269" s="116">
        <v>1</v>
      </c>
    </row>
    <row r="270" spans="2:10" x14ac:dyDescent="0.25">
      <c r="B270" s="114">
        <v>261</v>
      </c>
      <c r="C270" s="116" t="s">
        <v>1075</v>
      </c>
      <c r="D270" s="116" t="s">
        <v>123</v>
      </c>
      <c r="E270" s="116" t="s">
        <v>1076</v>
      </c>
      <c r="F270" s="116" t="s">
        <v>1077</v>
      </c>
      <c r="G270" s="116"/>
      <c r="H270" s="117" t="s">
        <v>1078</v>
      </c>
      <c r="I270" s="116">
        <v>2014</v>
      </c>
      <c r="J270" s="116">
        <v>1</v>
      </c>
    </row>
    <row r="271" spans="2:10" x14ac:dyDescent="0.25">
      <c r="B271" s="8">
        <v>262</v>
      </c>
      <c r="C271" s="116" t="s">
        <v>1079</v>
      </c>
      <c r="D271" s="116" t="s">
        <v>123</v>
      </c>
      <c r="E271" s="116" t="s">
        <v>1080</v>
      </c>
      <c r="F271" s="116" t="s">
        <v>1081</v>
      </c>
      <c r="G271" s="116"/>
      <c r="H271" s="117" t="s">
        <v>1082</v>
      </c>
      <c r="I271" s="116">
        <v>2014</v>
      </c>
      <c r="J271" s="116">
        <v>1</v>
      </c>
    </row>
    <row r="272" spans="2:10" x14ac:dyDescent="0.25">
      <c r="B272" s="114">
        <v>263</v>
      </c>
      <c r="C272" s="116" t="s">
        <v>1083</v>
      </c>
      <c r="D272" s="116" t="s">
        <v>123</v>
      </c>
      <c r="E272" s="116" t="s">
        <v>1084</v>
      </c>
      <c r="F272" s="116" t="s">
        <v>1085</v>
      </c>
      <c r="G272" s="116"/>
      <c r="H272" s="117" t="s">
        <v>1086</v>
      </c>
      <c r="I272" s="116">
        <v>2014</v>
      </c>
      <c r="J272" s="116">
        <v>1</v>
      </c>
    </row>
    <row r="273" spans="2:10" x14ac:dyDescent="0.25">
      <c r="B273" s="8">
        <v>264</v>
      </c>
      <c r="C273" s="116" t="s">
        <v>1087</v>
      </c>
      <c r="D273" s="116" t="s">
        <v>123</v>
      </c>
      <c r="E273" s="116" t="s">
        <v>1088</v>
      </c>
      <c r="F273" s="116" t="s">
        <v>1089</v>
      </c>
      <c r="G273" s="116"/>
      <c r="H273" s="117" t="s">
        <v>1090</v>
      </c>
      <c r="I273" s="116">
        <v>2014</v>
      </c>
      <c r="J273" s="116">
        <v>1</v>
      </c>
    </row>
    <row r="274" spans="2:10" x14ac:dyDescent="0.25">
      <c r="B274" s="114">
        <v>265</v>
      </c>
      <c r="C274" s="116" t="s">
        <v>1091</v>
      </c>
      <c r="D274" s="116" t="s">
        <v>123</v>
      </c>
      <c r="E274" s="116" t="s">
        <v>1092</v>
      </c>
      <c r="F274" s="116" t="s">
        <v>1093</v>
      </c>
      <c r="G274" s="116"/>
      <c r="H274" s="117" t="s">
        <v>1094</v>
      </c>
      <c r="I274" s="116">
        <v>2014</v>
      </c>
      <c r="J274" s="116">
        <v>1</v>
      </c>
    </row>
    <row r="275" spans="2:10" x14ac:dyDescent="0.25">
      <c r="B275" s="8">
        <v>266</v>
      </c>
      <c r="C275" s="116" t="s">
        <v>1095</v>
      </c>
      <c r="D275" s="116" t="s">
        <v>123</v>
      </c>
      <c r="E275" s="116" t="s">
        <v>1096</v>
      </c>
      <c r="F275" s="116" t="s">
        <v>1097</v>
      </c>
      <c r="G275" s="116"/>
      <c r="H275" s="117" t="s">
        <v>1098</v>
      </c>
      <c r="I275" s="116">
        <v>2014</v>
      </c>
      <c r="J275" s="116">
        <v>1</v>
      </c>
    </row>
    <row r="276" spans="2:10" x14ac:dyDescent="0.25">
      <c r="B276" s="114">
        <v>267</v>
      </c>
      <c r="C276" s="116" t="s">
        <v>1099</v>
      </c>
      <c r="D276" s="116" t="s">
        <v>123</v>
      </c>
      <c r="E276" s="116" t="s">
        <v>1100</v>
      </c>
      <c r="F276" s="116" t="s">
        <v>1101</v>
      </c>
      <c r="G276" s="116"/>
      <c r="H276" s="117" t="s">
        <v>1102</v>
      </c>
      <c r="I276" s="116">
        <v>2014</v>
      </c>
      <c r="J276" s="116">
        <v>1</v>
      </c>
    </row>
    <row r="277" spans="2:10" x14ac:dyDescent="0.25">
      <c r="B277" s="8">
        <v>268</v>
      </c>
      <c r="C277" s="116" t="s">
        <v>1103</v>
      </c>
      <c r="D277" s="116" t="s">
        <v>123</v>
      </c>
      <c r="E277" s="116" t="s">
        <v>1104</v>
      </c>
      <c r="F277" s="116" t="s">
        <v>1105</v>
      </c>
      <c r="G277" s="116"/>
      <c r="H277" s="117" t="s">
        <v>1106</v>
      </c>
      <c r="I277" s="116">
        <v>2014</v>
      </c>
      <c r="J277" s="116">
        <v>1</v>
      </c>
    </row>
    <row r="278" spans="2:10" x14ac:dyDescent="0.25">
      <c r="B278" s="114">
        <v>269</v>
      </c>
      <c r="C278" s="116" t="s">
        <v>1107</v>
      </c>
      <c r="D278" s="116" t="s">
        <v>123</v>
      </c>
      <c r="E278" s="116" t="s">
        <v>1108</v>
      </c>
      <c r="F278" s="116" t="s">
        <v>1109</v>
      </c>
      <c r="G278" s="116"/>
      <c r="H278" s="117" t="s">
        <v>1110</v>
      </c>
      <c r="I278" s="116">
        <v>2014</v>
      </c>
      <c r="J278" s="116">
        <v>1</v>
      </c>
    </row>
    <row r="279" spans="2:10" x14ac:dyDescent="0.25">
      <c r="B279" s="8">
        <v>270</v>
      </c>
      <c r="C279" s="116" t="s">
        <v>1111</v>
      </c>
      <c r="D279" s="116" t="s">
        <v>123</v>
      </c>
      <c r="E279" s="116" t="s">
        <v>1112</v>
      </c>
      <c r="F279" s="116" t="s">
        <v>1113</v>
      </c>
      <c r="G279" s="116"/>
      <c r="H279" s="117" t="s">
        <v>1114</v>
      </c>
      <c r="I279" s="116">
        <v>2014</v>
      </c>
      <c r="J279" s="116">
        <v>1</v>
      </c>
    </row>
    <row r="280" spans="2:10" x14ac:dyDescent="0.25">
      <c r="B280" s="114">
        <v>271</v>
      </c>
      <c r="C280" s="116" t="s">
        <v>1115</v>
      </c>
      <c r="D280" s="116" t="s">
        <v>123</v>
      </c>
      <c r="E280" s="116" t="s">
        <v>1116</v>
      </c>
      <c r="F280" s="116" t="s">
        <v>1117</v>
      </c>
      <c r="G280" s="116"/>
      <c r="H280" s="117" t="s">
        <v>1118</v>
      </c>
      <c r="I280" s="116">
        <v>2014</v>
      </c>
      <c r="J280" s="116">
        <v>1</v>
      </c>
    </row>
    <row r="281" spans="2:10" x14ac:dyDescent="0.25">
      <c r="B281" s="8">
        <v>272</v>
      </c>
      <c r="C281" s="116" t="s">
        <v>1119</v>
      </c>
      <c r="D281" s="116" t="s">
        <v>123</v>
      </c>
      <c r="E281" s="116" t="s">
        <v>1120</v>
      </c>
      <c r="F281" s="116" t="s">
        <v>1121</v>
      </c>
      <c r="G281" s="116"/>
      <c r="H281" s="117" t="s">
        <v>1122</v>
      </c>
      <c r="I281" s="116">
        <v>2014</v>
      </c>
      <c r="J281" s="116">
        <v>1</v>
      </c>
    </row>
    <row r="282" spans="2:10" x14ac:dyDescent="0.25">
      <c r="B282" s="114">
        <v>273</v>
      </c>
      <c r="C282" s="116" t="s">
        <v>1123</v>
      </c>
      <c r="D282" s="116" t="s">
        <v>123</v>
      </c>
      <c r="E282" s="116" t="s">
        <v>1124</v>
      </c>
      <c r="F282" s="116" t="s">
        <v>1125</v>
      </c>
      <c r="G282" s="116"/>
      <c r="H282" s="117" t="s">
        <v>1126</v>
      </c>
      <c r="I282" s="116">
        <v>2014</v>
      </c>
      <c r="J282" s="116">
        <v>1</v>
      </c>
    </row>
    <row r="283" spans="2:10" x14ac:dyDescent="0.25">
      <c r="B283" s="8">
        <v>274</v>
      </c>
      <c r="C283" s="116" t="s">
        <v>1127</v>
      </c>
      <c r="D283" s="116" t="s">
        <v>123</v>
      </c>
      <c r="E283" s="116" t="s">
        <v>1128</v>
      </c>
      <c r="F283" s="116" t="s">
        <v>1129</v>
      </c>
      <c r="G283" s="116"/>
      <c r="H283" s="117" t="s">
        <v>1130</v>
      </c>
      <c r="I283" s="116">
        <v>2014</v>
      </c>
      <c r="J283" s="116">
        <v>1</v>
      </c>
    </row>
    <row r="284" spans="2:10" x14ac:dyDescent="0.25">
      <c r="B284" s="114">
        <v>275</v>
      </c>
      <c r="C284" s="116" t="s">
        <v>1131</v>
      </c>
      <c r="D284" s="116" t="s">
        <v>123</v>
      </c>
      <c r="E284" s="116" t="s">
        <v>1132</v>
      </c>
      <c r="F284" s="116" t="s">
        <v>1133</v>
      </c>
      <c r="G284" s="116"/>
      <c r="H284" s="117" t="s">
        <v>1134</v>
      </c>
      <c r="I284" s="116">
        <v>2014</v>
      </c>
      <c r="J284" s="116">
        <v>1</v>
      </c>
    </row>
    <row r="285" spans="2:10" x14ac:dyDescent="0.25">
      <c r="B285" s="8">
        <v>276</v>
      </c>
      <c r="C285" s="116" t="s">
        <v>1135</v>
      </c>
      <c r="D285" s="116" t="s">
        <v>123</v>
      </c>
      <c r="E285" s="116" t="s">
        <v>1136</v>
      </c>
      <c r="F285" s="116" t="s">
        <v>1137</v>
      </c>
      <c r="G285" s="116"/>
      <c r="H285" s="117" t="s">
        <v>1138</v>
      </c>
      <c r="I285" s="116">
        <v>2014</v>
      </c>
      <c r="J285" s="116">
        <v>1</v>
      </c>
    </row>
    <row r="286" spans="2:10" x14ac:dyDescent="0.25">
      <c r="B286" s="114">
        <v>277</v>
      </c>
      <c r="C286" s="116" t="s">
        <v>1139</v>
      </c>
      <c r="D286" s="116" t="s">
        <v>123</v>
      </c>
      <c r="E286" s="116" t="s">
        <v>1140</v>
      </c>
      <c r="F286" s="116" t="s">
        <v>1141</v>
      </c>
      <c r="G286" s="116"/>
      <c r="H286" s="117" t="s">
        <v>1142</v>
      </c>
      <c r="I286" s="116">
        <v>2014</v>
      </c>
      <c r="J286" s="116">
        <v>1</v>
      </c>
    </row>
    <row r="287" spans="2:10" x14ac:dyDescent="0.25">
      <c r="B287" s="8">
        <v>278</v>
      </c>
      <c r="C287" s="116" t="s">
        <v>1143</v>
      </c>
      <c r="D287" s="116" t="s">
        <v>123</v>
      </c>
      <c r="E287" s="116" t="s">
        <v>1144</v>
      </c>
      <c r="F287" s="116" t="s">
        <v>1145</v>
      </c>
      <c r="G287" s="116"/>
      <c r="H287" s="117" t="s">
        <v>1146</v>
      </c>
      <c r="I287" s="116">
        <v>2014</v>
      </c>
      <c r="J287" s="116">
        <v>1</v>
      </c>
    </row>
    <row r="288" spans="2:10" x14ac:dyDescent="0.25">
      <c r="B288" s="114">
        <v>279</v>
      </c>
      <c r="C288" s="116" t="s">
        <v>1147</v>
      </c>
      <c r="D288" s="116" t="s">
        <v>123</v>
      </c>
      <c r="E288" s="116" t="s">
        <v>1148</v>
      </c>
      <c r="F288" s="116" t="s">
        <v>1149</v>
      </c>
      <c r="G288" s="116"/>
      <c r="H288" s="117" t="s">
        <v>1150</v>
      </c>
      <c r="I288" s="116">
        <v>2014</v>
      </c>
      <c r="J288" s="116">
        <v>1</v>
      </c>
    </row>
    <row r="289" spans="2:10" x14ac:dyDescent="0.25">
      <c r="B289" s="8">
        <v>280</v>
      </c>
      <c r="C289" s="116" t="s">
        <v>1151</v>
      </c>
      <c r="D289" s="116" t="s">
        <v>123</v>
      </c>
      <c r="E289" s="116" t="s">
        <v>1152</v>
      </c>
      <c r="F289" s="116" t="s">
        <v>1153</v>
      </c>
      <c r="G289" s="116"/>
      <c r="H289" s="117" t="s">
        <v>1154</v>
      </c>
      <c r="I289" s="116">
        <v>2014</v>
      </c>
      <c r="J289" s="116">
        <v>1</v>
      </c>
    </row>
    <row r="290" spans="2:10" x14ac:dyDescent="0.25">
      <c r="B290" s="114">
        <v>281</v>
      </c>
      <c r="C290" s="116" t="s">
        <v>1155</v>
      </c>
      <c r="D290" s="116" t="s">
        <v>123</v>
      </c>
      <c r="E290" s="116" t="s">
        <v>1156</v>
      </c>
      <c r="F290" s="116" t="s">
        <v>1157</v>
      </c>
      <c r="G290" s="116"/>
      <c r="H290" s="117" t="s">
        <v>1158</v>
      </c>
      <c r="I290" s="116">
        <v>2014</v>
      </c>
      <c r="J290" s="116">
        <v>1</v>
      </c>
    </row>
    <row r="291" spans="2:10" x14ac:dyDescent="0.25">
      <c r="B291" s="8">
        <v>282</v>
      </c>
      <c r="C291" s="116" t="s">
        <v>1159</v>
      </c>
      <c r="D291" s="116" t="s">
        <v>123</v>
      </c>
      <c r="E291" s="116" t="s">
        <v>1160</v>
      </c>
      <c r="F291" s="116" t="s">
        <v>1161</v>
      </c>
      <c r="G291" s="116"/>
      <c r="H291" s="117" t="s">
        <v>1162</v>
      </c>
      <c r="I291" s="116">
        <v>2014</v>
      </c>
      <c r="J291" s="116">
        <v>1</v>
      </c>
    </row>
    <row r="292" spans="2:10" x14ac:dyDescent="0.25">
      <c r="B292" s="114">
        <v>283</v>
      </c>
      <c r="C292" s="116" t="s">
        <v>1163</v>
      </c>
      <c r="D292" s="116" t="s">
        <v>123</v>
      </c>
      <c r="E292" s="116" t="s">
        <v>1164</v>
      </c>
      <c r="F292" s="116" t="s">
        <v>1165</v>
      </c>
      <c r="G292" s="116"/>
      <c r="H292" s="117" t="s">
        <v>1166</v>
      </c>
      <c r="I292" s="116">
        <v>2014</v>
      </c>
      <c r="J292" s="116">
        <v>1</v>
      </c>
    </row>
    <row r="293" spans="2:10" x14ac:dyDescent="0.25">
      <c r="B293" s="8">
        <v>284</v>
      </c>
      <c r="C293" s="116" t="s">
        <v>1167</v>
      </c>
      <c r="D293" s="116" t="s">
        <v>123</v>
      </c>
      <c r="E293" s="116" t="s">
        <v>1168</v>
      </c>
      <c r="F293" s="116" t="s">
        <v>1169</v>
      </c>
      <c r="G293" s="116"/>
      <c r="H293" s="117" t="s">
        <v>1170</v>
      </c>
      <c r="I293" s="116">
        <v>2014</v>
      </c>
      <c r="J293" s="116">
        <v>1</v>
      </c>
    </row>
    <row r="294" spans="2:10" x14ac:dyDescent="0.25">
      <c r="B294" s="114">
        <v>285</v>
      </c>
      <c r="C294" s="116" t="s">
        <v>1171</v>
      </c>
      <c r="D294" s="116" t="s">
        <v>123</v>
      </c>
      <c r="E294" s="116" t="s">
        <v>1172</v>
      </c>
      <c r="F294" s="116" t="s">
        <v>1173</v>
      </c>
      <c r="G294" s="116"/>
      <c r="H294" s="117" t="s">
        <v>1174</v>
      </c>
      <c r="I294" s="116">
        <v>2014</v>
      </c>
      <c r="J294" s="116">
        <v>1</v>
      </c>
    </row>
    <row r="295" spans="2:10" x14ac:dyDescent="0.25">
      <c r="B295" s="8">
        <v>286</v>
      </c>
      <c r="C295" s="116" t="s">
        <v>1175</v>
      </c>
      <c r="D295" s="116" t="s">
        <v>123</v>
      </c>
      <c r="E295" s="116" t="s">
        <v>1176</v>
      </c>
      <c r="F295" s="116" t="s">
        <v>1177</v>
      </c>
      <c r="G295" s="116"/>
      <c r="H295" s="117" t="s">
        <v>1178</v>
      </c>
      <c r="I295" s="116">
        <v>2014</v>
      </c>
      <c r="J295" s="116">
        <v>1</v>
      </c>
    </row>
    <row r="296" spans="2:10" x14ac:dyDescent="0.25">
      <c r="B296" s="114">
        <v>287</v>
      </c>
      <c r="C296" s="116" t="s">
        <v>1179</v>
      </c>
      <c r="D296" s="116" t="s">
        <v>123</v>
      </c>
      <c r="E296" s="116" t="s">
        <v>1180</v>
      </c>
      <c r="F296" s="116" t="s">
        <v>1181</v>
      </c>
      <c r="G296" s="116"/>
      <c r="H296" s="117" t="s">
        <v>1182</v>
      </c>
      <c r="I296" s="116">
        <v>2014</v>
      </c>
      <c r="J296" s="116">
        <v>1</v>
      </c>
    </row>
    <row r="297" spans="2:10" x14ac:dyDescent="0.25">
      <c r="B297" s="8">
        <v>288</v>
      </c>
      <c r="C297" s="116" t="s">
        <v>1183</v>
      </c>
      <c r="D297" s="116" t="s">
        <v>123</v>
      </c>
      <c r="E297" s="116" t="s">
        <v>1184</v>
      </c>
      <c r="F297" s="116" t="s">
        <v>1185</v>
      </c>
      <c r="G297" s="116"/>
      <c r="H297" s="117" t="s">
        <v>1186</v>
      </c>
      <c r="I297" s="116">
        <v>2014</v>
      </c>
      <c r="J297" s="116">
        <v>1</v>
      </c>
    </row>
    <row r="298" spans="2:10" x14ac:dyDescent="0.25">
      <c r="B298" s="114">
        <v>289</v>
      </c>
      <c r="C298" s="116" t="s">
        <v>1187</v>
      </c>
      <c r="D298" s="116" t="s">
        <v>123</v>
      </c>
      <c r="E298" s="116" t="s">
        <v>1188</v>
      </c>
      <c r="F298" s="116" t="s">
        <v>1189</v>
      </c>
      <c r="G298" s="116"/>
      <c r="H298" s="117" t="s">
        <v>1190</v>
      </c>
      <c r="I298" s="116">
        <v>2014</v>
      </c>
      <c r="J298" s="116">
        <v>1</v>
      </c>
    </row>
    <row r="299" spans="2:10" x14ac:dyDescent="0.25">
      <c r="B299" s="8">
        <v>290</v>
      </c>
      <c r="C299" s="116" t="s">
        <v>1191</v>
      </c>
      <c r="D299" s="116" t="s">
        <v>123</v>
      </c>
      <c r="E299" s="116" t="s">
        <v>1192</v>
      </c>
      <c r="F299" s="116" t="s">
        <v>1193</v>
      </c>
      <c r="G299" s="116"/>
      <c r="H299" s="117" t="s">
        <v>1194</v>
      </c>
      <c r="I299" s="116">
        <v>2014</v>
      </c>
      <c r="J299" s="116">
        <v>1</v>
      </c>
    </row>
    <row r="300" spans="2:10" x14ac:dyDescent="0.25">
      <c r="B300" s="114">
        <v>291</v>
      </c>
      <c r="C300" s="116" t="s">
        <v>1195</v>
      </c>
      <c r="D300" s="116" t="s">
        <v>123</v>
      </c>
      <c r="E300" s="116" t="s">
        <v>1196</v>
      </c>
      <c r="F300" s="116" t="s">
        <v>1197</v>
      </c>
      <c r="G300" s="116"/>
      <c r="H300" s="117" t="s">
        <v>1198</v>
      </c>
      <c r="I300" s="116">
        <v>2014</v>
      </c>
      <c r="J300" s="116">
        <v>1</v>
      </c>
    </row>
    <row r="301" spans="2:10" x14ac:dyDescent="0.25">
      <c r="B301" s="8">
        <v>292</v>
      </c>
      <c r="C301" s="116" t="s">
        <v>1199</v>
      </c>
      <c r="D301" s="116" t="s">
        <v>123</v>
      </c>
      <c r="E301" s="116" t="s">
        <v>1200</v>
      </c>
      <c r="F301" s="116" t="s">
        <v>1201</v>
      </c>
      <c r="G301" s="116"/>
      <c r="H301" s="117" t="s">
        <v>1202</v>
      </c>
      <c r="I301" s="116">
        <v>2014</v>
      </c>
      <c r="J301" s="116">
        <v>1</v>
      </c>
    </row>
    <row r="302" spans="2:10" x14ac:dyDescent="0.25">
      <c r="B302" s="114">
        <v>293</v>
      </c>
      <c r="C302" s="116" t="s">
        <v>1203</v>
      </c>
      <c r="D302" s="116" t="s">
        <v>123</v>
      </c>
      <c r="E302" s="116" t="s">
        <v>1204</v>
      </c>
      <c r="F302" s="116" t="s">
        <v>1205</v>
      </c>
      <c r="G302" s="116"/>
      <c r="H302" s="117" t="s">
        <v>1206</v>
      </c>
      <c r="I302" s="116">
        <v>2014</v>
      </c>
      <c r="J302" s="116">
        <v>1</v>
      </c>
    </row>
    <row r="303" spans="2:10" x14ac:dyDescent="0.25">
      <c r="B303" s="8">
        <v>294</v>
      </c>
      <c r="C303" s="116" t="s">
        <v>1207</v>
      </c>
      <c r="D303" s="116" t="s">
        <v>123</v>
      </c>
      <c r="E303" s="116" t="s">
        <v>1208</v>
      </c>
      <c r="F303" s="117" t="s">
        <v>1209</v>
      </c>
      <c r="G303" s="117"/>
      <c r="H303" s="117" t="s">
        <v>1210</v>
      </c>
      <c r="I303" s="116">
        <v>2015</v>
      </c>
      <c r="J303" s="116">
        <v>1</v>
      </c>
    </row>
    <row r="304" spans="2:10" x14ac:dyDescent="0.25">
      <c r="B304" s="114">
        <v>295</v>
      </c>
      <c r="C304" s="116" t="s">
        <v>1211</v>
      </c>
      <c r="D304" s="116" t="s">
        <v>123</v>
      </c>
      <c r="E304" s="116" t="s">
        <v>1212</v>
      </c>
      <c r="F304" s="116" t="s">
        <v>1213</v>
      </c>
      <c r="G304" s="116"/>
      <c r="H304" s="117" t="s">
        <v>1214</v>
      </c>
      <c r="I304" s="116">
        <v>2015</v>
      </c>
      <c r="J304" s="116">
        <v>1</v>
      </c>
    </row>
    <row r="305" spans="2:10" x14ac:dyDescent="0.25">
      <c r="B305" s="8">
        <v>296</v>
      </c>
      <c r="C305" s="116" t="s">
        <v>1215</v>
      </c>
      <c r="D305" s="116" t="s">
        <v>123</v>
      </c>
      <c r="E305" s="116" t="s">
        <v>1216</v>
      </c>
      <c r="F305" s="116" t="s">
        <v>1217</v>
      </c>
      <c r="G305" s="116"/>
      <c r="H305" s="117" t="s">
        <v>1218</v>
      </c>
      <c r="I305" s="116">
        <v>2015</v>
      </c>
      <c r="J305" s="116">
        <v>1</v>
      </c>
    </row>
    <row r="306" spans="2:10" x14ac:dyDescent="0.25">
      <c r="B306" s="114">
        <v>297</v>
      </c>
      <c r="C306" s="116" t="s">
        <v>1219</v>
      </c>
      <c r="D306" s="116" t="s">
        <v>123</v>
      </c>
      <c r="E306" s="116" t="s">
        <v>1220</v>
      </c>
      <c r="F306" s="116" t="s">
        <v>1221</v>
      </c>
      <c r="G306" s="116"/>
      <c r="H306" s="117" t="s">
        <v>1222</v>
      </c>
      <c r="I306" s="116">
        <v>2015</v>
      </c>
      <c r="J306" s="116">
        <v>1</v>
      </c>
    </row>
    <row r="307" spans="2:10" x14ac:dyDescent="0.25">
      <c r="B307" s="8">
        <v>298</v>
      </c>
      <c r="C307" s="116" t="s">
        <v>1223</v>
      </c>
      <c r="D307" s="116" t="s">
        <v>123</v>
      </c>
      <c r="E307" s="116" t="s">
        <v>1224</v>
      </c>
      <c r="F307" s="116" t="s">
        <v>1225</v>
      </c>
      <c r="G307" s="116"/>
      <c r="H307" s="117" t="s">
        <v>1226</v>
      </c>
      <c r="I307" s="116">
        <v>2015</v>
      </c>
      <c r="J307" s="116">
        <v>1</v>
      </c>
    </row>
    <row r="308" spans="2:10" x14ac:dyDescent="0.25">
      <c r="B308" s="114">
        <v>299</v>
      </c>
      <c r="C308" s="116" t="s">
        <v>1227</v>
      </c>
      <c r="D308" s="116" t="s">
        <v>123</v>
      </c>
      <c r="E308" s="116" t="s">
        <v>1228</v>
      </c>
      <c r="F308" s="116" t="s">
        <v>1229</v>
      </c>
      <c r="G308" s="116"/>
      <c r="H308" s="117" t="s">
        <v>1230</v>
      </c>
      <c r="I308" s="116">
        <v>2015</v>
      </c>
      <c r="J308" s="116">
        <v>1</v>
      </c>
    </row>
    <row r="309" spans="2:10" x14ac:dyDescent="0.25">
      <c r="B309" s="8">
        <v>300</v>
      </c>
      <c r="C309" s="116" t="s">
        <v>1231</v>
      </c>
      <c r="D309" s="116" t="s">
        <v>123</v>
      </c>
      <c r="E309" s="116" t="s">
        <v>1232</v>
      </c>
      <c r="F309" s="116" t="s">
        <v>1233</v>
      </c>
      <c r="G309" s="116"/>
      <c r="H309" s="117" t="s">
        <v>1234</v>
      </c>
      <c r="I309" s="116">
        <v>2015</v>
      </c>
      <c r="J309" s="116">
        <v>1</v>
      </c>
    </row>
    <row r="310" spans="2:10" x14ac:dyDescent="0.25">
      <c r="B310" s="114">
        <v>301</v>
      </c>
      <c r="C310" s="116" t="s">
        <v>1235</v>
      </c>
      <c r="D310" s="116" t="s">
        <v>123</v>
      </c>
      <c r="E310" s="116" t="s">
        <v>1236</v>
      </c>
      <c r="F310" s="116" t="s">
        <v>1237</v>
      </c>
      <c r="G310" s="116"/>
      <c r="H310" s="117" t="s">
        <v>1238</v>
      </c>
      <c r="I310" s="116">
        <v>2015</v>
      </c>
      <c r="J310" s="116">
        <v>1</v>
      </c>
    </row>
    <row r="311" spans="2:10" x14ac:dyDescent="0.25">
      <c r="B311" s="8">
        <v>302</v>
      </c>
      <c r="C311" s="116" t="s">
        <v>1239</v>
      </c>
      <c r="D311" s="116" t="s">
        <v>123</v>
      </c>
      <c r="E311" s="116" t="s">
        <v>1240</v>
      </c>
      <c r="F311" s="116" t="s">
        <v>1241</v>
      </c>
      <c r="G311" s="116"/>
      <c r="H311" s="117" t="s">
        <v>1242</v>
      </c>
      <c r="I311" s="116">
        <v>2015</v>
      </c>
      <c r="J311" s="116">
        <v>1</v>
      </c>
    </row>
    <row r="312" spans="2:10" x14ac:dyDescent="0.25">
      <c r="B312" s="114">
        <v>303</v>
      </c>
      <c r="C312" s="116" t="s">
        <v>1243</v>
      </c>
      <c r="D312" s="116" t="s">
        <v>123</v>
      </c>
      <c r="E312" s="116" t="s">
        <v>1244</v>
      </c>
      <c r="F312" s="116" t="s">
        <v>1245</v>
      </c>
      <c r="G312" s="116"/>
      <c r="H312" s="117" t="s">
        <v>1246</v>
      </c>
      <c r="I312" s="116">
        <v>2015</v>
      </c>
      <c r="J312" s="116">
        <v>1</v>
      </c>
    </row>
    <row r="313" spans="2:10" x14ac:dyDescent="0.25">
      <c r="B313" s="8">
        <v>304</v>
      </c>
      <c r="C313" s="116" t="s">
        <v>1247</v>
      </c>
      <c r="D313" s="116" t="s">
        <v>123</v>
      </c>
      <c r="E313" s="116" t="s">
        <v>1248</v>
      </c>
      <c r="F313" s="116" t="s">
        <v>1249</v>
      </c>
      <c r="G313" s="116"/>
      <c r="H313" s="117" t="s">
        <v>1250</v>
      </c>
      <c r="I313" s="116">
        <v>2015</v>
      </c>
      <c r="J313" s="116">
        <v>1</v>
      </c>
    </row>
    <row r="314" spans="2:10" x14ac:dyDescent="0.25">
      <c r="B314" s="114">
        <v>305</v>
      </c>
      <c r="C314" s="116" t="s">
        <v>1251</v>
      </c>
      <c r="D314" s="116" t="s">
        <v>123</v>
      </c>
      <c r="E314" s="116" t="s">
        <v>1252</v>
      </c>
      <c r="F314" s="116" t="s">
        <v>1253</v>
      </c>
      <c r="G314" s="116"/>
      <c r="H314" s="117" t="s">
        <v>1254</v>
      </c>
      <c r="I314" s="116">
        <v>2015</v>
      </c>
      <c r="J314" s="116">
        <v>1</v>
      </c>
    </row>
    <row r="315" spans="2:10" x14ac:dyDescent="0.25">
      <c r="B315" s="8">
        <v>306</v>
      </c>
      <c r="C315" s="116" t="s">
        <v>1255</v>
      </c>
      <c r="D315" s="116" t="s">
        <v>123</v>
      </c>
      <c r="E315" s="116" t="s">
        <v>1256</v>
      </c>
      <c r="F315" s="116" t="s">
        <v>1257</v>
      </c>
      <c r="G315" s="116"/>
      <c r="H315" s="117" t="s">
        <v>1258</v>
      </c>
      <c r="I315" s="116">
        <v>2015</v>
      </c>
      <c r="J315" s="116">
        <v>1</v>
      </c>
    </row>
    <row r="316" spans="2:10" x14ac:dyDescent="0.25">
      <c r="B316" s="114">
        <v>307</v>
      </c>
      <c r="C316" s="116" t="s">
        <v>1259</v>
      </c>
      <c r="D316" s="116" t="s">
        <v>123</v>
      </c>
      <c r="E316" s="116" t="s">
        <v>1260</v>
      </c>
      <c r="F316" s="116" t="s">
        <v>1261</v>
      </c>
      <c r="G316" s="116"/>
      <c r="H316" s="117" t="s">
        <v>1262</v>
      </c>
      <c r="I316" s="116">
        <v>2015</v>
      </c>
      <c r="J316" s="116">
        <v>1</v>
      </c>
    </row>
    <row r="317" spans="2:10" x14ac:dyDescent="0.25">
      <c r="B317" s="8">
        <v>308</v>
      </c>
      <c r="C317" s="116" t="s">
        <v>1263</v>
      </c>
      <c r="D317" s="116" t="s">
        <v>123</v>
      </c>
      <c r="E317" s="116" t="s">
        <v>1264</v>
      </c>
      <c r="F317" s="116" t="s">
        <v>1265</v>
      </c>
      <c r="G317" s="116"/>
      <c r="H317" s="118" t="s">
        <v>1266</v>
      </c>
      <c r="I317" s="116">
        <v>2015</v>
      </c>
      <c r="J317" s="116">
        <v>1</v>
      </c>
    </row>
    <row r="318" spans="2:10" x14ac:dyDescent="0.25">
      <c r="B318" s="114">
        <v>309</v>
      </c>
      <c r="C318" s="116" t="s">
        <v>1267</v>
      </c>
      <c r="D318" s="116" t="s">
        <v>123</v>
      </c>
      <c r="E318" s="116" t="s">
        <v>1268</v>
      </c>
      <c r="F318" s="116" t="s">
        <v>1269</v>
      </c>
      <c r="G318" s="116"/>
      <c r="H318" s="117" t="s">
        <v>1270</v>
      </c>
      <c r="I318" s="116">
        <v>2015</v>
      </c>
      <c r="J318" s="116">
        <v>1</v>
      </c>
    </row>
    <row r="319" spans="2:10" x14ac:dyDescent="0.25">
      <c r="B319" s="8">
        <v>310</v>
      </c>
      <c r="C319" s="116" t="s">
        <v>1271</v>
      </c>
      <c r="D319" s="116" t="s">
        <v>123</v>
      </c>
      <c r="E319" s="116" t="s">
        <v>1272</v>
      </c>
      <c r="F319" s="116" t="s">
        <v>1273</v>
      </c>
      <c r="G319" s="116"/>
      <c r="H319" s="117" t="s">
        <v>1274</v>
      </c>
      <c r="I319" s="116">
        <v>2015</v>
      </c>
      <c r="J319" s="116">
        <v>1</v>
      </c>
    </row>
    <row r="320" spans="2:10" x14ac:dyDescent="0.25">
      <c r="B320" s="114">
        <v>311</v>
      </c>
      <c r="C320" s="116" t="s">
        <v>1275</v>
      </c>
      <c r="D320" s="116" t="s">
        <v>123</v>
      </c>
      <c r="E320" s="116" t="s">
        <v>1276</v>
      </c>
      <c r="F320" s="116" t="s">
        <v>1277</v>
      </c>
      <c r="G320" s="116"/>
      <c r="H320" s="117" t="s">
        <v>1278</v>
      </c>
      <c r="I320" s="116">
        <v>2015</v>
      </c>
      <c r="J320" s="116">
        <v>1</v>
      </c>
    </row>
    <row r="321" spans="2:10" x14ac:dyDescent="0.25">
      <c r="B321" s="8">
        <v>312</v>
      </c>
      <c r="C321" s="116" t="s">
        <v>1279</v>
      </c>
      <c r="D321" s="116" t="s">
        <v>123</v>
      </c>
      <c r="E321" s="116" t="s">
        <v>1280</v>
      </c>
      <c r="F321" s="116" t="s">
        <v>1281</v>
      </c>
      <c r="G321" s="116"/>
      <c r="H321" s="117" t="s">
        <v>1282</v>
      </c>
      <c r="I321" s="116">
        <v>2015</v>
      </c>
      <c r="J321" s="116">
        <v>1</v>
      </c>
    </row>
    <row r="322" spans="2:10" x14ac:dyDescent="0.25">
      <c r="B322" s="114">
        <v>313</v>
      </c>
      <c r="C322" s="116" t="s">
        <v>1283</v>
      </c>
      <c r="D322" s="116" t="s">
        <v>123</v>
      </c>
      <c r="E322" s="116" t="s">
        <v>1284</v>
      </c>
      <c r="F322" s="116" t="s">
        <v>1285</v>
      </c>
      <c r="G322" s="116"/>
      <c r="H322" s="117" t="s">
        <v>1286</v>
      </c>
      <c r="I322" s="116">
        <v>2015</v>
      </c>
      <c r="J322" s="116">
        <v>1</v>
      </c>
    </row>
    <row r="323" spans="2:10" x14ac:dyDescent="0.25">
      <c r="B323" s="8">
        <v>314</v>
      </c>
      <c r="C323" s="116" t="s">
        <v>1287</v>
      </c>
      <c r="D323" s="116" t="s">
        <v>123</v>
      </c>
      <c r="E323" s="116" t="s">
        <v>1288</v>
      </c>
      <c r="F323" s="116" t="s">
        <v>1289</v>
      </c>
      <c r="G323" s="116"/>
      <c r="H323" s="117" t="s">
        <v>1290</v>
      </c>
      <c r="I323" s="116">
        <v>2015</v>
      </c>
      <c r="J323" s="116">
        <v>1</v>
      </c>
    </row>
    <row r="324" spans="2:10" x14ac:dyDescent="0.25">
      <c r="B324" s="114">
        <v>315</v>
      </c>
      <c r="C324" s="116" t="s">
        <v>1291</v>
      </c>
      <c r="D324" s="116" t="s">
        <v>123</v>
      </c>
      <c r="E324" s="116" t="s">
        <v>1292</v>
      </c>
      <c r="F324" s="116" t="s">
        <v>1293</v>
      </c>
      <c r="G324" s="116"/>
      <c r="H324" s="117" t="s">
        <v>1294</v>
      </c>
      <c r="I324" s="116">
        <v>2015</v>
      </c>
      <c r="J324" s="116">
        <v>1</v>
      </c>
    </row>
    <row r="325" spans="2:10" x14ac:dyDescent="0.25">
      <c r="B325" s="8">
        <v>316</v>
      </c>
      <c r="C325" s="116" t="s">
        <v>1295</v>
      </c>
      <c r="D325" s="116" t="s">
        <v>123</v>
      </c>
      <c r="E325" s="116" t="s">
        <v>1296</v>
      </c>
      <c r="F325" s="116" t="s">
        <v>1297</v>
      </c>
      <c r="G325" s="116"/>
      <c r="H325" s="117" t="s">
        <v>1298</v>
      </c>
      <c r="I325" s="116">
        <v>2015</v>
      </c>
      <c r="J325" s="116">
        <v>1</v>
      </c>
    </row>
    <row r="326" spans="2:10" x14ac:dyDescent="0.25">
      <c r="B326" s="114">
        <v>317</v>
      </c>
      <c r="C326" s="116" t="s">
        <v>1299</v>
      </c>
      <c r="D326" s="116" t="s">
        <v>123</v>
      </c>
      <c r="E326" s="116" t="s">
        <v>1300</v>
      </c>
      <c r="F326" s="116" t="s">
        <v>1301</v>
      </c>
      <c r="G326" s="116"/>
      <c r="H326" s="117" t="s">
        <v>1302</v>
      </c>
      <c r="I326" s="116">
        <v>2015</v>
      </c>
      <c r="J326" s="116">
        <v>1</v>
      </c>
    </row>
    <row r="327" spans="2:10" x14ac:dyDescent="0.25">
      <c r="B327" s="8">
        <v>318</v>
      </c>
      <c r="C327" s="116" t="s">
        <v>1303</v>
      </c>
      <c r="D327" s="116" t="s">
        <v>123</v>
      </c>
      <c r="E327" s="116" t="s">
        <v>1304</v>
      </c>
      <c r="F327" s="116" t="s">
        <v>1305</v>
      </c>
      <c r="G327" s="116"/>
      <c r="H327" s="117" t="s">
        <v>1306</v>
      </c>
      <c r="I327" s="116">
        <v>2015</v>
      </c>
      <c r="J327" s="116">
        <v>1</v>
      </c>
    </row>
    <row r="328" spans="2:10" x14ac:dyDescent="0.25">
      <c r="B328" s="114">
        <v>319</v>
      </c>
      <c r="C328" s="116" t="s">
        <v>1307</v>
      </c>
      <c r="D328" s="116" t="s">
        <v>123</v>
      </c>
      <c r="E328" s="116" t="s">
        <v>1308</v>
      </c>
      <c r="F328" s="116" t="s">
        <v>1309</v>
      </c>
      <c r="G328" s="116"/>
      <c r="H328" s="117" t="s">
        <v>1310</v>
      </c>
      <c r="I328" s="116">
        <v>2015</v>
      </c>
      <c r="J328" s="116">
        <v>1</v>
      </c>
    </row>
    <row r="329" spans="2:10" x14ac:dyDescent="0.25">
      <c r="B329" s="8">
        <v>320</v>
      </c>
      <c r="C329" s="116" t="s">
        <v>1311</v>
      </c>
      <c r="D329" s="116" t="s">
        <v>123</v>
      </c>
      <c r="E329" s="116" t="s">
        <v>1312</v>
      </c>
      <c r="F329" s="116" t="s">
        <v>1313</v>
      </c>
      <c r="G329" s="116"/>
      <c r="H329" s="117" t="s">
        <v>1314</v>
      </c>
      <c r="I329" s="116">
        <v>2015</v>
      </c>
      <c r="J329" s="116">
        <v>1</v>
      </c>
    </row>
    <row r="330" spans="2:10" x14ac:dyDescent="0.25">
      <c r="B330" s="114">
        <v>321</v>
      </c>
      <c r="C330" s="116" t="s">
        <v>1315</v>
      </c>
      <c r="D330" s="116" t="s">
        <v>123</v>
      </c>
      <c r="E330" s="116" t="s">
        <v>1316</v>
      </c>
      <c r="F330" s="116" t="s">
        <v>1317</v>
      </c>
      <c r="G330" s="116"/>
      <c r="H330" s="117" t="s">
        <v>1318</v>
      </c>
      <c r="I330" s="116">
        <v>2015</v>
      </c>
      <c r="J330" s="116">
        <v>1</v>
      </c>
    </row>
    <row r="331" spans="2:10" x14ac:dyDescent="0.25">
      <c r="B331" s="8">
        <v>322</v>
      </c>
      <c r="C331" s="116" t="s">
        <v>1319</v>
      </c>
      <c r="D331" s="116" t="s">
        <v>123</v>
      </c>
      <c r="E331" s="116" t="s">
        <v>1320</v>
      </c>
      <c r="F331" s="116" t="s">
        <v>1321</v>
      </c>
      <c r="G331" s="116"/>
      <c r="H331" s="117" t="s">
        <v>1322</v>
      </c>
      <c r="I331" s="116">
        <v>2015</v>
      </c>
      <c r="J331" s="116">
        <v>1</v>
      </c>
    </row>
    <row r="332" spans="2:10" x14ac:dyDescent="0.25">
      <c r="B332" s="114">
        <v>323</v>
      </c>
      <c r="C332" s="116" t="s">
        <v>1323</v>
      </c>
      <c r="D332" s="116" t="s">
        <v>123</v>
      </c>
      <c r="E332" s="116" t="s">
        <v>1324</v>
      </c>
      <c r="F332" s="116" t="s">
        <v>1325</v>
      </c>
      <c r="G332" s="116"/>
      <c r="H332" s="117" t="s">
        <v>1326</v>
      </c>
      <c r="I332" s="116">
        <v>2015</v>
      </c>
      <c r="J332" s="116">
        <v>1</v>
      </c>
    </row>
    <row r="333" spans="2:10" x14ac:dyDescent="0.25">
      <c r="B333" s="8">
        <v>324</v>
      </c>
      <c r="C333" s="116" t="s">
        <v>1327</v>
      </c>
      <c r="D333" s="116" t="s">
        <v>123</v>
      </c>
      <c r="E333" s="116" t="s">
        <v>1328</v>
      </c>
      <c r="F333" s="116" t="s">
        <v>1329</v>
      </c>
      <c r="G333" s="116"/>
      <c r="H333" s="117" t="s">
        <v>1330</v>
      </c>
      <c r="I333" s="116">
        <v>2015</v>
      </c>
      <c r="J333" s="116">
        <v>1</v>
      </c>
    </row>
    <row r="334" spans="2:10" x14ac:dyDescent="0.25">
      <c r="B334" s="114">
        <v>325</v>
      </c>
      <c r="C334" s="116" t="s">
        <v>1331</v>
      </c>
      <c r="D334" s="116" t="s">
        <v>123</v>
      </c>
      <c r="E334" s="116" t="s">
        <v>1332</v>
      </c>
      <c r="F334" s="116" t="s">
        <v>1333</v>
      </c>
      <c r="G334" s="116"/>
      <c r="H334" s="117" t="s">
        <v>1334</v>
      </c>
      <c r="I334" s="116">
        <v>2015</v>
      </c>
      <c r="J334" s="116">
        <v>1</v>
      </c>
    </row>
    <row r="335" spans="2:10" x14ac:dyDescent="0.25">
      <c r="B335" s="8">
        <v>326</v>
      </c>
      <c r="C335" s="116" t="s">
        <v>1335</v>
      </c>
      <c r="D335" s="116" t="s">
        <v>123</v>
      </c>
      <c r="E335" s="116" t="s">
        <v>1336</v>
      </c>
      <c r="F335" s="116" t="s">
        <v>1337</v>
      </c>
      <c r="G335" s="116"/>
      <c r="H335" s="117" t="s">
        <v>1338</v>
      </c>
      <c r="I335" s="116">
        <v>2015</v>
      </c>
      <c r="J335" s="116">
        <v>1</v>
      </c>
    </row>
    <row r="336" spans="2:10" x14ac:dyDescent="0.25">
      <c r="B336" s="114">
        <v>327</v>
      </c>
      <c r="C336" s="116" t="s">
        <v>1339</v>
      </c>
      <c r="D336" s="116" t="s">
        <v>123</v>
      </c>
      <c r="E336" s="116" t="s">
        <v>1340</v>
      </c>
      <c r="F336" s="116" t="s">
        <v>1341</v>
      </c>
      <c r="G336" s="116"/>
      <c r="H336" s="117" t="s">
        <v>1342</v>
      </c>
      <c r="I336" s="116">
        <v>2015</v>
      </c>
      <c r="J336" s="116">
        <v>1</v>
      </c>
    </row>
    <row r="337" spans="2:10" x14ac:dyDescent="0.25">
      <c r="B337" s="8">
        <v>328</v>
      </c>
      <c r="C337" s="116" t="s">
        <v>1343</v>
      </c>
      <c r="D337" s="116" t="s">
        <v>123</v>
      </c>
      <c r="E337" s="116" t="s">
        <v>1344</v>
      </c>
      <c r="F337" s="116" t="s">
        <v>1345</v>
      </c>
      <c r="G337" s="116"/>
      <c r="H337" s="117" t="s">
        <v>1346</v>
      </c>
      <c r="I337" s="116">
        <v>2015</v>
      </c>
      <c r="J337" s="116">
        <v>1</v>
      </c>
    </row>
    <row r="338" spans="2:10" x14ac:dyDescent="0.25">
      <c r="B338" s="114">
        <v>329</v>
      </c>
      <c r="C338" s="116" t="s">
        <v>1347</v>
      </c>
      <c r="D338" s="116" t="s">
        <v>123</v>
      </c>
      <c r="E338" s="116" t="s">
        <v>1348</v>
      </c>
      <c r="F338" s="116" t="s">
        <v>1349</v>
      </c>
      <c r="G338" s="116"/>
      <c r="H338" s="117" t="s">
        <v>1350</v>
      </c>
      <c r="I338" s="116">
        <v>2015</v>
      </c>
      <c r="J338" s="116">
        <v>1</v>
      </c>
    </row>
    <row r="339" spans="2:10" x14ac:dyDescent="0.25">
      <c r="B339" s="8">
        <v>330</v>
      </c>
      <c r="C339" s="116" t="s">
        <v>1351</v>
      </c>
      <c r="D339" s="116" t="s">
        <v>123</v>
      </c>
      <c r="E339" s="116" t="s">
        <v>1352</v>
      </c>
      <c r="F339" s="116" t="s">
        <v>1353</v>
      </c>
      <c r="G339" s="116"/>
      <c r="H339" s="117" t="s">
        <v>1354</v>
      </c>
      <c r="I339" s="116">
        <v>2015</v>
      </c>
      <c r="J339" s="116">
        <v>1</v>
      </c>
    </row>
    <row r="340" spans="2:10" x14ac:dyDescent="0.25">
      <c r="B340" s="114">
        <v>331</v>
      </c>
      <c r="C340" s="116" t="s">
        <v>1355</v>
      </c>
      <c r="D340" s="116" t="s">
        <v>123</v>
      </c>
      <c r="E340" s="116" t="s">
        <v>1356</v>
      </c>
      <c r="F340" s="116" t="s">
        <v>1357</v>
      </c>
      <c r="G340" s="116"/>
      <c r="H340" s="117" t="s">
        <v>1358</v>
      </c>
      <c r="I340" s="116">
        <v>2015</v>
      </c>
      <c r="J340" s="116">
        <v>1</v>
      </c>
    </row>
    <row r="341" spans="2:10" x14ac:dyDescent="0.25">
      <c r="B341" s="8">
        <v>332</v>
      </c>
      <c r="C341" s="116" t="s">
        <v>1359</v>
      </c>
      <c r="D341" s="116" t="s">
        <v>123</v>
      </c>
      <c r="E341" s="116" t="s">
        <v>1360</v>
      </c>
      <c r="F341" s="116" t="s">
        <v>1361</v>
      </c>
      <c r="G341" s="116"/>
      <c r="H341" s="117" t="s">
        <v>1362</v>
      </c>
      <c r="I341" s="116">
        <v>2015</v>
      </c>
      <c r="J341" s="116">
        <v>1</v>
      </c>
    </row>
    <row r="342" spans="2:10" x14ac:dyDescent="0.25">
      <c r="B342" s="114">
        <v>333</v>
      </c>
      <c r="C342" s="116" t="s">
        <v>1363</v>
      </c>
      <c r="D342" s="116" t="s">
        <v>123</v>
      </c>
      <c r="E342" s="116" t="s">
        <v>1364</v>
      </c>
      <c r="F342" s="116" t="s">
        <v>1365</v>
      </c>
      <c r="G342" s="116"/>
      <c r="H342" s="117" t="s">
        <v>1366</v>
      </c>
      <c r="I342" s="116">
        <v>2015</v>
      </c>
      <c r="J342" s="116">
        <v>1</v>
      </c>
    </row>
    <row r="343" spans="2:10" x14ac:dyDescent="0.25">
      <c r="B343" s="8">
        <v>334</v>
      </c>
      <c r="C343" s="116" t="s">
        <v>1367</v>
      </c>
      <c r="D343" s="116" t="s">
        <v>123</v>
      </c>
      <c r="E343" s="116" t="s">
        <v>1368</v>
      </c>
      <c r="F343" s="116" t="s">
        <v>1369</v>
      </c>
      <c r="G343" s="116"/>
      <c r="H343" s="117" t="s">
        <v>1370</v>
      </c>
      <c r="I343" s="116">
        <v>2015</v>
      </c>
      <c r="J343" s="116">
        <v>1</v>
      </c>
    </row>
    <row r="344" spans="2:10" x14ac:dyDescent="0.25">
      <c r="B344" s="114">
        <v>335</v>
      </c>
      <c r="C344" s="116" t="s">
        <v>1371</v>
      </c>
      <c r="D344" s="116" t="s">
        <v>123</v>
      </c>
      <c r="E344" s="116" t="s">
        <v>1372</v>
      </c>
      <c r="F344" s="116" t="s">
        <v>1373</v>
      </c>
      <c r="G344" s="116"/>
      <c r="H344" s="117" t="s">
        <v>1374</v>
      </c>
      <c r="I344" s="116">
        <v>2015</v>
      </c>
      <c r="J344" s="116">
        <v>1</v>
      </c>
    </row>
    <row r="345" spans="2:10" x14ac:dyDescent="0.25">
      <c r="B345" s="8">
        <v>336</v>
      </c>
      <c r="C345" s="116" t="s">
        <v>1375</v>
      </c>
      <c r="D345" s="116" t="s">
        <v>123</v>
      </c>
      <c r="E345" s="116" t="s">
        <v>1376</v>
      </c>
      <c r="F345" s="116" t="s">
        <v>1377</v>
      </c>
      <c r="G345" s="116"/>
      <c r="H345" s="117" t="s">
        <v>1378</v>
      </c>
      <c r="I345" s="116">
        <v>2015</v>
      </c>
      <c r="J345" s="116">
        <v>1</v>
      </c>
    </row>
    <row r="346" spans="2:10" x14ac:dyDescent="0.25">
      <c r="B346" s="114">
        <v>337</v>
      </c>
      <c r="C346" s="116" t="s">
        <v>1379</v>
      </c>
      <c r="D346" s="116" t="s">
        <v>123</v>
      </c>
      <c r="E346" s="116" t="s">
        <v>1380</v>
      </c>
      <c r="F346" s="116" t="s">
        <v>1381</v>
      </c>
      <c r="G346" s="116"/>
      <c r="H346" s="117" t="s">
        <v>1382</v>
      </c>
      <c r="I346" s="116">
        <v>2015</v>
      </c>
      <c r="J346" s="116">
        <v>1</v>
      </c>
    </row>
    <row r="347" spans="2:10" x14ac:dyDescent="0.25">
      <c r="B347" s="8">
        <v>338</v>
      </c>
      <c r="C347" s="116" t="s">
        <v>1383</v>
      </c>
      <c r="D347" s="116" t="s">
        <v>123</v>
      </c>
      <c r="E347" s="116" t="s">
        <v>1384</v>
      </c>
      <c r="F347" s="116" t="s">
        <v>1385</v>
      </c>
      <c r="G347" s="116"/>
      <c r="H347" s="117" t="s">
        <v>1386</v>
      </c>
      <c r="I347" s="116">
        <v>2015</v>
      </c>
      <c r="J347" s="116">
        <v>1</v>
      </c>
    </row>
    <row r="348" spans="2:10" x14ac:dyDescent="0.25">
      <c r="B348" s="114">
        <v>339</v>
      </c>
      <c r="C348" s="116" t="s">
        <v>1387</v>
      </c>
      <c r="D348" s="116" t="s">
        <v>123</v>
      </c>
      <c r="E348" s="116" t="s">
        <v>1388</v>
      </c>
      <c r="F348" s="116" t="s">
        <v>1389</v>
      </c>
      <c r="G348" s="116"/>
      <c r="H348" s="117" t="s">
        <v>1390</v>
      </c>
      <c r="I348" s="116">
        <v>2015</v>
      </c>
      <c r="J348" s="116">
        <v>1</v>
      </c>
    </row>
    <row r="349" spans="2:10" x14ac:dyDescent="0.25">
      <c r="B349" s="8">
        <v>340</v>
      </c>
      <c r="C349" s="116" t="s">
        <v>1391</v>
      </c>
      <c r="D349" s="116" t="s">
        <v>123</v>
      </c>
      <c r="E349" s="116" t="s">
        <v>1392</v>
      </c>
      <c r="F349" s="116" t="s">
        <v>1393</v>
      </c>
      <c r="G349" s="116"/>
      <c r="H349" s="117" t="s">
        <v>1394</v>
      </c>
      <c r="I349" s="116">
        <v>2015</v>
      </c>
      <c r="J349" s="116">
        <v>1</v>
      </c>
    </row>
    <row r="350" spans="2:10" x14ac:dyDescent="0.25">
      <c r="B350" s="114">
        <v>341</v>
      </c>
      <c r="C350" s="116" t="s">
        <v>1395</v>
      </c>
      <c r="D350" s="116" t="s">
        <v>123</v>
      </c>
      <c r="E350" s="116" t="s">
        <v>1396</v>
      </c>
      <c r="F350" s="116" t="s">
        <v>1397</v>
      </c>
      <c r="G350" s="116"/>
      <c r="H350" s="117" t="s">
        <v>1398</v>
      </c>
      <c r="I350" s="116">
        <v>2015</v>
      </c>
      <c r="J350" s="116">
        <v>1</v>
      </c>
    </row>
    <row r="351" spans="2:10" x14ac:dyDescent="0.25">
      <c r="B351" s="8">
        <v>342</v>
      </c>
      <c r="C351" s="116" t="s">
        <v>1399</v>
      </c>
      <c r="D351" s="116" t="s">
        <v>123</v>
      </c>
      <c r="E351" s="116" t="s">
        <v>1400</v>
      </c>
      <c r="F351" s="116" t="s">
        <v>1401</v>
      </c>
      <c r="G351" s="116"/>
      <c r="H351" s="117" t="s">
        <v>1402</v>
      </c>
      <c r="I351" s="116">
        <v>2015</v>
      </c>
      <c r="J351" s="116">
        <v>1</v>
      </c>
    </row>
    <row r="352" spans="2:10" x14ac:dyDescent="0.25">
      <c r="B352" s="114">
        <v>343</v>
      </c>
      <c r="C352" s="116" t="s">
        <v>1403</v>
      </c>
      <c r="D352" s="116" t="s">
        <v>123</v>
      </c>
      <c r="E352" s="116" t="s">
        <v>1404</v>
      </c>
      <c r="F352" s="116" t="s">
        <v>1405</v>
      </c>
      <c r="G352" s="116"/>
      <c r="H352" s="117" t="s">
        <v>1406</v>
      </c>
      <c r="I352" s="116">
        <v>2015</v>
      </c>
      <c r="J352" s="116">
        <v>1</v>
      </c>
    </row>
    <row r="353" spans="2:10" x14ac:dyDescent="0.25">
      <c r="B353" s="8">
        <v>344</v>
      </c>
      <c r="C353" s="116" t="s">
        <v>1407</v>
      </c>
      <c r="D353" s="116" t="s">
        <v>123</v>
      </c>
      <c r="E353" s="116" t="s">
        <v>1408</v>
      </c>
      <c r="F353" s="116" t="s">
        <v>1409</v>
      </c>
      <c r="G353" s="116"/>
      <c r="H353" s="117" t="s">
        <v>1410</v>
      </c>
      <c r="I353" s="116">
        <v>2015</v>
      </c>
      <c r="J353" s="116">
        <v>1</v>
      </c>
    </row>
    <row r="354" spans="2:10" x14ac:dyDescent="0.25">
      <c r="B354" s="114">
        <v>345</v>
      </c>
      <c r="C354" s="116" t="s">
        <v>1411</v>
      </c>
      <c r="D354" s="116" t="s">
        <v>123</v>
      </c>
      <c r="E354" s="116" t="s">
        <v>1412</v>
      </c>
      <c r="F354" s="116" t="s">
        <v>1413</v>
      </c>
      <c r="G354" s="116"/>
      <c r="H354" s="117" t="s">
        <v>1414</v>
      </c>
      <c r="I354" s="116">
        <v>2015</v>
      </c>
      <c r="J354" s="116">
        <v>1</v>
      </c>
    </row>
    <row r="355" spans="2:10" x14ac:dyDescent="0.25">
      <c r="B355" s="8">
        <v>346</v>
      </c>
      <c r="C355" s="116" t="s">
        <v>1415</v>
      </c>
      <c r="D355" s="116" t="s">
        <v>123</v>
      </c>
      <c r="E355" s="116" t="s">
        <v>1416</v>
      </c>
      <c r="F355" s="116" t="s">
        <v>1417</v>
      </c>
      <c r="G355" s="116"/>
      <c r="H355" s="117" t="s">
        <v>1418</v>
      </c>
      <c r="I355" s="116">
        <v>2015</v>
      </c>
      <c r="J355" s="116">
        <v>1</v>
      </c>
    </row>
    <row r="356" spans="2:10" x14ac:dyDescent="0.25">
      <c r="B356" s="114">
        <v>347</v>
      </c>
      <c r="C356" s="116" t="s">
        <v>1419</v>
      </c>
      <c r="D356" s="116" t="s">
        <v>123</v>
      </c>
      <c r="E356" s="116" t="s">
        <v>1420</v>
      </c>
      <c r="F356" s="116" t="s">
        <v>1421</v>
      </c>
      <c r="G356" s="116"/>
      <c r="H356" s="117" t="s">
        <v>1422</v>
      </c>
      <c r="I356" s="116">
        <v>2015</v>
      </c>
      <c r="J356" s="116">
        <v>1</v>
      </c>
    </row>
    <row r="357" spans="2:10" x14ac:dyDescent="0.25">
      <c r="B357" s="8">
        <v>348</v>
      </c>
      <c r="C357" s="116" t="s">
        <v>1423</v>
      </c>
      <c r="D357" s="116" t="s">
        <v>123</v>
      </c>
      <c r="E357" s="116" t="s">
        <v>1424</v>
      </c>
      <c r="F357" s="116" t="s">
        <v>1425</v>
      </c>
      <c r="G357" s="116"/>
      <c r="H357" s="117" t="s">
        <v>1426</v>
      </c>
      <c r="I357" s="116">
        <v>2015</v>
      </c>
      <c r="J357" s="116">
        <v>1</v>
      </c>
    </row>
    <row r="358" spans="2:10" x14ac:dyDescent="0.25">
      <c r="B358" s="114">
        <v>349</v>
      </c>
      <c r="C358" s="116" t="s">
        <v>1427</v>
      </c>
      <c r="D358" s="116" t="s">
        <v>123</v>
      </c>
      <c r="E358" s="116" t="s">
        <v>1428</v>
      </c>
      <c r="F358" s="116" t="s">
        <v>1429</v>
      </c>
      <c r="G358" s="116"/>
      <c r="H358" s="117" t="s">
        <v>1430</v>
      </c>
      <c r="I358" s="116">
        <v>2015</v>
      </c>
      <c r="J358" s="116">
        <v>1</v>
      </c>
    </row>
    <row r="359" spans="2:10" x14ac:dyDescent="0.25">
      <c r="B359" s="8">
        <v>350</v>
      </c>
      <c r="C359" s="116" t="s">
        <v>1431</v>
      </c>
      <c r="D359" s="116" t="s">
        <v>123</v>
      </c>
      <c r="E359" s="116" t="s">
        <v>1432</v>
      </c>
      <c r="F359" s="116" t="s">
        <v>1433</v>
      </c>
      <c r="G359" s="116"/>
      <c r="H359" s="117" t="s">
        <v>1434</v>
      </c>
      <c r="I359" s="116">
        <v>2015</v>
      </c>
      <c r="J359" s="116">
        <v>1</v>
      </c>
    </row>
    <row r="360" spans="2:10" x14ac:dyDescent="0.25">
      <c r="B360" s="114">
        <v>351</v>
      </c>
      <c r="C360" s="116" t="s">
        <v>1435</v>
      </c>
      <c r="D360" s="116" t="s">
        <v>123</v>
      </c>
      <c r="E360" s="116" t="s">
        <v>1436</v>
      </c>
      <c r="F360" s="116" t="s">
        <v>1437</v>
      </c>
      <c r="G360" s="116"/>
      <c r="H360" s="117" t="s">
        <v>1438</v>
      </c>
      <c r="I360" s="116">
        <v>2015</v>
      </c>
      <c r="J360" s="116">
        <v>1</v>
      </c>
    </row>
    <row r="361" spans="2:10" x14ac:dyDescent="0.25">
      <c r="B361" s="8">
        <v>352</v>
      </c>
      <c r="C361" s="116" t="s">
        <v>1439</v>
      </c>
      <c r="D361" s="116" t="s">
        <v>123</v>
      </c>
      <c r="E361" s="116" t="s">
        <v>1440</v>
      </c>
      <c r="F361" s="116" t="s">
        <v>1441</v>
      </c>
      <c r="G361" s="116"/>
      <c r="H361" s="117" t="s">
        <v>1442</v>
      </c>
      <c r="I361" s="116">
        <v>2015</v>
      </c>
      <c r="J361" s="116">
        <v>1</v>
      </c>
    </row>
    <row r="362" spans="2:10" x14ac:dyDescent="0.25">
      <c r="B362" s="114">
        <v>353</v>
      </c>
      <c r="C362" s="116" t="s">
        <v>1443</v>
      </c>
      <c r="D362" s="116" t="s">
        <v>123</v>
      </c>
      <c r="E362" s="116" t="s">
        <v>1444</v>
      </c>
      <c r="F362" s="116" t="s">
        <v>1445</v>
      </c>
      <c r="G362" s="116"/>
      <c r="H362" s="117" t="s">
        <v>1446</v>
      </c>
      <c r="I362" s="116">
        <v>2015</v>
      </c>
      <c r="J362" s="116">
        <v>1</v>
      </c>
    </row>
    <row r="363" spans="2:10" x14ac:dyDescent="0.25">
      <c r="B363" s="8">
        <v>354</v>
      </c>
      <c r="C363" s="116" t="s">
        <v>1447</v>
      </c>
      <c r="D363" s="116" t="s">
        <v>123</v>
      </c>
      <c r="E363" s="116" t="s">
        <v>1448</v>
      </c>
      <c r="F363" s="116" t="s">
        <v>1449</v>
      </c>
      <c r="G363" s="116"/>
      <c r="H363" s="117" t="s">
        <v>1450</v>
      </c>
      <c r="I363" s="116">
        <v>2015</v>
      </c>
      <c r="J363" s="116">
        <v>1</v>
      </c>
    </row>
    <row r="364" spans="2:10" x14ac:dyDescent="0.25">
      <c r="B364" s="114">
        <v>355</v>
      </c>
      <c r="C364" s="116" t="s">
        <v>1451</v>
      </c>
      <c r="D364" s="116" t="s">
        <v>123</v>
      </c>
      <c r="E364" s="116" t="s">
        <v>1452</v>
      </c>
      <c r="F364" s="116" t="s">
        <v>1453</v>
      </c>
      <c r="G364" s="116"/>
      <c r="H364" s="117" t="s">
        <v>1454</v>
      </c>
      <c r="I364" s="116">
        <v>2015</v>
      </c>
      <c r="J364" s="116">
        <v>1</v>
      </c>
    </row>
    <row r="365" spans="2:10" x14ac:dyDescent="0.25">
      <c r="B365" s="8">
        <v>356</v>
      </c>
      <c r="C365" s="116" t="s">
        <v>1455</v>
      </c>
      <c r="D365" s="116" t="s">
        <v>123</v>
      </c>
      <c r="E365" s="116" t="s">
        <v>1456</v>
      </c>
      <c r="F365" s="116" t="s">
        <v>1457</v>
      </c>
      <c r="G365" s="116"/>
      <c r="H365" s="117" t="s">
        <v>1458</v>
      </c>
      <c r="I365" s="116">
        <v>2015</v>
      </c>
      <c r="J365" s="116">
        <v>1</v>
      </c>
    </row>
    <row r="366" spans="2:10" x14ac:dyDescent="0.25">
      <c r="B366" s="114">
        <v>357</v>
      </c>
      <c r="C366" s="116" t="s">
        <v>1459</v>
      </c>
      <c r="D366" s="116" t="s">
        <v>123</v>
      </c>
      <c r="E366" s="116" t="s">
        <v>1460</v>
      </c>
      <c r="F366" s="116" t="s">
        <v>1461</v>
      </c>
      <c r="G366" s="116"/>
      <c r="H366" s="117" t="s">
        <v>1462</v>
      </c>
      <c r="I366" s="116">
        <v>2015</v>
      </c>
      <c r="J366" s="116">
        <v>1</v>
      </c>
    </row>
    <row r="367" spans="2:10" x14ac:dyDescent="0.25">
      <c r="B367" s="8">
        <v>358</v>
      </c>
      <c r="C367" s="116" t="s">
        <v>1463</v>
      </c>
      <c r="D367" s="116" t="s">
        <v>123</v>
      </c>
      <c r="E367" s="116" t="s">
        <v>1464</v>
      </c>
      <c r="F367" s="116" t="s">
        <v>1465</v>
      </c>
      <c r="G367" s="116"/>
      <c r="H367" s="117" t="s">
        <v>1466</v>
      </c>
      <c r="I367" s="116">
        <v>2015</v>
      </c>
      <c r="J367" s="116">
        <v>1</v>
      </c>
    </row>
    <row r="368" spans="2:10" x14ac:dyDescent="0.25">
      <c r="B368" s="114">
        <v>359</v>
      </c>
      <c r="C368" s="116" t="s">
        <v>1467</v>
      </c>
      <c r="D368" s="116" t="s">
        <v>123</v>
      </c>
      <c r="E368" s="116" t="s">
        <v>1468</v>
      </c>
      <c r="F368" s="116" t="s">
        <v>1469</v>
      </c>
      <c r="G368" s="116"/>
      <c r="H368" s="117" t="s">
        <v>1470</v>
      </c>
      <c r="I368" s="116">
        <v>2015</v>
      </c>
      <c r="J368" s="116">
        <v>1</v>
      </c>
    </row>
    <row r="369" spans="2:10" x14ac:dyDescent="0.25">
      <c r="B369" s="8">
        <v>360</v>
      </c>
      <c r="C369" s="116" t="s">
        <v>1471</v>
      </c>
      <c r="D369" s="116" t="s">
        <v>123</v>
      </c>
      <c r="E369" s="116" t="s">
        <v>1472</v>
      </c>
      <c r="F369" s="116" t="s">
        <v>1473</v>
      </c>
      <c r="G369" s="116"/>
      <c r="H369" s="117" t="s">
        <v>1474</v>
      </c>
      <c r="I369" s="116">
        <v>2015</v>
      </c>
      <c r="J369" s="116">
        <v>1</v>
      </c>
    </row>
    <row r="370" spans="2:10" x14ac:dyDescent="0.25">
      <c r="B370" s="114">
        <v>361</v>
      </c>
      <c r="C370" s="116" t="s">
        <v>1475</v>
      </c>
      <c r="D370" s="116" t="s">
        <v>123</v>
      </c>
      <c r="E370" s="116" t="s">
        <v>1476</v>
      </c>
      <c r="F370" s="116" t="s">
        <v>1477</v>
      </c>
      <c r="G370" s="116"/>
      <c r="H370" s="117" t="s">
        <v>1478</v>
      </c>
      <c r="I370" s="116">
        <v>2015</v>
      </c>
      <c r="J370" s="116">
        <v>1</v>
      </c>
    </row>
    <row r="371" spans="2:10" x14ac:dyDescent="0.25">
      <c r="B371" s="8">
        <v>362</v>
      </c>
      <c r="C371" s="116" t="s">
        <v>1479</v>
      </c>
      <c r="D371" s="116" t="s">
        <v>123</v>
      </c>
      <c r="E371" s="116" t="s">
        <v>1480</v>
      </c>
      <c r="F371" s="116" t="s">
        <v>1481</v>
      </c>
      <c r="G371" s="116"/>
      <c r="H371" s="117" t="s">
        <v>1482</v>
      </c>
      <c r="I371" s="116">
        <v>2015</v>
      </c>
      <c r="J371" s="116">
        <v>1</v>
      </c>
    </row>
    <row r="372" spans="2:10" x14ac:dyDescent="0.25">
      <c r="B372" s="114">
        <v>363</v>
      </c>
      <c r="C372" s="116" t="s">
        <v>1483</v>
      </c>
      <c r="D372" s="116" t="s">
        <v>123</v>
      </c>
      <c r="E372" s="116" t="s">
        <v>1484</v>
      </c>
      <c r="F372" s="116" t="s">
        <v>1485</v>
      </c>
      <c r="G372" s="116"/>
      <c r="H372" s="117" t="s">
        <v>1486</v>
      </c>
      <c r="I372" s="116">
        <v>2015</v>
      </c>
      <c r="J372" s="116">
        <v>1</v>
      </c>
    </row>
    <row r="373" spans="2:10" x14ac:dyDescent="0.25">
      <c r="B373" s="8">
        <v>364</v>
      </c>
      <c r="C373" s="116" t="s">
        <v>1487</v>
      </c>
      <c r="D373" s="116" t="s">
        <v>123</v>
      </c>
      <c r="E373" s="116" t="s">
        <v>1488</v>
      </c>
      <c r="F373" s="116" t="s">
        <v>1489</v>
      </c>
      <c r="G373" s="116"/>
      <c r="H373" s="117" t="s">
        <v>1490</v>
      </c>
      <c r="I373" s="116">
        <v>2015</v>
      </c>
      <c r="J373" s="116">
        <v>1</v>
      </c>
    </row>
    <row r="374" spans="2:10" x14ac:dyDescent="0.25">
      <c r="B374" s="114">
        <v>365</v>
      </c>
      <c r="C374" s="116" t="s">
        <v>1491</v>
      </c>
      <c r="D374" s="116" t="s">
        <v>123</v>
      </c>
      <c r="E374" s="116" t="s">
        <v>1492</v>
      </c>
      <c r="F374" s="116" t="s">
        <v>1493</v>
      </c>
      <c r="G374" s="116"/>
      <c r="H374" s="117" t="s">
        <v>1494</v>
      </c>
      <c r="I374" s="116">
        <v>2015</v>
      </c>
      <c r="J374" s="116">
        <v>1</v>
      </c>
    </row>
    <row r="375" spans="2:10" x14ac:dyDescent="0.25">
      <c r="B375" s="8">
        <v>366</v>
      </c>
      <c r="C375" s="116" t="s">
        <v>1495</v>
      </c>
      <c r="D375" s="116" t="s">
        <v>123</v>
      </c>
      <c r="E375" s="116" t="s">
        <v>1496</v>
      </c>
      <c r="F375" s="116" t="s">
        <v>1497</v>
      </c>
      <c r="G375" s="116"/>
      <c r="H375" s="117" t="s">
        <v>1498</v>
      </c>
      <c r="I375" s="116">
        <v>2015</v>
      </c>
      <c r="J375" s="116">
        <v>1</v>
      </c>
    </row>
    <row r="376" spans="2:10" x14ac:dyDescent="0.25">
      <c r="B376" s="114">
        <v>367</v>
      </c>
      <c r="C376" s="116" t="s">
        <v>1499</v>
      </c>
      <c r="D376" s="116" t="s">
        <v>123</v>
      </c>
      <c r="E376" s="116" t="s">
        <v>1500</v>
      </c>
      <c r="F376" s="116" t="s">
        <v>1501</v>
      </c>
      <c r="G376" s="116"/>
      <c r="H376" s="117" t="s">
        <v>1502</v>
      </c>
      <c r="I376" s="116">
        <v>2015</v>
      </c>
      <c r="J376" s="116">
        <v>1</v>
      </c>
    </row>
    <row r="377" spans="2:10" x14ac:dyDescent="0.25">
      <c r="B377" s="8">
        <v>368</v>
      </c>
      <c r="C377" s="116" t="s">
        <v>1503</v>
      </c>
      <c r="D377" s="116" t="s">
        <v>123</v>
      </c>
      <c r="E377" s="116" t="s">
        <v>1504</v>
      </c>
      <c r="F377" s="116" t="s">
        <v>1505</v>
      </c>
      <c r="G377" s="116"/>
      <c r="H377" s="117" t="s">
        <v>1506</v>
      </c>
      <c r="I377" s="116">
        <v>2015</v>
      </c>
      <c r="J377" s="116">
        <v>1</v>
      </c>
    </row>
    <row r="378" spans="2:10" x14ac:dyDescent="0.25">
      <c r="B378" s="114">
        <v>369</v>
      </c>
      <c r="C378" s="116" t="s">
        <v>1507</v>
      </c>
      <c r="D378" s="116" t="s">
        <v>123</v>
      </c>
      <c r="E378" s="116" t="s">
        <v>1508</v>
      </c>
      <c r="F378" s="116" t="s">
        <v>1509</v>
      </c>
      <c r="G378" s="116"/>
      <c r="H378" s="117" t="s">
        <v>1510</v>
      </c>
      <c r="I378" s="116">
        <v>2015</v>
      </c>
      <c r="J378" s="116">
        <v>1</v>
      </c>
    </row>
    <row r="379" spans="2:10" x14ac:dyDescent="0.25">
      <c r="B379" s="8">
        <v>370</v>
      </c>
      <c r="C379" s="116" t="s">
        <v>1511</v>
      </c>
      <c r="D379" s="116" t="s">
        <v>123</v>
      </c>
      <c r="E379" s="116" t="s">
        <v>1512</v>
      </c>
      <c r="F379" s="116" t="s">
        <v>1513</v>
      </c>
      <c r="G379" s="116"/>
      <c r="H379" s="117" t="s">
        <v>1514</v>
      </c>
      <c r="I379" s="116">
        <v>2015</v>
      </c>
      <c r="J379" s="116">
        <v>1</v>
      </c>
    </row>
    <row r="380" spans="2:10" x14ac:dyDescent="0.25">
      <c r="B380" s="114">
        <v>371</v>
      </c>
      <c r="C380" s="116" t="s">
        <v>1515</v>
      </c>
      <c r="D380" s="116" t="s">
        <v>123</v>
      </c>
      <c r="E380" s="116" t="s">
        <v>1516</v>
      </c>
      <c r="F380" s="116" t="s">
        <v>1517</v>
      </c>
      <c r="G380" s="116"/>
      <c r="H380" s="117" t="s">
        <v>1518</v>
      </c>
      <c r="I380" s="116">
        <v>2015</v>
      </c>
      <c r="J380" s="116">
        <v>1</v>
      </c>
    </row>
    <row r="381" spans="2:10" x14ac:dyDescent="0.25">
      <c r="B381" s="8">
        <v>372</v>
      </c>
      <c r="C381" s="116" t="s">
        <v>1519</v>
      </c>
      <c r="D381" s="116" t="s">
        <v>123</v>
      </c>
      <c r="E381" s="116" t="s">
        <v>1520</v>
      </c>
      <c r="F381" s="116" t="s">
        <v>1521</v>
      </c>
      <c r="G381" s="116"/>
      <c r="H381" s="117" t="s">
        <v>1522</v>
      </c>
      <c r="I381" s="116">
        <v>2015</v>
      </c>
      <c r="J381" s="116">
        <v>1</v>
      </c>
    </row>
    <row r="382" spans="2:10" x14ac:dyDescent="0.25">
      <c r="B382" s="114">
        <v>373</v>
      </c>
      <c r="C382" s="116" t="s">
        <v>1523</v>
      </c>
      <c r="D382" s="116" t="s">
        <v>123</v>
      </c>
      <c r="E382" s="116" t="s">
        <v>1524</v>
      </c>
      <c r="F382" s="116" t="s">
        <v>1525</v>
      </c>
      <c r="G382" s="116"/>
      <c r="H382" s="117" t="s">
        <v>1526</v>
      </c>
      <c r="I382" s="116">
        <v>2015</v>
      </c>
      <c r="J382" s="116">
        <v>1</v>
      </c>
    </row>
    <row r="383" spans="2:10" x14ac:dyDescent="0.25">
      <c r="B383" s="8">
        <v>374</v>
      </c>
      <c r="C383" s="116" t="s">
        <v>1527</v>
      </c>
      <c r="D383" s="116" t="s">
        <v>123</v>
      </c>
      <c r="E383" s="116" t="s">
        <v>1528</v>
      </c>
      <c r="F383" s="116" t="s">
        <v>1529</v>
      </c>
      <c r="G383" s="116"/>
      <c r="H383" s="117" t="s">
        <v>1530</v>
      </c>
      <c r="I383" s="116">
        <v>2015</v>
      </c>
      <c r="J383" s="116">
        <v>1</v>
      </c>
    </row>
    <row r="384" spans="2:10" x14ac:dyDescent="0.25">
      <c r="B384" s="114">
        <v>375</v>
      </c>
      <c r="C384" s="116" t="s">
        <v>1531</v>
      </c>
      <c r="D384" s="116" t="s">
        <v>123</v>
      </c>
      <c r="E384" s="116" t="s">
        <v>1532</v>
      </c>
      <c r="F384" s="116" t="s">
        <v>1533</v>
      </c>
      <c r="G384" s="116"/>
      <c r="H384" s="117" t="s">
        <v>1534</v>
      </c>
      <c r="I384" s="116">
        <v>2015</v>
      </c>
      <c r="J384" s="116">
        <v>1</v>
      </c>
    </row>
    <row r="385" spans="2:10" x14ac:dyDescent="0.25">
      <c r="B385" s="8">
        <v>376</v>
      </c>
      <c r="C385" s="116" t="s">
        <v>1535</v>
      </c>
      <c r="D385" s="116" t="s">
        <v>123</v>
      </c>
      <c r="E385" s="116" t="s">
        <v>1536</v>
      </c>
      <c r="F385" s="116" t="s">
        <v>1537</v>
      </c>
      <c r="G385" s="116"/>
      <c r="H385" s="117" t="s">
        <v>1538</v>
      </c>
      <c r="I385" s="116">
        <v>2015</v>
      </c>
      <c r="J385" s="116">
        <v>1</v>
      </c>
    </row>
    <row r="386" spans="2:10" x14ac:dyDescent="0.25">
      <c r="B386" s="114">
        <v>377</v>
      </c>
      <c r="C386" s="116" t="s">
        <v>1539</v>
      </c>
      <c r="D386" s="116" t="s">
        <v>123</v>
      </c>
      <c r="E386" s="116" t="s">
        <v>1540</v>
      </c>
      <c r="F386" s="116" t="s">
        <v>1541</v>
      </c>
      <c r="G386" s="116"/>
      <c r="H386" s="117" t="s">
        <v>1542</v>
      </c>
      <c r="I386" s="116">
        <v>2015</v>
      </c>
      <c r="J386" s="116">
        <v>1</v>
      </c>
    </row>
    <row r="387" spans="2:10" x14ac:dyDescent="0.25">
      <c r="B387" s="8">
        <v>378</v>
      </c>
      <c r="C387" s="116" t="s">
        <v>1543</v>
      </c>
      <c r="D387" s="116" t="s">
        <v>123</v>
      </c>
      <c r="E387" s="116" t="s">
        <v>1544</v>
      </c>
      <c r="F387" s="116" t="s">
        <v>1545</v>
      </c>
      <c r="G387" s="116"/>
      <c r="H387" s="117" t="s">
        <v>1546</v>
      </c>
      <c r="I387" s="116">
        <v>2015</v>
      </c>
      <c r="J387" s="116">
        <v>1</v>
      </c>
    </row>
    <row r="388" spans="2:10" x14ac:dyDescent="0.25">
      <c r="B388" s="114">
        <v>379</v>
      </c>
      <c r="C388" s="116" t="s">
        <v>1547</v>
      </c>
      <c r="D388" s="116" t="s">
        <v>123</v>
      </c>
      <c r="E388" s="116" t="s">
        <v>1548</v>
      </c>
      <c r="F388" s="116" t="s">
        <v>1549</v>
      </c>
      <c r="G388" s="116"/>
      <c r="H388" s="117" t="s">
        <v>1550</v>
      </c>
      <c r="I388" s="116">
        <v>2015</v>
      </c>
      <c r="J388" s="116">
        <v>1</v>
      </c>
    </row>
    <row r="389" spans="2:10" x14ac:dyDescent="0.25">
      <c r="B389" s="8">
        <v>380</v>
      </c>
      <c r="C389" s="116" t="s">
        <v>1551</v>
      </c>
      <c r="D389" s="116" t="s">
        <v>123</v>
      </c>
      <c r="E389" s="116" t="s">
        <v>1552</v>
      </c>
      <c r="F389" s="116" t="s">
        <v>1553</v>
      </c>
      <c r="G389" s="116"/>
      <c r="H389" s="117" t="s">
        <v>1554</v>
      </c>
      <c r="I389" s="116">
        <v>2015</v>
      </c>
      <c r="J389" s="116">
        <v>1</v>
      </c>
    </row>
    <row r="390" spans="2:10" x14ac:dyDescent="0.25">
      <c r="B390" s="114">
        <v>381</v>
      </c>
      <c r="C390" s="116" t="s">
        <v>1555</v>
      </c>
      <c r="D390" s="116" t="s">
        <v>123</v>
      </c>
      <c r="E390" s="116" t="s">
        <v>1556</v>
      </c>
      <c r="F390" s="116" t="s">
        <v>1557</v>
      </c>
      <c r="G390" s="116"/>
      <c r="H390" s="117" t="s">
        <v>1558</v>
      </c>
      <c r="I390" s="116">
        <v>2015</v>
      </c>
      <c r="J390" s="116">
        <v>1</v>
      </c>
    </row>
    <row r="391" spans="2:10" x14ac:dyDescent="0.25">
      <c r="B391" s="8">
        <v>382</v>
      </c>
      <c r="C391" s="116" t="s">
        <v>1559</v>
      </c>
      <c r="D391" s="116" t="s">
        <v>123</v>
      </c>
      <c r="E391" s="116" t="s">
        <v>1560</v>
      </c>
      <c r="F391" s="116" t="s">
        <v>1561</v>
      </c>
      <c r="G391" s="116"/>
      <c r="H391" s="117" t="s">
        <v>1562</v>
      </c>
      <c r="I391" s="116">
        <v>2015</v>
      </c>
      <c r="J391" s="116">
        <v>1</v>
      </c>
    </row>
    <row r="392" spans="2:10" x14ac:dyDescent="0.25">
      <c r="B392" s="114">
        <v>383</v>
      </c>
      <c r="C392" s="116" t="s">
        <v>1563</v>
      </c>
      <c r="D392" s="116" t="s">
        <v>123</v>
      </c>
      <c r="E392" s="116" t="s">
        <v>1564</v>
      </c>
      <c r="F392" s="116" t="s">
        <v>1565</v>
      </c>
      <c r="G392" s="116"/>
      <c r="H392" s="117" t="s">
        <v>1566</v>
      </c>
      <c r="I392" s="116">
        <v>2015</v>
      </c>
      <c r="J392" s="116">
        <v>1</v>
      </c>
    </row>
    <row r="393" spans="2:10" x14ac:dyDescent="0.25">
      <c r="B393" s="8">
        <v>384</v>
      </c>
      <c r="C393" s="116" t="s">
        <v>1567</v>
      </c>
      <c r="D393" s="116" t="s">
        <v>123</v>
      </c>
      <c r="E393" s="116" t="s">
        <v>1568</v>
      </c>
      <c r="F393" s="116" t="s">
        <v>1569</v>
      </c>
      <c r="G393" s="116"/>
      <c r="H393" s="117" t="s">
        <v>1570</v>
      </c>
      <c r="I393" s="116">
        <v>2015</v>
      </c>
      <c r="J393" s="116">
        <v>1</v>
      </c>
    </row>
    <row r="394" spans="2:10" x14ac:dyDescent="0.25">
      <c r="B394" s="114">
        <v>385</v>
      </c>
      <c r="C394" s="116" t="s">
        <v>1571</v>
      </c>
      <c r="D394" s="116" t="s">
        <v>123</v>
      </c>
      <c r="E394" s="116" t="s">
        <v>1572</v>
      </c>
      <c r="F394" s="116" t="s">
        <v>1573</v>
      </c>
      <c r="G394" s="116"/>
      <c r="H394" s="117" t="s">
        <v>1574</v>
      </c>
      <c r="I394" s="116">
        <v>2015</v>
      </c>
      <c r="J394" s="116">
        <v>1</v>
      </c>
    </row>
    <row r="395" spans="2:10" x14ac:dyDescent="0.25">
      <c r="B395" s="8">
        <v>386</v>
      </c>
      <c r="C395" s="116" t="s">
        <v>1575</v>
      </c>
      <c r="D395" s="116" t="s">
        <v>123</v>
      </c>
      <c r="E395" s="116" t="s">
        <v>1576</v>
      </c>
      <c r="F395" s="116" t="s">
        <v>1577</v>
      </c>
      <c r="G395" s="116"/>
      <c r="H395" s="117" t="s">
        <v>1578</v>
      </c>
      <c r="I395" s="116">
        <v>2015</v>
      </c>
      <c r="J395" s="116">
        <v>1</v>
      </c>
    </row>
    <row r="396" spans="2:10" x14ac:dyDescent="0.25">
      <c r="B396" s="114">
        <v>387</v>
      </c>
      <c r="C396" s="116" t="s">
        <v>1579</v>
      </c>
      <c r="D396" s="116" t="s">
        <v>123</v>
      </c>
      <c r="E396" s="116" t="s">
        <v>1580</v>
      </c>
      <c r="F396" s="116" t="s">
        <v>1581</v>
      </c>
      <c r="G396" s="116"/>
      <c r="H396" s="117" t="s">
        <v>1582</v>
      </c>
      <c r="I396" s="116">
        <v>2015</v>
      </c>
      <c r="J396" s="116">
        <v>1</v>
      </c>
    </row>
    <row r="397" spans="2:10" x14ac:dyDescent="0.25">
      <c r="B397" s="8">
        <v>388</v>
      </c>
      <c r="C397" s="116" t="s">
        <v>1583</v>
      </c>
      <c r="D397" s="116" t="s">
        <v>123</v>
      </c>
      <c r="E397" s="116" t="s">
        <v>1584</v>
      </c>
      <c r="F397" s="116" t="s">
        <v>1585</v>
      </c>
      <c r="G397" s="116"/>
      <c r="H397" s="117" t="s">
        <v>1586</v>
      </c>
      <c r="I397" s="116">
        <v>2015</v>
      </c>
      <c r="J397" s="116">
        <v>1</v>
      </c>
    </row>
    <row r="398" spans="2:10" x14ac:dyDescent="0.25">
      <c r="B398" s="114">
        <v>389</v>
      </c>
      <c r="C398" s="116" t="s">
        <v>1587</v>
      </c>
      <c r="D398" s="116" t="s">
        <v>123</v>
      </c>
      <c r="E398" s="116" t="s">
        <v>1588</v>
      </c>
      <c r="F398" s="116" t="s">
        <v>1589</v>
      </c>
      <c r="G398" s="116"/>
      <c r="H398" s="117" t="s">
        <v>1590</v>
      </c>
      <c r="I398" s="116">
        <v>2015</v>
      </c>
      <c r="J398" s="116">
        <v>1</v>
      </c>
    </row>
    <row r="399" spans="2:10" x14ac:dyDescent="0.25">
      <c r="B399" s="8">
        <v>390</v>
      </c>
      <c r="C399" s="116" t="s">
        <v>1591</v>
      </c>
      <c r="D399" s="116" t="s">
        <v>123</v>
      </c>
      <c r="E399" s="116" t="s">
        <v>1592</v>
      </c>
      <c r="F399" s="116" t="s">
        <v>1593</v>
      </c>
      <c r="G399" s="116"/>
      <c r="H399" s="117" t="s">
        <v>1594</v>
      </c>
      <c r="I399" s="116">
        <v>2015</v>
      </c>
      <c r="J399" s="116">
        <v>1</v>
      </c>
    </row>
    <row r="400" spans="2:10" x14ac:dyDescent="0.25">
      <c r="B400" s="114">
        <v>391</v>
      </c>
      <c r="C400" s="116" t="s">
        <v>1595</v>
      </c>
      <c r="D400" s="116" t="s">
        <v>123</v>
      </c>
      <c r="E400" s="116" t="s">
        <v>1596</v>
      </c>
      <c r="F400" s="116" t="s">
        <v>1597</v>
      </c>
      <c r="G400" s="116"/>
      <c r="H400" s="117" t="s">
        <v>1598</v>
      </c>
      <c r="I400" s="116">
        <v>2015</v>
      </c>
      <c r="J400" s="116">
        <v>1</v>
      </c>
    </row>
    <row r="401" spans="2:10" x14ac:dyDescent="0.25">
      <c r="B401" s="8">
        <v>392</v>
      </c>
      <c r="C401" s="116" t="s">
        <v>1599</v>
      </c>
      <c r="D401" s="116" t="s">
        <v>123</v>
      </c>
      <c r="E401" s="116" t="s">
        <v>1600</v>
      </c>
      <c r="F401" s="116" t="s">
        <v>1601</v>
      </c>
      <c r="G401" s="116"/>
      <c r="H401" s="117" t="s">
        <v>1602</v>
      </c>
      <c r="I401" s="116">
        <v>2015</v>
      </c>
      <c r="J401" s="116">
        <v>1</v>
      </c>
    </row>
    <row r="402" spans="2:10" x14ac:dyDescent="0.25">
      <c r="B402" s="114">
        <v>393</v>
      </c>
      <c r="C402" s="116" t="s">
        <v>1603</v>
      </c>
      <c r="D402" s="116" t="s">
        <v>123</v>
      </c>
      <c r="E402" s="116" t="s">
        <v>1604</v>
      </c>
      <c r="F402" s="116" t="s">
        <v>1605</v>
      </c>
      <c r="G402" s="116"/>
      <c r="H402" s="117" t="s">
        <v>1606</v>
      </c>
      <c r="I402" s="116">
        <v>2015</v>
      </c>
      <c r="J402" s="116">
        <v>1</v>
      </c>
    </row>
    <row r="403" spans="2:10" x14ac:dyDescent="0.25">
      <c r="B403" s="8">
        <v>394</v>
      </c>
      <c r="C403" s="116" t="s">
        <v>1607</v>
      </c>
      <c r="D403" s="116" t="s">
        <v>123</v>
      </c>
      <c r="E403" s="116" t="s">
        <v>1608</v>
      </c>
      <c r="F403" s="116" t="s">
        <v>1609</v>
      </c>
      <c r="G403" s="116"/>
      <c r="H403" s="117" t="s">
        <v>1610</v>
      </c>
      <c r="I403" s="116">
        <v>2015</v>
      </c>
      <c r="J403" s="116">
        <v>1</v>
      </c>
    </row>
    <row r="404" spans="2:10" x14ac:dyDescent="0.25">
      <c r="B404" s="114">
        <v>395</v>
      </c>
      <c r="C404" s="116" t="s">
        <v>1611</v>
      </c>
      <c r="D404" s="116" t="s">
        <v>123</v>
      </c>
      <c r="E404" s="116" t="s">
        <v>1612</v>
      </c>
      <c r="F404" s="116" t="s">
        <v>1613</v>
      </c>
      <c r="G404" s="116"/>
      <c r="H404" s="117" t="s">
        <v>1614</v>
      </c>
      <c r="I404" s="116">
        <v>2015</v>
      </c>
      <c r="J404" s="116">
        <v>1</v>
      </c>
    </row>
    <row r="405" spans="2:10" x14ac:dyDescent="0.25">
      <c r="B405" s="8">
        <v>396</v>
      </c>
      <c r="C405" s="116" t="s">
        <v>1615</v>
      </c>
      <c r="D405" s="116" t="s">
        <v>123</v>
      </c>
      <c r="E405" s="116" t="s">
        <v>1616</v>
      </c>
      <c r="F405" s="116" t="s">
        <v>1617</v>
      </c>
      <c r="G405" s="116"/>
      <c r="H405" s="117" t="s">
        <v>1618</v>
      </c>
      <c r="I405" s="116">
        <v>2015</v>
      </c>
      <c r="J405" s="116">
        <v>1</v>
      </c>
    </row>
    <row r="406" spans="2:10" x14ac:dyDescent="0.25">
      <c r="B406" s="114">
        <v>397</v>
      </c>
      <c r="C406" s="116" t="s">
        <v>1619</v>
      </c>
      <c r="D406" s="116" t="s">
        <v>123</v>
      </c>
      <c r="E406" s="116" t="s">
        <v>1620</v>
      </c>
      <c r="F406" s="116" t="s">
        <v>1621</v>
      </c>
      <c r="G406" s="116"/>
      <c r="H406" s="117" t="s">
        <v>1622</v>
      </c>
      <c r="I406" s="116">
        <v>2015</v>
      </c>
      <c r="J406" s="116">
        <v>1</v>
      </c>
    </row>
    <row r="407" spans="2:10" x14ac:dyDescent="0.25">
      <c r="B407" s="8">
        <v>398</v>
      </c>
      <c r="C407" s="116" t="s">
        <v>1623</v>
      </c>
      <c r="D407" s="116" t="s">
        <v>123</v>
      </c>
      <c r="E407" s="116" t="s">
        <v>1624</v>
      </c>
      <c r="F407" s="116" t="s">
        <v>1625</v>
      </c>
      <c r="G407" s="116"/>
      <c r="H407" s="117" t="s">
        <v>1626</v>
      </c>
      <c r="I407" s="116">
        <v>2015</v>
      </c>
      <c r="J407" s="116">
        <v>1</v>
      </c>
    </row>
    <row r="408" spans="2:10" x14ac:dyDescent="0.25">
      <c r="B408" s="114">
        <v>399</v>
      </c>
      <c r="C408" s="116" t="s">
        <v>1627</v>
      </c>
      <c r="D408" s="116" t="s">
        <v>123</v>
      </c>
      <c r="E408" s="116" t="s">
        <v>1628</v>
      </c>
      <c r="F408" s="116" t="s">
        <v>1629</v>
      </c>
      <c r="G408" s="116"/>
      <c r="H408" s="117" t="s">
        <v>1630</v>
      </c>
      <c r="I408" s="116">
        <v>2015</v>
      </c>
      <c r="J408" s="116">
        <v>1</v>
      </c>
    </row>
    <row r="409" spans="2:10" x14ac:dyDescent="0.25">
      <c r="B409" s="8">
        <v>400</v>
      </c>
      <c r="C409" s="116" t="s">
        <v>1631</v>
      </c>
      <c r="D409" s="116" t="s">
        <v>123</v>
      </c>
      <c r="E409" s="116" t="s">
        <v>1632</v>
      </c>
      <c r="F409" s="116" t="s">
        <v>1633</v>
      </c>
      <c r="G409" s="116"/>
      <c r="H409" s="117" t="s">
        <v>1634</v>
      </c>
      <c r="I409" s="116">
        <v>2015</v>
      </c>
      <c r="J409" s="116">
        <v>1</v>
      </c>
    </row>
    <row r="410" spans="2:10" x14ac:dyDescent="0.25">
      <c r="B410" s="114">
        <v>401</v>
      </c>
      <c r="C410" s="116" t="s">
        <v>1635</v>
      </c>
      <c r="D410" s="116" t="s">
        <v>123</v>
      </c>
      <c r="E410" s="116" t="s">
        <v>1636</v>
      </c>
      <c r="F410" s="116" t="s">
        <v>1637</v>
      </c>
      <c r="G410" s="116"/>
      <c r="H410" s="117" t="s">
        <v>1638</v>
      </c>
      <c r="I410" s="116">
        <v>2015</v>
      </c>
      <c r="J410" s="116">
        <v>1</v>
      </c>
    </row>
    <row r="411" spans="2:10" x14ac:dyDescent="0.25">
      <c r="B411" s="8">
        <v>402</v>
      </c>
      <c r="C411" s="116" t="s">
        <v>1639</v>
      </c>
      <c r="D411" s="116" t="s">
        <v>123</v>
      </c>
      <c r="E411" s="116" t="s">
        <v>1640</v>
      </c>
      <c r="F411" s="116" t="s">
        <v>1641</v>
      </c>
      <c r="G411" s="116"/>
      <c r="H411" s="117" t="s">
        <v>1642</v>
      </c>
      <c r="I411" s="116">
        <v>2015</v>
      </c>
      <c r="J411" s="116">
        <v>1</v>
      </c>
    </row>
    <row r="412" spans="2:10" x14ac:dyDescent="0.25">
      <c r="B412" s="114">
        <v>403</v>
      </c>
      <c r="C412" s="116" t="s">
        <v>1643</v>
      </c>
      <c r="D412" s="116" t="s">
        <v>123</v>
      </c>
      <c r="E412" s="116" t="s">
        <v>1644</v>
      </c>
      <c r="F412" s="116" t="s">
        <v>1645</v>
      </c>
      <c r="G412" s="116"/>
      <c r="H412" s="117" t="s">
        <v>1646</v>
      </c>
      <c r="I412" s="116">
        <v>2015</v>
      </c>
      <c r="J412" s="116">
        <v>1</v>
      </c>
    </row>
    <row r="413" spans="2:10" x14ac:dyDescent="0.25">
      <c r="B413" s="8">
        <v>404</v>
      </c>
      <c r="C413" s="116" t="s">
        <v>1647</v>
      </c>
      <c r="D413" s="116" t="s">
        <v>123</v>
      </c>
      <c r="E413" s="116" t="s">
        <v>1648</v>
      </c>
      <c r="F413" s="116" t="s">
        <v>1649</v>
      </c>
      <c r="G413" s="116"/>
      <c r="H413" s="117" t="s">
        <v>1650</v>
      </c>
      <c r="I413" s="116">
        <v>2015</v>
      </c>
      <c r="J413" s="116">
        <v>1</v>
      </c>
    </row>
    <row r="414" spans="2:10" x14ac:dyDescent="0.25">
      <c r="B414" s="114">
        <v>405</v>
      </c>
      <c r="C414" s="116" t="s">
        <v>1651</v>
      </c>
      <c r="D414" s="116" t="s">
        <v>123</v>
      </c>
      <c r="E414" s="116" t="s">
        <v>1652</v>
      </c>
      <c r="F414" s="116" t="s">
        <v>1653</v>
      </c>
      <c r="G414" s="116"/>
      <c r="H414" s="117" t="s">
        <v>1654</v>
      </c>
      <c r="I414" s="116">
        <v>2015</v>
      </c>
      <c r="J414" s="116">
        <v>1</v>
      </c>
    </row>
    <row r="415" spans="2:10" x14ac:dyDescent="0.25">
      <c r="B415" s="8">
        <v>406</v>
      </c>
      <c r="C415" s="116" t="s">
        <v>1655</v>
      </c>
      <c r="D415" s="116" t="s">
        <v>123</v>
      </c>
      <c r="E415" s="116" t="s">
        <v>1656</v>
      </c>
      <c r="F415" s="116" t="s">
        <v>1657</v>
      </c>
      <c r="G415" s="116"/>
      <c r="H415" s="117" t="s">
        <v>1658</v>
      </c>
      <c r="I415" s="116">
        <v>2015</v>
      </c>
      <c r="J415" s="116">
        <v>1</v>
      </c>
    </row>
    <row r="416" spans="2:10" x14ac:dyDescent="0.25">
      <c r="B416" s="114">
        <v>407</v>
      </c>
      <c r="C416" s="116" t="s">
        <v>1659</v>
      </c>
      <c r="D416" s="116" t="s">
        <v>123</v>
      </c>
      <c r="E416" s="116" t="s">
        <v>1660</v>
      </c>
      <c r="F416" s="116" t="s">
        <v>1661</v>
      </c>
      <c r="G416" s="116"/>
      <c r="H416" s="117" t="s">
        <v>1662</v>
      </c>
      <c r="I416" s="116">
        <v>2015</v>
      </c>
      <c r="J416" s="116">
        <v>1</v>
      </c>
    </row>
    <row r="417" spans="2:10" x14ac:dyDescent="0.25">
      <c r="B417" s="8">
        <v>408</v>
      </c>
      <c r="C417" s="116" t="s">
        <v>1663</v>
      </c>
      <c r="D417" s="116" t="s">
        <v>123</v>
      </c>
      <c r="E417" s="116" t="s">
        <v>1664</v>
      </c>
      <c r="F417" s="116" t="s">
        <v>1665</v>
      </c>
      <c r="G417" s="116"/>
      <c r="H417" s="117" t="s">
        <v>1666</v>
      </c>
      <c r="I417" s="116">
        <v>2015</v>
      </c>
      <c r="J417" s="116">
        <v>1</v>
      </c>
    </row>
    <row r="418" spans="2:10" x14ac:dyDescent="0.25">
      <c r="B418" s="114">
        <v>409</v>
      </c>
      <c r="C418" s="116" t="s">
        <v>1667</v>
      </c>
      <c r="D418" s="116" t="s">
        <v>123</v>
      </c>
      <c r="E418" s="116" t="s">
        <v>1668</v>
      </c>
      <c r="F418" s="116" t="s">
        <v>1669</v>
      </c>
      <c r="G418" s="116"/>
      <c r="H418" s="117" t="s">
        <v>1670</v>
      </c>
      <c r="I418" s="116">
        <v>2015</v>
      </c>
      <c r="J418" s="116">
        <v>1</v>
      </c>
    </row>
    <row r="419" spans="2:10" x14ac:dyDescent="0.25">
      <c r="B419" s="8">
        <v>410</v>
      </c>
      <c r="C419" s="116" t="s">
        <v>1671</v>
      </c>
      <c r="D419" s="116" t="s">
        <v>123</v>
      </c>
      <c r="E419" s="116" t="s">
        <v>1672</v>
      </c>
      <c r="F419" s="116" t="s">
        <v>1673</v>
      </c>
      <c r="G419" s="116"/>
      <c r="H419" s="117" t="s">
        <v>1674</v>
      </c>
      <c r="I419" s="116">
        <v>2015</v>
      </c>
      <c r="J419" s="116">
        <v>1</v>
      </c>
    </row>
    <row r="420" spans="2:10" x14ac:dyDescent="0.25">
      <c r="B420" s="114">
        <v>411</v>
      </c>
      <c r="C420" s="116" t="s">
        <v>1675</v>
      </c>
      <c r="D420" s="116" t="s">
        <v>123</v>
      </c>
      <c r="E420" s="116" t="s">
        <v>1676</v>
      </c>
      <c r="F420" s="116" t="s">
        <v>1677</v>
      </c>
      <c r="G420" s="116"/>
      <c r="H420" s="117" t="s">
        <v>1678</v>
      </c>
      <c r="I420" s="116">
        <v>2015</v>
      </c>
      <c r="J420" s="116">
        <v>1</v>
      </c>
    </row>
    <row r="421" spans="2:10" x14ac:dyDescent="0.25">
      <c r="B421" s="8">
        <v>412</v>
      </c>
      <c r="C421" s="116" t="s">
        <v>1679</v>
      </c>
      <c r="D421" s="116" t="s">
        <v>123</v>
      </c>
      <c r="E421" s="116" t="s">
        <v>1680</v>
      </c>
      <c r="F421" s="116" t="s">
        <v>1681</v>
      </c>
      <c r="G421" s="116"/>
      <c r="H421" s="117" t="s">
        <v>1682</v>
      </c>
      <c r="I421" s="116">
        <v>2015</v>
      </c>
      <c r="J421" s="116">
        <v>1</v>
      </c>
    </row>
    <row r="422" spans="2:10" x14ac:dyDescent="0.25">
      <c r="B422" s="114">
        <v>413</v>
      </c>
      <c r="C422" s="116" t="s">
        <v>1683</v>
      </c>
      <c r="D422" s="116" t="s">
        <v>123</v>
      </c>
      <c r="E422" s="116" t="s">
        <v>1684</v>
      </c>
      <c r="F422" s="116" t="s">
        <v>1685</v>
      </c>
      <c r="G422" s="116"/>
      <c r="H422" s="117" t="s">
        <v>1686</v>
      </c>
      <c r="I422" s="116">
        <v>2015</v>
      </c>
      <c r="J422" s="116">
        <v>1</v>
      </c>
    </row>
    <row r="423" spans="2:10" x14ac:dyDescent="0.25">
      <c r="B423" s="8">
        <v>414</v>
      </c>
      <c r="C423" s="116" t="s">
        <v>1687</v>
      </c>
      <c r="D423" s="116" t="s">
        <v>123</v>
      </c>
      <c r="E423" s="116" t="s">
        <v>1688</v>
      </c>
      <c r="F423" s="116" t="s">
        <v>1689</v>
      </c>
      <c r="G423" s="116"/>
      <c r="H423" s="117" t="s">
        <v>1690</v>
      </c>
      <c r="I423" s="116">
        <v>2015</v>
      </c>
      <c r="J423" s="116">
        <v>1</v>
      </c>
    </row>
    <row r="424" spans="2:10" x14ac:dyDescent="0.25">
      <c r="B424" s="114">
        <v>415</v>
      </c>
      <c r="C424" s="116" t="s">
        <v>1691</v>
      </c>
      <c r="D424" s="116" t="s">
        <v>123</v>
      </c>
      <c r="E424" s="116" t="s">
        <v>1692</v>
      </c>
      <c r="F424" s="116" t="s">
        <v>1693</v>
      </c>
      <c r="G424" s="116"/>
      <c r="H424" s="117" t="s">
        <v>1694</v>
      </c>
      <c r="I424" s="116">
        <v>2015</v>
      </c>
      <c r="J424" s="116">
        <v>1</v>
      </c>
    </row>
    <row r="425" spans="2:10" x14ac:dyDescent="0.25">
      <c r="B425" s="8">
        <v>416</v>
      </c>
      <c r="C425" s="116" t="s">
        <v>1695</v>
      </c>
      <c r="D425" s="116" t="s">
        <v>123</v>
      </c>
      <c r="E425" s="116" t="s">
        <v>1696</v>
      </c>
      <c r="F425" s="116" t="s">
        <v>1697</v>
      </c>
      <c r="G425" s="116"/>
      <c r="H425" s="117" t="s">
        <v>1698</v>
      </c>
      <c r="I425" s="116">
        <v>2015</v>
      </c>
      <c r="J425" s="116">
        <v>1</v>
      </c>
    </row>
    <row r="426" spans="2:10" x14ac:dyDescent="0.25">
      <c r="B426" s="114">
        <v>417</v>
      </c>
      <c r="C426" s="116" t="s">
        <v>1699</v>
      </c>
      <c r="D426" s="116" t="s">
        <v>123</v>
      </c>
      <c r="E426" s="116" t="s">
        <v>1700</v>
      </c>
      <c r="F426" s="116" t="s">
        <v>1701</v>
      </c>
      <c r="G426" s="116"/>
      <c r="H426" s="117" t="s">
        <v>1702</v>
      </c>
      <c r="I426" s="116">
        <v>2015</v>
      </c>
      <c r="J426" s="116">
        <v>1</v>
      </c>
    </row>
    <row r="427" spans="2:10" x14ac:dyDescent="0.25">
      <c r="B427" s="8">
        <v>418</v>
      </c>
      <c r="C427" s="116" t="s">
        <v>1703</v>
      </c>
      <c r="D427" s="116" t="s">
        <v>123</v>
      </c>
      <c r="E427" s="116" t="s">
        <v>1704</v>
      </c>
      <c r="F427" s="116" t="s">
        <v>1705</v>
      </c>
      <c r="G427" s="116"/>
      <c r="H427" s="117" t="s">
        <v>1706</v>
      </c>
      <c r="I427" s="116">
        <v>2015</v>
      </c>
      <c r="J427" s="116">
        <v>1</v>
      </c>
    </row>
    <row r="428" spans="2:10" x14ac:dyDescent="0.25">
      <c r="B428" s="114">
        <v>419</v>
      </c>
      <c r="C428" s="116" t="s">
        <v>1707</v>
      </c>
      <c r="D428" s="116" t="s">
        <v>123</v>
      </c>
      <c r="E428" s="116" t="s">
        <v>1708</v>
      </c>
      <c r="F428" s="116" t="s">
        <v>1709</v>
      </c>
      <c r="G428" s="116"/>
      <c r="H428" s="117" t="s">
        <v>1710</v>
      </c>
      <c r="I428" s="116">
        <v>2015</v>
      </c>
      <c r="J428" s="116">
        <v>1</v>
      </c>
    </row>
    <row r="429" spans="2:10" x14ac:dyDescent="0.25">
      <c r="B429" s="8">
        <v>420</v>
      </c>
      <c r="C429" s="116" t="s">
        <v>1711</v>
      </c>
      <c r="D429" s="116" t="s">
        <v>123</v>
      </c>
      <c r="E429" s="116" t="s">
        <v>1712</v>
      </c>
      <c r="F429" s="116" t="s">
        <v>1713</v>
      </c>
      <c r="G429" s="116"/>
      <c r="H429" s="117" t="s">
        <v>1714</v>
      </c>
      <c r="I429" s="116">
        <v>2015</v>
      </c>
      <c r="J429" s="116">
        <v>1</v>
      </c>
    </row>
    <row r="430" spans="2:10" x14ac:dyDescent="0.25">
      <c r="B430" s="114">
        <v>421</v>
      </c>
      <c r="C430" s="116" t="s">
        <v>1715</v>
      </c>
      <c r="D430" s="116" t="s">
        <v>123</v>
      </c>
      <c r="E430" s="116" t="s">
        <v>1716</v>
      </c>
      <c r="F430" s="116" t="s">
        <v>1717</v>
      </c>
      <c r="G430" s="116"/>
      <c r="H430" s="117" t="s">
        <v>1718</v>
      </c>
      <c r="I430" s="116">
        <v>2015</v>
      </c>
      <c r="J430" s="116">
        <v>1</v>
      </c>
    </row>
    <row r="431" spans="2:10" x14ac:dyDescent="0.25">
      <c r="B431" s="8">
        <v>422</v>
      </c>
      <c r="C431" s="116" t="s">
        <v>1719</v>
      </c>
      <c r="D431" s="116" t="s">
        <v>123</v>
      </c>
      <c r="E431" s="116" t="s">
        <v>1720</v>
      </c>
      <c r="F431" s="116" t="s">
        <v>1721</v>
      </c>
      <c r="G431" s="116"/>
      <c r="H431" s="117" t="s">
        <v>1722</v>
      </c>
      <c r="I431" s="116">
        <v>2015</v>
      </c>
      <c r="J431" s="116">
        <v>1</v>
      </c>
    </row>
    <row r="432" spans="2:10" x14ac:dyDescent="0.25">
      <c r="B432" s="114">
        <v>423</v>
      </c>
      <c r="C432" s="116" t="s">
        <v>1723</v>
      </c>
      <c r="D432" s="116" t="s">
        <v>123</v>
      </c>
      <c r="E432" s="116" t="s">
        <v>1724</v>
      </c>
      <c r="F432" s="116" t="s">
        <v>1725</v>
      </c>
      <c r="G432" s="116"/>
      <c r="H432" s="117" t="s">
        <v>1726</v>
      </c>
      <c r="I432" s="116">
        <v>2015</v>
      </c>
      <c r="J432" s="116">
        <v>1</v>
      </c>
    </row>
    <row r="433" spans="2:10" x14ac:dyDescent="0.25">
      <c r="B433" s="8">
        <v>424</v>
      </c>
      <c r="C433" s="116" t="s">
        <v>1727</v>
      </c>
      <c r="D433" s="116" t="s">
        <v>123</v>
      </c>
      <c r="E433" s="116" t="s">
        <v>1728</v>
      </c>
      <c r="F433" s="116" t="s">
        <v>1729</v>
      </c>
      <c r="G433" s="116"/>
      <c r="H433" s="117" t="s">
        <v>1730</v>
      </c>
      <c r="I433" s="116">
        <v>2015</v>
      </c>
      <c r="J433" s="116">
        <v>1</v>
      </c>
    </row>
    <row r="434" spans="2:10" x14ac:dyDescent="0.25">
      <c r="B434" s="114">
        <v>425</v>
      </c>
      <c r="C434" s="116" t="s">
        <v>1731</v>
      </c>
      <c r="D434" s="116" t="s">
        <v>123</v>
      </c>
      <c r="E434" s="116" t="s">
        <v>1732</v>
      </c>
      <c r="F434" s="116" t="s">
        <v>1733</v>
      </c>
      <c r="G434" s="116"/>
      <c r="H434" s="117" t="s">
        <v>1734</v>
      </c>
      <c r="I434" s="116">
        <v>2015</v>
      </c>
      <c r="J434" s="116">
        <v>1</v>
      </c>
    </row>
    <row r="435" spans="2:10" x14ac:dyDescent="0.25">
      <c r="B435" s="8">
        <v>426</v>
      </c>
      <c r="C435" s="116" t="s">
        <v>1735</v>
      </c>
      <c r="D435" s="116" t="s">
        <v>123</v>
      </c>
      <c r="E435" s="116" t="s">
        <v>1736</v>
      </c>
      <c r="F435" s="116" t="s">
        <v>1737</v>
      </c>
      <c r="G435" s="116"/>
      <c r="H435" s="117" t="s">
        <v>1738</v>
      </c>
      <c r="I435" s="116">
        <v>2015</v>
      </c>
      <c r="J435" s="116">
        <v>1</v>
      </c>
    </row>
    <row r="436" spans="2:10" x14ac:dyDescent="0.25">
      <c r="B436" s="114">
        <v>427</v>
      </c>
      <c r="C436" s="116" t="s">
        <v>1739</v>
      </c>
      <c r="D436" s="116" t="s">
        <v>123</v>
      </c>
      <c r="E436" s="116" t="s">
        <v>1740</v>
      </c>
      <c r="F436" s="116" t="s">
        <v>1741</v>
      </c>
      <c r="G436" s="116"/>
      <c r="H436" s="117" t="s">
        <v>1742</v>
      </c>
      <c r="I436" s="116">
        <v>2015</v>
      </c>
      <c r="J436" s="116">
        <v>1</v>
      </c>
    </row>
    <row r="437" spans="2:10" x14ac:dyDescent="0.25">
      <c r="B437" s="8">
        <v>428</v>
      </c>
      <c r="C437" s="116" t="s">
        <v>1743</v>
      </c>
      <c r="D437" s="116" t="s">
        <v>123</v>
      </c>
      <c r="E437" s="116" t="s">
        <v>1744</v>
      </c>
      <c r="F437" s="116" t="s">
        <v>1745</v>
      </c>
      <c r="G437" s="116"/>
      <c r="H437" s="117" t="s">
        <v>1746</v>
      </c>
      <c r="I437" s="116">
        <v>2015</v>
      </c>
      <c r="J437" s="116">
        <v>1</v>
      </c>
    </row>
    <row r="438" spans="2:10" x14ac:dyDescent="0.25">
      <c r="B438" s="114">
        <v>429</v>
      </c>
      <c r="C438" s="116" t="s">
        <v>1747</v>
      </c>
      <c r="D438" s="116" t="s">
        <v>123</v>
      </c>
      <c r="E438" s="116" t="s">
        <v>1748</v>
      </c>
      <c r="F438" s="116" t="s">
        <v>1749</v>
      </c>
      <c r="G438" s="116"/>
      <c r="H438" s="117" t="s">
        <v>1750</v>
      </c>
      <c r="I438" s="116">
        <v>2015</v>
      </c>
      <c r="J438" s="116">
        <v>1</v>
      </c>
    </row>
    <row r="439" spans="2:10" x14ac:dyDescent="0.25">
      <c r="B439" s="8">
        <v>430</v>
      </c>
      <c r="C439" s="116" t="s">
        <v>1751</v>
      </c>
      <c r="D439" s="116" t="s">
        <v>123</v>
      </c>
      <c r="E439" s="116" t="s">
        <v>1752</v>
      </c>
      <c r="F439" s="116" t="s">
        <v>1753</v>
      </c>
      <c r="G439" s="116"/>
      <c r="H439" s="117" t="s">
        <v>1754</v>
      </c>
      <c r="I439" s="116">
        <v>2015</v>
      </c>
      <c r="J439" s="116">
        <v>1</v>
      </c>
    </row>
    <row r="440" spans="2:10" x14ac:dyDescent="0.25">
      <c r="B440" s="114">
        <v>431</v>
      </c>
      <c r="C440" s="116" t="s">
        <v>1755</v>
      </c>
      <c r="D440" s="116" t="s">
        <v>123</v>
      </c>
      <c r="E440" s="116" t="s">
        <v>1756</v>
      </c>
      <c r="F440" s="116" t="s">
        <v>1757</v>
      </c>
      <c r="G440" s="116"/>
      <c r="H440" s="117" t="s">
        <v>1758</v>
      </c>
      <c r="I440" s="116">
        <v>2015</v>
      </c>
      <c r="J440" s="116">
        <v>1</v>
      </c>
    </row>
    <row r="441" spans="2:10" x14ac:dyDescent="0.25">
      <c r="B441" s="8">
        <v>432</v>
      </c>
      <c r="C441" s="116" t="s">
        <v>1759</v>
      </c>
      <c r="D441" s="116" t="s">
        <v>123</v>
      </c>
      <c r="E441" s="116" t="s">
        <v>1760</v>
      </c>
      <c r="F441" s="116" t="s">
        <v>1761</v>
      </c>
      <c r="G441" s="116"/>
      <c r="H441" s="117" t="s">
        <v>1294</v>
      </c>
      <c r="I441" s="116">
        <v>2015</v>
      </c>
      <c r="J441" s="116">
        <v>1</v>
      </c>
    </row>
    <row r="442" spans="2:10" x14ac:dyDescent="0.25">
      <c r="B442" s="114">
        <v>433</v>
      </c>
      <c r="C442" s="116" t="s">
        <v>1762</v>
      </c>
      <c r="D442" s="116" t="s">
        <v>123</v>
      </c>
      <c r="E442" s="116" t="s">
        <v>1763</v>
      </c>
      <c r="F442" s="116" t="s">
        <v>1764</v>
      </c>
      <c r="G442" s="116"/>
      <c r="H442" s="117" t="s">
        <v>1765</v>
      </c>
      <c r="I442" s="116">
        <v>2015</v>
      </c>
      <c r="J442" s="116">
        <v>1</v>
      </c>
    </row>
    <row r="443" spans="2:10" x14ac:dyDescent="0.25">
      <c r="B443" s="8">
        <v>434</v>
      </c>
      <c r="C443" s="116" t="s">
        <v>1766</v>
      </c>
      <c r="D443" s="116" t="s">
        <v>123</v>
      </c>
      <c r="E443" s="116" t="s">
        <v>1767</v>
      </c>
      <c r="F443" s="116" t="s">
        <v>1768</v>
      </c>
      <c r="G443" s="116"/>
      <c r="H443" s="117" t="s">
        <v>1769</v>
      </c>
      <c r="I443" s="116">
        <v>2015</v>
      </c>
      <c r="J443" s="116">
        <v>1</v>
      </c>
    </row>
    <row r="444" spans="2:10" x14ac:dyDescent="0.25">
      <c r="B444" s="114">
        <v>435</v>
      </c>
      <c r="C444" s="116" t="s">
        <v>1770</v>
      </c>
      <c r="D444" s="116" t="s">
        <v>123</v>
      </c>
      <c r="E444" s="116" t="s">
        <v>1771</v>
      </c>
      <c r="F444" s="116" t="s">
        <v>1772</v>
      </c>
      <c r="G444" s="116"/>
      <c r="H444" s="117" t="s">
        <v>1773</v>
      </c>
      <c r="I444" s="116">
        <v>2015</v>
      </c>
      <c r="J444" s="116">
        <v>1</v>
      </c>
    </row>
    <row r="445" spans="2:10" x14ac:dyDescent="0.25">
      <c r="B445" s="8">
        <v>436</v>
      </c>
      <c r="C445" s="116" t="s">
        <v>1774</v>
      </c>
      <c r="D445" s="116" t="s">
        <v>123</v>
      </c>
      <c r="E445" s="116" t="s">
        <v>1775</v>
      </c>
      <c r="F445" s="116" t="s">
        <v>1776</v>
      </c>
      <c r="G445" s="116"/>
      <c r="H445" s="117" t="s">
        <v>1777</v>
      </c>
      <c r="I445" s="116">
        <v>2015</v>
      </c>
      <c r="J445" s="116">
        <v>1</v>
      </c>
    </row>
    <row r="446" spans="2:10" x14ac:dyDescent="0.25">
      <c r="B446" s="114">
        <v>437</v>
      </c>
      <c r="C446" s="116" t="s">
        <v>1778</v>
      </c>
      <c r="D446" s="116" t="s">
        <v>123</v>
      </c>
      <c r="E446" s="116" t="s">
        <v>1779</v>
      </c>
      <c r="F446" s="116" t="s">
        <v>1780</v>
      </c>
      <c r="G446" s="116"/>
      <c r="H446" s="117" t="s">
        <v>1781</v>
      </c>
      <c r="I446" s="116">
        <v>2015</v>
      </c>
      <c r="J446" s="116">
        <v>1</v>
      </c>
    </row>
    <row r="447" spans="2:10" x14ac:dyDescent="0.25">
      <c r="B447" s="8">
        <v>438</v>
      </c>
      <c r="C447" s="116" t="s">
        <v>1782</v>
      </c>
      <c r="D447" s="116" t="s">
        <v>123</v>
      </c>
      <c r="E447" s="116" t="s">
        <v>1783</v>
      </c>
      <c r="F447" s="116" t="s">
        <v>1784</v>
      </c>
      <c r="G447" s="116"/>
      <c r="H447" s="117" t="s">
        <v>1785</v>
      </c>
      <c r="I447" s="116">
        <v>2015</v>
      </c>
      <c r="J447" s="116">
        <v>1</v>
      </c>
    </row>
    <row r="448" spans="2:10" x14ac:dyDescent="0.25">
      <c r="B448" s="114">
        <v>439</v>
      </c>
      <c r="C448" s="116" t="s">
        <v>1786</v>
      </c>
      <c r="D448" s="116" t="s">
        <v>123</v>
      </c>
      <c r="E448" s="116" t="s">
        <v>1787</v>
      </c>
      <c r="F448" s="116" t="s">
        <v>1788</v>
      </c>
      <c r="G448" s="116"/>
      <c r="H448" s="117" t="s">
        <v>1789</v>
      </c>
      <c r="I448" s="116">
        <v>2015</v>
      </c>
      <c r="J448" s="116">
        <v>1</v>
      </c>
    </row>
    <row r="449" spans="2:10" x14ac:dyDescent="0.25">
      <c r="B449" s="8">
        <v>440</v>
      </c>
      <c r="C449" s="116" t="s">
        <v>1790</v>
      </c>
      <c r="D449" s="116" t="s">
        <v>123</v>
      </c>
      <c r="E449" s="116" t="s">
        <v>1791</v>
      </c>
      <c r="F449" s="116" t="s">
        <v>1792</v>
      </c>
      <c r="G449" s="116"/>
      <c r="H449" s="117" t="s">
        <v>1793</v>
      </c>
      <c r="I449" s="116">
        <v>2015</v>
      </c>
      <c r="J449" s="116">
        <v>1</v>
      </c>
    </row>
    <row r="450" spans="2:10" x14ac:dyDescent="0.25">
      <c r="B450" s="114">
        <v>441</v>
      </c>
      <c r="C450" s="116" t="s">
        <v>1794</v>
      </c>
      <c r="D450" s="116" t="s">
        <v>123</v>
      </c>
      <c r="E450" s="116" t="s">
        <v>1795</v>
      </c>
      <c r="F450" s="116" t="s">
        <v>1796</v>
      </c>
      <c r="G450" s="116"/>
      <c r="H450" s="117" t="s">
        <v>1797</v>
      </c>
      <c r="I450" s="116">
        <v>2015</v>
      </c>
      <c r="J450" s="116">
        <v>1</v>
      </c>
    </row>
    <row r="451" spans="2:10" x14ac:dyDescent="0.25">
      <c r="B451" s="8">
        <v>442</v>
      </c>
      <c r="C451" s="116" t="s">
        <v>1798</v>
      </c>
      <c r="D451" s="116" t="s">
        <v>123</v>
      </c>
      <c r="E451" s="116" t="s">
        <v>1799</v>
      </c>
      <c r="F451" s="116" t="s">
        <v>1800</v>
      </c>
      <c r="G451" s="116"/>
      <c r="H451" s="117" t="s">
        <v>1801</v>
      </c>
      <c r="I451" s="116">
        <v>2015</v>
      </c>
      <c r="J451" s="116">
        <v>1</v>
      </c>
    </row>
    <row r="452" spans="2:10" x14ac:dyDescent="0.25">
      <c r="B452" s="114">
        <v>443</v>
      </c>
      <c r="C452" s="116" t="s">
        <v>1802</v>
      </c>
      <c r="D452" s="116" t="s">
        <v>123</v>
      </c>
      <c r="E452" s="116" t="s">
        <v>1803</v>
      </c>
      <c r="F452" s="116" t="s">
        <v>1804</v>
      </c>
      <c r="G452" s="116"/>
      <c r="H452" s="117" t="s">
        <v>1805</v>
      </c>
      <c r="I452" s="116">
        <v>2015</v>
      </c>
      <c r="J452" s="116">
        <v>1</v>
      </c>
    </row>
    <row r="453" spans="2:10" x14ac:dyDescent="0.25">
      <c r="B453" s="8">
        <v>444</v>
      </c>
      <c r="C453" s="116" t="s">
        <v>1806</v>
      </c>
      <c r="D453" s="116" t="s">
        <v>123</v>
      </c>
      <c r="E453" s="116" t="s">
        <v>1807</v>
      </c>
      <c r="F453" s="116" t="s">
        <v>1808</v>
      </c>
      <c r="G453" s="116"/>
      <c r="H453" s="117" t="s">
        <v>1809</v>
      </c>
      <c r="I453" s="116">
        <v>2015</v>
      </c>
      <c r="J453" s="116">
        <v>1</v>
      </c>
    </row>
    <row r="454" spans="2:10" x14ac:dyDescent="0.25">
      <c r="B454" s="114">
        <v>445</v>
      </c>
      <c r="C454" s="116" t="s">
        <v>1810</v>
      </c>
      <c r="D454" s="116" t="s">
        <v>123</v>
      </c>
      <c r="E454" s="116" t="s">
        <v>1811</v>
      </c>
      <c r="F454" s="116" t="s">
        <v>1812</v>
      </c>
      <c r="G454" s="116"/>
      <c r="H454" s="117" t="s">
        <v>1813</v>
      </c>
      <c r="I454" s="116">
        <v>2015</v>
      </c>
      <c r="J454" s="116">
        <v>1</v>
      </c>
    </row>
    <row r="455" spans="2:10" x14ac:dyDescent="0.25">
      <c r="B455" s="8">
        <v>446</v>
      </c>
      <c r="C455" s="116" t="s">
        <v>1814</v>
      </c>
      <c r="D455" s="116" t="s">
        <v>123</v>
      </c>
      <c r="E455" s="116" t="s">
        <v>1815</v>
      </c>
      <c r="F455" s="116" t="s">
        <v>1816</v>
      </c>
      <c r="G455" s="116"/>
      <c r="H455" s="117" t="s">
        <v>1817</v>
      </c>
      <c r="I455" s="116">
        <v>2015</v>
      </c>
      <c r="J455" s="116">
        <v>1</v>
      </c>
    </row>
    <row r="456" spans="2:10" x14ac:dyDescent="0.25">
      <c r="B456" s="114">
        <v>447</v>
      </c>
      <c r="C456" s="116" t="s">
        <v>1818</v>
      </c>
      <c r="D456" s="116" t="s">
        <v>123</v>
      </c>
      <c r="E456" s="116" t="s">
        <v>1819</v>
      </c>
      <c r="F456" s="116" t="s">
        <v>1820</v>
      </c>
      <c r="G456" s="116"/>
      <c r="H456" s="117" t="s">
        <v>1821</v>
      </c>
      <c r="I456" s="116">
        <v>2015</v>
      </c>
      <c r="J456" s="116">
        <v>1</v>
      </c>
    </row>
    <row r="457" spans="2:10" x14ac:dyDescent="0.25">
      <c r="B457" s="8">
        <v>448</v>
      </c>
      <c r="C457" s="116" t="s">
        <v>1822</v>
      </c>
      <c r="D457" s="116" t="s">
        <v>123</v>
      </c>
      <c r="E457" s="116" t="s">
        <v>1823</v>
      </c>
      <c r="F457" s="116" t="s">
        <v>1824</v>
      </c>
      <c r="G457" s="116"/>
      <c r="H457" s="117" t="s">
        <v>1825</v>
      </c>
      <c r="I457" s="116">
        <v>2015</v>
      </c>
      <c r="J457" s="116">
        <v>1</v>
      </c>
    </row>
    <row r="458" spans="2:10" x14ac:dyDescent="0.25">
      <c r="B458" s="114">
        <v>449</v>
      </c>
      <c r="C458" s="116" t="s">
        <v>1826</v>
      </c>
      <c r="D458" s="116" t="s">
        <v>123</v>
      </c>
      <c r="E458" s="116" t="s">
        <v>1827</v>
      </c>
      <c r="F458" s="116" t="s">
        <v>1828</v>
      </c>
      <c r="G458" s="116"/>
      <c r="H458" s="117" t="s">
        <v>1829</v>
      </c>
      <c r="I458" s="116">
        <v>2015</v>
      </c>
      <c r="J458" s="116">
        <v>1</v>
      </c>
    </row>
    <row r="459" spans="2:10" x14ac:dyDescent="0.25">
      <c r="B459" s="8">
        <v>450</v>
      </c>
      <c r="C459" s="116" t="s">
        <v>1830</v>
      </c>
      <c r="D459" s="116" t="s">
        <v>123</v>
      </c>
      <c r="E459" s="116" t="s">
        <v>1831</v>
      </c>
      <c r="F459" s="116" t="s">
        <v>1832</v>
      </c>
      <c r="G459" s="116"/>
      <c r="H459" s="117" t="s">
        <v>1833</v>
      </c>
      <c r="I459" s="116">
        <v>2015</v>
      </c>
      <c r="J459" s="116">
        <v>1</v>
      </c>
    </row>
    <row r="460" spans="2:10" x14ac:dyDescent="0.25">
      <c r="B460" s="114">
        <v>451</v>
      </c>
      <c r="C460" s="116" t="s">
        <v>1834</v>
      </c>
      <c r="D460" s="116" t="s">
        <v>123</v>
      </c>
      <c r="E460" s="116" t="s">
        <v>1835</v>
      </c>
      <c r="F460" s="116" t="s">
        <v>1836</v>
      </c>
      <c r="G460" s="116"/>
      <c r="H460" s="117" t="s">
        <v>1837</v>
      </c>
      <c r="I460" s="116">
        <v>2015</v>
      </c>
      <c r="J460" s="116">
        <v>1</v>
      </c>
    </row>
    <row r="461" spans="2:10" x14ac:dyDescent="0.25">
      <c r="B461" s="8">
        <v>452</v>
      </c>
      <c r="C461" s="116" t="s">
        <v>1838</v>
      </c>
      <c r="D461" s="116" t="s">
        <v>123</v>
      </c>
      <c r="E461" s="116" t="s">
        <v>1839</v>
      </c>
      <c r="F461" s="116" t="s">
        <v>1840</v>
      </c>
      <c r="G461" s="116"/>
      <c r="H461" s="117" t="s">
        <v>1841</v>
      </c>
      <c r="I461" s="116">
        <v>2015</v>
      </c>
      <c r="J461" s="116">
        <v>1</v>
      </c>
    </row>
    <row r="462" spans="2:10" x14ac:dyDescent="0.25">
      <c r="B462" s="114">
        <v>453</v>
      </c>
      <c r="C462" s="116" t="s">
        <v>1842</v>
      </c>
      <c r="D462" s="116" t="s">
        <v>123</v>
      </c>
      <c r="E462" s="116" t="s">
        <v>1843</v>
      </c>
      <c r="F462" s="116" t="s">
        <v>1844</v>
      </c>
      <c r="G462" s="116"/>
      <c r="H462" s="117" t="s">
        <v>1845</v>
      </c>
      <c r="I462" s="116">
        <v>2015</v>
      </c>
      <c r="J462" s="116">
        <v>1</v>
      </c>
    </row>
    <row r="463" spans="2:10" x14ac:dyDescent="0.25">
      <c r="B463" s="8">
        <v>454</v>
      </c>
      <c r="C463" s="116" t="s">
        <v>1846</v>
      </c>
      <c r="D463" s="116" t="s">
        <v>123</v>
      </c>
      <c r="E463" s="116" t="s">
        <v>1847</v>
      </c>
      <c r="F463" s="116" t="s">
        <v>1848</v>
      </c>
      <c r="G463" s="116"/>
      <c r="H463" s="117" t="s">
        <v>1849</v>
      </c>
      <c r="I463" s="116">
        <v>2015</v>
      </c>
      <c r="J463" s="116">
        <v>1</v>
      </c>
    </row>
    <row r="464" spans="2:10" x14ac:dyDescent="0.25">
      <c r="B464" s="114">
        <v>455</v>
      </c>
      <c r="C464" s="116" t="s">
        <v>1850</v>
      </c>
      <c r="D464" s="116" t="s">
        <v>123</v>
      </c>
      <c r="E464" s="116" t="s">
        <v>1851</v>
      </c>
      <c r="F464" s="116" t="s">
        <v>1852</v>
      </c>
      <c r="G464" s="116"/>
      <c r="H464" s="117" t="s">
        <v>1853</v>
      </c>
      <c r="I464" s="116">
        <v>2015</v>
      </c>
      <c r="J464" s="116">
        <v>1</v>
      </c>
    </row>
    <row r="465" spans="2:10" x14ac:dyDescent="0.25">
      <c r="B465" s="8">
        <v>456</v>
      </c>
      <c r="C465" s="116" t="s">
        <v>1854</v>
      </c>
      <c r="D465" s="116" t="s">
        <v>123</v>
      </c>
      <c r="E465" s="116" t="s">
        <v>1855</v>
      </c>
      <c r="F465" s="116" t="s">
        <v>1856</v>
      </c>
      <c r="G465" s="116"/>
      <c r="H465" s="117" t="s">
        <v>1857</v>
      </c>
      <c r="I465" s="116">
        <v>2015</v>
      </c>
      <c r="J465" s="116">
        <v>1</v>
      </c>
    </row>
    <row r="466" spans="2:10" x14ac:dyDescent="0.25">
      <c r="B466" s="114">
        <v>457</v>
      </c>
      <c r="C466" s="116" t="s">
        <v>1858</v>
      </c>
      <c r="D466" s="116" t="s">
        <v>123</v>
      </c>
      <c r="E466" s="116" t="s">
        <v>1859</v>
      </c>
      <c r="F466" s="116" t="s">
        <v>1860</v>
      </c>
      <c r="G466" s="116"/>
      <c r="H466" s="117" t="s">
        <v>1861</v>
      </c>
      <c r="I466" s="116">
        <v>2014</v>
      </c>
      <c r="J466" s="116">
        <v>1</v>
      </c>
    </row>
    <row r="467" spans="2:10" x14ac:dyDescent="0.25">
      <c r="B467" s="8">
        <v>458</v>
      </c>
      <c r="C467" s="116" t="s">
        <v>1862</v>
      </c>
      <c r="D467" s="116" t="s">
        <v>123</v>
      </c>
      <c r="E467" s="116" t="s">
        <v>1863</v>
      </c>
      <c r="F467" s="116" t="s">
        <v>1864</v>
      </c>
      <c r="G467" s="116"/>
      <c r="H467" s="117" t="s">
        <v>1865</v>
      </c>
      <c r="I467" s="116">
        <v>2015</v>
      </c>
      <c r="J467" s="116">
        <v>1</v>
      </c>
    </row>
    <row r="468" spans="2:10" x14ac:dyDescent="0.25">
      <c r="B468" s="114">
        <v>459</v>
      </c>
      <c r="C468" s="116" t="s">
        <v>1866</v>
      </c>
      <c r="D468" s="116" t="s">
        <v>123</v>
      </c>
      <c r="E468" s="116" t="s">
        <v>1867</v>
      </c>
      <c r="F468" s="116" t="s">
        <v>1868</v>
      </c>
      <c r="G468" s="116"/>
      <c r="H468" s="117" t="s">
        <v>1869</v>
      </c>
      <c r="I468" s="116">
        <v>2015</v>
      </c>
      <c r="J468" s="116">
        <v>1</v>
      </c>
    </row>
    <row r="469" spans="2:10" x14ac:dyDescent="0.25">
      <c r="B469" s="8">
        <v>460</v>
      </c>
      <c r="C469" s="116" t="s">
        <v>1870</v>
      </c>
      <c r="D469" s="116" t="s">
        <v>123</v>
      </c>
      <c r="E469" s="116" t="s">
        <v>1871</v>
      </c>
      <c r="F469" s="116" t="s">
        <v>1872</v>
      </c>
      <c r="G469" s="116"/>
      <c r="H469" s="117" t="s">
        <v>1873</v>
      </c>
      <c r="I469" s="116">
        <v>2015</v>
      </c>
      <c r="J469" s="116">
        <v>1</v>
      </c>
    </row>
    <row r="470" spans="2:10" x14ac:dyDescent="0.25">
      <c r="B470" s="114">
        <v>461</v>
      </c>
      <c r="C470" s="116" t="s">
        <v>1874</v>
      </c>
      <c r="D470" s="116" t="s">
        <v>123</v>
      </c>
      <c r="E470" s="116" t="s">
        <v>1875</v>
      </c>
      <c r="F470" s="116" t="s">
        <v>1876</v>
      </c>
      <c r="G470" s="116"/>
      <c r="H470" s="117" t="s">
        <v>1877</v>
      </c>
      <c r="I470" s="116">
        <v>2015</v>
      </c>
      <c r="J470" s="116">
        <v>1</v>
      </c>
    </row>
    <row r="471" spans="2:10" x14ac:dyDescent="0.25">
      <c r="B471" s="8">
        <v>462</v>
      </c>
      <c r="C471" s="116" t="s">
        <v>1878</v>
      </c>
      <c r="D471" s="116" t="s">
        <v>123</v>
      </c>
      <c r="E471" s="116" t="s">
        <v>1879</v>
      </c>
      <c r="F471" s="116" t="s">
        <v>1880</v>
      </c>
      <c r="G471" s="116"/>
      <c r="H471" s="117" t="s">
        <v>1881</v>
      </c>
      <c r="I471" s="116">
        <v>2015</v>
      </c>
      <c r="J471" s="116">
        <v>1</v>
      </c>
    </row>
    <row r="472" spans="2:10" x14ac:dyDescent="0.25">
      <c r="B472" s="114">
        <v>463</v>
      </c>
      <c r="C472" s="116" t="s">
        <v>1882</v>
      </c>
      <c r="D472" s="116" t="s">
        <v>123</v>
      </c>
      <c r="E472" s="116" t="s">
        <v>1883</v>
      </c>
      <c r="F472" s="116" t="s">
        <v>1884</v>
      </c>
      <c r="G472" s="116"/>
      <c r="H472" s="117" t="s">
        <v>1885</v>
      </c>
      <c r="I472" s="116">
        <v>2015</v>
      </c>
      <c r="J472" s="116">
        <v>1</v>
      </c>
    </row>
    <row r="473" spans="2:10" x14ac:dyDescent="0.25">
      <c r="B473" s="8">
        <v>464</v>
      </c>
      <c r="C473" s="116" t="s">
        <v>1886</v>
      </c>
      <c r="D473" s="116" t="s">
        <v>123</v>
      </c>
      <c r="E473" s="116" t="s">
        <v>1887</v>
      </c>
      <c r="F473" s="116" t="s">
        <v>1888</v>
      </c>
      <c r="G473" s="116"/>
      <c r="H473" s="117" t="s">
        <v>1889</v>
      </c>
      <c r="I473" s="116">
        <v>2015</v>
      </c>
      <c r="J473" s="116">
        <v>1</v>
      </c>
    </row>
    <row r="474" spans="2:10" x14ac:dyDescent="0.25">
      <c r="B474" s="114">
        <v>465</v>
      </c>
      <c r="C474" s="116" t="s">
        <v>1890</v>
      </c>
      <c r="D474" s="116" t="s">
        <v>123</v>
      </c>
      <c r="E474" s="116" t="s">
        <v>1891</v>
      </c>
      <c r="F474" s="116" t="s">
        <v>1892</v>
      </c>
      <c r="G474" s="116"/>
      <c r="H474" s="117" t="s">
        <v>1893</v>
      </c>
      <c r="I474" s="116">
        <v>2015</v>
      </c>
      <c r="J474" s="116">
        <v>1</v>
      </c>
    </row>
    <row r="475" spans="2:10" x14ac:dyDescent="0.25">
      <c r="B475" s="8">
        <v>466</v>
      </c>
      <c r="C475" s="116" t="s">
        <v>1894</v>
      </c>
      <c r="D475" s="116" t="s">
        <v>123</v>
      </c>
      <c r="E475" s="116" t="s">
        <v>1895</v>
      </c>
      <c r="F475" s="116" t="s">
        <v>1896</v>
      </c>
      <c r="G475" s="116"/>
      <c r="H475" s="117" t="s">
        <v>1897</v>
      </c>
      <c r="I475" s="116">
        <v>2015</v>
      </c>
      <c r="J475" s="116">
        <v>1</v>
      </c>
    </row>
    <row r="476" spans="2:10" x14ac:dyDescent="0.25">
      <c r="B476" s="114">
        <v>467</v>
      </c>
      <c r="C476" s="116" t="s">
        <v>1898</v>
      </c>
      <c r="D476" s="116" t="s">
        <v>123</v>
      </c>
      <c r="E476" s="116" t="s">
        <v>1899</v>
      </c>
      <c r="F476" s="116" t="s">
        <v>1900</v>
      </c>
      <c r="G476" s="116"/>
      <c r="H476" s="117" t="s">
        <v>1901</v>
      </c>
      <c r="I476" s="116">
        <v>2015</v>
      </c>
      <c r="J476" s="116">
        <v>1</v>
      </c>
    </row>
    <row r="477" spans="2:10" x14ac:dyDescent="0.25">
      <c r="B477" s="8">
        <v>468</v>
      </c>
      <c r="C477" s="116" t="s">
        <v>1902</v>
      </c>
      <c r="D477" s="116" t="s">
        <v>123</v>
      </c>
      <c r="E477" s="116" t="s">
        <v>1903</v>
      </c>
      <c r="F477" s="116" t="s">
        <v>1904</v>
      </c>
      <c r="G477" s="116"/>
      <c r="H477" s="117" t="s">
        <v>1905</v>
      </c>
      <c r="I477" s="116">
        <v>2015</v>
      </c>
      <c r="J477" s="116">
        <v>1</v>
      </c>
    </row>
    <row r="478" spans="2:10" x14ac:dyDescent="0.25">
      <c r="B478" s="114">
        <v>469</v>
      </c>
      <c r="C478" s="116" t="s">
        <v>1906</v>
      </c>
      <c r="D478" s="116" t="s">
        <v>123</v>
      </c>
      <c r="E478" s="116" t="s">
        <v>1907</v>
      </c>
      <c r="F478" s="116" t="s">
        <v>1908</v>
      </c>
      <c r="G478" s="116"/>
      <c r="H478" s="117" t="s">
        <v>1909</v>
      </c>
      <c r="I478" s="116">
        <v>2015</v>
      </c>
      <c r="J478" s="116">
        <v>1</v>
      </c>
    </row>
    <row r="479" spans="2:10" x14ac:dyDescent="0.25">
      <c r="B479" s="8">
        <v>470</v>
      </c>
      <c r="C479" s="116" t="s">
        <v>1910</v>
      </c>
      <c r="D479" s="116" t="s">
        <v>123</v>
      </c>
      <c r="E479" s="116" t="s">
        <v>1911</v>
      </c>
      <c r="F479" s="116" t="s">
        <v>1912</v>
      </c>
      <c r="G479" s="116"/>
      <c r="H479" s="117" t="s">
        <v>1913</v>
      </c>
      <c r="I479" s="116">
        <v>2015</v>
      </c>
      <c r="J479" s="116">
        <v>1</v>
      </c>
    </row>
    <row r="480" spans="2:10" x14ac:dyDescent="0.25">
      <c r="B480" s="114">
        <v>471</v>
      </c>
      <c r="C480" s="116" t="s">
        <v>1914</v>
      </c>
      <c r="D480" s="116" t="s">
        <v>123</v>
      </c>
      <c r="E480" s="116" t="s">
        <v>1915</v>
      </c>
      <c r="F480" s="116" t="s">
        <v>1916</v>
      </c>
      <c r="G480" s="116"/>
      <c r="H480" s="117" t="s">
        <v>1917</v>
      </c>
      <c r="I480" s="116">
        <v>2015</v>
      </c>
      <c r="J480" s="116">
        <v>1</v>
      </c>
    </row>
    <row r="481" spans="2:10" x14ac:dyDescent="0.25">
      <c r="B481" s="8">
        <v>472</v>
      </c>
      <c r="C481" s="116" t="s">
        <v>1918</v>
      </c>
      <c r="D481" s="116" t="s">
        <v>123</v>
      </c>
      <c r="E481" s="116" t="s">
        <v>1919</v>
      </c>
      <c r="F481" s="116" t="s">
        <v>1920</v>
      </c>
      <c r="G481" s="116"/>
      <c r="H481" s="117" t="s">
        <v>1921</v>
      </c>
      <c r="I481" s="116">
        <v>2015</v>
      </c>
      <c r="J481" s="116">
        <v>1</v>
      </c>
    </row>
    <row r="482" spans="2:10" x14ac:dyDescent="0.25">
      <c r="B482" s="114">
        <v>473</v>
      </c>
      <c r="C482" s="116" t="s">
        <v>1922</v>
      </c>
      <c r="D482" s="116" t="s">
        <v>123</v>
      </c>
      <c r="E482" s="116" t="s">
        <v>1923</v>
      </c>
      <c r="F482" s="116" t="s">
        <v>1924</v>
      </c>
      <c r="G482" s="116"/>
      <c r="H482" s="117" t="s">
        <v>1925</v>
      </c>
      <c r="I482" s="116">
        <v>2015</v>
      </c>
      <c r="J482" s="116">
        <v>1</v>
      </c>
    </row>
    <row r="483" spans="2:10" x14ac:dyDescent="0.25">
      <c r="B483" s="8">
        <v>474</v>
      </c>
      <c r="C483" s="116" t="s">
        <v>1926</v>
      </c>
      <c r="D483" s="116" t="s">
        <v>123</v>
      </c>
      <c r="E483" s="116" t="s">
        <v>1927</v>
      </c>
      <c r="F483" s="116" t="s">
        <v>1928</v>
      </c>
      <c r="G483" s="116"/>
      <c r="H483" s="117" t="s">
        <v>1929</v>
      </c>
      <c r="I483" s="116">
        <v>2015</v>
      </c>
      <c r="J483" s="116">
        <v>1</v>
      </c>
    </row>
    <row r="484" spans="2:10" x14ac:dyDescent="0.25">
      <c r="B484" s="114">
        <v>475</v>
      </c>
      <c r="C484" s="116" t="s">
        <v>1930</v>
      </c>
      <c r="D484" s="116" t="s">
        <v>123</v>
      </c>
      <c r="E484" s="116" t="s">
        <v>1907</v>
      </c>
      <c r="F484" s="116" t="s">
        <v>1908</v>
      </c>
      <c r="G484" s="116"/>
      <c r="H484" s="117" t="s">
        <v>1909</v>
      </c>
      <c r="I484" s="116">
        <v>2015</v>
      </c>
      <c r="J484" s="116">
        <v>1</v>
      </c>
    </row>
    <row r="485" spans="2:10" x14ac:dyDescent="0.25">
      <c r="B485" s="8">
        <v>476</v>
      </c>
      <c r="C485" s="116" t="s">
        <v>1931</v>
      </c>
      <c r="D485" s="116" t="s">
        <v>123</v>
      </c>
      <c r="E485" s="116" t="s">
        <v>1932</v>
      </c>
      <c r="F485" s="116" t="s">
        <v>1933</v>
      </c>
      <c r="G485" s="116"/>
      <c r="H485" s="117" t="s">
        <v>1934</v>
      </c>
      <c r="I485" s="116">
        <v>2015</v>
      </c>
      <c r="J485" s="116">
        <v>1</v>
      </c>
    </row>
    <row r="486" spans="2:10" x14ac:dyDescent="0.25">
      <c r="B486" s="114">
        <v>477</v>
      </c>
      <c r="C486" s="116" t="s">
        <v>1935</v>
      </c>
      <c r="D486" s="116" t="s">
        <v>123</v>
      </c>
      <c r="E486" s="116" t="s">
        <v>1936</v>
      </c>
      <c r="F486" s="116" t="s">
        <v>1937</v>
      </c>
      <c r="G486" s="116"/>
      <c r="H486" s="117" t="s">
        <v>1938</v>
      </c>
      <c r="I486" s="116">
        <v>2015</v>
      </c>
      <c r="J486" s="116">
        <v>1</v>
      </c>
    </row>
    <row r="487" spans="2:10" x14ac:dyDescent="0.25">
      <c r="B487" s="8">
        <v>478</v>
      </c>
      <c r="C487" s="116" t="s">
        <v>1939</v>
      </c>
      <c r="D487" s="116" t="s">
        <v>123</v>
      </c>
      <c r="E487" s="116" t="s">
        <v>1940</v>
      </c>
      <c r="F487" s="116" t="s">
        <v>1941</v>
      </c>
      <c r="G487" s="116"/>
      <c r="H487" s="117" t="s">
        <v>1942</v>
      </c>
      <c r="I487" s="116">
        <v>2015</v>
      </c>
      <c r="J487" s="116">
        <v>1</v>
      </c>
    </row>
    <row r="488" spans="2:10" x14ac:dyDescent="0.25">
      <c r="B488" s="114">
        <v>479</v>
      </c>
      <c r="C488" s="116" t="s">
        <v>1943</v>
      </c>
      <c r="D488" s="116" t="s">
        <v>123</v>
      </c>
      <c r="E488" s="116" t="s">
        <v>1944</v>
      </c>
      <c r="F488" s="116" t="s">
        <v>1945</v>
      </c>
      <c r="G488" s="116"/>
      <c r="H488" s="117" t="s">
        <v>1946</v>
      </c>
      <c r="I488" s="116">
        <v>2015</v>
      </c>
      <c r="J488" s="116">
        <v>1</v>
      </c>
    </row>
    <row r="489" spans="2:10" x14ac:dyDescent="0.25">
      <c r="B489" s="8">
        <v>480</v>
      </c>
      <c r="C489" s="116" t="s">
        <v>1947</v>
      </c>
      <c r="D489" s="116" t="s">
        <v>123</v>
      </c>
      <c r="E489" s="116" t="s">
        <v>1948</v>
      </c>
      <c r="F489" s="116" t="s">
        <v>1949</v>
      </c>
      <c r="G489" s="116"/>
      <c r="H489" s="117" t="s">
        <v>1950</v>
      </c>
      <c r="I489" s="116">
        <v>2015</v>
      </c>
      <c r="J489" s="116">
        <v>1</v>
      </c>
    </row>
    <row r="490" spans="2:10" x14ac:dyDescent="0.25">
      <c r="B490" s="114">
        <v>481</v>
      </c>
      <c r="C490" s="116" t="s">
        <v>1951</v>
      </c>
      <c r="D490" s="116" t="s">
        <v>123</v>
      </c>
      <c r="E490" s="116" t="s">
        <v>1952</v>
      </c>
      <c r="F490" s="116" t="s">
        <v>1953</v>
      </c>
      <c r="G490" s="116"/>
      <c r="H490" s="117" t="s">
        <v>1954</v>
      </c>
      <c r="I490" s="116">
        <v>2015</v>
      </c>
      <c r="J490" s="116">
        <v>1</v>
      </c>
    </row>
    <row r="491" spans="2:10" x14ac:dyDescent="0.25">
      <c r="B491" s="8">
        <v>482</v>
      </c>
      <c r="C491" s="116" t="s">
        <v>1955</v>
      </c>
      <c r="D491" s="116" t="s">
        <v>123</v>
      </c>
      <c r="E491" s="116" t="s">
        <v>1956</v>
      </c>
      <c r="F491" s="116" t="s">
        <v>1957</v>
      </c>
      <c r="G491" s="116"/>
      <c r="H491" s="117" t="s">
        <v>1958</v>
      </c>
      <c r="I491" s="116">
        <v>2015</v>
      </c>
      <c r="J491" s="116">
        <v>1</v>
      </c>
    </row>
    <row r="492" spans="2:10" x14ac:dyDescent="0.25">
      <c r="B492" s="114">
        <v>483</v>
      </c>
      <c r="C492" s="116" t="s">
        <v>1959</v>
      </c>
      <c r="D492" s="116" t="s">
        <v>123</v>
      </c>
      <c r="E492" s="116" t="s">
        <v>1960</v>
      </c>
      <c r="F492" s="116" t="s">
        <v>1961</v>
      </c>
      <c r="G492" s="116"/>
      <c r="H492" s="118" t="s">
        <v>1962</v>
      </c>
      <c r="I492" s="116">
        <v>2015</v>
      </c>
      <c r="J492" s="116">
        <v>1</v>
      </c>
    </row>
    <row r="493" spans="2:10" x14ac:dyDescent="0.25">
      <c r="B493" s="8">
        <v>484</v>
      </c>
      <c r="C493" s="116" t="s">
        <v>1963</v>
      </c>
      <c r="D493" s="116" t="s">
        <v>123</v>
      </c>
      <c r="E493" s="116" t="s">
        <v>1964</v>
      </c>
      <c r="F493" s="116" t="s">
        <v>1965</v>
      </c>
      <c r="G493" s="116"/>
      <c r="H493" s="117" t="s">
        <v>1966</v>
      </c>
      <c r="I493" s="116">
        <v>2015</v>
      </c>
      <c r="J493" s="116">
        <v>1</v>
      </c>
    </row>
    <row r="494" spans="2:10" x14ac:dyDescent="0.25">
      <c r="B494" s="39">
        <v>485</v>
      </c>
      <c r="C494" s="5"/>
      <c r="D494" s="5"/>
      <c r="E494" s="5"/>
      <c r="F494" s="5"/>
      <c r="G494" s="5"/>
      <c r="H494" s="5"/>
      <c r="I494" s="5"/>
      <c r="J494" s="26"/>
    </row>
    <row r="495" spans="2:10" x14ac:dyDescent="0.25">
      <c r="B495" s="39">
        <v>486</v>
      </c>
      <c r="C495" s="5"/>
      <c r="D495" s="5"/>
      <c r="E495" s="5"/>
      <c r="F495" s="5"/>
      <c r="G495" s="5"/>
      <c r="H495" s="5"/>
      <c r="I495" s="5"/>
      <c r="J495" s="26"/>
    </row>
    <row r="496" spans="2:10" x14ac:dyDescent="0.25">
      <c r="B496" s="39">
        <v>487</v>
      </c>
      <c r="C496" s="5"/>
      <c r="D496" s="5"/>
      <c r="E496" s="5"/>
      <c r="F496" s="5"/>
      <c r="G496" s="5"/>
      <c r="H496" s="5"/>
      <c r="I496" s="5"/>
      <c r="J496" s="26"/>
    </row>
    <row r="497" spans="2:10" x14ac:dyDescent="0.25">
      <c r="B497" s="39">
        <v>488</v>
      </c>
      <c r="C497" s="5"/>
      <c r="D497" s="5"/>
      <c r="E497" s="5"/>
      <c r="F497" s="5"/>
      <c r="G497" s="5"/>
      <c r="H497" s="5"/>
      <c r="I497" s="5"/>
      <c r="J497" s="26"/>
    </row>
    <row r="498" spans="2:10" x14ac:dyDescent="0.25">
      <c r="B498" s="39">
        <v>489</v>
      </c>
      <c r="C498" s="5"/>
      <c r="D498" s="5"/>
      <c r="E498" s="5"/>
      <c r="F498" s="5"/>
      <c r="G498" s="5"/>
      <c r="H498" s="5"/>
      <c r="I498" s="5"/>
      <c r="J498" s="26"/>
    </row>
    <row r="499" spans="2:10" x14ac:dyDescent="0.25">
      <c r="B499" s="39">
        <v>490</v>
      </c>
      <c r="C499" s="5"/>
      <c r="D499" s="5"/>
      <c r="E499" s="5"/>
      <c r="F499" s="5"/>
      <c r="G499" s="5"/>
      <c r="H499" s="5"/>
      <c r="I499" s="5"/>
      <c r="J499" s="26"/>
    </row>
    <row r="500" spans="2:10" x14ac:dyDescent="0.25">
      <c r="B500" s="39">
        <v>491</v>
      </c>
      <c r="C500" s="5"/>
      <c r="D500" s="5"/>
      <c r="E500" s="5"/>
      <c r="F500" s="5"/>
      <c r="G500" s="5"/>
      <c r="H500" s="5"/>
      <c r="I500" s="5"/>
      <c r="J500" s="26"/>
    </row>
    <row r="501" spans="2:10" x14ac:dyDescent="0.25">
      <c r="B501" s="39">
        <v>492</v>
      </c>
      <c r="C501" s="5"/>
      <c r="D501" s="5"/>
      <c r="E501" s="5"/>
      <c r="F501" s="5"/>
      <c r="G501" s="5"/>
      <c r="H501" s="5"/>
      <c r="I501" s="5"/>
      <c r="J501" s="26"/>
    </row>
    <row r="502" spans="2:10" x14ac:dyDescent="0.25">
      <c r="B502" s="39">
        <v>493</v>
      </c>
      <c r="C502" s="5"/>
      <c r="D502" s="5"/>
      <c r="E502" s="5"/>
      <c r="F502" s="5"/>
      <c r="G502" s="5"/>
      <c r="H502" s="5"/>
      <c r="I502" s="5"/>
      <c r="J502" s="26"/>
    </row>
    <row r="503" spans="2:10" x14ac:dyDescent="0.25">
      <c r="B503" s="39">
        <v>494</v>
      </c>
      <c r="C503" s="5"/>
      <c r="D503" s="5"/>
      <c r="E503" s="5"/>
      <c r="F503" s="5"/>
      <c r="G503" s="5"/>
      <c r="H503" s="5"/>
      <c r="I503" s="5"/>
      <c r="J503" s="26"/>
    </row>
    <row r="504" spans="2:10" x14ac:dyDescent="0.25">
      <c r="B504" s="39">
        <v>495</v>
      </c>
      <c r="C504" s="5"/>
      <c r="D504" s="5"/>
      <c r="E504" s="5"/>
      <c r="F504" s="5"/>
      <c r="G504" s="5"/>
      <c r="H504" s="5"/>
      <c r="I504" s="5"/>
      <c r="J504" s="26"/>
    </row>
    <row r="505" spans="2:10" x14ac:dyDescent="0.25">
      <c r="B505" s="39">
        <v>496</v>
      </c>
      <c r="C505" s="5"/>
      <c r="D505" s="5"/>
      <c r="E505" s="5"/>
      <c r="F505" s="5"/>
      <c r="G505" s="5"/>
      <c r="H505" s="5"/>
      <c r="I505" s="5"/>
      <c r="J505" s="26"/>
    </row>
    <row r="506" spans="2:10" x14ac:dyDescent="0.25">
      <c r="B506" s="39">
        <v>497</v>
      </c>
      <c r="C506" s="5"/>
      <c r="D506" s="5"/>
      <c r="E506" s="5"/>
      <c r="F506" s="5"/>
      <c r="G506" s="5"/>
      <c r="H506" s="5"/>
      <c r="I506" s="5"/>
      <c r="J506" s="26"/>
    </row>
    <row r="507" spans="2:10" x14ac:dyDescent="0.25">
      <c r="B507" s="39">
        <v>498</v>
      </c>
      <c r="C507" s="5"/>
      <c r="D507" s="5"/>
      <c r="E507" s="5"/>
      <c r="F507" s="5"/>
      <c r="G507" s="5"/>
      <c r="H507" s="5"/>
      <c r="I507" s="5"/>
      <c r="J507" s="26"/>
    </row>
    <row r="508" spans="2:10" x14ac:dyDescent="0.25">
      <c r="B508" s="39">
        <v>499</v>
      </c>
      <c r="C508" s="5"/>
      <c r="D508" s="5"/>
      <c r="E508" s="5"/>
      <c r="F508" s="5"/>
      <c r="G508" s="5"/>
      <c r="H508" s="5"/>
      <c r="I508" s="5"/>
      <c r="J508" s="26"/>
    </row>
    <row r="509" spans="2:10" x14ac:dyDescent="0.25">
      <c r="B509" s="39">
        <v>500</v>
      </c>
      <c r="C509" s="5"/>
      <c r="D509" s="5"/>
      <c r="E509" s="5"/>
      <c r="F509" s="5"/>
      <c r="G509" s="5"/>
      <c r="H509" s="5"/>
      <c r="I509" s="5"/>
      <c r="J509" s="26"/>
    </row>
    <row r="510" spans="2:10" x14ac:dyDescent="0.25">
      <c r="B510" s="39">
        <v>501</v>
      </c>
      <c r="C510" s="5"/>
      <c r="D510" s="5"/>
      <c r="E510" s="5"/>
      <c r="F510" s="5"/>
      <c r="G510" s="5"/>
      <c r="H510" s="5"/>
      <c r="I510" s="5"/>
      <c r="J510" s="26"/>
    </row>
    <row r="511" spans="2:10" x14ac:dyDescent="0.25">
      <c r="B511" s="39">
        <v>502</v>
      </c>
      <c r="C511" s="5"/>
      <c r="D511" s="5"/>
      <c r="E511" s="5"/>
      <c r="F511" s="5"/>
      <c r="G511" s="5"/>
      <c r="H511" s="5"/>
      <c r="I511" s="5"/>
      <c r="J511" s="26"/>
    </row>
    <row r="512" spans="2:10" x14ac:dyDescent="0.25">
      <c r="B512" s="39">
        <v>503</v>
      </c>
      <c r="C512" s="5"/>
      <c r="D512" s="5"/>
      <c r="E512" s="5"/>
      <c r="F512" s="5"/>
      <c r="G512" s="5"/>
      <c r="H512" s="5"/>
      <c r="I512" s="5"/>
      <c r="J512" s="26"/>
    </row>
    <row r="513" spans="2:10" x14ac:dyDescent="0.25">
      <c r="B513" s="39">
        <v>504</v>
      </c>
      <c r="C513" s="5"/>
      <c r="D513" s="5"/>
      <c r="E513" s="5"/>
      <c r="F513" s="5"/>
      <c r="G513" s="5"/>
      <c r="H513" s="5"/>
      <c r="I513" s="5"/>
      <c r="J513" s="26"/>
    </row>
    <row r="514" spans="2:10" x14ac:dyDescent="0.25">
      <c r="B514" s="39">
        <v>505</v>
      </c>
      <c r="C514" s="5"/>
      <c r="D514" s="5"/>
      <c r="E514" s="5"/>
      <c r="F514" s="5"/>
      <c r="G514" s="5"/>
      <c r="H514" s="5"/>
      <c r="I514" s="5"/>
      <c r="J514" s="26"/>
    </row>
    <row r="515" spans="2:10" x14ac:dyDescent="0.25">
      <c r="B515" s="39">
        <v>506</v>
      </c>
      <c r="C515" s="5"/>
      <c r="D515" s="5"/>
      <c r="E515" s="5"/>
      <c r="F515" s="5"/>
      <c r="G515" s="5"/>
      <c r="H515" s="5"/>
      <c r="I515" s="5"/>
      <c r="J515" s="26"/>
    </row>
    <row r="516" spans="2:10" x14ac:dyDescent="0.25">
      <c r="B516" s="39">
        <v>507</v>
      </c>
      <c r="C516" s="5"/>
      <c r="D516" s="5"/>
      <c r="E516" s="5"/>
      <c r="F516" s="5"/>
      <c r="G516" s="5"/>
      <c r="H516" s="5"/>
      <c r="I516" s="5"/>
      <c r="J516" s="26"/>
    </row>
    <row r="517" spans="2:10" x14ac:dyDescent="0.25">
      <c r="B517" s="39">
        <v>508</v>
      </c>
      <c r="C517" s="5"/>
      <c r="D517" s="5"/>
      <c r="E517" s="5"/>
      <c r="F517" s="5"/>
      <c r="G517" s="5"/>
      <c r="H517" s="5"/>
      <c r="I517" s="5"/>
      <c r="J517" s="26"/>
    </row>
    <row r="518" spans="2:10" x14ac:dyDescent="0.25">
      <c r="B518" s="39">
        <v>509</v>
      </c>
      <c r="C518" s="5"/>
      <c r="D518" s="5"/>
      <c r="E518" s="5"/>
      <c r="F518" s="5"/>
      <c r="G518" s="5"/>
      <c r="H518" s="5"/>
      <c r="I518" s="5"/>
      <c r="J518" s="26"/>
    </row>
    <row r="519" spans="2:10" x14ac:dyDescent="0.25">
      <c r="B519" s="39">
        <v>510</v>
      </c>
      <c r="C519" s="5"/>
      <c r="D519" s="5"/>
      <c r="E519" s="5"/>
      <c r="F519" s="5"/>
      <c r="G519" s="5"/>
      <c r="H519" s="5"/>
      <c r="I519" s="5"/>
      <c r="J519" s="26"/>
    </row>
    <row r="520" spans="2:10" x14ac:dyDescent="0.25">
      <c r="B520" s="39">
        <v>511</v>
      </c>
      <c r="C520" s="5"/>
      <c r="D520" s="5"/>
      <c r="E520" s="5"/>
      <c r="F520" s="5"/>
      <c r="G520" s="5"/>
      <c r="H520" s="5"/>
      <c r="I520" s="5"/>
      <c r="J520" s="26"/>
    </row>
    <row r="521" spans="2:10" x14ac:dyDescent="0.25">
      <c r="B521" s="39">
        <v>512</v>
      </c>
      <c r="C521" s="5"/>
      <c r="D521" s="5"/>
      <c r="E521" s="5"/>
      <c r="F521" s="5"/>
      <c r="G521" s="5"/>
      <c r="H521" s="5"/>
      <c r="I521" s="5"/>
      <c r="J521" s="26"/>
    </row>
    <row r="522" spans="2:10" x14ac:dyDescent="0.25">
      <c r="B522" s="39">
        <v>513</v>
      </c>
      <c r="C522" s="5"/>
      <c r="D522" s="5"/>
      <c r="E522" s="5"/>
      <c r="F522" s="5"/>
      <c r="G522" s="5"/>
      <c r="H522" s="5"/>
      <c r="I522" s="5"/>
      <c r="J522" s="26"/>
    </row>
    <row r="523" spans="2:10" x14ac:dyDescent="0.25">
      <c r="B523" s="39">
        <v>514</v>
      </c>
      <c r="C523" s="5"/>
      <c r="D523" s="5"/>
      <c r="E523" s="5"/>
      <c r="F523" s="5"/>
      <c r="G523" s="5"/>
      <c r="H523" s="5"/>
      <c r="I523" s="5"/>
      <c r="J523" s="26"/>
    </row>
    <row r="524" spans="2:10" x14ac:dyDescent="0.25">
      <c r="B524" s="39">
        <v>515</v>
      </c>
      <c r="C524" s="5"/>
      <c r="D524" s="5"/>
      <c r="E524" s="5"/>
      <c r="F524" s="5"/>
      <c r="G524" s="5"/>
      <c r="H524" s="5"/>
      <c r="I524" s="5"/>
      <c r="J524" s="26"/>
    </row>
    <row r="525" spans="2:10" x14ac:dyDescent="0.25">
      <c r="B525" s="39">
        <v>516</v>
      </c>
      <c r="C525" s="5"/>
      <c r="D525" s="5"/>
      <c r="E525" s="5"/>
      <c r="F525" s="5"/>
      <c r="G525" s="5"/>
      <c r="H525" s="5"/>
      <c r="I525" s="5"/>
      <c r="J525" s="26"/>
    </row>
    <row r="526" spans="2:10" x14ac:dyDescent="0.25">
      <c r="B526" s="39">
        <v>517</v>
      </c>
      <c r="C526" s="5"/>
      <c r="D526" s="5"/>
      <c r="E526" s="5"/>
      <c r="F526" s="5"/>
      <c r="G526" s="5"/>
      <c r="H526" s="5"/>
      <c r="I526" s="5"/>
      <c r="J526" s="26"/>
    </row>
    <row r="527" spans="2:10" x14ac:dyDescent="0.25">
      <c r="B527" s="39">
        <v>518</v>
      </c>
      <c r="C527" s="5"/>
      <c r="D527" s="5"/>
      <c r="E527" s="5"/>
      <c r="F527" s="5"/>
      <c r="G527" s="5"/>
      <c r="H527" s="5"/>
      <c r="I527" s="5"/>
      <c r="J527" s="26"/>
    </row>
    <row r="528" spans="2:10" x14ac:dyDescent="0.25">
      <c r="B528" s="39">
        <v>519</v>
      </c>
      <c r="C528" s="5"/>
      <c r="D528" s="5"/>
      <c r="E528" s="5"/>
      <c r="F528" s="5"/>
      <c r="G528" s="5"/>
      <c r="H528" s="5"/>
      <c r="I528" s="5"/>
      <c r="J528" s="26"/>
    </row>
    <row r="529" spans="2:10" x14ac:dyDescent="0.25">
      <c r="B529" s="39">
        <v>520</v>
      </c>
      <c r="C529" s="5"/>
      <c r="D529" s="5"/>
      <c r="E529" s="5"/>
      <c r="F529" s="5"/>
      <c r="G529" s="5"/>
      <c r="H529" s="5"/>
      <c r="I529" s="5"/>
      <c r="J529" s="26"/>
    </row>
    <row r="530" spans="2:10" x14ac:dyDescent="0.25">
      <c r="B530" s="39">
        <v>521</v>
      </c>
      <c r="C530" s="5"/>
      <c r="D530" s="5"/>
      <c r="E530" s="5"/>
      <c r="F530" s="5"/>
      <c r="G530" s="5"/>
      <c r="H530" s="5"/>
      <c r="I530" s="5"/>
      <c r="J530" s="26"/>
    </row>
    <row r="531" spans="2:10" x14ac:dyDescent="0.25">
      <c r="B531" s="39">
        <v>522</v>
      </c>
      <c r="C531" s="5"/>
      <c r="D531" s="5"/>
      <c r="E531" s="5"/>
      <c r="F531" s="5"/>
      <c r="G531" s="5"/>
      <c r="H531" s="5"/>
      <c r="I531" s="5"/>
      <c r="J531" s="26"/>
    </row>
    <row r="532" spans="2:10" x14ac:dyDescent="0.25">
      <c r="B532" s="39">
        <v>523</v>
      </c>
      <c r="C532" s="5"/>
      <c r="D532" s="5"/>
      <c r="E532" s="5"/>
      <c r="F532" s="5"/>
      <c r="G532" s="5"/>
      <c r="H532" s="5"/>
      <c r="I532" s="5"/>
      <c r="J532" s="26"/>
    </row>
    <row r="533" spans="2:10" x14ac:dyDescent="0.25">
      <c r="B533" s="39">
        <v>524</v>
      </c>
      <c r="C533" s="5"/>
      <c r="D533" s="5"/>
      <c r="E533" s="5"/>
      <c r="F533" s="5"/>
      <c r="G533" s="5"/>
      <c r="H533" s="5"/>
      <c r="I533" s="5"/>
      <c r="J533" s="26"/>
    </row>
    <row r="534" spans="2:10" x14ac:dyDescent="0.25">
      <c r="B534" s="39">
        <v>525</v>
      </c>
      <c r="C534" s="5"/>
      <c r="D534" s="5"/>
      <c r="E534" s="5"/>
      <c r="F534" s="5"/>
      <c r="G534" s="5"/>
      <c r="H534" s="5"/>
      <c r="I534" s="5"/>
      <c r="J534" s="26"/>
    </row>
    <row r="535" spans="2:10" x14ac:dyDescent="0.25">
      <c r="B535" s="39">
        <v>526</v>
      </c>
      <c r="C535" s="5"/>
      <c r="D535" s="5"/>
      <c r="E535" s="5"/>
      <c r="F535" s="5"/>
      <c r="G535" s="5"/>
      <c r="H535" s="5"/>
      <c r="I535" s="5"/>
      <c r="J535" s="26"/>
    </row>
    <row r="536" spans="2:10" x14ac:dyDescent="0.25">
      <c r="B536" s="39">
        <v>527</v>
      </c>
      <c r="C536" s="5"/>
      <c r="D536" s="5"/>
      <c r="E536" s="5"/>
      <c r="F536" s="5"/>
      <c r="G536" s="5"/>
      <c r="H536" s="5"/>
      <c r="I536" s="5"/>
      <c r="J536" s="26"/>
    </row>
    <row r="537" spans="2:10" x14ac:dyDescent="0.25">
      <c r="B537" s="39">
        <v>528</v>
      </c>
      <c r="C537" s="5"/>
      <c r="D537" s="5"/>
      <c r="E537" s="5"/>
      <c r="F537" s="5"/>
      <c r="G537" s="5"/>
      <c r="H537" s="5"/>
      <c r="I537" s="5"/>
      <c r="J537" s="26"/>
    </row>
    <row r="538" spans="2:10" x14ac:dyDescent="0.25">
      <c r="B538" s="39">
        <v>529</v>
      </c>
      <c r="C538" s="5"/>
      <c r="D538" s="5"/>
      <c r="E538" s="5"/>
      <c r="F538" s="5"/>
      <c r="G538" s="5"/>
      <c r="H538" s="5"/>
      <c r="I538" s="5"/>
      <c r="J538" s="26"/>
    </row>
    <row r="539" spans="2:10" x14ac:dyDescent="0.25">
      <c r="B539" s="39">
        <v>530</v>
      </c>
      <c r="C539" s="5"/>
      <c r="D539" s="5"/>
      <c r="E539" s="5"/>
      <c r="F539" s="5"/>
      <c r="G539" s="5"/>
      <c r="H539" s="5"/>
      <c r="I539" s="5"/>
      <c r="J539" s="26"/>
    </row>
    <row r="540" spans="2:10" x14ac:dyDescent="0.25">
      <c r="B540" s="39">
        <v>531</v>
      </c>
      <c r="C540" s="5"/>
      <c r="D540" s="5"/>
      <c r="E540" s="5"/>
      <c r="F540" s="5"/>
      <c r="G540" s="5"/>
      <c r="H540" s="5"/>
      <c r="I540" s="5"/>
      <c r="J540" s="26"/>
    </row>
    <row r="541" spans="2:10" x14ac:dyDescent="0.25">
      <c r="B541" s="39">
        <v>532</v>
      </c>
      <c r="C541" s="5"/>
      <c r="D541" s="5"/>
      <c r="E541" s="5"/>
      <c r="F541" s="5"/>
      <c r="G541" s="5"/>
      <c r="H541" s="5"/>
      <c r="I541" s="5"/>
      <c r="J541" s="26"/>
    </row>
    <row r="542" spans="2:10" x14ac:dyDescent="0.25">
      <c r="B542" s="39">
        <v>533</v>
      </c>
      <c r="C542" s="5"/>
      <c r="D542" s="5"/>
      <c r="E542" s="5"/>
      <c r="F542" s="5"/>
      <c r="G542" s="5"/>
      <c r="H542" s="5"/>
      <c r="I542" s="5"/>
      <c r="J542" s="26"/>
    </row>
    <row r="543" spans="2:10" x14ac:dyDescent="0.25">
      <c r="B543" s="39">
        <v>534</v>
      </c>
      <c r="C543" s="5"/>
      <c r="D543" s="5"/>
      <c r="E543" s="5"/>
      <c r="F543" s="5"/>
      <c r="G543" s="5"/>
      <c r="H543" s="5"/>
      <c r="I543" s="5"/>
      <c r="J543" s="26"/>
    </row>
    <row r="544" spans="2:10" x14ac:dyDescent="0.25">
      <c r="B544" s="39">
        <v>535</v>
      </c>
      <c r="C544" s="5"/>
      <c r="D544" s="5"/>
      <c r="E544" s="5"/>
      <c r="F544" s="5"/>
      <c r="G544" s="5"/>
      <c r="H544" s="5"/>
      <c r="I544" s="5"/>
      <c r="J544" s="26"/>
    </row>
    <row r="545" spans="2:10" x14ac:dyDescent="0.25">
      <c r="B545" s="39">
        <v>536</v>
      </c>
      <c r="C545" s="5"/>
      <c r="D545" s="5"/>
      <c r="E545" s="5"/>
      <c r="F545" s="5"/>
      <c r="G545" s="5"/>
      <c r="H545" s="5"/>
      <c r="I545" s="5"/>
      <c r="J545" s="26"/>
    </row>
    <row r="546" spans="2:10" x14ac:dyDescent="0.25">
      <c r="B546" s="39">
        <v>537</v>
      </c>
      <c r="C546" s="5"/>
      <c r="D546" s="5"/>
      <c r="E546" s="5"/>
      <c r="F546" s="5"/>
      <c r="G546" s="5"/>
      <c r="H546" s="5"/>
      <c r="I546" s="5"/>
      <c r="J546" s="26"/>
    </row>
    <row r="547" spans="2:10" x14ac:dyDescent="0.25">
      <c r="B547" s="39">
        <v>538</v>
      </c>
      <c r="C547" s="5"/>
      <c r="D547" s="5"/>
      <c r="E547" s="5"/>
      <c r="F547" s="5"/>
      <c r="G547" s="5"/>
      <c r="H547" s="5"/>
      <c r="I547" s="5"/>
      <c r="J547" s="26"/>
    </row>
    <row r="548" spans="2:10" x14ac:dyDescent="0.25">
      <c r="B548" s="39">
        <v>539</v>
      </c>
      <c r="C548" s="5"/>
      <c r="D548" s="5"/>
      <c r="E548" s="5"/>
      <c r="F548" s="5"/>
      <c r="G548" s="5"/>
      <c r="H548" s="5"/>
      <c r="I548" s="5"/>
      <c r="J548" s="26"/>
    </row>
    <row r="549" spans="2:10" x14ac:dyDescent="0.25">
      <c r="B549" s="39">
        <v>540</v>
      </c>
      <c r="C549" s="5"/>
      <c r="D549" s="5"/>
      <c r="E549" s="5"/>
      <c r="F549" s="5"/>
      <c r="G549" s="5"/>
      <c r="H549" s="5"/>
      <c r="I549" s="5"/>
      <c r="J549" s="26"/>
    </row>
    <row r="550" spans="2:10" x14ac:dyDescent="0.25">
      <c r="B550" s="39">
        <v>541</v>
      </c>
      <c r="C550" s="5"/>
      <c r="D550" s="5"/>
      <c r="E550" s="5"/>
      <c r="F550" s="5"/>
      <c r="G550" s="5"/>
      <c r="H550" s="5"/>
      <c r="I550" s="5"/>
      <c r="J550" s="26"/>
    </row>
    <row r="551" spans="2:10" x14ac:dyDescent="0.25">
      <c r="B551" s="39">
        <v>542</v>
      </c>
      <c r="C551" s="5"/>
      <c r="D551" s="5"/>
      <c r="E551" s="5"/>
      <c r="F551" s="5"/>
      <c r="G551" s="5"/>
      <c r="H551" s="5"/>
      <c r="I551" s="5"/>
      <c r="J551" s="26"/>
    </row>
    <row r="552" spans="2:10" x14ac:dyDescent="0.25">
      <c r="B552" s="39">
        <v>543</v>
      </c>
      <c r="C552" s="5"/>
      <c r="D552" s="5"/>
      <c r="E552" s="5"/>
      <c r="F552" s="5"/>
      <c r="G552" s="5"/>
      <c r="H552" s="5"/>
      <c r="I552" s="5"/>
      <c r="J552" s="26"/>
    </row>
    <row r="553" spans="2:10" x14ac:dyDescent="0.25">
      <c r="B553" s="39">
        <v>544</v>
      </c>
      <c r="C553" s="5"/>
      <c r="D553" s="5"/>
      <c r="E553" s="5"/>
      <c r="F553" s="5"/>
      <c r="G553" s="5"/>
      <c r="H553" s="5"/>
      <c r="I553" s="5"/>
      <c r="J553" s="26"/>
    </row>
    <row r="554" spans="2:10" x14ac:dyDescent="0.25">
      <c r="B554" s="39">
        <v>545</v>
      </c>
      <c r="C554" s="5"/>
      <c r="D554" s="5"/>
      <c r="E554" s="5"/>
      <c r="F554" s="5"/>
      <c r="G554" s="5"/>
      <c r="H554" s="5"/>
      <c r="I554" s="5"/>
      <c r="J554" s="26"/>
    </row>
    <row r="555" spans="2:10" x14ac:dyDescent="0.25">
      <c r="B555" s="39">
        <v>546</v>
      </c>
      <c r="C555" s="5"/>
      <c r="D555" s="5"/>
      <c r="E555" s="5"/>
      <c r="F555" s="5"/>
      <c r="G555" s="5"/>
      <c r="H555" s="5"/>
      <c r="I555" s="5"/>
      <c r="J555" s="26"/>
    </row>
    <row r="556" spans="2:10" x14ac:dyDescent="0.25">
      <c r="B556" s="39">
        <v>547</v>
      </c>
      <c r="C556" s="5"/>
      <c r="D556" s="5"/>
      <c r="E556" s="5"/>
      <c r="F556" s="5"/>
      <c r="G556" s="5"/>
      <c r="H556" s="5"/>
      <c r="I556" s="5"/>
      <c r="J556" s="26"/>
    </row>
    <row r="557" spans="2:10" x14ac:dyDescent="0.25">
      <c r="B557" s="39">
        <v>548</v>
      </c>
      <c r="C557" s="5"/>
      <c r="D557" s="5"/>
      <c r="E557" s="5"/>
      <c r="F557" s="5"/>
      <c r="G557" s="5"/>
      <c r="H557" s="5"/>
      <c r="I557" s="5"/>
      <c r="J557" s="26"/>
    </row>
    <row r="558" spans="2:10" x14ac:dyDescent="0.25">
      <c r="B558" s="39">
        <v>549</v>
      </c>
      <c r="C558" s="5"/>
      <c r="D558" s="5"/>
      <c r="E558" s="5"/>
      <c r="F558" s="5"/>
      <c r="G558" s="5"/>
      <c r="H558" s="5"/>
      <c r="I558" s="5"/>
      <c r="J558" s="26"/>
    </row>
    <row r="559" spans="2:10" x14ac:dyDescent="0.25">
      <c r="B559" s="39">
        <v>550</v>
      </c>
      <c r="C559" s="5"/>
      <c r="D559" s="5"/>
      <c r="E559" s="5"/>
      <c r="F559" s="5"/>
      <c r="G559" s="5"/>
      <c r="H559" s="5"/>
      <c r="I559" s="5"/>
      <c r="J559" s="26"/>
    </row>
    <row r="560" spans="2:10" x14ac:dyDescent="0.25">
      <c r="B560" s="39">
        <v>551</v>
      </c>
      <c r="C560" s="5"/>
      <c r="D560" s="5"/>
      <c r="E560" s="5"/>
      <c r="F560" s="5"/>
      <c r="G560" s="5"/>
      <c r="H560" s="5"/>
      <c r="I560" s="5"/>
      <c r="J560" s="26"/>
    </row>
    <row r="561" spans="2:10" x14ac:dyDescent="0.25">
      <c r="B561" s="39">
        <v>552</v>
      </c>
      <c r="C561" s="5"/>
      <c r="D561" s="5"/>
      <c r="E561" s="5"/>
      <c r="F561" s="5"/>
      <c r="G561" s="5"/>
      <c r="H561" s="5"/>
      <c r="I561" s="5"/>
      <c r="J561" s="26"/>
    </row>
    <row r="562" spans="2:10" x14ac:dyDescent="0.25">
      <c r="B562" s="39">
        <v>553</v>
      </c>
      <c r="C562" s="5"/>
      <c r="D562" s="5"/>
      <c r="E562" s="5"/>
      <c r="F562" s="5"/>
      <c r="G562" s="5"/>
      <c r="H562" s="5"/>
      <c r="I562" s="5"/>
      <c r="J562" s="26"/>
    </row>
    <row r="563" spans="2:10" x14ac:dyDescent="0.25">
      <c r="B563" s="39">
        <v>554</v>
      </c>
      <c r="C563" s="5"/>
      <c r="D563" s="5"/>
      <c r="E563" s="5"/>
      <c r="F563" s="5"/>
      <c r="G563" s="5"/>
      <c r="H563" s="5"/>
      <c r="I563" s="5"/>
      <c r="J563" s="26"/>
    </row>
    <row r="564" spans="2:10" x14ac:dyDescent="0.25">
      <c r="B564" s="39">
        <v>555</v>
      </c>
      <c r="C564" s="5"/>
      <c r="D564" s="5"/>
      <c r="E564" s="5"/>
      <c r="F564" s="5"/>
      <c r="G564" s="5"/>
      <c r="H564" s="5"/>
      <c r="I564" s="5"/>
      <c r="J564" s="26"/>
    </row>
    <row r="565" spans="2:10" x14ac:dyDescent="0.25">
      <c r="B565" s="39">
        <v>556</v>
      </c>
      <c r="C565" s="5"/>
      <c r="D565" s="5"/>
      <c r="E565" s="5"/>
      <c r="F565" s="5"/>
      <c r="G565" s="5"/>
      <c r="H565" s="5"/>
      <c r="I565" s="5"/>
      <c r="J565" s="26"/>
    </row>
    <row r="566" spans="2:10" x14ac:dyDescent="0.25">
      <c r="B566" s="39">
        <v>557</v>
      </c>
      <c r="C566" s="5"/>
      <c r="D566" s="5"/>
      <c r="E566" s="5"/>
      <c r="F566" s="5"/>
      <c r="G566" s="5"/>
      <c r="H566" s="5"/>
      <c r="I566" s="5"/>
      <c r="J566" s="26"/>
    </row>
    <row r="567" spans="2:10" x14ac:dyDescent="0.25">
      <c r="B567" s="39">
        <v>558</v>
      </c>
      <c r="C567" s="5"/>
      <c r="D567" s="5"/>
      <c r="E567" s="5"/>
      <c r="F567" s="5"/>
      <c r="G567" s="5"/>
      <c r="H567" s="5"/>
      <c r="I567" s="5"/>
      <c r="J567" s="26"/>
    </row>
    <row r="568" spans="2:10" x14ac:dyDescent="0.25">
      <c r="B568" s="39">
        <v>559</v>
      </c>
      <c r="C568" s="5"/>
      <c r="D568" s="5"/>
      <c r="E568" s="5"/>
      <c r="F568" s="5"/>
      <c r="G568" s="5"/>
      <c r="H568" s="5"/>
      <c r="I568" s="5"/>
      <c r="J568" s="26"/>
    </row>
    <row r="569" spans="2:10" x14ac:dyDescent="0.25">
      <c r="B569" s="39">
        <v>560</v>
      </c>
      <c r="C569" s="5"/>
      <c r="D569" s="5"/>
      <c r="E569" s="5"/>
      <c r="F569" s="5"/>
      <c r="G569" s="5"/>
      <c r="H569" s="5"/>
      <c r="I569" s="5"/>
      <c r="J569" s="26"/>
    </row>
    <row r="570" spans="2:10" x14ac:dyDescent="0.25">
      <c r="B570" s="39">
        <v>561</v>
      </c>
      <c r="C570" s="5"/>
      <c r="D570" s="5"/>
      <c r="E570" s="5"/>
      <c r="F570" s="5"/>
      <c r="G570" s="5"/>
      <c r="H570" s="5"/>
      <c r="I570" s="5"/>
      <c r="J570" s="26"/>
    </row>
    <row r="571" spans="2:10" x14ac:dyDescent="0.25">
      <c r="B571" s="39">
        <v>562</v>
      </c>
      <c r="C571" s="5"/>
      <c r="D571" s="5"/>
      <c r="E571" s="5"/>
      <c r="F571" s="5"/>
      <c r="G571" s="5"/>
      <c r="H571" s="5"/>
      <c r="I571" s="5"/>
      <c r="J571" s="26"/>
    </row>
    <row r="572" spans="2:10" x14ac:dyDescent="0.25">
      <c r="B572" s="39">
        <v>563</v>
      </c>
      <c r="C572" s="5"/>
      <c r="D572" s="5"/>
      <c r="E572" s="5"/>
      <c r="F572" s="5"/>
      <c r="G572" s="5"/>
      <c r="H572" s="5"/>
      <c r="I572" s="5"/>
      <c r="J572" s="26"/>
    </row>
    <row r="573" spans="2:10" x14ac:dyDescent="0.25">
      <c r="B573" s="39">
        <v>564</v>
      </c>
      <c r="C573" s="5"/>
      <c r="D573" s="5"/>
      <c r="E573" s="5"/>
      <c r="F573" s="5"/>
      <c r="G573" s="5"/>
      <c r="H573" s="5"/>
      <c r="I573" s="5"/>
      <c r="J573" s="26"/>
    </row>
    <row r="574" spans="2:10" x14ac:dyDescent="0.25">
      <c r="B574" s="39">
        <v>565</v>
      </c>
      <c r="C574" s="5"/>
      <c r="D574" s="5"/>
      <c r="E574" s="5"/>
      <c r="F574" s="5"/>
      <c r="G574" s="5"/>
      <c r="H574" s="5"/>
      <c r="I574" s="5"/>
      <c r="J574" s="26"/>
    </row>
    <row r="575" spans="2:10" x14ac:dyDescent="0.25">
      <c r="B575" s="39">
        <v>566</v>
      </c>
      <c r="C575" s="5"/>
      <c r="D575" s="5"/>
      <c r="E575" s="5"/>
      <c r="F575" s="5"/>
      <c r="G575" s="5"/>
      <c r="H575" s="5"/>
      <c r="I575" s="5"/>
      <c r="J575" s="26"/>
    </row>
    <row r="576" spans="2:10" x14ac:dyDescent="0.25">
      <c r="B576" s="39">
        <v>567</v>
      </c>
      <c r="C576" s="5"/>
      <c r="D576" s="5"/>
      <c r="E576" s="5"/>
      <c r="F576" s="5"/>
      <c r="G576" s="5"/>
      <c r="H576" s="5"/>
      <c r="I576" s="5"/>
      <c r="J576" s="26"/>
    </row>
    <row r="577" spans="2:10" x14ac:dyDescent="0.25">
      <c r="B577" s="39">
        <v>568</v>
      </c>
      <c r="C577" s="5"/>
      <c r="D577" s="5"/>
      <c r="E577" s="5"/>
      <c r="F577" s="5"/>
      <c r="G577" s="5"/>
      <c r="H577" s="5"/>
      <c r="I577" s="5"/>
      <c r="J577" s="26"/>
    </row>
    <row r="578" spans="2:10" x14ac:dyDescent="0.25">
      <c r="B578" s="39">
        <v>569</v>
      </c>
      <c r="C578" s="5"/>
      <c r="D578" s="5"/>
      <c r="E578" s="5"/>
      <c r="F578" s="5"/>
      <c r="G578" s="5"/>
      <c r="H578" s="5"/>
      <c r="I578" s="5"/>
      <c r="J578" s="26"/>
    </row>
    <row r="579" spans="2:10" x14ac:dyDescent="0.25">
      <c r="B579" s="39">
        <v>570</v>
      </c>
      <c r="C579" s="5"/>
      <c r="D579" s="5"/>
      <c r="E579" s="5"/>
      <c r="F579" s="5"/>
      <c r="G579" s="5"/>
      <c r="H579" s="5"/>
      <c r="I579" s="5"/>
      <c r="J579" s="26"/>
    </row>
    <row r="580" spans="2:10" x14ac:dyDescent="0.25">
      <c r="B580" s="39">
        <v>571</v>
      </c>
      <c r="C580" s="5"/>
      <c r="D580" s="5"/>
      <c r="E580" s="5"/>
      <c r="F580" s="5"/>
      <c r="G580" s="5"/>
      <c r="H580" s="5"/>
      <c r="I580" s="5"/>
      <c r="J580" s="26"/>
    </row>
    <row r="581" spans="2:10" x14ac:dyDescent="0.25">
      <c r="B581" s="39">
        <v>572</v>
      </c>
      <c r="C581" s="5"/>
      <c r="D581" s="5"/>
      <c r="E581" s="5"/>
      <c r="F581" s="5"/>
      <c r="G581" s="5"/>
      <c r="H581" s="5"/>
      <c r="I581" s="5"/>
      <c r="J581" s="26"/>
    </row>
    <row r="582" spans="2:10" x14ac:dyDescent="0.25">
      <c r="B582" s="39">
        <v>573</v>
      </c>
      <c r="C582" s="5"/>
      <c r="D582" s="5"/>
      <c r="E582" s="5"/>
      <c r="F582" s="5"/>
      <c r="G582" s="5"/>
      <c r="H582" s="5"/>
      <c r="I582" s="5"/>
      <c r="J582" s="26"/>
    </row>
    <row r="583" spans="2:10" x14ac:dyDescent="0.25">
      <c r="B583" s="39">
        <v>574</v>
      </c>
      <c r="C583" s="5"/>
      <c r="D583" s="5"/>
      <c r="E583" s="5"/>
      <c r="F583" s="5"/>
      <c r="G583" s="5"/>
      <c r="H583" s="5"/>
      <c r="I583" s="5"/>
      <c r="J583" s="26"/>
    </row>
    <row r="584" spans="2:10" x14ac:dyDescent="0.25">
      <c r="B584" s="39">
        <v>575</v>
      </c>
      <c r="C584" s="5"/>
      <c r="D584" s="5"/>
      <c r="E584" s="5"/>
      <c r="F584" s="5"/>
      <c r="G584" s="5"/>
      <c r="H584" s="5"/>
      <c r="I584" s="5"/>
      <c r="J584" s="26"/>
    </row>
    <row r="585" spans="2:10" x14ac:dyDescent="0.25">
      <c r="B585" s="39">
        <v>576</v>
      </c>
      <c r="C585" s="5"/>
      <c r="D585" s="5"/>
      <c r="E585" s="5"/>
      <c r="F585" s="5"/>
      <c r="G585" s="5"/>
      <c r="H585" s="5"/>
      <c r="I585" s="5"/>
      <c r="J585" s="26"/>
    </row>
    <row r="586" spans="2:10" x14ac:dyDescent="0.25">
      <c r="B586" s="39">
        <v>577</v>
      </c>
      <c r="C586" s="5"/>
      <c r="D586" s="5"/>
      <c r="E586" s="5"/>
      <c r="F586" s="5"/>
      <c r="G586" s="5"/>
      <c r="H586" s="5"/>
      <c r="I586" s="5"/>
      <c r="J586" s="26"/>
    </row>
    <row r="587" spans="2:10" x14ac:dyDescent="0.25">
      <c r="B587" s="39">
        <v>578</v>
      </c>
      <c r="C587" s="5"/>
      <c r="D587" s="5"/>
      <c r="E587" s="5"/>
      <c r="F587" s="5"/>
      <c r="G587" s="5"/>
      <c r="H587" s="5"/>
      <c r="I587" s="5"/>
      <c r="J587" s="26"/>
    </row>
    <row r="588" spans="2:10" x14ac:dyDescent="0.25">
      <c r="B588" s="39">
        <v>579</v>
      </c>
      <c r="C588" s="5"/>
      <c r="D588" s="5"/>
      <c r="E588" s="5"/>
      <c r="F588" s="5"/>
      <c r="G588" s="5"/>
      <c r="H588" s="5"/>
      <c r="I588" s="5"/>
      <c r="J588" s="26"/>
    </row>
    <row r="589" spans="2:10" x14ac:dyDescent="0.25">
      <c r="B589" s="39">
        <v>580</v>
      </c>
      <c r="C589" s="5"/>
      <c r="D589" s="5"/>
      <c r="E589" s="5"/>
      <c r="F589" s="5"/>
      <c r="G589" s="5"/>
      <c r="H589" s="5"/>
      <c r="I589" s="5"/>
      <c r="J589" s="26"/>
    </row>
    <row r="590" spans="2:10" x14ac:dyDescent="0.25">
      <c r="B590" s="39">
        <v>581</v>
      </c>
      <c r="C590" s="5"/>
      <c r="D590" s="5"/>
      <c r="E590" s="5"/>
      <c r="F590" s="5"/>
      <c r="G590" s="5"/>
      <c r="H590" s="5"/>
      <c r="I590" s="5"/>
      <c r="J590" s="26"/>
    </row>
    <row r="591" spans="2:10" x14ac:dyDescent="0.25">
      <c r="B591" s="39">
        <v>582</v>
      </c>
      <c r="C591" s="5"/>
      <c r="D591" s="5"/>
      <c r="E591" s="5"/>
      <c r="F591" s="5"/>
      <c r="G591" s="5"/>
      <c r="H591" s="5"/>
      <c r="I591" s="5"/>
      <c r="J591" s="26"/>
    </row>
    <row r="592" spans="2:10" x14ac:dyDescent="0.25">
      <c r="B592" s="39">
        <v>583</v>
      </c>
      <c r="C592" s="5"/>
      <c r="D592" s="5"/>
      <c r="E592" s="5"/>
      <c r="F592" s="5"/>
      <c r="G592" s="5"/>
      <c r="H592" s="5"/>
      <c r="I592" s="5"/>
      <c r="J592" s="26"/>
    </row>
    <row r="593" spans="2:10" x14ac:dyDescent="0.25">
      <c r="B593" s="39">
        <v>584</v>
      </c>
      <c r="C593" s="5"/>
      <c r="D593" s="5"/>
      <c r="E593" s="5"/>
      <c r="F593" s="5"/>
      <c r="G593" s="5"/>
      <c r="H593" s="5"/>
      <c r="I593" s="5"/>
      <c r="J593" s="26"/>
    </row>
    <row r="594" spans="2:10" x14ac:dyDescent="0.25">
      <c r="B594" s="39">
        <v>585</v>
      </c>
      <c r="C594" s="5"/>
      <c r="D594" s="5"/>
      <c r="E594" s="5"/>
      <c r="F594" s="5"/>
      <c r="G594" s="5"/>
      <c r="H594" s="5"/>
      <c r="I594" s="5"/>
      <c r="J594" s="26"/>
    </row>
    <row r="595" spans="2:10" x14ac:dyDescent="0.25">
      <c r="B595" s="39">
        <v>586</v>
      </c>
      <c r="C595" s="5"/>
      <c r="D595" s="5"/>
      <c r="E595" s="5"/>
      <c r="F595" s="5"/>
      <c r="G595" s="5"/>
      <c r="H595" s="5"/>
      <c r="I595" s="5"/>
      <c r="J595" s="26"/>
    </row>
    <row r="596" spans="2:10" x14ac:dyDescent="0.25">
      <c r="B596" s="39">
        <v>587</v>
      </c>
      <c r="C596" s="5"/>
      <c r="D596" s="5"/>
      <c r="E596" s="5"/>
      <c r="F596" s="5"/>
      <c r="G596" s="5"/>
      <c r="H596" s="5"/>
      <c r="I596" s="5"/>
      <c r="J596" s="26"/>
    </row>
    <row r="597" spans="2:10" x14ac:dyDescent="0.25">
      <c r="B597" s="39">
        <v>588</v>
      </c>
      <c r="C597" s="5"/>
      <c r="D597" s="5"/>
      <c r="E597" s="5"/>
      <c r="F597" s="5"/>
      <c r="G597" s="5"/>
      <c r="H597" s="5"/>
      <c r="I597" s="5"/>
      <c r="J597" s="26"/>
    </row>
    <row r="598" spans="2:10" x14ac:dyDescent="0.25">
      <c r="B598" s="39">
        <v>589</v>
      </c>
      <c r="C598" s="5"/>
      <c r="D598" s="5"/>
      <c r="E598" s="5"/>
      <c r="F598" s="5"/>
      <c r="G598" s="5"/>
      <c r="H598" s="5"/>
      <c r="I598" s="5"/>
      <c r="J598" s="26"/>
    </row>
    <row r="599" spans="2:10" x14ac:dyDescent="0.25">
      <c r="B599" s="39">
        <v>590</v>
      </c>
      <c r="C599" s="5"/>
      <c r="D599" s="5"/>
      <c r="E599" s="5"/>
      <c r="F599" s="5"/>
      <c r="G599" s="5"/>
      <c r="H599" s="5"/>
      <c r="I599" s="5"/>
      <c r="J599" s="26"/>
    </row>
    <row r="600" spans="2:10" x14ac:dyDescent="0.25">
      <c r="B600" s="39">
        <v>591</v>
      </c>
      <c r="C600" s="5"/>
      <c r="D600" s="5"/>
      <c r="E600" s="5"/>
      <c r="F600" s="5"/>
      <c r="G600" s="5"/>
      <c r="H600" s="5"/>
      <c r="I600" s="5"/>
      <c r="J600" s="26"/>
    </row>
    <row r="601" spans="2:10" x14ac:dyDescent="0.25">
      <c r="B601" s="39">
        <v>592</v>
      </c>
      <c r="C601" s="5"/>
      <c r="D601" s="5"/>
      <c r="E601" s="5"/>
      <c r="F601" s="5"/>
      <c r="G601" s="5"/>
      <c r="H601" s="5"/>
      <c r="I601" s="5"/>
      <c r="J601" s="26"/>
    </row>
    <row r="602" spans="2:10" x14ac:dyDescent="0.25">
      <c r="B602" s="39">
        <v>593</v>
      </c>
      <c r="C602" s="5"/>
      <c r="D602" s="5"/>
      <c r="E602" s="5"/>
      <c r="F602" s="5"/>
      <c r="G602" s="5"/>
      <c r="H602" s="5"/>
      <c r="I602" s="5"/>
      <c r="J602" s="26"/>
    </row>
    <row r="603" spans="2:10" x14ac:dyDescent="0.25">
      <c r="B603" s="39">
        <v>594</v>
      </c>
      <c r="C603" s="5"/>
      <c r="D603" s="5"/>
      <c r="E603" s="5"/>
      <c r="F603" s="5"/>
      <c r="G603" s="5"/>
      <c r="H603" s="5"/>
      <c r="I603" s="5"/>
      <c r="J603" s="26"/>
    </row>
    <row r="604" spans="2:10" x14ac:dyDescent="0.25">
      <c r="B604" s="39">
        <v>595</v>
      </c>
      <c r="C604" s="5"/>
      <c r="D604" s="5"/>
      <c r="E604" s="5"/>
      <c r="F604" s="5"/>
      <c r="G604" s="5"/>
      <c r="H604" s="5"/>
      <c r="I604" s="5"/>
      <c r="J604" s="26"/>
    </row>
    <row r="605" spans="2:10" x14ac:dyDescent="0.25">
      <c r="B605" s="39">
        <v>596</v>
      </c>
      <c r="C605" s="5"/>
      <c r="D605" s="5"/>
      <c r="E605" s="5"/>
      <c r="F605" s="5"/>
      <c r="G605" s="5"/>
      <c r="H605" s="5"/>
      <c r="I605" s="5"/>
      <c r="J605" s="26"/>
    </row>
    <row r="606" spans="2:10" x14ac:dyDescent="0.25">
      <c r="B606" s="39">
        <v>597</v>
      </c>
      <c r="C606" s="5"/>
      <c r="D606" s="5"/>
      <c r="E606" s="5"/>
      <c r="F606" s="5"/>
      <c r="G606" s="5"/>
      <c r="H606" s="5"/>
      <c r="I606" s="5"/>
      <c r="J606" s="26"/>
    </row>
    <row r="607" spans="2:10" x14ac:dyDescent="0.25">
      <c r="B607" s="39">
        <v>598</v>
      </c>
      <c r="C607" s="5"/>
      <c r="D607" s="5"/>
      <c r="E607" s="5"/>
      <c r="F607" s="5"/>
      <c r="G607" s="5"/>
      <c r="H607" s="5"/>
      <c r="I607" s="5"/>
      <c r="J607" s="26"/>
    </row>
    <row r="608" spans="2:10" x14ac:dyDescent="0.25">
      <c r="B608" s="39">
        <v>599</v>
      </c>
      <c r="C608" s="5"/>
      <c r="D608" s="5"/>
      <c r="E608" s="5"/>
      <c r="F608" s="5"/>
      <c r="G608" s="5"/>
      <c r="H608" s="5"/>
      <c r="I608" s="5"/>
      <c r="J608" s="26"/>
    </row>
    <row r="609" spans="2:10" x14ac:dyDescent="0.25">
      <c r="B609" s="39">
        <v>600</v>
      </c>
      <c r="C609" s="5"/>
      <c r="D609" s="5"/>
      <c r="E609" s="5"/>
      <c r="F609" s="5"/>
      <c r="G609" s="5"/>
      <c r="H609" s="5"/>
      <c r="I609" s="5"/>
      <c r="J609" s="26"/>
    </row>
    <row r="610" spans="2:10" x14ac:dyDescent="0.25">
      <c r="B610" s="39">
        <v>601</v>
      </c>
      <c r="C610" s="5"/>
      <c r="D610" s="5"/>
      <c r="E610" s="5"/>
      <c r="F610" s="5"/>
      <c r="G610" s="5"/>
      <c r="H610" s="5"/>
      <c r="I610" s="5"/>
      <c r="J610" s="26"/>
    </row>
    <row r="611" spans="2:10" x14ac:dyDescent="0.25">
      <c r="B611" s="39">
        <v>602</v>
      </c>
      <c r="C611" s="5"/>
      <c r="D611" s="5"/>
      <c r="E611" s="5"/>
      <c r="F611" s="5"/>
      <c r="G611" s="5"/>
      <c r="H611" s="5"/>
      <c r="I611" s="5"/>
      <c r="J611" s="26"/>
    </row>
    <row r="612" spans="2:10" x14ac:dyDescent="0.25">
      <c r="B612" s="39">
        <v>603</v>
      </c>
      <c r="C612" s="5"/>
      <c r="D612" s="5"/>
      <c r="E612" s="5"/>
      <c r="F612" s="5"/>
      <c r="G612" s="5"/>
      <c r="H612" s="5"/>
      <c r="I612" s="5"/>
      <c r="J612" s="26"/>
    </row>
    <row r="613" spans="2:10" x14ac:dyDescent="0.25">
      <c r="B613" s="39">
        <v>604</v>
      </c>
      <c r="C613" s="5"/>
      <c r="D613" s="5"/>
      <c r="E613" s="5"/>
      <c r="F613" s="5"/>
      <c r="G613" s="5"/>
      <c r="H613" s="5"/>
      <c r="I613" s="5"/>
      <c r="J613" s="26"/>
    </row>
    <row r="614" spans="2:10" x14ac:dyDescent="0.25">
      <c r="B614" s="39">
        <v>605</v>
      </c>
      <c r="C614" s="5"/>
      <c r="D614" s="5"/>
      <c r="E614" s="5"/>
      <c r="F614" s="5"/>
      <c r="G614" s="5"/>
      <c r="H614" s="5"/>
      <c r="I614" s="5"/>
      <c r="J614" s="26"/>
    </row>
    <row r="615" spans="2:10" x14ac:dyDescent="0.25">
      <c r="B615" s="39">
        <v>606</v>
      </c>
      <c r="C615" s="5"/>
      <c r="D615" s="5"/>
      <c r="E615" s="5"/>
      <c r="F615" s="5"/>
      <c r="G615" s="5"/>
      <c r="H615" s="5"/>
      <c r="I615" s="5"/>
      <c r="J615" s="26"/>
    </row>
    <row r="616" spans="2:10" x14ac:dyDescent="0.25">
      <c r="B616" s="39">
        <v>607</v>
      </c>
      <c r="C616" s="5"/>
      <c r="D616" s="5"/>
      <c r="E616" s="5"/>
      <c r="F616" s="5"/>
      <c r="G616" s="5"/>
      <c r="H616" s="5"/>
      <c r="I616" s="5"/>
      <c r="J616" s="26"/>
    </row>
    <row r="617" spans="2:10" x14ac:dyDescent="0.25">
      <c r="B617" s="39">
        <v>608</v>
      </c>
      <c r="C617" s="5"/>
      <c r="D617" s="5"/>
      <c r="E617" s="5"/>
      <c r="F617" s="5"/>
      <c r="G617" s="5"/>
      <c r="H617" s="5"/>
      <c r="I617" s="5"/>
      <c r="J617" s="26"/>
    </row>
    <row r="618" spans="2:10" x14ac:dyDescent="0.25">
      <c r="B618" s="39">
        <v>609</v>
      </c>
      <c r="C618" s="5"/>
      <c r="D618" s="5"/>
      <c r="E618" s="5"/>
      <c r="F618" s="5"/>
      <c r="G618" s="5"/>
      <c r="H618" s="5"/>
      <c r="I618" s="5"/>
      <c r="J618" s="26"/>
    </row>
    <row r="619" spans="2:10" x14ac:dyDescent="0.25">
      <c r="B619" s="39">
        <v>610</v>
      </c>
      <c r="C619" s="5"/>
      <c r="D619" s="5"/>
      <c r="E619" s="5"/>
      <c r="F619" s="5"/>
      <c r="G619" s="5"/>
      <c r="H619" s="5"/>
      <c r="I619" s="5"/>
      <c r="J619" s="26"/>
    </row>
    <row r="620" spans="2:10" x14ac:dyDescent="0.25">
      <c r="B620" s="39">
        <v>611</v>
      </c>
      <c r="C620" s="5"/>
      <c r="D620" s="5"/>
      <c r="E620" s="5"/>
      <c r="F620" s="5"/>
      <c r="G620" s="5"/>
      <c r="H620" s="5"/>
      <c r="I620" s="5"/>
      <c r="J620" s="26"/>
    </row>
    <row r="621" spans="2:10" x14ac:dyDescent="0.25">
      <c r="B621" s="39">
        <v>612</v>
      </c>
      <c r="C621" s="5"/>
      <c r="D621" s="5"/>
      <c r="E621" s="5"/>
      <c r="F621" s="5"/>
      <c r="G621" s="5"/>
      <c r="H621" s="5"/>
      <c r="I621" s="5"/>
      <c r="J621" s="26"/>
    </row>
    <row r="622" spans="2:10" x14ac:dyDescent="0.25">
      <c r="B622" s="39">
        <v>613</v>
      </c>
      <c r="C622" s="5"/>
      <c r="D622" s="5"/>
      <c r="E622" s="5"/>
      <c r="F622" s="5"/>
      <c r="G622" s="5"/>
      <c r="H622" s="5"/>
      <c r="I622" s="5"/>
      <c r="J622" s="26"/>
    </row>
    <row r="623" spans="2:10" x14ac:dyDescent="0.25">
      <c r="B623" s="39">
        <v>614</v>
      </c>
      <c r="C623" s="5"/>
      <c r="D623" s="5"/>
      <c r="E623" s="5"/>
      <c r="F623" s="5"/>
      <c r="G623" s="5"/>
      <c r="H623" s="5"/>
      <c r="I623" s="5"/>
      <c r="J623" s="26"/>
    </row>
    <row r="624" spans="2:10" x14ac:dyDescent="0.25">
      <c r="B624" s="39">
        <v>615</v>
      </c>
      <c r="C624" s="5"/>
      <c r="D624" s="5"/>
      <c r="E624" s="5"/>
      <c r="F624" s="5"/>
      <c r="G624" s="5"/>
      <c r="H624" s="5"/>
      <c r="I624" s="5"/>
      <c r="J624" s="26"/>
    </row>
    <row r="625" spans="2:10" x14ac:dyDescent="0.25">
      <c r="B625" s="39">
        <v>616</v>
      </c>
      <c r="C625" s="5"/>
      <c r="D625" s="5"/>
      <c r="E625" s="5"/>
      <c r="F625" s="5"/>
      <c r="G625" s="5"/>
      <c r="H625" s="5"/>
      <c r="I625" s="5"/>
      <c r="J625" s="26"/>
    </row>
    <row r="626" spans="2:10" x14ac:dyDescent="0.25">
      <c r="B626" s="39">
        <v>617</v>
      </c>
      <c r="C626" s="5"/>
      <c r="D626" s="5"/>
      <c r="E626" s="5"/>
      <c r="F626" s="5"/>
      <c r="G626" s="5"/>
      <c r="H626" s="5"/>
      <c r="I626" s="5"/>
      <c r="J626" s="26"/>
    </row>
    <row r="627" spans="2:10" x14ac:dyDescent="0.25">
      <c r="B627" s="39">
        <v>618</v>
      </c>
      <c r="C627" s="5"/>
      <c r="D627" s="5"/>
      <c r="E627" s="5"/>
      <c r="F627" s="5"/>
      <c r="G627" s="5"/>
      <c r="H627" s="5"/>
      <c r="I627" s="5"/>
      <c r="J627" s="26"/>
    </row>
    <row r="628" spans="2:10" x14ac:dyDescent="0.25">
      <c r="B628" s="39">
        <v>619</v>
      </c>
      <c r="C628" s="5"/>
      <c r="D628" s="5"/>
      <c r="E628" s="5"/>
      <c r="F628" s="5"/>
      <c r="G628" s="5"/>
      <c r="H628" s="5"/>
      <c r="I628" s="5"/>
      <c r="J628" s="26"/>
    </row>
    <row r="629" spans="2:10" x14ac:dyDescent="0.25">
      <c r="B629" s="39">
        <v>620</v>
      </c>
      <c r="C629" s="5"/>
      <c r="D629" s="5"/>
      <c r="E629" s="5"/>
      <c r="F629" s="5"/>
      <c r="G629" s="5"/>
      <c r="H629" s="5"/>
      <c r="I629" s="5"/>
      <c r="J629" s="26"/>
    </row>
    <row r="630" spans="2:10" x14ac:dyDescent="0.25">
      <c r="B630" s="39">
        <v>621</v>
      </c>
      <c r="C630" s="5"/>
      <c r="D630" s="5"/>
      <c r="E630" s="5"/>
      <c r="F630" s="5"/>
      <c r="G630" s="5"/>
      <c r="H630" s="5"/>
      <c r="I630" s="5"/>
      <c r="J630" s="26"/>
    </row>
    <row r="631" spans="2:10" x14ac:dyDescent="0.25">
      <c r="B631" s="39">
        <v>622</v>
      </c>
      <c r="C631" s="5"/>
      <c r="D631" s="5"/>
      <c r="E631" s="5"/>
      <c r="F631" s="5"/>
      <c r="G631" s="5"/>
      <c r="H631" s="5"/>
      <c r="I631" s="5"/>
      <c r="J631" s="26"/>
    </row>
    <row r="632" spans="2:10" x14ac:dyDescent="0.25">
      <c r="B632" s="39">
        <v>623</v>
      </c>
      <c r="C632" s="5"/>
      <c r="D632" s="5"/>
      <c r="E632" s="5"/>
      <c r="F632" s="5"/>
      <c r="G632" s="5"/>
      <c r="H632" s="5"/>
      <c r="I632" s="5"/>
      <c r="J632" s="26"/>
    </row>
    <row r="633" spans="2:10" x14ac:dyDescent="0.25">
      <c r="B633" s="39">
        <v>624</v>
      </c>
      <c r="C633" s="5"/>
      <c r="D633" s="5"/>
      <c r="E633" s="5"/>
      <c r="F633" s="5"/>
      <c r="G633" s="5"/>
      <c r="H633" s="5"/>
      <c r="I633" s="5"/>
      <c r="J633" s="26"/>
    </row>
    <row r="634" spans="2:10" x14ac:dyDescent="0.25">
      <c r="B634" s="39">
        <v>625</v>
      </c>
      <c r="C634" s="5"/>
      <c r="D634" s="5"/>
      <c r="E634" s="5"/>
      <c r="F634" s="5"/>
      <c r="G634" s="5"/>
      <c r="H634" s="5"/>
      <c r="I634" s="5"/>
      <c r="J634" s="26"/>
    </row>
    <row r="635" spans="2:10" x14ac:dyDescent="0.25">
      <c r="B635" s="39">
        <v>626</v>
      </c>
      <c r="C635" s="5"/>
      <c r="D635" s="5"/>
      <c r="E635" s="5"/>
      <c r="F635" s="5"/>
      <c r="G635" s="5"/>
      <c r="H635" s="5"/>
      <c r="I635" s="5"/>
      <c r="J635" s="26"/>
    </row>
    <row r="636" spans="2:10" x14ac:dyDescent="0.25">
      <c r="B636" s="39">
        <v>627</v>
      </c>
      <c r="C636" s="5"/>
      <c r="D636" s="5"/>
      <c r="E636" s="5"/>
      <c r="F636" s="5"/>
      <c r="G636" s="5"/>
      <c r="H636" s="5"/>
      <c r="I636" s="5"/>
      <c r="J636" s="26"/>
    </row>
    <row r="637" spans="2:10" x14ac:dyDescent="0.25">
      <c r="B637" s="39">
        <v>628</v>
      </c>
      <c r="C637" s="5"/>
      <c r="D637" s="5"/>
      <c r="E637" s="5"/>
      <c r="F637" s="5"/>
      <c r="G637" s="5"/>
      <c r="H637" s="5"/>
      <c r="I637" s="5"/>
      <c r="J637" s="26"/>
    </row>
    <row r="638" spans="2:10" x14ac:dyDescent="0.25">
      <c r="B638" s="39">
        <v>629</v>
      </c>
      <c r="C638" s="5"/>
      <c r="D638" s="5"/>
      <c r="E638" s="5"/>
      <c r="F638" s="5"/>
      <c r="G638" s="5"/>
      <c r="H638" s="5"/>
      <c r="I638" s="5"/>
      <c r="J638" s="26"/>
    </row>
    <row r="639" spans="2:10" x14ac:dyDescent="0.25">
      <c r="B639" s="39">
        <v>630</v>
      </c>
      <c r="C639" s="5"/>
      <c r="D639" s="5"/>
      <c r="E639" s="5"/>
      <c r="F639" s="5"/>
      <c r="G639" s="5"/>
      <c r="H639" s="5"/>
      <c r="I639" s="5"/>
      <c r="J639" s="26"/>
    </row>
    <row r="640" spans="2:10" x14ac:dyDescent="0.25">
      <c r="B640" s="39">
        <v>631</v>
      </c>
      <c r="C640" s="5"/>
      <c r="D640" s="5"/>
      <c r="E640" s="5"/>
      <c r="F640" s="5"/>
      <c r="G640" s="5"/>
      <c r="H640" s="5"/>
      <c r="I640" s="5"/>
      <c r="J640" s="26"/>
    </row>
    <row r="641" spans="2:10" x14ac:dyDescent="0.25">
      <c r="B641" s="39">
        <v>632</v>
      </c>
      <c r="C641" s="5"/>
      <c r="D641" s="5"/>
      <c r="E641" s="5"/>
      <c r="F641" s="5"/>
      <c r="G641" s="5"/>
      <c r="H641" s="5"/>
      <c r="I641" s="5"/>
      <c r="J641" s="26"/>
    </row>
    <row r="642" spans="2:10" x14ac:dyDescent="0.25">
      <c r="B642" s="39">
        <v>633</v>
      </c>
      <c r="C642" s="5"/>
      <c r="D642" s="5"/>
      <c r="E642" s="5"/>
      <c r="F642" s="5"/>
      <c r="G642" s="5"/>
      <c r="H642" s="5"/>
      <c r="I642" s="5"/>
      <c r="J642" s="26"/>
    </row>
    <row r="643" spans="2:10" x14ac:dyDescent="0.25">
      <c r="B643" s="39">
        <v>634</v>
      </c>
      <c r="C643" s="5"/>
      <c r="D643" s="5"/>
      <c r="E643" s="5"/>
      <c r="F643" s="5"/>
      <c r="G643" s="5"/>
      <c r="H643" s="5"/>
      <c r="I643" s="5"/>
      <c r="J643" s="26"/>
    </row>
    <row r="644" spans="2:10" x14ac:dyDescent="0.25">
      <c r="B644" s="39">
        <v>635</v>
      </c>
      <c r="C644" s="5"/>
      <c r="D644" s="5"/>
      <c r="E644" s="5"/>
      <c r="F644" s="5"/>
      <c r="G644" s="5"/>
      <c r="H644" s="5"/>
      <c r="I644" s="5"/>
      <c r="J644" s="26"/>
    </row>
    <row r="645" spans="2:10" x14ac:dyDescent="0.25">
      <c r="B645" s="39">
        <v>636</v>
      </c>
      <c r="C645" s="5"/>
      <c r="D645" s="5"/>
      <c r="E645" s="5"/>
      <c r="F645" s="5"/>
      <c r="G645" s="5"/>
      <c r="H645" s="5"/>
      <c r="I645" s="5"/>
      <c r="J645" s="26"/>
    </row>
    <row r="646" spans="2:10" x14ac:dyDescent="0.25">
      <c r="B646" s="39">
        <v>637</v>
      </c>
      <c r="C646" s="5"/>
      <c r="D646" s="5"/>
      <c r="E646" s="5"/>
      <c r="F646" s="5"/>
      <c r="G646" s="5"/>
      <c r="H646" s="5"/>
      <c r="I646" s="5"/>
      <c r="J646" s="26"/>
    </row>
    <row r="647" spans="2:10" x14ac:dyDescent="0.25">
      <c r="B647" s="39">
        <v>638</v>
      </c>
      <c r="C647" s="5"/>
      <c r="D647" s="5"/>
      <c r="E647" s="5"/>
      <c r="F647" s="5"/>
      <c r="G647" s="5"/>
      <c r="H647" s="5"/>
      <c r="I647" s="5"/>
      <c r="J647" s="26"/>
    </row>
    <row r="648" spans="2:10" x14ac:dyDescent="0.25">
      <c r="B648" s="39">
        <v>639</v>
      </c>
      <c r="C648" s="5"/>
      <c r="D648" s="5"/>
      <c r="E648" s="5"/>
      <c r="F648" s="5"/>
      <c r="G648" s="5"/>
      <c r="H648" s="5"/>
      <c r="I648" s="5"/>
      <c r="J648" s="26"/>
    </row>
    <row r="649" spans="2:10" x14ac:dyDescent="0.25">
      <c r="B649" s="39">
        <v>640</v>
      </c>
      <c r="C649" s="5"/>
      <c r="D649" s="5"/>
      <c r="E649" s="5"/>
      <c r="F649" s="5"/>
      <c r="G649" s="5"/>
      <c r="H649" s="5"/>
      <c r="I649" s="5"/>
      <c r="J649" s="26"/>
    </row>
    <row r="650" spans="2:10" x14ac:dyDescent="0.25">
      <c r="B650" s="39">
        <v>641</v>
      </c>
      <c r="C650" s="5"/>
      <c r="D650" s="5"/>
      <c r="E650" s="5"/>
      <c r="F650" s="5"/>
      <c r="G650" s="5"/>
      <c r="H650" s="5"/>
      <c r="I650" s="5"/>
      <c r="J650" s="26"/>
    </row>
    <row r="651" spans="2:10" x14ac:dyDescent="0.25">
      <c r="B651" s="39">
        <v>642</v>
      </c>
      <c r="C651" s="5"/>
      <c r="D651" s="5"/>
      <c r="E651" s="5"/>
      <c r="F651" s="5"/>
      <c r="G651" s="5"/>
      <c r="H651" s="5"/>
      <c r="I651" s="5"/>
      <c r="J651" s="26"/>
    </row>
    <row r="652" spans="2:10" x14ac:dyDescent="0.25">
      <c r="B652" s="39">
        <v>643</v>
      </c>
      <c r="C652" s="5"/>
      <c r="D652" s="5"/>
      <c r="E652" s="5"/>
      <c r="F652" s="5"/>
      <c r="G652" s="5"/>
      <c r="H652" s="5"/>
      <c r="I652" s="5"/>
      <c r="J652" s="26"/>
    </row>
    <row r="653" spans="2:10" x14ac:dyDescent="0.25">
      <c r="B653" s="39">
        <v>644</v>
      </c>
      <c r="C653" s="5"/>
      <c r="D653" s="5"/>
      <c r="E653" s="5"/>
      <c r="F653" s="5"/>
      <c r="G653" s="5"/>
      <c r="H653" s="5"/>
      <c r="I653" s="5"/>
      <c r="J653" s="26"/>
    </row>
    <row r="654" spans="2:10" x14ac:dyDescent="0.25">
      <c r="B654" s="39">
        <v>645</v>
      </c>
      <c r="C654" s="5"/>
      <c r="D654" s="5"/>
      <c r="E654" s="5"/>
      <c r="F654" s="5"/>
      <c r="G654" s="5"/>
      <c r="H654" s="5"/>
      <c r="I654" s="5"/>
      <c r="J654" s="26"/>
    </row>
    <row r="655" spans="2:10" x14ac:dyDescent="0.25">
      <c r="B655" s="39">
        <v>646</v>
      </c>
      <c r="C655" s="5"/>
      <c r="D655" s="5"/>
      <c r="E655" s="5"/>
      <c r="F655" s="5"/>
      <c r="G655" s="5"/>
      <c r="H655" s="5"/>
      <c r="I655" s="5"/>
      <c r="J655" s="26"/>
    </row>
    <row r="656" spans="2:10" x14ac:dyDescent="0.25">
      <c r="B656" s="39">
        <v>647</v>
      </c>
      <c r="C656" s="5"/>
      <c r="D656" s="5"/>
      <c r="E656" s="5"/>
      <c r="F656" s="5"/>
      <c r="G656" s="5"/>
      <c r="H656" s="5"/>
      <c r="I656" s="5"/>
      <c r="J656" s="26"/>
    </row>
    <row r="657" spans="2:10" x14ac:dyDescent="0.25">
      <c r="B657" s="39">
        <v>648</v>
      </c>
      <c r="C657" s="5"/>
      <c r="D657" s="5"/>
      <c r="E657" s="5"/>
      <c r="F657" s="5"/>
      <c r="G657" s="5"/>
      <c r="H657" s="5"/>
      <c r="I657" s="5"/>
      <c r="J657" s="26"/>
    </row>
    <row r="658" spans="2:10" x14ac:dyDescent="0.25">
      <c r="B658" s="39">
        <v>649</v>
      </c>
      <c r="C658" s="5"/>
      <c r="D658" s="5"/>
      <c r="E658" s="5"/>
      <c r="F658" s="5"/>
      <c r="G658" s="5"/>
      <c r="H658" s="5"/>
      <c r="I658" s="5"/>
      <c r="J658" s="26"/>
    </row>
    <row r="659" spans="2:10" x14ac:dyDescent="0.25">
      <c r="B659" s="39">
        <v>650</v>
      </c>
      <c r="C659" s="5"/>
      <c r="D659" s="5"/>
      <c r="E659" s="5"/>
      <c r="F659" s="5"/>
      <c r="G659" s="5"/>
      <c r="H659" s="5"/>
      <c r="I659" s="5"/>
      <c r="J659" s="26"/>
    </row>
    <row r="660" spans="2:10" x14ac:dyDescent="0.25">
      <c r="B660" s="39">
        <v>651</v>
      </c>
      <c r="C660" s="5"/>
      <c r="D660" s="5"/>
      <c r="E660" s="5"/>
      <c r="F660" s="5"/>
      <c r="G660" s="5"/>
      <c r="H660" s="5"/>
      <c r="I660" s="5"/>
      <c r="J660" s="26"/>
    </row>
    <row r="661" spans="2:10" x14ac:dyDescent="0.25">
      <c r="B661" s="39">
        <v>652</v>
      </c>
      <c r="C661" s="5"/>
      <c r="D661" s="5"/>
      <c r="E661" s="5"/>
      <c r="F661" s="5"/>
      <c r="G661" s="5"/>
      <c r="H661" s="5"/>
      <c r="I661" s="5"/>
      <c r="J661" s="26"/>
    </row>
    <row r="662" spans="2:10" x14ac:dyDescent="0.25">
      <c r="B662" s="39">
        <v>653</v>
      </c>
      <c r="C662" s="5"/>
      <c r="D662" s="5"/>
      <c r="E662" s="5"/>
      <c r="F662" s="5"/>
      <c r="G662" s="5"/>
      <c r="H662" s="5"/>
      <c r="I662" s="5"/>
      <c r="J662" s="26"/>
    </row>
    <row r="663" spans="2:10" x14ac:dyDescent="0.25">
      <c r="B663" s="39">
        <v>654</v>
      </c>
      <c r="C663" s="5"/>
      <c r="D663" s="5"/>
      <c r="E663" s="5"/>
      <c r="F663" s="5"/>
      <c r="G663" s="5"/>
      <c r="H663" s="5"/>
      <c r="I663" s="5"/>
      <c r="J663" s="26"/>
    </row>
    <row r="664" spans="2:10" x14ac:dyDescent="0.25">
      <c r="B664" s="39">
        <v>655</v>
      </c>
      <c r="C664" s="5"/>
      <c r="D664" s="5"/>
      <c r="E664" s="5"/>
      <c r="F664" s="5"/>
      <c r="G664" s="5"/>
      <c r="H664" s="5"/>
      <c r="I664" s="5"/>
      <c r="J664" s="26"/>
    </row>
    <row r="665" spans="2:10" x14ac:dyDescent="0.25">
      <c r="B665" s="39">
        <v>656</v>
      </c>
      <c r="C665" s="5"/>
      <c r="D665" s="5"/>
      <c r="E665" s="5"/>
      <c r="F665" s="5"/>
      <c r="G665" s="5"/>
      <c r="H665" s="5"/>
      <c r="I665" s="5"/>
      <c r="J665" s="26"/>
    </row>
    <row r="666" spans="2:10" x14ac:dyDescent="0.25">
      <c r="B666" s="39">
        <v>657</v>
      </c>
      <c r="C666" s="5"/>
      <c r="D666" s="5"/>
      <c r="E666" s="5"/>
      <c r="F666" s="5"/>
      <c r="G666" s="5"/>
      <c r="H666" s="5"/>
      <c r="I666" s="5"/>
      <c r="J666" s="26"/>
    </row>
    <row r="667" spans="2:10" x14ac:dyDescent="0.25">
      <c r="B667" s="39">
        <v>658</v>
      </c>
      <c r="C667" s="5"/>
      <c r="D667" s="5"/>
      <c r="E667" s="5"/>
      <c r="F667" s="5"/>
      <c r="G667" s="5"/>
      <c r="H667" s="5"/>
      <c r="I667" s="5"/>
      <c r="J667" s="26"/>
    </row>
    <row r="668" spans="2:10" x14ac:dyDescent="0.25">
      <c r="B668" s="39">
        <v>659</v>
      </c>
      <c r="C668" s="5"/>
      <c r="D668" s="5"/>
      <c r="E668" s="5"/>
      <c r="F668" s="5"/>
      <c r="G668" s="5"/>
      <c r="H668" s="5"/>
      <c r="I668" s="5"/>
      <c r="J668" s="26"/>
    </row>
    <row r="669" spans="2:10" x14ac:dyDescent="0.25">
      <c r="B669" s="39">
        <v>660</v>
      </c>
      <c r="C669" s="5"/>
      <c r="D669" s="5"/>
      <c r="E669" s="5"/>
      <c r="F669" s="5"/>
      <c r="G669" s="5"/>
      <c r="H669" s="5"/>
      <c r="I669" s="5"/>
      <c r="J669" s="26"/>
    </row>
    <row r="670" spans="2:10" x14ac:dyDescent="0.25">
      <c r="B670" s="39">
        <v>661</v>
      </c>
      <c r="C670" s="5"/>
      <c r="D670" s="5"/>
      <c r="E670" s="5"/>
      <c r="F670" s="5"/>
      <c r="G670" s="5"/>
      <c r="H670" s="5"/>
      <c r="I670" s="5"/>
      <c r="J670" s="26"/>
    </row>
    <row r="671" spans="2:10" x14ac:dyDescent="0.25">
      <c r="B671" s="39">
        <v>662</v>
      </c>
      <c r="C671" s="5"/>
      <c r="D671" s="5"/>
      <c r="E671" s="5"/>
      <c r="F671" s="5"/>
      <c r="G671" s="5"/>
      <c r="H671" s="5"/>
      <c r="I671" s="5"/>
      <c r="J671" s="26"/>
    </row>
    <row r="672" spans="2:10" x14ac:dyDescent="0.25">
      <c r="B672" s="39">
        <v>663</v>
      </c>
      <c r="C672" s="5"/>
      <c r="D672" s="5"/>
      <c r="E672" s="5"/>
      <c r="F672" s="5"/>
      <c r="G672" s="5"/>
      <c r="H672" s="5"/>
      <c r="I672" s="5"/>
      <c r="J672" s="26"/>
    </row>
    <row r="673" spans="2:10" x14ac:dyDescent="0.25">
      <c r="B673" s="39">
        <v>664</v>
      </c>
      <c r="C673" s="5"/>
      <c r="D673" s="5"/>
      <c r="E673" s="5"/>
      <c r="F673" s="5"/>
      <c r="G673" s="5"/>
      <c r="H673" s="5"/>
      <c r="I673" s="5"/>
      <c r="J673" s="26"/>
    </row>
    <row r="674" spans="2:10" x14ac:dyDescent="0.25">
      <c r="B674" s="39">
        <v>665</v>
      </c>
      <c r="C674" s="5"/>
      <c r="D674" s="5"/>
      <c r="E674" s="5"/>
      <c r="F674" s="5"/>
      <c r="G674" s="5"/>
      <c r="H674" s="5"/>
      <c r="I674" s="5"/>
      <c r="J674" s="26"/>
    </row>
    <row r="675" spans="2:10" x14ac:dyDescent="0.25">
      <c r="B675" s="39">
        <v>666</v>
      </c>
      <c r="C675" s="5"/>
      <c r="D675" s="5"/>
      <c r="E675" s="5"/>
      <c r="F675" s="5"/>
      <c r="G675" s="5"/>
      <c r="H675" s="5"/>
      <c r="I675" s="5"/>
      <c r="J675" s="26"/>
    </row>
    <row r="676" spans="2:10" x14ac:dyDescent="0.25">
      <c r="B676" s="39">
        <v>667</v>
      </c>
      <c r="C676" s="5"/>
      <c r="D676" s="5"/>
      <c r="E676" s="5"/>
      <c r="F676" s="5"/>
      <c r="G676" s="5"/>
      <c r="H676" s="5"/>
      <c r="I676" s="5"/>
      <c r="J676" s="26"/>
    </row>
    <row r="677" spans="2:10" x14ac:dyDescent="0.25">
      <c r="B677" s="39">
        <v>668</v>
      </c>
      <c r="C677" s="5"/>
      <c r="D677" s="5"/>
      <c r="E677" s="5"/>
      <c r="F677" s="5"/>
      <c r="G677" s="5"/>
      <c r="H677" s="5"/>
      <c r="I677" s="5"/>
      <c r="J677" s="26"/>
    </row>
    <row r="678" spans="2:10" x14ac:dyDescent="0.25">
      <c r="B678" s="39">
        <v>669</v>
      </c>
      <c r="C678" s="5"/>
      <c r="D678" s="5"/>
      <c r="E678" s="5"/>
      <c r="F678" s="5"/>
      <c r="G678" s="5"/>
      <c r="H678" s="5"/>
      <c r="I678" s="5"/>
      <c r="J678" s="26"/>
    </row>
    <row r="679" spans="2:10" x14ac:dyDescent="0.25">
      <c r="B679" s="39">
        <v>670</v>
      </c>
      <c r="C679" s="5"/>
      <c r="D679" s="5"/>
      <c r="E679" s="5"/>
      <c r="F679" s="5"/>
      <c r="G679" s="5"/>
      <c r="H679" s="5"/>
      <c r="I679" s="5"/>
      <c r="J679" s="26"/>
    </row>
    <row r="680" spans="2:10" x14ac:dyDescent="0.25">
      <c r="B680" s="39">
        <v>671</v>
      </c>
      <c r="C680" s="5"/>
      <c r="D680" s="5"/>
      <c r="E680" s="5"/>
      <c r="F680" s="5"/>
      <c r="G680" s="5"/>
      <c r="H680" s="5"/>
      <c r="I680" s="5"/>
      <c r="J680" s="26"/>
    </row>
    <row r="681" spans="2:10" x14ac:dyDescent="0.25">
      <c r="B681" s="39">
        <v>672</v>
      </c>
      <c r="C681" s="5"/>
      <c r="D681" s="5"/>
      <c r="E681" s="5"/>
      <c r="F681" s="5"/>
      <c r="G681" s="5"/>
      <c r="H681" s="5"/>
      <c r="I681" s="5"/>
      <c r="J681" s="26"/>
    </row>
    <row r="682" spans="2:10" x14ac:dyDescent="0.25">
      <c r="B682" s="39">
        <v>673</v>
      </c>
      <c r="C682" s="5"/>
      <c r="D682" s="5"/>
      <c r="E682" s="5"/>
      <c r="F682" s="5"/>
      <c r="G682" s="5"/>
      <c r="H682" s="5"/>
      <c r="I682" s="5"/>
      <c r="J682" s="26"/>
    </row>
    <row r="683" spans="2:10" x14ac:dyDescent="0.25">
      <c r="B683" s="39">
        <v>674</v>
      </c>
      <c r="C683" s="5"/>
      <c r="D683" s="5"/>
      <c r="E683" s="5"/>
      <c r="F683" s="5"/>
      <c r="G683" s="5"/>
      <c r="H683" s="5"/>
      <c r="I683" s="5"/>
      <c r="J683" s="26"/>
    </row>
    <row r="684" spans="2:10" x14ac:dyDescent="0.25">
      <c r="B684" s="39">
        <v>675</v>
      </c>
      <c r="C684" s="5"/>
      <c r="D684" s="5"/>
      <c r="E684" s="5"/>
      <c r="F684" s="5"/>
      <c r="G684" s="5"/>
      <c r="H684" s="5"/>
      <c r="I684" s="5"/>
      <c r="J684" s="26"/>
    </row>
    <row r="685" spans="2:10" x14ac:dyDescent="0.25">
      <c r="B685" s="39">
        <v>676</v>
      </c>
      <c r="C685" s="5"/>
      <c r="D685" s="5"/>
      <c r="E685" s="5"/>
      <c r="F685" s="5"/>
      <c r="G685" s="5"/>
      <c r="H685" s="5"/>
      <c r="I685" s="5"/>
      <c r="J685" s="26"/>
    </row>
    <row r="686" spans="2:10" x14ac:dyDescent="0.25">
      <c r="B686" s="39">
        <v>677</v>
      </c>
      <c r="C686" s="5"/>
      <c r="D686" s="5"/>
      <c r="E686" s="5"/>
      <c r="F686" s="5"/>
      <c r="G686" s="5"/>
      <c r="H686" s="5"/>
      <c r="I686" s="5"/>
      <c r="J686" s="26"/>
    </row>
    <row r="687" spans="2:10" x14ac:dyDescent="0.25">
      <c r="B687" s="39">
        <v>678</v>
      </c>
      <c r="C687" s="5"/>
      <c r="D687" s="5"/>
      <c r="E687" s="5"/>
      <c r="F687" s="5"/>
      <c r="G687" s="5"/>
      <c r="H687" s="5"/>
      <c r="I687" s="5"/>
      <c r="J687" s="26"/>
    </row>
    <row r="688" spans="2:10" x14ac:dyDescent="0.25">
      <c r="B688" s="39">
        <v>679</v>
      </c>
      <c r="C688" s="5"/>
      <c r="D688" s="5"/>
      <c r="E688" s="5"/>
      <c r="F688" s="5"/>
      <c r="G688" s="5"/>
      <c r="H688" s="5"/>
      <c r="I688" s="5"/>
      <c r="J688" s="26"/>
    </row>
    <row r="689" spans="2:10" x14ac:dyDescent="0.25">
      <c r="B689" s="39">
        <v>680</v>
      </c>
      <c r="C689" s="5"/>
      <c r="D689" s="5"/>
      <c r="E689" s="5"/>
      <c r="F689" s="5"/>
      <c r="G689" s="5"/>
      <c r="H689" s="5"/>
      <c r="I689" s="5"/>
      <c r="J689" s="26"/>
    </row>
    <row r="690" spans="2:10" x14ac:dyDescent="0.25">
      <c r="B690" s="39">
        <v>681</v>
      </c>
      <c r="C690" s="5"/>
      <c r="D690" s="5"/>
      <c r="E690" s="5"/>
      <c r="F690" s="5"/>
      <c r="G690" s="5"/>
      <c r="H690" s="5"/>
      <c r="I690" s="5"/>
      <c r="J690" s="26"/>
    </row>
    <row r="691" spans="2:10" x14ac:dyDescent="0.25">
      <c r="B691" s="39">
        <v>682</v>
      </c>
      <c r="C691" s="5"/>
      <c r="D691" s="5"/>
      <c r="E691" s="5"/>
      <c r="F691" s="5"/>
      <c r="G691" s="5"/>
      <c r="H691" s="5"/>
      <c r="I691" s="5"/>
      <c r="J691" s="26"/>
    </row>
    <row r="692" spans="2:10" x14ac:dyDescent="0.25">
      <c r="B692" s="39">
        <v>683</v>
      </c>
      <c r="C692" s="5"/>
      <c r="D692" s="5"/>
      <c r="E692" s="5"/>
      <c r="F692" s="5"/>
      <c r="G692" s="5"/>
      <c r="H692" s="5"/>
      <c r="I692" s="5"/>
      <c r="J692" s="26"/>
    </row>
    <row r="693" spans="2:10" x14ac:dyDescent="0.25">
      <c r="B693" s="39">
        <v>684</v>
      </c>
      <c r="C693" s="5"/>
      <c r="D693" s="5"/>
      <c r="E693" s="5"/>
      <c r="F693" s="5"/>
      <c r="G693" s="5"/>
      <c r="H693" s="5"/>
      <c r="I693" s="5"/>
      <c r="J693" s="26"/>
    </row>
    <row r="694" spans="2:10" x14ac:dyDescent="0.25">
      <c r="B694" s="39">
        <v>685</v>
      </c>
      <c r="C694" s="5"/>
      <c r="D694" s="5"/>
      <c r="E694" s="5"/>
      <c r="F694" s="5"/>
      <c r="G694" s="5"/>
      <c r="H694" s="5"/>
      <c r="I694" s="5"/>
      <c r="J694" s="26"/>
    </row>
    <row r="695" spans="2:10" x14ac:dyDescent="0.25">
      <c r="B695" s="39">
        <v>686</v>
      </c>
      <c r="C695" s="5"/>
      <c r="D695" s="5"/>
      <c r="E695" s="5"/>
      <c r="F695" s="5"/>
      <c r="G695" s="5"/>
      <c r="H695" s="5"/>
      <c r="I695" s="5"/>
      <c r="J695" s="26"/>
    </row>
    <row r="696" spans="2:10" x14ac:dyDescent="0.25">
      <c r="B696" s="39">
        <v>687</v>
      </c>
      <c r="C696" s="5"/>
      <c r="D696" s="5"/>
      <c r="E696" s="5"/>
      <c r="F696" s="5"/>
      <c r="G696" s="5"/>
      <c r="H696" s="5"/>
      <c r="I696" s="5"/>
      <c r="J696" s="26"/>
    </row>
    <row r="697" spans="2:10" x14ac:dyDescent="0.25">
      <c r="B697" s="39">
        <v>688</v>
      </c>
      <c r="C697" s="5"/>
      <c r="D697" s="5"/>
      <c r="E697" s="5"/>
      <c r="F697" s="5"/>
      <c r="G697" s="5"/>
      <c r="H697" s="5"/>
      <c r="I697" s="5"/>
      <c r="J697" s="26"/>
    </row>
    <row r="698" spans="2:10" x14ac:dyDescent="0.25">
      <c r="B698" s="39">
        <v>689</v>
      </c>
      <c r="C698" s="5"/>
      <c r="D698" s="5"/>
      <c r="E698" s="5"/>
      <c r="F698" s="5"/>
      <c r="G698" s="5"/>
      <c r="H698" s="5"/>
      <c r="I698" s="5"/>
      <c r="J698" s="26"/>
    </row>
    <row r="699" spans="2:10" x14ac:dyDescent="0.25">
      <c r="B699" s="39">
        <v>690</v>
      </c>
      <c r="C699" s="5"/>
      <c r="D699" s="5"/>
      <c r="E699" s="5"/>
      <c r="F699" s="5"/>
      <c r="G699" s="5"/>
      <c r="H699" s="5"/>
      <c r="I699" s="5"/>
      <c r="J699" s="26"/>
    </row>
    <row r="700" spans="2:10" x14ac:dyDescent="0.25">
      <c r="B700" s="39">
        <v>691</v>
      </c>
      <c r="C700" s="5"/>
      <c r="D700" s="5"/>
      <c r="E700" s="5"/>
      <c r="F700" s="5"/>
      <c r="G700" s="5"/>
      <c r="H700" s="5"/>
      <c r="I700" s="5"/>
      <c r="J700" s="26"/>
    </row>
    <row r="701" spans="2:10" x14ac:dyDescent="0.25">
      <c r="B701" s="39">
        <v>692</v>
      </c>
      <c r="C701" s="5"/>
      <c r="D701" s="5"/>
      <c r="E701" s="5"/>
      <c r="F701" s="5"/>
      <c r="G701" s="5"/>
      <c r="H701" s="5"/>
      <c r="I701" s="5"/>
      <c r="J701" s="26"/>
    </row>
    <row r="702" spans="2:10" x14ac:dyDescent="0.25">
      <c r="B702" s="39">
        <v>693</v>
      </c>
      <c r="C702" s="5"/>
      <c r="D702" s="5"/>
      <c r="E702" s="5"/>
      <c r="F702" s="5"/>
      <c r="G702" s="5"/>
      <c r="H702" s="5"/>
      <c r="I702" s="5"/>
      <c r="J702" s="26"/>
    </row>
    <row r="703" spans="2:10" x14ac:dyDescent="0.25">
      <c r="B703" s="39">
        <v>694</v>
      </c>
      <c r="C703" s="5"/>
      <c r="D703" s="5"/>
      <c r="E703" s="5"/>
      <c r="F703" s="5"/>
      <c r="G703" s="5"/>
      <c r="H703" s="5"/>
      <c r="I703" s="5"/>
      <c r="J703" s="26"/>
    </row>
    <row r="704" spans="2:10" x14ac:dyDescent="0.25">
      <c r="B704" s="39">
        <v>695</v>
      </c>
      <c r="C704" s="5"/>
      <c r="D704" s="5"/>
      <c r="E704" s="5"/>
      <c r="F704" s="5"/>
      <c r="G704" s="5"/>
      <c r="H704" s="5"/>
      <c r="I704" s="5"/>
      <c r="J704" s="26"/>
    </row>
    <row r="705" spans="2:10" x14ac:dyDescent="0.25">
      <c r="B705" s="39">
        <v>696</v>
      </c>
      <c r="C705" s="5"/>
      <c r="D705" s="5"/>
      <c r="E705" s="5"/>
      <c r="F705" s="5"/>
      <c r="G705" s="5"/>
      <c r="H705" s="5"/>
      <c r="I705" s="5"/>
      <c r="J705" s="26"/>
    </row>
    <row r="706" spans="2:10" x14ac:dyDescent="0.25">
      <c r="B706" s="39">
        <v>697</v>
      </c>
      <c r="C706" s="5"/>
      <c r="D706" s="5"/>
      <c r="E706" s="5"/>
      <c r="F706" s="5"/>
      <c r="G706" s="5"/>
      <c r="H706" s="5"/>
      <c r="I706" s="5"/>
      <c r="J706" s="26"/>
    </row>
    <row r="707" spans="2:10" x14ac:dyDescent="0.25">
      <c r="B707" s="39">
        <v>698</v>
      </c>
      <c r="C707" s="5"/>
      <c r="D707" s="5"/>
      <c r="E707" s="5"/>
      <c r="F707" s="5"/>
      <c r="G707" s="5"/>
      <c r="H707" s="5"/>
      <c r="I707" s="5"/>
      <c r="J707" s="26"/>
    </row>
    <row r="708" spans="2:10" x14ac:dyDescent="0.25">
      <c r="B708" s="39">
        <v>699</v>
      </c>
      <c r="C708" s="5"/>
      <c r="D708" s="5"/>
      <c r="E708" s="5"/>
      <c r="F708" s="5"/>
      <c r="G708" s="5"/>
      <c r="H708" s="5"/>
      <c r="I708" s="5"/>
      <c r="J708" s="26"/>
    </row>
    <row r="709" spans="2:10" x14ac:dyDescent="0.25">
      <c r="B709" s="39">
        <v>700</v>
      </c>
      <c r="C709" s="5"/>
      <c r="D709" s="5"/>
      <c r="E709" s="5"/>
      <c r="F709" s="5"/>
      <c r="G709" s="5"/>
      <c r="H709" s="5"/>
      <c r="I709" s="5"/>
      <c r="J709" s="26"/>
    </row>
    <row r="710" spans="2:10" x14ac:dyDescent="0.25">
      <c r="B710" s="39">
        <v>701</v>
      </c>
      <c r="C710" s="5"/>
      <c r="D710" s="5"/>
      <c r="E710" s="5"/>
      <c r="F710" s="5"/>
      <c r="G710" s="5"/>
      <c r="H710" s="5"/>
      <c r="I710" s="5"/>
      <c r="J710" s="26"/>
    </row>
    <row r="711" spans="2:10" x14ac:dyDescent="0.25">
      <c r="B711" s="39">
        <v>702</v>
      </c>
      <c r="C711" s="5"/>
      <c r="D711" s="5"/>
      <c r="E711" s="5"/>
      <c r="F711" s="5"/>
      <c r="G711" s="5"/>
      <c r="H711" s="5"/>
      <c r="I711" s="5"/>
      <c r="J711" s="26"/>
    </row>
    <row r="712" spans="2:10" x14ac:dyDescent="0.25">
      <c r="B712" s="39">
        <v>703</v>
      </c>
      <c r="C712" s="5"/>
      <c r="D712" s="5"/>
      <c r="E712" s="5"/>
      <c r="F712" s="5"/>
      <c r="G712" s="5"/>
      <c r="H712" s="5"/>
      <c r="I712" s="5"/>
      <c r="J712" s="26"/>
    </row>
    <row r="713" spans="2:10" x14ac:dyDescent="0.25">
      <c r="B713" s="39">
        <v>704</v>
      </c>
      <c r="C713" s="5"/>
      <c r="D713" s="5"/>
      <c r="E713" s="5"/>
      <c r="F713" s="5"/>
      <c r="G713" s="5"/>
      <c r="H713" s="5"/>
      <c r="I713" s="5"/>
      <c r="J713" s="26"/>
    </row>
    <row r="714" spans="2:10" x14ac:dyDescent="0.25">
      <c r="B714" s="39">
        <v>705</v>
      </c>
      <c r="C714" s="5"/>
      <c r="D714" s="5"/>
      <c r="E714" s="5"/>
      <c r="F714" s="5"/>
      <c r="G714" s="5"/>
      <c r="H714" s="5"/>
      <c r="I714" s="5"/>
      <c r="J714" s="26"/>
    </row>
    <row r="715" spans="2:10" x14ac:dyDescent="0.25">
      <c r="B715" s="39">
        <v>706</v>
      </c>
      <c r="C715" s="5"/>
      <c r="D715" s="5"/>
      <c r="E715" s="5"/>
      <c r="F715" s="5"/>
      <c r="G715" s="5"/>
      <c r="H715" s="5"/>
      <c r="I715" s="5"/>
      <c r="J715" s="26"/>
    </row>
    <row r="716" spans="2:10" x14ac:dyDescent="0.25">
      <c r="B716" s="39">
        <v>707</v>
      </c>
      <c r="C716" s="5"/>
      <c r="D716" s="5"/>
      <c r="E716" s="5"/>
      <c r="F716" s="5"/>
      <c r="G716" s="5"/>
      <c r="H716" s="5"/>
      <c r="I716" s="5"/>
      <c r="J716" s="26"/>
    </row>
    <row r="717" spans="2:10" x14ac:dyDescent="0.25">
      <c r="B717" s="39">
        <v>708</v>
      </c>
      <c r="C717" s="5"/>
      <c r="D717" s="5"/>
      <c r="E717" s="5"/>
      <c r="F717" s="5"/>
      <c r="G717" s="5"/>
      <c r="H717" s="5"/>
      <c r="I717" s="5"/>
      <c r="J717" s="26"/>
    </row>
    <row r="718" spans="2:10" x14ac:dyDescent="0.25">
      <c r="B718" s="39">
        <v>709</v>
      </c>
      <c r="C718" s="5"/>
      <c r="D718" s="5"/>
      <c r="E718" s="5"/>
      <c r="F718" s="5"/>
      <c r="G718" s="5"/>
      <c r="H718" s="5"/>
      <c r="I718" s="5"/>
      <c r="J718" s="26"/>
    </row>
    <row r="719" spans="2:10" x14ac:dyDescent="0.25">
      <c r="B719" s="39">
        <v>710</v>
      </c>
      <c r="C719" s="5"/>
      <c r="D719" s="5"/>
      <c r="E719" s="5"/>
      <c r="F719" s="5"/>
      <c r="G719" s="5"/>
      <c r="H719" s="5"/>
      <c r="I719" s="5"/>
      <c r="J719" s="26"/>
    </row>
    <row r="720" spans="2:10" x14ac:dyDescent="0.25">
      <c r="B720" s="39">
        <v>711</v>
      </c>
      <c r="C720" s="5"/>
      <c r="D720" s="5"/>
      <c r="E720" s="5"/>
      <c r="F720" s="5"/>
      <c r="G720" s="5"/>
      <c r="H720" s="5"/>
      <c r="I720" s="5"/>
      <c r="J720" s="26"/>
    </row>
    <row r="721" spans="2:10" x14ac:dyDescent="0.25">
      <c r="B721" s="39">
        <v>712</v>
      </c>
      <c r="C721" s="5"/>
      <c r="D721" s="5"/>
      <c r="E721" s="5"/>
      <c r="F721" s="5"/>
      <c r="G721" s="5"/>
      <c r="H721" s="5"/>
      <c r="I721" s="5"/>
      <c r="J721" s="26"/>
    </row>
    <row r="722" spans="2:10" x14ac:dyDescent="0.25">
      <c r="B722" s="39">
        <v>713</v>
      </c>
      <c r="C722" s="5"/>
      <c r="D722" s="5"/>
      <c r="E722" s="5"/>
      <c r="F722" s="5"/>
      <c r="G722" s="5"/>
      <c r="H722" s="5"/>
      <c r="I722" s="5"/>
      <c r="J722" s="26"/>
    </row>
    <row r="723" spans="2:10" x14ac:dyDescent="0.25">
      <c r="B723" s="39">
        <v>714</v>
      </c>
      <c r="C723" s="5"/>
      <c r="D723" s="5"/>
      <c r="E723" s="5"/>
      <c r="F723" s="5"/>
      <c r="G723" s="5"/>
      <c r="H723" s="5"/>
      <c r="I723" s="5"/>
      <c r="J723" s="26"/>
    </row>
    <row r="724" spans="2:10" x14ac:dyDescent="0.25">
      <c r="B724" s="39">
        <v>715</v>
      </c>
      <c r="C724" s="5"/>
      <c r="D724" s="5"/>
      <c r="E724" s="5"/>
      <c r="F724" s="5"/>
      <c r="G724" s="5"/>
      <c r="H724" s="5"/>
      <c r="I724" s="5"/>
      <c r="J724" s="26"/>
    </row>
    <row r="725" spans="2:10" x14ac:dyDescent="0.25">
      <c r="B725" s="39">
        <v>716</v>
      </c>
      <c r="C725" s="5"/>
      <c r="D725" s="5"/>
      <c r="E725" s="5"/>
      <c r="F725" s="5"/>
      <c r="G725" s="5"/>
      <c r="H725" s="5"/>
      <c r="I725" s="5"/>
      <c r="J725" s="26"/>
    </row>
    <row r="726" spans="2:10" x14ac:dyDescent="0.25">
      <c r="B726" s="39">
        <v>717</v>
      </c>
      <c r="C726" s="5"/>
      <c r="D726" s="5"/>
      <c r="E726" s="5"/>
      <c r="F726" s="5"/>
      <c r="G726" s="5"/>
      <c r="H726" s="5"/>
      <c r="I726" s="5"/>
      <c r="J726" s="26"/>
    </row>
    <row r="727" spans="2:10" x14ac:dyDescent="0.25">
      <c r="B727" s="39">
        <v>718</v>
      </c>
      <c r="C727" s="5"/>
      <c r="D727" s="5"/>
      <c r="E727" s="5"/>
      <c r="F727" s="5"/>
      <c r="G727" s="5"/>
      <c r="H727" s="5"/>
      <c r="I727" s="5"/>
      <c r="J727" s="26"/>
    </row>
    <row r="728" spans="2:10" x14ac:dyDescent="0.25">
      <c r="B728" s="39">
        <v>719</v>
      </c>
      <c r="C728" s="5"/>
      <c r="D728" s="5"/>
      <c r="E728" s="5"/>
      <c r="F728" s="5"/>
      <c r="G728" s="5"/>
      <c r="H728" s="5"/>
      <c r="I728" s="5"/>
      <c r="J728" s="26"/>
    </row>
    <row r="729" spans="2:10" x14ac:dyDescent="0.25">
      <c r="B729" s="39">
        <v>720</v>
      </c>
      <c r="C729" s="5"/>
      <c r="D729" s="5"/>
      <c r="E729" s="5"/>
      <c r="F729" s="5"/>
      <c r="G729" s="5"/>
      <c r="H729" s="5"/>
      <c r="I729" s="5"/>
      <c r="J729" s="26"/>
    </row>
    <row r="730" spans="2:10" x14ac:dyDescent="0.25">
      <c r="B730" s="39">
        <v>721</v>
      </c>
      <c r="C730" s="5"/>
      <c r="D730" s="5"/>
      <c r="E730" s="5"/>
      <c r="F730" s="5"/>
      <c r="G730" s="5"/>
      <c r="H730" s="5"/>
      <c r="I730" s="5"/>
      <c r="J730" s="26"/>
    </row>
    <row r="731" spans="2:10" x14ac:dyDescent="0.25">
      <c r="B731" s="39">
        <v>722</v>
      </c>
      <c r="C731" s="5"/>
      <c r="D731" s="5"/>
      <c r="E731" s="5"/>
      <c r="F731" s="5"/>
      <c r="G731" s="5"/>
      <c r="H731" s="5"/>
      <c r="I731" s="5"/>
      <c r="J731" s="26"/>
    </row>
    <row r="732" spans="2:10" x14ac:dyDescent="0.25">
      <c r="B732" s="39">
        <v>723</v>
      </c>
      <c r="C732" s="5"/>
      <c r="D732" s="5"/>
      <c r="E732" s="5"/>
      <c r="F732" s="5"/>
      <c r="G732" s="5"/>
      <c r="H732" s="5"/>
      <c r="I732" s="5"/>
      <c r="J732" s="26"/>
    </row>
    <row r="733" spans="2:10" x14ac:dyDescent="0.25">
      <c r="B733" s="39">
        <v>724</v>
      </c>
      <c r="C733" s="5"/>
      <c r="D733" s="5"/>
      <c r="E733" s="5"/>
      <c r="F733" s="5"/>
      <c r="G733" s="5"/>
      <c r="H733" s="5"/>
      <c r="I733" s="5"/>
      <c r="J733" s="26"/>
    </row>
    <row r="734" spans="2:10" x14ac:dyDescent="0.25">
      <c r="B734" s="39">
        <v>725</v>
      </c>
      <c r="C734" s="5"/>
      <c r="D734" s="5"/>
      <c r="E734" s="5"/>
      <c r="F734" s="5"/>
      <c r="G734" s="5"/>
      <c r="H734" s="5"/>
      <c r="I734" s="5"/>
      <c r="J734" s="26"/>
    </row>
    <row r="735" spans="2:10" x14ac:dyDescent="0.25">
      <c r="B735" s="39">
        <v>726</v>
      </c>
      <c r="C735" s="5"/>
      <c r="D735" s="5"/>
      <c r="E735" s="5"/>
      <c r="F735" s="5"/>
      <c r="G735" s="5"/>
      <c r="H735" s="5"/>
      <c r="I735" s="5"/>
      <c r="J735" s="26"/>
    </row>
    <row r="736" spans="2:10" x14ac:dyDescent="0.25">
      <c r="B736" s="39">
        <v>727</v>
      </c>
      <c r="C736" s="5"/>
      <c r="D736" s="5"/>
      <c r="E736" s="5"/>
      <c r="F736" s="5"/>
      <c r="G736" s="5"/>
      <c r="H736" s="5"/>
      <c r="I736" s="5"/>
      <c r="J736" s="26"/>
    </row>
    <row r="737" spans="2:10" x14ac:dyDescent="0.25">
      <c r="B737" s="39">
        <v>728</v>
      </c>
      <c r="C737" s="5"/>
      <c r="D737" s="5"/>
      <c r="E737" s="5"/>
      <c r="F737" s="5"/>
      <c r="G737" s="5"/>
      <c r="H737" s="5"/>
      <c r="I737" s="5"/>
      <c r="J737" s="26"/>
    </row>
    <row r="738" spans="2:10" x14ac:dyDescent="0.25">
      <c r="B738" s="39">
        <v>729</v>
      </c>
      <c r="C738" s="5"/>
      <c r="D738" s="5"/>
      <c r="E738" s="5"/>
      <c r="F738" s="5"/>
      <c r="G738" s="5"/>
      <c r="H738" s="5"/>
      <c r="I738" s="5"/>
      <c r="J738" s="26"/>
    </row>
    <row r="739" spans="2:10" x14ac:dyDescent="0.25">
      <c r="B739" s="39">
        <v>730</v>
      </c>
      <c r="C739" s="5"/>
      <c r="D739" s="5"/>
      <c r="E739" s="5"/>
      <c r="F739" s="5"/>
      <c r="G739" s="5"/>
      <c r="H739" s="5"/>
      <c r="I739" s="5"/>
      <c r="J739" s="26"/>
    </row>
    <row r="740" spans="2:10" x14ac:dyDescent="0.25">
      <c r="B740" s="39">
        <v>731</v>
      </c>
      <c r="C740" s="5"/>
      <c r="D740" s="5"/>
      <c r="E740" s="5"/>
      <c r="F740" s="5"/>
      <c r="G740" s="5"/>
      <c r="H740" s="5"/>
      <c r="I740" s="5"/>
      <c r="J740" s="26"/>
    </row>
    <row r="741" spans="2:10" x14ac:dyDescent="0.25">
      <c r="B741" s="39">
        <v>732</v>
      </c>
      <c r="C741" s="5"/>
      <c r="D741" s="5"/>
      <c r="E741" s="5"/>
      <c r="F741" s="5"/>
      <c r="G741" s="5"/>
      <c r="H741" s="5"/>
      <c r="I741" s="5"/>
      <c r="J741" s="26"/>
    </row>
    <row r="742" spans="2:10" x14ac:dyDescent="0.25">
      <c r="B742" s="39">
        <v>733</v>
      </c>
      <c r="C742" s="5"/>
      <c r="D742" s="5"/>
      <c r="E742" s="5"/>
      <c r="F742" s="5"/>
      <c r="G742" s="5"/>
      <c r="H742" s="5"/>
      <c r="I742" s="5"/>
      <c r="J742" s="26"/>
    </row>
    <row r="743" spans="2:10" x14ac:dyDescent="0.25">
      <c r="B743" s="39">
        <v>734</v>
      </c>
      <c r="C743" s="5"/>
      <c r="D743" s="5"/>
      <c r="E743" s="5"/>
      <c r="F743" s="5"/>
      <c r="G743" s="5"/>
      <c r="H743" s="5"/>
      <c r="I743" s="5"/>
      <c r="J743" s="26"/>
    </row>
    <row r="744" spans="2:10" x14ac:dyDescent="0.25">
      <c r="B744" s="39">
        <v>735</v>
      </c>
      <c r="C744" s="5"/>
      <c r="D744" s="5"/>
      <c r="E744" s="5"/>
      <c r="F744" s="5"/>
      <c r="G744" s="5"/>
      <c r="H744" s="5"/>
      <c r="I744" s="5"/>
      <c r="J744" s="26"/>
    </row>
    <row r="745" spans="2:10" x14ac:dyDescent="0.25">
      <c r="B745" s="39">
        <v>736</v>
      </c>
      <c r="C745" s="5"/>
      <c r="D745" s="5"/>
      <c r="E745" s="5"/>
      <c r="F745" s="5"/>
      <c r="G745" s="5"/>
      <c r="H745" s="5"/>
      <c r="I745" s="5"/>
      <c r="J745" s="26"/>
    </row>
    <row r="746" spans="2:10" x14ac:dyDescent="0.25">
      <c r="B746" s="39">
        <v>737</v>
      </c>
      <c r="C746" s="5"/>
      <c r="D746" s="5"/>
      <c r="E746" s="5"/>
      <c r="F746" s="5"/>
      <c r="G746" s="5"/>
      <c r="H746" s="5"/>
      <c r="I746" s="5"/>
      <c r="J746" s="26"/>
    </row>
    <row r="747" spans="2:10" x14ac:dyDescent="0.25">
      <c r="B747" s="39">
        <v>738</v>
      </c>
      <c r="C747" s="5"/>
      <c r="D747" s="5"/>
      <c r="E747" s="5"/>
      <c r="F747" s="5"/>
      <c r="G747" s="5"/>
      <c r="H747" s="5"/>
      <c r="I747" s="5"/>
      <c r="J747" s="26"/>
    </row>
    <row r="748" spans="2:10" x14ac:dyDescent="0.25">
      <c r="B748" s="39">
        <v>739</v>
      </c>
      <c r="C748" s="5"/>
      <c r="D748" s="5"/>
      <c r="E748" s="5"/>
      <c r="F748" s="5"/>
      <c r="G748" s="5"/>
      <c r="H748" s="5"/>
      <c r="I748" s="5"/>
      <c r="J748" s="26"/>
    </row>
    <row r="749" spans="2:10" x14ac:dyDescent="0.25">
      <c r="B749" s="39">
        <v>740</v>
      </c>
      <c r="C749" s="5"/>
      <c r="D749" s="5"/>
      <c r="E749" s="5"/>
      <c r="F749" s="5"/>
      <c r="G749" s="5"/>
      <c r="H749" s="5"/>
      <c r="I749" s="5"/>
      <c r="J749" s="26"/>
    </row>
    <row r="750" spans="2:10" x14ac:dyDescent="0.25">
      <c r="B750" s="39">
        <v>741</v>
      </c>
      <c r="C750" s="5"/>
      <c r="D750" s="5"/>
      <c r="E750" s="5"/>
      <c r="F750" s="5"/>
      <c r="G750" s="5"/>
      <c r="H750" s="5"/>
      <c r="I750" s="5"/>
      <c r="J750" s="26"/>
    </row>
    <row r="751" spans="2:10" x14ac:dyDescent="0.25">
      <c r="B751" s="39">
        <v>742</v>
      </c>
      <c r="C751" s="5"/>
      <c r="D751" s="5"/>
      <c r="E751" s="5"/>
      <c r="F751" s="5"/>
      <c r="G751" s="5"/>
      <c r="H751" s="5"/>
      <c r="I751" s="5"/>
      <c r="J751" s="26"/>
    </row>
    <row r="752" spans="2:10" x14ac:dyDescent="0.25">
      <c r="B752" s="39">
        <v>743</v>
      </c>
      <c r="C752" s="5"/>
      <c r="D752" s="5"/>
      <c r="E752" s="5"/>
      <c r="F752" s="5"/>
      <c r="G752" s="5"/>
      <c r="H752" s="5"/>
      <c r="I752" s="5"/>
      <c r="J752" s="26"/>
    </row>
    <row r="753" spans="2:10" x14ac:dyDescent="0.25">
      <c r="B753" s="39">
        <v>744</v>
      </c>
      <c r="C753" s="5"/>
      <c r="D753" s="5"/>
      <c r="E753" s="5"/>
      <c r="F753" s="5"/>
      <c r="G753" s="5"/>
      <c r="H753" s="5"/>
      <c r="I753" s="5"/>
      <c r="J753" s="26"/>
    </row>
    <row r="754" spans="2:10" x14ac:dyDescent="0.25">
      <c r="B754" s="39">
        <v>745</v>
      </c>
      <c r="C754" s="5"/>
      <c r="D754" s="5"/>
      <c r="E754" s="5"/>
      <c r="F754" s="5"/>
      <c r="G754" s="5"/>
      <c r="H754" s="5"/>
      <c r="I754" s="5"/>
      <c r="J754" s="26"/>
    </row>
    <row r="755" spans="2:10" x14ac:dyDescent="0.25">
      <c r="B755" s="39">
        <v>746</v>
      </c>
      <c r="C755" s="5"/>
      <c r="D755" s="5"/>
      <c r="E755" s="5"/>
      <c r="F755" s="5"/>
      <c r="G755" s="5"/>
      <c r="H755" s="5"/>
      <c r="I755" s="5"/>
      <c r="J755" s="26"/>
    </row>
    <row r="756" spans="2:10" x14ac:dyDescent="0.25">
      <c r="B756" s="39">
        <v>747</v>
      </c>
      <c r="C756" s="5"/>
      <c r="D756" s="5"/>
      <c r="E756" s="5"/>
      <c r="F756" s="5"/>
      <c r="G756" s="5"/>
      <c r="H756" s="5"/>
      <c r="I756" s="5"/>
      <c r="J756" s="26"/>
    </row>
    <row r="757" spans="2:10" x14ac:dyDescent="0.25">
      <c r="B757" s="39">
        <v>748</v>
      </c>
      <c r="C757" s="5"/>
      <c r="D757" s="5"/>
      <c r="E757" s="5"/>
      <c r="F757" s="5"/>
      <c r="G757" s="5"/>
      <c r="H757" s="5"/>
      <c r="I757" s="5"/>
      <c r="J757" s="26"/>
    </row>
    <row r="758" spans="2:10" x14ac:dyDescent="0.25">
      <c r="B758" s="39">
        <v>749</v>
      </c>
      <c r="C758" s="5"/>
      <c r="D758" s="5"/>
      <c r="E758" s="5"/>
      <c r="F758" s="5"/>
      <c r="G758" s="5"/>
      <c r="H758" s="5"/>
      <c r="I758" s="5"/>
      <c r="J758" s="26"/>
    </row>
    <row r="759" spans="2:10" x14ac:dyDescent="0.25">
      <c r="B759" s="39">
        <v>750</v>
      </c>
      <c r="C759" s="5"/>
      <c r="D759" s="5"/>
      <c r="E759" s="5"/>
      <c r="F759" s="5"/>
      <c r="G759" s="5"/>
      <c r="H759" s="5"/>
      <c r="I759" s="5"/>
      <c r="J759" s="26"/>
    </row>
    <row r="760" spans="2:10" x14ac:dyDescent="0.25">
      <c r="B760" s="39">
        <v>751</v>
      </c>
      <c r="C760" s="5"/>
      <c r="D760" s="5"/>
      <c r="E760" s="5"/>
      <c r="F760" s="5"/>
      <c r="G760" s="5"/>
      <c r="H760" s="5"/>
      <c r="I760" s="5"/>
      <c r="J760" s="26"/>
    </row>
    <row r="761" spans="2:10" x14ac:dyDescent="0.25">
      <c r="B761" s="39">
        <v>752</v>
      </c>
      <c r="C761" s="5"/>
      <c r="D761" s="5"/>
      <c r="E761" s="5"/>
      <c r="F761" s="5"/>
      <c r="G761" s="5"/>
      <c r="H761" s="5"/>
      <c r="I761" s="5"/>
      <c r="J761" s="26"/>
    </row>
    <row r="762" spans="2:10" x14ac:dyDescent="0.25">
      <c r="B762" s="39">
        <v>753</v>
      </c>
      <c r="C762" s="5"/>
      <c r="D762" s="5"/>
      <c r="E762" s="5"/>
      <c r="F762" s="5"/>
      <c r="G762" s="5"/>
      <c r="H762" s="5"/>
      <c r="I762" s="5"/>
      <c r="J762" s="26"/>
    </row>
    <row r="763" spans="2:10" x14ac:dyDescent="0.25">
      <c r="B763" s="39">
        <v>754</v>
      </c>
      <c r="C763" s="5"/>
      <c r="D763" s="5"/>
      <c r="E763" s="5"/>
      <c r="F763" s="5"/>
      <c r="G763" s="5"/>
      <c r="H763" s="5"/>
      <c r="I763" s="5"/>
      <c r="J763" s="26"/>
    </row>
    <row r="764" spans="2:10" x14ac:dyDescent="0.25">
      <c r="B764" s="39">
        <v>755</v>
      </c>
      <c r="C764" s="5"/>
      <c r="D764" s="5"/>
      <c r="E764" s="5"/>
      <c r="F764" s="5"/>
      <c r="G764" s="5"/>
      <c r="H764" s="5"/>
      <c r="I764" s="5"/>
      <c r="J764" s="26"/>
    </row>
    <row r="765" spans="2:10" x14ac:dyDescent="0.25">
      <c r="B765" s="39">
        <v>756</v>
      </c>
      <c r="C765" s="5"/>
      <c r="D765" s="5"/>
      <c r="E765" s="5"/>
      <c r="F765" s="5"/>
      <c r="G765" s="5"/>
      <c r="H765" s="5"/>
      <c r="I765" s="5"/>
      <c r="J765" s="26"/>
    </row>
    <row r="766" spans="2:10" x14ac:dyDescent="0.25">
      <c r="B766" s="39">
        <v>757</v>
      </c>
      <c r="C766" s="5"/>
      <c r="D766" s="5"/>
      <c r="E766" s="5"/>
      <c r="F766" s="5"/>
      <c r="G766" s="5"/>
      <c r="H766" s="5"/>
      <c r="I766" s="5"/>
      <c r="J766" s="26"/>
    </row>
    <row r="767" spans="2:10" x14ac:dyDescent="0.25">
      <c r="B767" s="39">
        <v>758</v>
      </c>
      <c r="C767" s="5"/>
      <c r="D767" s="5"/>
      <c r="E767" s="5"/>
      <c r="F767" s="5"/>
      <c r="G767" s="5"/>
      <c r="H767" s="5"/>
      <c r="I767" s="5"/>
      <c r="J767" s="26"/>
    </row>
    <row r="768" spans="2:10" x14ac:dyDescent="0.25">
      <c r="B768" s="39">
        <v>759</v>
      </c>
      <c r="C768" s="5"/>
      <c r="D768" s="5"/>
      <c r="E768" s="5"/>
      <c r="F768" s="5"/>
      <c r="G768" s="5"/>
      <c r="H768" s="5"/>
      <c r="I768" s="5"/>
      <c r="J768" s="26"/>
    </row>
    <row r="769" spans="2:10" x14ac:dyDescent="0.25">
      <c r="B769" s="39">
        <v>760</v>
      </c>
      <c r="C769" s="5"/>
      <c r="D769" s="5"/>
      <c r="E769" s="5"/>
      <c r="F769" s="5"/>
      <c r="G769" s="5"/>
      <c r="H769" s="5"/>
      <c r="I769" s="5"/>
      <c r="J769" s="26"/>
    </row>
    <row r="770" spans="2:10" x14ac:dyDescent="0.25">
      <c r="B770" s="39">
        <v>761</v>
      </c>
      <c r="C770" s="5"/>
      <c r="D770" s="5"/>
      <c r="E770" s="5"/>
      <c r="F770" s="5"/>
      <c r="G770" s="5"/>
      <c r="H770" s="5"/>
      <c r="I770" s="5"/>
      <c r="J770" s="26"/>
    </row>
    <row r="771" spans="2:10" x14ac:dyDescent="0.25">
      <c r="B771" s="39">
        <v>762</v>
      </c>
      <c r="C771" s="5"/>
      <c r="D771" s="5"/>
      <c r="E771" s="5"/>
      <c r="F771" s="5"/>
      <c r="G771" s="5"/>
      <c r="H771" s="5"/>
      <c r="I771" s="5"/>
      <c r="J771" s="26"/>
    </row>
    <row r="772" spans="2:10" x14ac:dyDescent="0.25">
      <c r="B772" s="39">
        <v>763</v>
      </c>
      <c r="C772" s="5"/>
      <c r="D772" s="5"/>
      <c r="E772" s="5"/>
      <c r="F772" s="5"/>
      <c r="G772" s="5"/>
      <c r="H772" s="5"/>
      <c r="I772" s="5"/>
      <c r="J772" s="26"/>
    </row>
    <row r="773" spans="2:10" x14ac:dyDescent="0.25">
      <c r="B773" s="39">
        <v>764</v>
      </c>
      <c r="C773" s="5"/>
      <c r="D773" s="5"/>
      <c r="E773" s="5"/>
      <c r="F773" s="5"/>
      <c r="G773" s="5"/>
      <c r="H773" s="5"/>
      <c r="I773" s="5"/>
      <c r="J773" s="26"/>
    </row>
    <row r="774" spans="2:10" x14ac:dyDescent="0.25">
      <c r="B774" s="39">
        <v>765</v>
      </c>
      <c r="C774" s="5"/>
      <c r="D774" s="5"/>
      <c r="E774" s="5"/>
      <c r="F774" s="5"/>
      <c r="G774" s="5"/>
      <c r="H774" s="5"/>
      <c r="I774" s="5"/>
      <c r="J774" s="26"/>
    </row>
    <row r="775" spans="2:10" x14ac:dyDescent="0.25">
      <c r="B775" s="39">
        <v>766</v>
      </c>
      <c r="C775" s="5"/>
      <c r="D775" s="5"/>
      <c r="E775" s="5"/>
      <c r="F775" s="5"/>
      <c r="G775" s="5"/>
      <c r="H775" s="5"/>
      <c r="I775" s="5"/>
      <c r="J775" s="26"/>
    </row>
    <row r="776" spans="2:10" x14ac:dyDescent="0.25">
      <c r="B776" s="39">
        <v>767</v>
      </c>
      <c r="C776" s="5"/>
      <c r="D776" s="5"/>
      <c r="E776" s="5"/>
      <c r="F776" s="5"/>
      <c r="G776" s="5"/>
      <c r="H776" s="5"/>
      <c r="I776" s="5"/>
      <c r="J776" s="26"/>
    </row>
    <row r="777" spans="2:10" x14ac:dyDescent="0.25">
      <c r="B777" s="39">
        <v>768</v>
      </c>
      <c r="C777" s="5"/>
      <c r="D777" s="5"/>
      <c r="E777" s="5"/>
      <c r="F777" s="5"/>
      <c r="G777" s="5"/>
      <c r="H777" s="5"/>
      <c r="I777" s="5"/>
      <c r="J777" s="26"/>
    </row>
    <row r="778" spans="2:10" x14ac:dyDescent="0.25">
      <c r="B778" s="39">
        <v>769</v>
      </c>
      <c r="C778" s="5"/>
      <c r="D778" s="5"/>
      <c r="E778" s="5"/>
      <c r="F778" s="5"/>
      <c r="G778" s="5"/>
      <c r="H778" s="5"/>
      <c r="I778" s="5"/>
      <c r="J778" s="26"/>
    </row>
    <row r="779" spans="2:10" x14ac:dyDescent="0.25">
      <c r="B779" s="39">
        <v>770</v>
      </c>
      <c r="C779" s="5"/>
      <c r="D779" s="5"/>
      <c r="E779" s="5"/>
      <c r="F779" s="5"/>
      <c r="G779" s="5"/>
      <c r="H779" s="5"/>
      <c r="I779" s="5"/>
      <c r="J779" s="26"/>
    </row>
    <row r="780" spans="2:10" x14ac:dyDescent="0.25">
      <c r="B780" s="39">
        <v>771</v>
      </c>
      <c r="C780" s="5"/>
      <c r="D780" s="5"/>
      <c r="E780" s="5"/>
      <c r="F780" s="5"/>
      <c r="G780" s="5"/>
      <c r="H780" s="5"/>
      <c r="I780" s="5"/>
      <c r="J780" s="26"/>
    </row>
    <row r="781" spans="2:10" x14ac:dyDescent="0.25">
      <c r="B781" s="39">
        <v>772</v>
      </c>
      <c r="C781" s="5"/>
      <c r="D781" s="5"/>
      <c r="E781" s="5"/>
      <c r="F781" s="5"/>
      <c r="G781" s="5"/>
      <c r="H781" s="5"/>
      <c r="I781" s="5"/>
      <c r="J781" s="26"/>
    </row>
    <row r="782" spans="2:10" x14ac:dyDescent="0.25">
      <c r="B782" s="39">
        <v>773</v>
      </c>
      <c r="C782" s="5"/>
      <c r="D782" s="5"/>
      <c r="E782" s="5"/>
      <c r="F782" s="5"/>
      <c r="G782" s="5"/>
      <c r="H782" s="5"/>
      <c r="I782" s="5"/>
      <c r="J782" s="26"/>
    </row>
    <row r="783" spans="2:10" x14ac:dyDescent="0.25">
      <c r="B783" s="39">
        <v>774</v>
      </c>
      <c r="C783" s="5"/>
      <c r="D783" s="5"/>
      <c r="E783" s="5"/>
      <c r="F783" s="5"/>
      <c r="G783" s="5"/>
      <c r="H783" s="5"/>
      <c r="I783" s="5"/>
      <c r="J783" s="26"/>
    </row>
    <row r="784" spans="2:10" x14ac:dyDescent="0.25">
      <c r="B784" s="39">
        <v>775</v>
      </c>
      <c r="C784" s="5"/>
      <c r="D784" s="5"/>
      <c r="E784" s="5"/>
      <c r="F784" s="5"/>
      <c r="G784" s="5"/>
      <c r="H784" s="5"/>
      <c r="I784" s="5"/>
      <c r="J784" s="26"/>
    </row>
    <row r="785" spans="2:10" x14ac:dyDescent="0.25">
      <c r="B785" s="39">
        <v>776</v>
      </c>
      <c r="C785" s="5"/>
      <c r="D785" s="5"/>
      <c r="E785" s="5"/>
      <c r="F785" s="5"/>
      <c r="G785" s="5"/>
      <c r="H785" s="5"/>
      <c r="I785" s="5"/>
      <c r="J785" s="26"/>
    </row>
    <row r="786" spans="2:10" x14ac:dyDescent="0.25">
      <c r="B786" s="39">
        <v>777</v>
      </c>
      <c r="C786" s="5"/>
      <c r="D786" s="5"/>
      <c r="E786" s="5"/>
      <c r="F786" s="5"/>
      <c r="G786" s="5"/>
      <c r="H786" s="5"/>
      <c r="I786" s="5"/>
      <c r="J786" s="26"/>
    </row>
    <row r="787" spans="2:10" x14ac:dyDescent="0.25">
      <c r="B787" s="39">
        <v>778</v>
      </c>
      <c r="C787" s="5"/>
      <c r="D787" s="5"/>
      <c r="E787" s="5"/>
      <c r="F787" s="5"/>
      <c r="G787" s="5"/>
      <c r="H787" s="5"/>
      <c r="I787" s="5"/>
      <c r="J787" s="26"/>
    </row>
    <row r="788" spans="2:10" x14ac:dyDescent="0.25">
      <c r="B788" s="39">
        <v>779</v>
      </c>
      <c r="C788" s="5"/>
      <c r="D788" s="5"/>
      <c r="E788" s="5"/>
      <c r="F788" s="5"/>
      <c r="G788" s="5"/>
      <c r="H788" s="5"/>
      <c r="I788" s="5"/>
      <c r="J788" s="26"/>
    </row>
    <row r="789" spans="2:10" x14ac:dyDescent="0.25">
      <c r="B789" s="39">
        <v>780</v>
      </c>
      <c r="C789" s="5"/>
      <c r="D789" s="5"/>
      <c r="E789" s="5"/>
      <c r="F789" s="5"/>
      <c r="G789" s="5"/>
      <c r="H789" s="5"/>
      <c r="I789" s="5"/>
      <c r="J789" s="26"/>
    </row>
    <row r="790" spans="2:10" x14ac:dyDescent="0.25">
      <c r="B790" s="39">
        <v>781</v>
      </c>
      <c r="C790" s="5"/>
      <c r="D790" s="5"/>
      <c r="E790" s="5"/>
      <c r="F790" s="5"/>
      <c r="G790" s="5"/>
      <c r="H790" s="5"/>
      <c r="I790" s="5"/>
      <c r="J790" s="26"/>
    </row>
    <row r="791" spans="2:10" x14ac:dyDescent="0.25">
      <c r="B791" s="39">
        <v>782</v>
      </c>
      <c r="C791" s="5"/>
      <c r="D791" s="5"/>
      <c r="E791" s="5"/>
      <c r="F791" s="5"/>
      <c r="G791" s="5"/>
      <c r="H791" s="5"/>
      <c r="I791" s="5"/>
      <c r="J791" s="26"/>
    </row>
    <row r="792" spans="2:10" x14ac:dyDescent="0.25">
      <c r="B792" s="39">
        <v>783</v>
      </c>
      <c r="C792" s="5"/>
      <c r="D792" s="5"/>
      <c r="E792" s="5"/>
      <c r="F792" s="5"/>
      <c r="G792" s="5"/>
      <c r="H792" s="5"/>
      <c r="I792" s="5"/>
      <c r="J792" s="26"/>
    </row>
    <row r="793" spans="2:10" x14ac:dyDescent="0.25">
      <c r="B793" s="39">
        <v>784</v>
      </c>
      <c r="C793" s="5"/>
      <c r="D793" s="5"/>
      <c r="E793" s="5"/>
      <c r="F793" s="5"/>
      <c r="G793" s="5"/>
      <c r="H793" s="5"/>
      <c r="I793" s="5"/>
      <c r="J793" s="26"/>
    </row>
    <row r="794" spans="2:10" x14ac:dyDescent="0.25">
      <c r="B794" s="39">
        <v>785</v>
      </c>
      <c r="C794" s="5"/>
      <c r="D794" s="5"/>
      <c r="E794" s="5"/>
      <c r="F794" s="5"/>
      <c r="G794" s="5"/>
      <c r="H794" s="5"/>
      <c r="I794" s="5"/>
      <c r="J794" s="26"/>
    </row>
    <row r="795" spans="2:10" x14ac:dyDescent="0.25">
      <c r="B795" s="39">
        <v>786</v>
      </c>
      <c r="C795" s="5"/>
      <c r="D795" s="5"/>
      <c r="E795" s="5"/>
      <c r="F795" s="5"/>
      <c r="G795" s="5"/>
      <c r="H795" s="5"/>
      <c r="I795" s="5"/>
      <c r="J795" s="26"/>
    </row>
    <row r="796" spans="2:10" x14ac:dyDescent="0.25">
      <c r="B796" s="39">
        <v>787</v>
      </c>
      <c r="C796" s="5"/>
      <c r="D796" s="5"/>
      <c r="E796" s="5"/>
      <c r="F796" s="5"/>
      <c r="G796" s="5"/>
      <c r="H796" s="5"/>
      <c r="I796" s="5"/>
      <c r="J796" s="26"/>
    </row>
    <row r="797" spans="2:10" x14ac:dyDescent="0.25">
      <c r="B797" s="39">
        <v>788</v>
      </c>
      <c r="C797" s="5"/>
      <c r="D797" s="5"/>
      <c r="E797" s="5"/>
      <c r="F797" s="5"/>
      <c r="G797" s="5"/>
      <c r="H797" s="5"/>
      <c r="I797" s="5"/>
      <c r="J797" s="26"/>
    </row>
    <row r="798" spans="2:10" x14ac:dyDescent="0.25">
      <c r="B798" s="39">
        <v>789</v>
      </c>
      <c r="C798" s="5"/>
      <c r="D798" s="5"/>
      <c r="E798" s="5"/>
      <c r="F798" s="5"/>
      <c r="G798" s="5"/>
      <c r="H798" s="5"/>
      <c r="I798" s="5"/>
      <c r="J798" s="26"/>
    </row>
    <row r="799" spans="2:10" x14ac:dyDescent="0.25">
      <c r="B799" s="39">
        <v>790</v>
      </c>
      <c r="C799" s="5"/>
      <c r="D799" s="5"/>
      <c r="E799" s="5"/>
      <c r="F799" s="5"/>
      <c r="G799" s="5"/>
      <c r="H799" s="5"/>
      <c r="I799" s="5"/>
      <c r="J799" s="26"/>
    </row>
    <row r="800" spans="2:10" x14ac:dyDescent="0.25">
      <c r="B800" s="39">
        <v>791</v>
      </c>
      <c r="C800" s="5"/>
      <c r="D800" s="5"/>
      <c r="E800" s="5"/>
      <c r="F800" s="5"/>
      <c r="G800" s="5"/>
      <c r="H800" s="5"/>
      <c r="I800" s="5"/>
      <c r="J800" s="26"/>
    </row>
    <row r="801" spans="2:10" x14ac:dyDescent="0.25">
      <c r="B801" s="39">
        <v>792</v>
      </c>
      <c r="C801" s="5"/>
      <c r="D801" s="5"/>
      <c r="E801" s="5"/>
      <c r="F801" s="5"/>
      <c r="G801" s="5"/>
      <c r="H801" s="5"/>
      <c r="I801" s="5"/>
      <c r="J801" s="26"/>
    </row>
    <row r="802" spans="2:10" x14ac:dyDescent="0.25">
      <c r="B802" s="39">
        <v>793</v>
      </c>
      <c r="C802" s="5"/>
      <c r="D802" s="5"/>
      <c r="E802" s="5"/>
      <c r="F802" s="5"/>
      <c r="G802" s="5"/>
      <c r="H802" s="5"/>
      <c r="I802" s="5"/>
      <c r="J802" s="26"/>
    </row>
    <row r="803" spans="2:10" x14ac:dyDescent="0.25">
      <c r="B803" s="39">
        <v>794</v>
      </c>
      <c r="C803" s="5"/>
      <c r="D803" s="5"/>
      <c r="E803" s="5"/>
      <c r="F803" s="5"/>
      <c r="G803" s="5"/>
      <c r="H803" s="5"/>
      <c r="I803" s="5"/>
      <c r="J803" s="26"/>
    </row>
    <row r="804" spans="2:10" x14ac:dyDescent="0.25">
      <c r="B804" s="39">
        <v>795</v>
      </c>
      <c r="C804" s="5"/>
      <c r="D804" s="5"/>
      <c r="E804" s="5"/>
      <c r="F804" s="5"/>
      <c r="G804" s="5"/>
      <c r="H804" s="5"/>
      <c r="I804" s="5"/>
      <c r="J804" s="26"/>
    </row>
    <row r="805" spans="2:10" x14ac:dyDescent="0.25">
      <c r="B805" s="39">
        <v>796</v>
      </c>
      <c r="C805" s="5"/>
      <c r="D805" s="5"/>
      <c r="E805" s="5"/>
      <c r="F805" s="5"/>
      <c r="G805" s="5"/>
      <c r="H805" s="5"/>
      <c r="I805" s="5"/>
      <c r="J805" s="26"/>
    </row>
    <row r="806" spans="2:10" x14ac:dyDescent="0.25">
      <c r="B806" s="39">
        <v>797</v>
      </c>
      <c r="C806" s="5"/>
      <c r="D806" s="5"/>
      <c r="E806" s="5"/>
      <c r="F806" s="5"/>
      <c r="G806" s="5"/>
      <c r="H806" s="5"/>
      <c r="I806" s="5"/>
      <c r="J806" s="26"/>
    </row>
    <row r="807" spans="2:10" x14ac:dyDescent="0.25">
      <c r="B807" s="39">
        <v>798</v>
      </c>
      <c r="C807" s="5"/>
      <c r="D807" s="5"/>
      <c r="E807" s="5"/>
      <c r="F807" s="5"/>
      <c r="G807" s="5"/>
      <c r="H807" s="5"/>
      <c r="I807" s="5"/>
      <c r="J807" s="26"/>
    </row>
    <row r="808" spans="2:10" x14ac:dyDescent="0.25">
      <c r="B808" s="39">
        <v>799</v>
      </c>
      <c r="C808" s="5"/>
      <c r="D808" s="5"/>
      <c r="E808" s="5"/>
      <c r="F808" s="5"/>
      <c r="G808" s="5"/>
      <c r="H808" s="5"/>
      <c r="I808" s="5"/>
      <c r="J808" s="26"/>
    </row>
    <row r="809" spans="2:10" x14ac:dyDescent="0.25">
      <c r="B809" s="39">
        <v>800</v>
      </c>
      <c r="C809" s="5"/>
      <c r="D809" s="5"/>
      <c r="E809" s="5"/>
      <c r="F809" s="5"/>
      <c r="G809" s="5"/>
      <c r="H809" s="5"/>
      <c r="I809" s="5"/>
      <c r="J809" s="26"/>
    </row>
    <row r="810" spans="2:10" x14ac:dyDescent="0.25">
      <c r="B810" s="39">
        <v>801</v>
      </c>
      <c r="C810" s="5"/>
      <c r="D810" s="5"/>
      <c r="E810" s="5"/>
      <c r="F810" s="5"/>
      <c r="G810" s="5"/>
      <c r="H810" s="5"/>
      <c r="I810" s="5"/>
      <c r="J810" s="26"/>
    </row>
    <row r="811" spans="2:10" x14ac:dyDescent="0.25">
      <c r="B811" s="39">
        <v>802</v>
      </c>
      <c r="C811" s="5"/>
      <c r="D811" s="5"/>
      <c r="E811" s="5"/>
      <c r="F811" s="5"/>
      <c r="G811" s="5"/>
      <c r="H811" s="5"/>
      <c r="I811" s="5"/>
      <c r="J811" s="26"/>
    </row>
    <row r="812" spans="2:10" x14ac:dyDescent="0.25">
      <c r="B812" s="39">
        <v>803</v>
      </c>
      <c r="C812" s="5"/>
      <c r="D812" s="5"/>
      <c r="E812" s="5"/>
      <c r="F812" s="5"/>
      <c r="G812" s="5"/>
      <c r="H812" s="5"/>
      <c r="I812" s="5"/>
      <c r="J812" s="26"/>
    </row>
    <row r="813" spans="2:10" x14ac:dyDescent="0.25">
      <c r="B813" s="39">
        <v>804</v>
      </c>
      <c r="C813" s="5"/>
      <c r="D813" s="5"/>
      <c r="E813" s="5"/>
      <c r="F813" s="5"/>
      <c r="G813" s="5"/>
      <c r="H813" s="5"/>
      <c r="I813" s="5"/>
      <c r="J813" s="26"/>
    </row>
    <row r="814" spans="2:10" x14ac:dyDescent="0.25">
      <c r="B814" s="39">
        <v>805</v>
      </c>
      <c r="C814" s="5"/>
      <c r="D814" s="5"/>
      <c r="E814" s="5"/>
      <c r="F814" s="5"/>
      <c r="G814" s="5"/>
      <c r="H814" s="5"/>
      <c r="I814" s="5"/>
      <c r="J814" s="26"/>
    </row>
    <row r="815" spans="2:10" x14ac:dyDescent="0.25">
      <c r="B815" s="39">
        <v>806</v>
      </c>
      <c r="C815" s="5"/>
      <c r="D815" s="5"/>
      <c r="E815" s="5"/>
      <c r="F815" s="5"/>
      <c r="G815" s="5"/>
      <c r="H815" s="5"/>
      <c r="I815" s="5"/>
      <c r="J815" s="26"/>
    </row>
    <row r="816" spans="2:10" x14ac:dyDescent="0.25">
      <c r="B816" s="39">
        <v>807</v>
      </c>
      <c r="C816" s="5"/>
      <c r="D816" s="5"/>
      <c r="E816" s="5"/>
      <c r="F816" s="5"/>
      <c r="G816" s="5"/>
      <c r="H816" s="5"/>
      <c r="I816" s="5"/>
      <c r="J816" s="26"/>
    </row>
    <row r="817" spans="2:10" x14ac:dyDescent="0.25">
      <c r="B817" s="39">
        <v>808</v>
      </c>
      <c r="C817" s="5"/>
      <c r="D817" s="5"/>
      <c r="E817" s="5"/>
      <c r="F817" s="5"/>
      <c r="G817" s="5"/>
      <c r="H817" s="5"/>
      <c r="I817" s="5"/>
      <c r="J817" s="26"/>
    </row>
    <row r="818" spans="2:10" x14ac:dyDescent="0.25">
      <c r="B818" s="39">
        <v>809</v>
      </c>
      <c r="C818" s="5"/>
      <c r="D818" s="5"/>
      <c r="E818" s="5"/>
      <c r="F818" s="5"/>
      <c r="G818" s="5"/>
      <c r="H818" s="5"/>
      <c r="I818" s="5"/>
      <c r="J818" s="26"/>
    </row>
    <row r="819" spans="2:10" x14ac:dyDescent="0.25">
      <c r="B819" s="39">
        <v>810</v>
      </c>
      <c r="C819" s="5"/>
      <c r="D819" s="5"/>
      <c r="E819" s="5"/>
      <c r="F819" s="5"/>
      <c r="G819" s="5"/>
      <c r="H819" s="5"/>
      <c r="I819" s="5"/>
      <c r="J819" s="26"/>
    </row>
    <row r="820" spans="2:10" x14ac:dyDescent="0.25">
      <c r="B820" s="39">
        <v>811</v>
      </c>
      <c r="C820" s="5"/>
      <c r="D820" s="5"/>
      <c r="E820" s="5"/>
      <c r="F820" s="5"/>
      <c r="G820" s="5"/>
      <c r="H820" s="5"/>
      <c r="I820" s="5"/>
      <c r="J820" s="26"/>
    </row>
    <row r="821" spans="2:10" x14ac:dyDescent="0.25">
      <c r="B821" s="39">
        <v>812</v>
      </c>
      <c r="C821" s="5"/>
      <c r="D821" s="5"/>
      <c r="E821" s="5"/>
      <c r="F821" s="5"/>
      <c r="G821" s="5"/>
      <c r="H821" s="5"/>
      <c r="I821" s="5"/>
      <c r="J821" s="26"/>
    </row>
    <row r="822" spans="2:10" x14ac:dyDescent="0.25">
      <c r="B822" s="39">
        <v>813</v>
      </c>
      <c r="C822" s="5"/>
      <c r="D822" s="5"/>
      <c r="E822" s="5"/>
      <c r="F822" s="5"/>
      <c r="G822" s="5"/>
      <c r="H822" s="5"/>
      <c r="I822" s="5"/>
      <c r="J822" s="26"/>
    </row>
    <row r="823" spans="2:10" x14ac:dyDescent="0.25">
      <c r="B823" s="39">
        <v>814</v>
      </c>
      <c r="C823" s="5"/>
      <c r="D823" s="5"/>
      <c r="E823" s="5"/>
      <c r="F823" s="5"/>
      <c r="G823" s="5"/>
      <c r="H823" s="5"/>
      <c r="I823" s="5"/>
      <c r="J823" s="26"/>
    </row>
    <row r="824" spans="2:10" x14ac:dyDescent="0.25">
      <c r="B824" s="39">
        <v>815</v>
      </c>
      <c r="C824" s="5"/>
      <c r="D824" s="5"/>
      <c r="E824" s="5"/>
      <c r="F824" s="5"/>
      <c r="G824" s="5"/>
      <c r="H824" s="5"/>
      <c r="I824" s="5"/>
      <c r="J824" s="26"/>
    </row>
    <row r="825" spans="2:10" x14ac:dyDescent="0.25">
      <c r="B825" s="39">
        <v>816</v>
      </c>
      <c r="C825" s="5"/>
      <c r="D825" s="5"/>
      <c r="E825" s="5"/>
      <c r="F825" s="5"/>
      <c r="G825" s="5"/>
      <c r="H825" s="5"/>
      <c r="I825" s="5"/>
      <c r="J825" s="26"/>
    </row>
    <row r="826" spans="2:10" x14ac:dyDescent="0.25">
      <c r="B826" s="39">
        <v>817</v>
      </c>
      <c r="C826" s="5"/>
      <c r="D826" s="5"/>
      <c r="E826" s="5"/>
      <c r="F826" s="5"/>
      <c r="G826" s="5"/>
      <c r="H826" s="5"/>
      <c r="I826" s="5"/>
      <c r="J826" s="26"/>
    </row>
    <row r="827" spans="2:10" x14ac:dyDescent="0.25">
      <c r="B827" s="39">
        <v>818</v>
      </c>
      <c r="C827" s="5"/>
      <c r="D827" s="5"/>
      <c r="E827" s="5"/>
      <c r="F827" s="5"/>
      <c r="G827" s="5"/>
      <c r="H827" s="5"/>
      <c r="I827" s="5"/>
      <c r="J827" s="26"/>
    </row>
    <row r="828" spans="2:10" x14ac:dyDescent="0.25">
      <c r="B828" s="39">
        <v>819</v>
      </c>
      <c r="C828" s="5"/>
      <c r="D828" s="5"/>
      <c r="E828" s="5"/>
      <c r="F828" s="5"/>
      <c r="G828" s="5"/>
      <c r="H828" s="5"/>
      <c r="I828" s="5"/>
      <c r="J828" s="26"/>
    </row>
    <row r="829" spans="2:10" x14ac:dyDescent="0.25">
      <c r="B829" s="39">
        <v>820</v>
      </c>
      <c r="C829" s="5"/>
      <c r="D829" s="5"/>
      <c r="E829" s="5"/>
      <c r="F829" s="5"/>
      <c r="G829" s="5"/>
      <c r="H829" s="5"/>
      <c r="I829" s="5"/>
      <c r="J829" s="26"/>
    </row>
    <row r="830" spans="2:10" x14ac:dyDescent="0.25">
      <c r="B830" s="39">
        <v>821</v>
      </c>
      <c r="C830" s="5"/>
      <c r="D830" s="5"/>
      <c r="E830" s="5"/>
      <c r="F830" s="5"/>
      <c r="G830" s="5"/>
      <c r="H830" s="5"/>
      <c r="I830" s="5"/>
      <c r="J830" s="26"/>
    </row>
    <row r="831" spans="2:10" x14ac:dyDescent="0.25">
      <c r="B831" s="39">
        <v>822</v>
      </c>
      <c r="C831" s="5"/>
      <c r="D831" s="5"/>
      <c r="E831" s="5"/>
      <c r="F831" s="5"/>
      <c r="G831" s="5"/>
      <c r="H831" s="5"/>
      <c r="I831" s="5"/>
      <c r="J831" s="26"/>
    </row>
    <row r="832" spans="2:10" x14ac:dyDescent="0.25">
      <c r="B832" s="39">
        <v>823</v>
      </c>
      <c r="C832" s="5"/>
      <c r="D832" s="5"/>
      <c r="E832" s="5"/>
      <c r="F832" s="5"/>
      <c r="G832" s="5"/>
      <c r="H832" s="5"/>
      <c r="I832" s="5"/>
      <c r="J832" s="26"/>
    </row>
    <row r="833" spans="2:10" x14ac:dyDescent="0.25">
      <c r="B833" s="39">
        <v>824</v>
      </c>
      <c r="C833" s="5"/>
      <c r="D833" s="5"/>
      <c r="E833" s="5"/>
      <c r="F833" s="5"/>
      <c r="G833" s="5"/>
      <c r="H833" s="5"/>
      <c r="I833" s="5"/>
      <c r="J833" s="26"/>
    </row>
    <row r="834" spans="2:10" x14ac:dyDescent="0.25">
      <c r="B834" s="39">
        <v>825</v>
      </c>
      <c r="C834" s="5"/>
      <c r="D834" s="5"/>
      <c r="E834" s="5"/>
      <c r="F834" s="5"/>
      <c r="G834" s="5"/>
      <c r="H834" s="5"/>
      <c r="I834" s="5"/>
      <c r="J834" s="26"/>
    </row>
    <row r="835" spans="2:10" x14ac:dyDescent="0.25">
      <c r="B835" s="39">
        <v>826</v>
      </c>
      <c r="C835" s="5"/>
      <c r="D835" s="5"/>
      <c r="E835" s="5"/>
      <c r="F835" s="5"/>
      <c r="G835" s="5"/>
      <c r="H835" s="5"/>
      <c r="I835" s="5"/>
      <c r="J835" s="26"/>
    </row>
    <row r="836" spans="2:10" x14ac:dyDescent="0.25">
      <c r="B836" s="39">
        <v>827</v>
      </c>
      <c r="C836" s="5"/>
      <c r="D836" s="5"/>
      <c r="E836" s="5"/>
      <c r="F836" s="5"/>
      <c r="G836" s="5"/>
      <c r="H836" s="5"/>
      <c r="I836" s="5"/>
      <c r="J836" s="26"/>
    </row>
    <row r="837" spans="2:10" x14ac:dyDescent="0.25">
      <c r="B837" s="39">
        <v>828</v>
      </c>
      <c r="C837" s="5"/>
      <c r="D837" s="5"/>
      <c r="E837" s="5"/>
      <c r="F837" s="5"/>
      <c r="G837" s="5"/>
      <c r="H837" s="5"/>
      <c r="I837" s="5"/>
      <c r="J837" s="26"/>
    </row>
    <row r="838" spans="2:10" x14ac:dyDescent="0.25">
      <c r="B838" s="39">
        <v>829</v>
      </c>
      <c r="C838" s="5"/>
      <c r="D838" s="5"/>
      <c r="E838" s="5"/>
      <c r="F838" s="5"/>
      <c r="G838" s="5"/>
      <c r="H838" s="5"/>
      <c r="I838" s="5"/>
      <c r="J838" s="26"/>
    </row>
    <row r="839" spans="2:10" x14ac:dyDescent="0.25">
      <c r="B839" s="39">
        <v>830</v>
      </c>
      <c r="C839" s="5"/>
      <c r="D839" s="5"/>
      <c r="E839" s="5"/>
      <c r="F839" s="5"/>
      <c r="G839" s="5"/>
      <c r="H839" s="5"/>
      <c r="I839" s="5"/>
      <c r="J839" s="26"/>
    </row>
    <row r="840" spans="2:10" x14ac:dyDescent="0.25">
      <c r="B840" s="39">
        <v>831</v>
      </c>
      <c r="C840" s="5"/>
      <c r="D840" s="5"/>
      <c r="E840" s="5"/>
      <c r="F840" s="5"/>
      <c r="G840" s="5"/>
      <c r="H840" s="5"/>
      <c r="I840" s="5"/>
      <c r="J840" s="26"/>
    </row>
    <row r="841" spans="2:10" x14ac:dyDescent="0.25">
      <c r="B841" s="39">
        <v>832</v>
      </c>
      <c r="C841" s="5"/>
      <c r="D841" s="5"/>
      <c r="E841" s="5"/>
      <c r="F841" s="5"/>
      <c r="G841" s="5"/>
      <c r="H841" s="5"/>
      <c r="I841" s="5"/>
      <c r="J841" s="26"/>
    </row>
    <row r="842" spans="2:10" x14ac:dyDescent="0.25">
      <c r="B842" s="39">
        <v>833</v>
      </c>
      <c r="C842" s="5"/>
      <c r="D842" s="5"/>
      <c r="E842" s="5"/>
      <c r="F842" s="5"/>
      <c r="G842" s="5"/>
      <c r="H842" s="5"/>
      <c r="I842" s="5"/>
      <c r="J842" s="26"/>
    </row>
    <row r="843" spans="2:10" x14ac:dyDescent="0.25">
      <c r="B843" s="39">
        <v>834</v>
      </c>
      <c r="C843" s="5"/>
      <c r="D843" s="5"/>
      <c r="E843" s="5"/>
      <c r="F843" s="5"/>
      <c r="G843" s="5"/>
      <c r="H843" s="5"/>
      <c r="I843" s="5"/>
      <c r="J843" s="26"/>
    </row>
    <row r="844" spans="2:10" x14ac:dyDescent="0.25">
      <c r="B844" s="39">
        <v>835</v>
      </c>
      <c r="C844" s="5"/>
      <c r="D844" s="5"/>
      <c r="E844" s="5"/>
      <c r="F844" s="5"/>
      <c r="G844" s="5"/>
      <c r="H844" s="5"/>
      <c r="I844" s="5"/>
      <c r="J844" s="26"/>
    </row>
    <row r="845" spans="2:10" x14ac:dyDescent="0.25">
      <c r="B845" s="39">
        <v>836</v>
      </c>
      <c r="C845" s="5"/>
      <c r="D845" s="5"/>
      <c r="E845" s="5"/>
      <c r="F845" s="5"/>
      <c r="G845" s="5"/>
      <c r="H845" s="5"/>
      <c r="I845" s="5"/>
      <c r="J845" s="26"/>
    </row>
    <row r="846" spans="2:10" x14ac:dyDescent="0.25">
      <c r="B846" s="39">
        <v>837</v>
      </c>
      <c r="C846" s="5"/>
      <c r="D846" s="5"/>
      <c r="E846" s="5"/>
      <c r="F846" s="5"/>
      <c r="G846" s="5"/>
      <c r="H846" s="5"/>
      <c r="I846" s="5"/>
      <c r="J846" s="26"/>
    </row>
    <row r="847" spans="2:10" x14ac:dyDescent="0.25">
      <c r="B847" s="39">
        <v>838</v>
      </c>
      <c r="C847" s="5"/>
      <c r="D847" s="5"/>
      <c r="E847" s="5"/>
      <c r="F847" s="5"/>
      <c r="G847" s="5"/>
      <c r="H847" s="5"/>
      <c r="I847" s="5"/>
      <c r="J847" s="26"/>
    </row>
    <row r="848" spans="2:10" x14ac:dyDescent="0.25">
      <c r="B848" s="39">
        <v>839</v>
      </c>
      <c r="C848" s="5"/>
      <c r="D848" s="5"/>
      <c r="E848" s="5"/>
      <c r="F848" s="5"/>
      <c r="G848" s="5"/>
      <c r="H848" s="5"/>
      <c r="I848" s="5"/>
      <c r="J848" s="26"/>
    </row>
    <row r="849" spans="2:10" x14ac:dyDescent="0.25">
      <c r="B849" s="39">
        <v>840</v>
      </c>
      <c r="C849" s="5"/>
      <c r="D849" s="5"/>
      <c r="E849" s="5"/>
      <c r="F849" s="5"/>
      <c r="G849" s="5"/>
      <c r="H849" s="5"/>
      <c r="I849" s="5"/>
      <c r="J849" s="26"/>
    </row>
    <row r="850" spans="2:10" x14ac:dyDescent="0.25">
      <c r="B850" s="39">
        <v>841</v>
      </c>
      <c r="C850" s="5"/>
      <c r="D850" s="5"/>
      <c r="E850" s="5"/>
      <c r="F850" s="5"/>
      <c r="G850" s="5"/>
      <c r="H850" s="5"/>
      <c r="I850" s="5"/>
      <c r="J850" s="26"/>
    </row>
    <row r="851" spans="2:10" x14ac:dyDescent="0.25">
      <c r="B851" s="39">
        <v>842</v>
      </c>
      <c r="C851" s="5"/>
      <c r="D851" s="5"/>
      <c r="E851" s="5"/>
      <c r="F851" s="5"/>
      <c r="G851" s="5"/>
      <c r="H851" s="5"/>
      <c r="I851" s="5"/>
      <c r="J851" s="26"/>
    </row>
    <row r="852" spans="2:10" x14ac:dyDescent="0.25">
      <c r="B852" s="39">
        <v>843</v>
      </c>
      <c r="C852" s="5"/>
      <c r="D852" s="5"/>
      <c r="E852" s="5"/>
      <c r="F852" s="5"/>
      <c r="G852" s="5"/>
      <c r="H852" s="5"/>
      <c r="I852" s="5"/>
      <c r="J852" s="26"/>
    </row>
    <row r="853" spans="2:10" x14ac:dyDescent="0.25">
      <c r="B853" s="39">
        <v>844</v>
      </c>
      <c r="C853" s="5"/>
      <c r="D853" s="5"/>
      <c r="E853" s="5"/>
      <c r="F853" s="5"/>
      <c r="G853" s="5"/>
      <c r="H853" s="5"/>
      <c r="I853" s="5"/>
      <c r="J853" s="26"/>
    </row>
    <row r="854" spans="2:10" x14ac:dyDescent="0.25">
      <c r="B854" s="39">
        <v>845</v>
      </c>
      <c r="C854" s="5"/>
      <c r="D854" s="5"/>
      <c r="E854" s="5"/>
      <c r="F854" s="5"/>
      <c r="G854" s="5"/>
      <c r="H854" s="5"/>
      <c r="I854" s="5"/>
      <c r="J854" s="26"/>
    </row>
    <row r="855" spans="2:10" x14ac:dyDescent="0.25">
      <c r="B855" s="39">
        <v>846</v>
      </c>
      <c r="C855" s="5"/>
      <c r="D855" s="5"/>
      <c r="E855" s="5"/>
      <c r="F855" s="5"/>
      <c r="G855" s="5"/>
      <c r="H855" s="5"/>
      <c r="I855" s="5"/>
      <c r="J855" s="26"/>
    </row>
    <row r="856" spans="2:10" x14ac:dyDescent="0.25">
      <c r="B856" s="39">
        <v>847</v>
      </c>
      <c r="C856" s="5"/>
      <c r="D856" s="5"/>
      <c r="E856" s="5"/>
      <c r="F856" s="5"/>
      <c r="G856" s="5"/>
      <c r="H856" s="5"/>
      <c r="I856" s="5"/>
      <c r="J856" s="26"/>
    </row>
    <row r="857" spans="2:10" x14ac:dyDescent="0.25">
      <c r="B857" s="39">
        <v>848</v>
      </c>
      <c r="C857" s="5"/>
      <c r="D857" s="5"/>
      <c r="E857" s="5"/>
      <c r="F857" s="5"/>
      <c r="G857" s="5"/>
      <c r="H857" s="5"/>
      <c r="I857" s="5"/>
      <c r="J857" s="26"/>
    </row>
    <row r="858" spans="2:10" x14ac:dyDescent="0.25">
      <c r="B858" s="39">
        <v>849</v>
      </c>
      <c r="C858" s="5"/>
      <c r="D858" s="5"/>
      <c r="E858" s="5"/>
      <c r="F858" s="5"/>
      <c r="G858" s="5"/>
      <c r="H858" s="5"/>
      <c r="I858" s="5"/>
      <c r="J858" s="26"/>
    </row>
    <row r="859" spans="2:10" x14ac:dyDescent="0.25">
      <c r="B859" s="39">
        <v>850</v>
      </c>
      <c r="C859" s="5"/>
      <c r="D859" s="5"/>
      <c r="E859" s="5"/>
      <c r="F859" s="5"/>
      <c r="G859" s="5"/>
      <c r="H859" s="5"/>
      <c r="I859" s="5"/>
      <c r="J859" s="26"/>
    </row>
    <row r="860" spans="2:10" x14ac:dyDescent="0.25">
      <c r="B860" s="39">
        <v>851</v>
      </c>
      <c r="C860" s="5"/>
      <c r="D860" s="5"/>
      <c r="E860" s="5"/>
      <c r="F860" s="5"/>
      <c r="G860" s="5"/>
      <c r="H860" s="5"/>
      <c r="I860" s="5"/>
      <c r="J860" s="26"/>
    </row>
    <row r="861" spans="2:10" x14ac:dyDescent="0.25">
      <c r="B861" s="39">
        <v>852</v>
      </c>
      <c r="C861" s="5"/>
      <c r="D861" s="5"/>
      <c r="E861" s="5"/>
      <c r="F861" s="5"/>
      <c r="G861" s="5"/>
      <c r="H861" s="5"/>
      <c r="I861" s="5"/>
      <c r="J861" s="26"/>
    </row>
    <row r="862" spans="2:10" x14ac:dyDescent="0.25">
      <c r="B862" s="39">
        <v>853</v>
      </c>
      <c r="C862" s="5"/>
      <c r="D862" s="5"/>
      <c r="E862" s="5"/>
      <c r="F862" s="5"/>
      <c r="G862" s="5"/>
      <c r="H862" s="5"/>
      <c r="I862" s="5"/>
      <c r="J862" s="26"/>
    </row>
    <row r="863" spans="2:10" x14ac:dyDescent="0.25">
      <c r="B863" s="39">
        <v>854</v>
      </c>
      <c r="C863" s="5"/>
      <c r="D863" s="5"/>
      <c r="E863" s="5"/>
      <c r="F863" s="5"/>
      <c r="G863" s="5"/>
      <c r="H863" s="5"/>
      <c r="I863" s="5"/>
      <c r="J863" s="26"/>
    </row>
    <row r="864" spans="2:10" x14ac:dyDescent="0.25">
      <c r="B864" s="39">
        <v>855</v>
      </c>
      <c r="C864" s="5"/>
      <c r="D864" s="5"/>
      <c r="E864" s="5"/>
      <c r="F864" s="5"/>
      <c r="G864" s="5"/>
      <c r="H864" s="5"/>
      <c r="I864" s="5"/>
      <c r="J864" s="26"/>
    </row>
    <row r="865" spans="2:10" x14ac:dyDescent="0.25">
      <c r="B865" s="39">
        <v>856</v>
      </c>
      <c r="C865" s="5"/>
      <c r="D865" s="5"/>
      <c r="E865" s="5"/>
      <c r="F865" s="5"/>
      <c r="G865" s="5"/>
      <c r="H865" s="5"/>
      <c r="I865" s="5"/>
      <c r="J865" s="26"/>
    </row>
    <row r="866" spans="2:10" x14ac:dyDescent="0.25">
      <c r="B866" s="39">
        <v>857</v>
      </c>
      <c r="C866" s="5"/>
      <c r="D866" s="5"/>
      <c r="E866" s="5"/>
      <c r="F866" s="5"/>
      <c r="G866" s="5"/>
      <c r="H866" s="5"/>
      <c r="I866" s="5"/>
      <c r="J866" s="26"/>
    </row>
    <row r="867" spans="2:10" x14ac:dyDescent="0.25">
      <c r="B867" s="39">
        <v>858</v>
      </c>
      <c r="C867" s="5"/>
      <c r="D867" s="5"/>
      <c r="E867" s="5"/>
      <c r="F867" s="5"/>
      <c r="G867" s="5"/>
      <c r="H867" s="5"/>
      <c r="I867" s="5"/>
      <c r="J867" s="26"/>
    </row>
    <row r="868" spans="2:10" x14ac:dyDescent="0.25">
      <c r="B868" s="39">
        <v>859</v>
      </c>
      <c r="C868" s="5"/>
      <c r="D868" s="5"/>
      <c r="E868" s="5"/>
      <c r="F868" s="5"/>
      <c r="G868" s="5"/>
      <c r="H868" s="5"/>
      <c r="I868" s="5"/>
      <c r="J868" s="26"/>
    </row>
    <row r="869" spans="2:10" x14ac:dyDescent="0.25">
      <c r="B869" s="39">
        <v>860</v>
      </c>
      <c r="C869" s="5"/>
      <c r="D869" s="5"/>
      <c r="E869" s="5"/>
      <c r="F869" s="5"/>
      <c r="G869" s="5"/>
      <c r="H869" s="5"/>
      <c r="I869" s="5"/>
      <c r="J869" s="26"/>
    </row>
    <row r="870" spans="2:10" x14ac:dyDescent="0.25">
      <c r="B870" s="39">
        <v>861</v>
      </c>
      <c r="C870" s="5"/>
      <c r="D870" s="5"/>
      <c r="E870" s="5"/>
      <c r="F870" s="5"/>
      <c r="G870" s="5"/>
      <c r="H870" s="5"/>
      <c r="I870" s="5"/>
      <c r="J870" s="26"/>
    </row>
    <row r="871" spans="2:10" x14ac:dyDescent="0.25">
      <c r="B871" s="39">
        <v>862</v>
      </c>
      <c r="C871" s="5"/>
      <c r="D871" s="5"/>
      <c r="E871" s="5"/>
      <c r="F871" s="5"/>
      <c r="G871" s="5"/>
      <c r="H871" s="5"/>
      <c r="I871" s="5"/>
      <c r="J871" s="26"/>
    </row>
    <row r="872" spans="2:10" x14ac:dyDescent="0.25">
      <c r="B872" s="39">
        <v>863</v>
      </c>
      <c r="C872" s="5"/>
      <c r="D872" s="5"/>
      <c r="E872" s="5"/>
      <c r="F872" s="5"/>
      <c r="G872" s="5"/>
      <c r="H872" s="5"/>
      <c r="I872" s="5"/>
      <c r="J872" s="26"/>
    </row>
    <row r="873" spans="2:10" x14ac:dyDescent="0.25">
      <c r="B873" s="39">
        <v>864</v>
      </c>
      <c r="C873" s="5"/>
      <c r="D873" s="5"/>
      <c r="E873" s="5"/>
      <c r="F873" s="5"/>
      <c r="G873" s="5"/>
      <c r="H873" s="5"/>
      <c r="I873" s="5"/>
      <c r="J873" s="26"/>
    </row>
    <row r="874" spans="2:10" x14ac:dyDescent="0.25">
      <c r="B874" s="39">
        <v>865</v>
      </c>
      <c r="C874" s="5"/>
      <c r="D874" s="5"/>
      <c r="E874" s="5"/>
      <c r="F874" s="5"/>
      <c r="G874" s="5"/>
      <c r="H874" s="5"/>
      <c r="I874" s="5"/>
      <c r="J874" s="26"/>
    </row>
    <row r="875" spans="2:10" x14ac:dyDescent="0.25">
      <c r="B875" s="39">
        <v>866</v>
      </c>
      <c r="C875" s="5"/>
      <c r="D875" s="5"/>
      <c r="E875" s="5"/>
      <c r="F875" s="5"/>
      <c r="G875" s="5"/>
      <c r="H875" s="5"/>
      <c r="I875" s="5"/>
      <c r="J875" s="26"/>
    </row>
    <row r="876" spans="2:10" x14ac:dyDescent="0.25">
      <c r="B876" s="39">
        <v>867</v>
      </c>
      <c r="C876" s="5"/>
      <c r="D876" s="5"/>
      <c r="E876" s="5"/>
      <c r="F876" s="5"/>
      <c r="G876" s="5"/>
      <c r="H876" s="5"/>
      <c r="I876" s="5"/>
      <c r="J876" s="26"/>
    </row>
    <row r="877" spans="2:10" x14ac:dyDescent="0.25">
      <c r="B877" s="39">
        <v>868</v>
      </c>
      <c r="C877" s="5"/>
      <c r="D877" s="5"/>
      <c r="E877" s="5"/>
      <c r="F877" s="5"/>
      <c r="G877" s="5"/>
      <c r="H877" s="5"/>
      <c r="I877" s="5"/>
      <c r="J877" s="26"/>
    </row>
    <row r="878" spans="2:10" x14ac:dyDescent="0.25">
      <c r="B878" s="39">
        <v>869</v>
      </c>
      <c r="C878" s="5"/>
      <c r="D878" s="5"/>
      <c r="E878" s="5"/>
      <c r="F878" s="5"/>
      <c r="G878" s="5"/>
      <c r="H878" s="5"/>
      <c r="I878" s="5"/>
      <c r="J878" s="26"/>
    </row>
    <row r="879" spans="2:10" x14ac:dyDescent="0.25">
      <c r="B879" s="39">
        <v>870</v>
      </c>
      <c r="C879" s="5"/>
      <c r="D879" s="5"/>
      <c r="E879" s="5"/>
      <c r="F879" s="5"/>
      <c r="G879" s="5"/>
      <c r="H879" s="5"/>
      <c r="I879" s="5"/>
      <c r="J879" s="26"/>
    </row>
    <row r="880" spans="2:10" x14ac:dyDescent="0.25">
      <c r="B880" s="39">
        <v>871</v>
      </c>
      <c r="C880" s="5"/>
      <c r="D880" s="5"/>
      <c r="E880" s="5"/>
      <c r="F880" s="5"/>
      <c r="G880" s="5"/>
      <c r="H880" s="5"/>
      <c r="I880" s="5"/>
      <c r="J880" s="26"/>
    </row>
    <row r="881" spans="2:10" x14ac:dyDescent="0.25">
      <c r="B881" s="39">
        <v>872</v>
      </c>
      <c r="C881" s="5"/>
      <c r="D881" s="5"/>
      <c r="E881" s="5"/>
      <c r="F881" s="5"/>
      <c r="G881" s="5"/>
      <c r="H881" s="5"/>
      <c r="I881" s="5"/>
      <c r="J881" s="26"/>
    </row>
    <row r="882" spans="2:10" x14ac:dyDescent="0.25">
      <c r="B882" s="39">
        <v>873</v>
      </c>
      <c r="C882" s="5"/>
      <c r="D882" s="5"/>
      <c r="E882" s="5"/>
      <c r="F882" s="5"/>
      <c r="G882" s="5"/>
      <c r="H882" s="5"/>
      <c r="I882" s="5"/>
      <c r="J882" s="26"/>
    </row>
    <row r="883" spans="2:10" x14ac:dyDescent="0.25">
      <c r="B883" s="39">
        <v>874</v>
      </c>
      <c r="C883" s="5"/>
      <c r="D883" s="5"/>
      <c r="E883" s="5"/>
      <c r="F883" s="5"/>
      <c r="G883" s="5"/>
      <c r="H883" s="5"/>
      <c r="I883" s="5"/>
      <c r="J883" s="26"/>
    </row>
    <row r="884" spans="2:10" x14ac:dyDescent="0.25">
      <c r="B884" s="39">
        <v>875</v>
      </c>
      <c r="C884" s="5"/>
      <c r="D884" s="5"/>
      <c r="E884" s="5"/>
      <c r="F884" s="5"/>
      <c r="G884" s="5"/>
      <c r="H884" s="5"/>
      <c r="I884" s="5"/>
      <c r="J884" s="26"/>
    </row>
    <row r="885" spans="2:10" x14ac:dyDescent="0.25">
      <c r="B885" s="39">
        <v>876</v>
      </c>
      <c r="C885" s="5"/>
      <c r="D885" s="5"/>
      <c r="E885" s="5"/>
      <c r="F885" s="5"/>
      <c r="G885" s="5"/>
      <c r="H885" s="5"/>
      <c r="I885" s="5"/>
      <c r="J885" s="26"/>
    </row>
    <row r="886" spans="2:10" x14ac:dyDescent="0.25">
      <c r="B886" s="39">
        <v>877</v>
      </c>
      <c r="C886" s="5"/>
      <c r="D886" s="5"/>
      <c r="E886" s="5"/>
      <c r="F886" s="5"/>
      <c r="G886" s="5"/>
      <c r="H886" s="5"/>
      <c r="I886" s="5"/>
      <c r="J886" s="26"/>
    </row>
    <row r="887" spans="2:10" x14ac:dyDescent="0.25">
      <c r="B887" s="39">
        <v>878</v>
      </c>
      <c r="C887" s="5"/>
      <c r="D887" s="5"/>
      <c r="E887" s="5"/>
      <c r="F887" s="5"/>
      <c r="G887" s="5"/>
      <c r="H887" s="5"/>
      <c r="I887" s="5"/>
      <c r="J887" s="26"/>
    </row>
    <row r="888" spans="2:10" x14ac:dyDescent="0.25">
      <c r="B888" s="39">
        <v>879</v>
      </c>
      <c r="C888" s="5"/>
      <c r="D888" s="5"/>
      <c r="E888" s="5"/>
      <c r="F888" s="5"/>
      <c r="G888" s="5"/>
      <c r="H888" s="5"/>
      <c r="I888" s="5"/>
      <c r="J888" s="26"/>
    </row>
    <row r="889" spans="2:10" x14ac:dyDescent="0.25">
      <c r="B889" s="39">
        <v>880</v>
      </c>
      <c r="C889" s="5"/>
      <c r="D889" s="5"/>
      <c r="E889" s="5"/>
      <c r="F889" s="5"/>
      <c r="G889" s="5"/>
      <c r="H889" s="5"/>
      <c r="I889" s="5"/>
      <c r="J889" s="26"/>
    </row>
    <row r="890" spans="2:10" x14ac:dyDescent="0.25">
      <c r="B890" s="39">
        <v>881</v>
      </c>
      <c r="C890" s="5"/>
      <c r="D890" s="5"/>
      <c r="E890" s="5"/>
      <c r="F890" s="5"/>
      <c r="G890" s="5"/>
      <c r="H890" s="5"/>
      <c r="I890" s="5"/>
      <c r="J890" s="26"/>
    </row>
    <row r="891" spans="2:10" x14ac:dyDescent="0.25">
      <c r="B891" s="39">
        <v>882</v>
      </c>
      <c r="C891" s="5"/>
      <c r="D891" s="5"/>
      <c r="E891" s="5"/>
      <c r="F891" s="5"/>
      <c r="G891" s="5"/>
      <c r="H891" s="5"/>
      <c r="I891" s="5"/>
      <c r="J891" s="26"/>
    </row>
    <row r="892" spans="2:10" x14ac:dyDescent="0.25">
      <c r="B892" s="39">
        <v>883</v>
      </c>
      <c r="C892" s="5"/>
      <c r="D892" s="5"/>
      <c r="E892" s="5"/>
      <c r="F892" s="5"/>
      <c r="G892" s="5"/>
      <c r="H892" s="5"/>
      <c r="I892" s="5"/>
      <c r="J892" s="26"/>
    </row>
    <row r="893" spans="2:10" x14ac:dyDescent="0.25">
      <c r="B893" s="39">
        <v>884</v>
      </c>
      <c r="C893" s="5"/>
      <c r="D893" s="5"/>
      <c r="E893" s="5"/>
      <c r="F893" s="5"/>
      <c r="G893" s="5"/>
      <c r="H893" s="5"/>
      <c r="I893" s="5"/>
      <c r="J893" s="26"/>
    </row>
    <row r="894" spans="2:10" x14ac:dyDescent="0.25">
      <c r="B894" s="39">
        <v>885</v>
      </c>
      <c r="C894" s="5"/>
      <c r="D894" s="5"/>
      <c r="E894" s="5"/>
      <c r="F894" s="5"/>
      <c r="G894" s="5"/>
      <c r="H894" s="5"/>
      <c r="I894" s="5"/>
      <c r="J894" s="26"/>
    </row>
    <row r="895" spans="2:10" x14ac:dyDescent="0.25">
      <c r="B895" s="39">
        <v>886</v>
      </c>
      <c r="C895" s="5"/>
      <c r="D895" s="5"/>
      <c r="E895" s="5"/>
      <c r="F895" s="5"/>
      <c r="G895" s="5"/>
      <c r="H895" s="5"/>
      <c r="I895" s="5"/>
      <c r="J895" s="26"/>
    </row>
    <row r="896" spans="2:10" x14ac:dyDescent="0.25">
      <c r="B896" s="39">
        <v>887</v>
      </c>
      <c r="C896" s="5"/>
      <c r="D896" s="5"/>
      <c r="E896" s="5"/>
      <c r="F896" s="5"/>
      <c r="G896" s="5"/>
      <c r="H896" s="5"/>
      <c r="I896" s="5"/>
      <c r="J896" s="26"/>
    </row>
    <row r="897" spans="2:10" x14ac:dyDescent="0.25">
      <c r="B897" s="39">
        <v>888</v>
      </c>
      <c r="C897" s="5"/>
      <c r="D897" s="5"/>
      <c r="E897" s="5"/>
      <c r="F897" s="5"/>
      <c r="G897" s="5"/>
      <c r="H897" s="5"/>
      <c r="I897" s="5"/>
      <c r="J897" s="26"/>
    </row>
    <row r="898" spans="2:10" x14ac:dyDescent="0.25">
      <c r="B898" s="39">
        <v>889</v>
      </c>
      <c r="C898" s="5"/>
      <c r="D898" s="5"/>
      <c r="E898" s="5"/>
      <c r="F898" s="5"/>
      <c r="G898" s="5"/>
      <c r="H898" s="5"/>
      <c r="I898" s="5"/>
      <c r="J898" s="26"/>
    </row>
    <row r="899" spans="2:10" x14ac:dyDescent="0.25">
      <c r="B899" s="39">
        <v>890</v>
      </c>
      <c r="C899" s="5"/>
      <c r="D899" s="5"/>
      <c r="E899" s="5"/>
      <c r="F899" s="5"/>
      <c r="G899" s="5"/>
      <c r="H899" s="5"/>
      <c r="I899" s="5"/>
      <c r="J899" s="26"/>
    </row>
    <row r="900" spans="2:10" x14ac:dyDescent="0.25">
      <c r="B900" s="39">
        <v>891</v>
      </c>
      <c r="C900" s="5"/>
      <c r="D900" s="5"/>
      <c r="E900" s="5"/>
      <c r="F900" s="5"/>
      <c r="G900" s="5"/>
      <c r="H900" s="5"/>
      <c r="I900" s="5"/>
      <c r="J900" s="26"/>
    </row>
    <row r="901" spans="2:10" x14ac:dyDescent="0.25">
      <c r="B901" s="39">
        <v>892</v>
      </c>
      <c r="C901" s="5"/>
      <c r="D901" s="5"/>
      <c r="E901" s="5"/>
      <c r="F901" s="5"/>
      <c r="G901" s="5"/>
      <c r="H901" s="5"/>
      <c r="I901" s="5"/>
      <c r="J901" s="26"/>
    </row>
    <row r="902" spans="2:10" x14ac:dyDescent="0.25">
      <c r="B902" s="39">
        <v>893</v>
      </c>
      <c r="C902" s="5"/>
      <c r="D902" s="5"/>
      <c r="E902" s="5"/>
      <c r="F902" s="5"/>
      <c r="G902" s="5"/>
      <c r="H902" s="5"/>
      <c r="I902" s="5"/>
      <c r="J902" s="26"/>
    </row>
    <row r="903" spans="2:10" x14ac:dyDescent="0.25">
      <c r="B903" s="39">
        <v>894</v>
      </c>
      <c r="C903" s="5"/>
      <c r="D903" s="5"/>
      <c r="E903" s="5"/>
      <c r="F903" s="5"/>
      <c r="G903" s="5"/>
      <c r="H903" s="5"/>
      <c r="I903" s="5"/>
      <c r="J903" s="26"/>
    </row>
    <row r="904" spans="2:10" x14ac:dyDescent="0.25">
      <c r="B904" s="39">
        <v>895</v>
      </c>
      <c r="C904" s="5"/>
      <c r="D904" s="5"/>
      <c r="E904" s="5"/>
      <c r="F904" s="5"/>
      <c r="G904" s="5"/>
      <c r="H904" s="5"/>
      <c r="I904" s="5"/>
      <c r="J904" s="26"/>
    </row>
    <row r="905" spans="2:10" x14ac:dyDescent="0.25">
      <c r="B905" s="39">
        <v>896</v>
      </c>
      <c r="C905" s="5"/>
      <c r="D905" s="5"/>
      <c r="E905" s="5"/>
      <c r="F905" s="5"/>
      <c r="G905" s="5"/>
      <c r="H905" s="5"/>
      <c r="I905" s="5"/>
      <c r="J905" s="26"/>
    </row>
    <row r="906" spans="2:10" x14ac:dyDescent="0.25">
      <c r="B906" s="39">
        <v>897</v>
      </c>
      <c r="C906" s="5"/>
      <c r="D906" s="5"/>
      <c r="E906" s="5"/>
      <c r="F906" s="5"/>
      <c r="G906" s="5"/>
      <c r="H906" s="5"/>
      <c r="I906" s="5"/>
      <c r="J906" s="26"/>
    </row>
    <row r="907" spans="2:10" x14ac:dyDescent="0.25">
      <c r="B907" s="39">
        <v>898</v>
      </c>
      <c r="C907" s="5"/>
      <c r="D907" s="5"/>
      <c r="E907" s="5"/>
      <c r="F907" s="5"/>
      <c r="G907" s="5"/>
      <c r="H907" s="5"/>
      <c r="I907" s="5"/>
      <c r="J907" s="26"/>
    </row>
    <row r="908" spans="2:10" x14ac:dyDescent="0.25">
      <c r="B908" s="39">
        <v>899</v>
      </c>
      <c r="C908" s="5"/>
      <c r="D908" s="5"/>
      <c r="E908" s="5"/>
      <c r="F908" s="5"/>
      <c r="G908" s="5"/>
      <c r="H908" s="5"/>
      <c r="I908" s="5"/>
      <c r="J908" s="26"/>
    </row>
    <row r="909" spans="2:10" x14ac:dyDescent="0.25">
      <c r="B909" s="39">
        <v>900</v>
      </c>
      <c r="C909" s="5"/>
      <c r="D909" s="5"/>
      <c r="E909" s="5"/>
      <c r="F909" s="5"/>
      <c r="G909" s="5"/>
      <c r="H909" s="5"/>
      <c r="I909" s="5"/>
      <c r="J909" s="26"/>
    </row>
    <row r="910" spans="2:10" x14ac:dyDescent="0.25">
      <c r="B910" s="39">
        <v>901</v>
      </c>
      <c r="C910" s="5"/>
      <c r="D910" s="5"/>
      <c r="E910" s="5"/>
      <c r="F910" s="5"/>
      <c r="G910" s="5"/>
      <c r="H910" s="5"/>
      <c r="I910" s="5"/>
      <c r="J910" s="26"/>
    </row>
    <row r="911" spans="2:10" x14ac:dyDescent="0.25">
      <c r="B911" s="39">
        <v>902</v>
      </c>
      <c r="C911" s="5"/>
      <c r="D911" s="5"/>
      <c r="E911" s="5"/>
      <c r="F911" s="5"/>
      <c r="G911" s="5"/>
      <c r="H911" s="5"/>
      <c r="I911" s="5"/>
      <c r="J911" s="26"/>
    </row>
    <row r="912" spans="2:10" x14ac:dyDescent="0.25">
      <c r="B912" s="39">
        <v>903</v>
      </c>
      <c r="C912" s="5"/>
      <c r="D912" s="5"/>
      <c r="E912" s="5"/>
      <c r="F912" s="5"/>
      <c r="G912" s="5"/>
      <c r="H912" s="5"/>
      <c r="I912" s="5"/>
      <c r="J912" s="26"/>
    </row>
    <row r="913" spans="2:10" x14ac:dyDescent="0.25">
      <c r="B913" s="39">
        <v>904</v>
      </c>
      <c r="C913" s="5"/>
      <c r="D913" s="5"/>
      <c r="E913" s="5"/>
      <c r="F913" s="5"/>
      <c r="G913" s="5"/>
      <c r="H913" s="5"/>
      <c r="I913" s="5"/>
      <c r="J913" s="26"/>
    </row>
    <row r="914" spans="2:10" x14ac:dyDescent="0.25">
      <c r="B914" s="39">
        <v>905</v>
      </c>
      <c r="C914" s="5"/>
      <c r="D914" s="5"/>
      <c r="E914" s="5"/>
      <c r="F914" s="5"/>
      <c r="G914" s="5"/>
      <c r="H914" s="5"/>
      <c r="I914" s="5"/>
      <c r="J914" s="26"/>
    </row>
    <row r="915" spans="2:10" x14ac:dyDescent="0.25">
      <c r="B915" s="39">
        <v>906</v>
      </c>
      <c r="C915" s="5"/>
      <c r="D915" s="5"/>
      <c r="E915" s="5"/>
      <c r="F915" s="5"/>
      <c r="G915" s="5"/>
      <c r="H915" s="5"/>
      <c r="I915" s="5"/>
      <c r="J915" s="26"/>
    </row>
    <row r="916" spans="2:10" x14ac:dyDescent="0.25">
      <c r="B916" s="39">
        <v>907</v>
      </c>
      <c r="C916" s="5"/>
      <c r="D916" s="5"/>
      <c r="E916" s="5"/>
      <c r="F916" s="5"/>
      <c r="G916" s="5"/>
      <c r="H916" s="5"/>
      <c r="I916" s="5"/>
      <c r="J916" s="26"/>
    </row>
    <row r="917" spans="2:10" x14ac:dyDescent="0.25">
      <c r="B917" s="39">
        <v>908</v>
      </c>
      <c r="C917" s="5"/>
      <c r="D917" s="5"/>
      <c r="E917" s="5"/>
      <c r="F917" s="5"/>
      <c r="G917" s="5"/>
      <c r="H917" s="5"/>
      <c r="I917" s="5"/>
      <c r="J917" s="26"/>
    </row>
    <row r="918" spans="2:10" x14ac:dyDescent="0.25">
      <c r="B918" s="39">
        <v>909</v>
      </c>
      <c r="C918" s="5"/>
      <c r="D918" s="5"/>
      <c r="E918" s="5"/>
      <c r="F918" s="5"/>
      <c r="G918" s="5"/>
      <c r="H918" s="5"/>
      <c r="I918" s="5"/>
      <c r="J918" s="26"/>
    </row>
    <row r="919" spans="2:10" x14ac:dyDescent="0.25">
      <c r="B919" s="39">
        <v>910</v>
      </c>
      <c r="C919" s="5"/>
      <c r="D919" s="5"/>
      <c r="E919" s="5"/>
      <c r="F919" s="5"/>
      <c r="G919" s="5"/>
      <c r="H919" s="5"/>
      <c r="I919" s="5"/>
      <c r="J919" s="26"/>
    </row>
    <row r="920" spans="2:10" x14ac:dyDescent="0.25">
      <c r="B920" s="39">
        <v>911</v>
      </c>
      <c r="C920" s="5"/>
      <c r="D920" s="5"/>
      <c r="E920" s="5"/>
      <c r="F920" s="5"/>
      <c r="G920" s="5"/>
      <c r="H920" s="5"/>
      <c r="I920" s="5"/>
      <c r="J920" s="26"/>
    </row>
    <row r="921" spans="2:10" x14ac:dyDescent="0.25">
      <c r="B921" s="39">
        <v>912</v>
      </c>
      <c r="C921" s="5"/>
      <c r="D921" s="5"/>
      <c r="E921" s="5"/>
      <c r="F921" s="5"/>
      <c r="G921" s="5"/>
      <c r="H921" s="5"/>
      <c r="I921" s="5"/>
      <c r="J921" s="26"/>
    </row>
    <row r="922" spans="2:10" x14ac:dyDescent="0.25">
      <c r="B922" s="39">
        <v>913</v>
      </c>
      <c r="C922" s="5"/>
      <c r="D922" s="5"/>
      <c r="E922" s="5"/>
      <c r="F922" s="5"/>
      <c r="G922" s="5"/>
      <c r="H922" s="5"/>
      <c r="I922" s="5"/>
      <c r="J922" s="26"/>
    </row>
    <row r="923" spans="2:10" x14ac:dyDescent="0.25">
      <c r="B923" s="39">
        <v>914</v>
      </c>
      <c r="C923" s="5"/>
      <c r="D923" s="5"/>
      <c r="E923" s="5"/>
      <c r="F923" s="5"/>
      <c r="G923" s="5"/>
      <c r="H923" s="5"/>
      <c r="I923" s="5"/>
      <c r="J923" s="26"/>
    </row>
    <row r="924" spans="2:10" x14ac:dyDescent="0.25">
      <c r="B924" s="39">
        <v>915</v>
      </c>
      <c r="C924" s="5"/>
      <c r="D924" s="5"/>
      <c r="E924" s="5"/>
      <c r="F924" s="5"/>
      <c r="G924" s="5"/>
      <c r="H924" s="5"/>
      <c r="I924" s="5"/>
      <c r="J924" s="26"/>
    </row>
    <row r="925" spans="2:10" x14ac:dyDescent="0.25">
      <c r="B925" s="39">
        <v>916</v>
      </c>
      <c r="C925" s="5"/>
      <c r="D925" s="5"/>
      <c r="E925" s="5"/>
      <c r="F925" s="5"/>
      <c r="G925" s="5"/>
      <c r="H925" s="5"/>
      <c r="I925" s="5"/>
      <c r="J925" s="26"/>
    </row>
    <row r="926" spans="2:10" x14ac:dyDescent="0.25">
      <c r="B926" s="39">
        <v>917</v>
      </c>
      <c r="C926" s="5"/>
      <c r="D926" s="5"/>
      <c r="E926" s="5"/>
      <c r="F926" s="5"/>
      <c r="G926" s="5"/>
      <c r="H926" s="5"/>
      <c r="I926" s="5"/>
      <c r="J926" s="26"/>
    </row>
    <row r="927" spans="2:10" x14ac:dyDescent="0.25">
      <c r="B927" s="39">
        <v>918</v>
      </c>
      <c r="C927" s="5"/>
      <c r="D927" s="5"/>
      <c r="E927" s="5"/>
      <c r="F927" s="5"/>
      <c r="G927" s="5"/>
      <c r="H927" s="5"/>
      <c r="I927" s="5"/>
      <c r="J927" s="26"/>
    </row>
    <row r="928" spans="2:10" x14ac:dyDescent="0.25">
      <c r="B928" s="39">
        <v>919</v>
      </c>
      <c r="C928" s="5"/>
      <c r="D928" s="5"/>
      <c r="E928" s="5"/>
      <c r="F928" s="5"/>
      <c r="G928" s="5"/>
      <c r="H928" s="5"/>
      <c r="I928" s="5"/>
      <c r="J928" s="26"/>
    </row>
    <row r="929" spans="2:10" x14ac:dyDescent="0.25">
      <c r="B929" s="39">
        <v>920</v>
      </c>
      <c r="C929" s="5"/>
      <c r="D929" s="5"/>
      <c r="E929" s="5"/>
      <c r="F929" s="5"/>
      <c r="G929" s="5"/>
      <c r="H929" s="5"/>
      <c r="I929" s="5"/>
      <c r="J929" s="26"/>
    </row>
    <row r="930" spans="2:10" x14ac:dyDescent="0.25">
      <c r="B930" s="39">
        <v>921</v>
      </c>
      <c r="C930" s="5"/>
      <c r="D930" s="5"/>
      <c r="E930" s="5"/>
      <c r="F930" s="5"/>
      <c r="G930" s="5"/>
      <c r="H930" s="5"/>
      <c r="I930" s="5"/>
      <c r="J930" s="26"/>
    </row>
    <row r="931" spans="2:10" x14ac:dyDescent="0.25">
      <c r="B931" s="39">
        <v>922</v>
      </c>
      <c r="C931" s="5"/>
      <c r="D931" s="5"/>
      <c r="E931" s="5"/>
      <c r="F931" s="5"/>
      <c r="G931" s="5"/>
      <c r="H931" s="5"/>
      <c r="I931" s="5"/>
      <c r="J931" s="26"/>
    </row>
    <row r="932" spans="2:10" x14ac:dyDescent="0.25">
      <c r="B932" s="39">
        <v>923</v>
      </c>
      <c r="C932" s="5"/>
      <c r="D932" s="5"/>
      <c r="E932" s="5"/>
      <c r="F932" s="5"/>
      <c r="G932" s="5"/>
      <c r="H932" s="5"/>
      <c r="I932" s="5"/>
      <c r="J932" s="26"/>
    </row>
    <row r="933" spans="2:10" x14ac:dyDescent="0.25">
      <c r="B933" s="39">
        <v>924</v>
      </c>
      <c r="C933" s="5"/>
      <c r="D933" s="5"/>
      <c r="E933" s="5"/>
      <c r="F933" s="5"/>
      <c r="G933" s="5"/>
      <c r="H933" s="5"/>
      <c r="I933" s="5"/>
      <c r="J933" s="26"/>
    </row>
    <row r="934" spans="2:10" x14ac:dyDescent="0.25">
      <c r="B934" s="39">
        <v>925</v>
      </c>
      <c r="C934" s="5"/>
      <c r="D934" s="5"/>
      <c r="E934" s="5"/>
      <c r="F934" s="5"/>
      <c r="G934" s="5"/>
      <c r="H934" s="5"/>
      <c r="I934" s="5"/>
      <c r="J934" s="26"/>
    </row>
    <row r="935" spans="2:10" x14ac:dyDescent="0.25">
      <c r="B935" s="39">
        <v>926</v>
      </c>
      <c r="C935" s="5"/>
      <c r="D935" s="5"/>
      <c r="E935" s="5"/>
      <c r="F935" s="5"/>
      <c r="G935" s="5"/>
      <c r="H935" s="5"/>
      <c r="I935" s="5"/>
      <c r="J935" s="26"/>
    </row>
    <row r="936" spans="2:10" x14ac:dyDescent="0.25">
      <c r="B936" s="39">
        <v>927</v>
      </c>
      <c r="C936" s="5"/>
      <c r="D936" s="5"/>
      <c r="E936" s="5"/>
      <c r="F936" s="5"/>
      <c r="G936" s="5"/>
      <c r="H936" s="5"/>
      <c r="I936" s="5"/>
      <c r="J936" s="26"/>
    </row>
    <row r="937" spans="2:10" x14ac:dyDescent="0.25">
      <c r="B937" s="39">
        <v>928</v>
      </c>
      <c r="C937" s="5"/>
      <c r="D937" s="5"/>
      <c r="E937" s="5"/>
      <c r="F937" s="5"/>
      <c r="G937" s="5"/>
      <c r="H937" s="5"/>
      <c r="I937" s="5"/>
      <c r="J937" s="26"/>
    </row>
    <row r="938" spans="2:10" x14ac:dyDescent="0.25">
      <c r="B938" s="39">
        <v>929</v>
      </c>
      <c r="C938" s="5"/>
      <c r="D938" s="5"/>
      <c r="E938" s="5"/>
      <c r="F938" s="5"/>
      <c r="G938" s="5"/>
      <c r="H938" s="5"/>
      <c r="I938" s="5"/>
      <c r="J938" s="26"/>
    </row>
    <row r="939" spans="2:10" x14ac:dyDescent="0.25">
      <c r="B939" s="39">
        <v>930</v>
      </c>
      <c r="C939" s="5"/>
      <c r="D939" s="5"/>
      <c r="E939" s="5"/>
      <c r="F939" s="5"/>
      <c r="G939" s="5"/>
      <c r="H939" s="5"/>
      <c r="I939" s="5"/>
      <c r="J939" s="26"/>
    </row>
    <row r="940" spans="2:10" x14ac:dyDescent="0.25">
      <c r="B940" s="39">
        <v>931</v>
      </c>
      <c r="C940" s="5"/>
      <c r="D940" s="5"/>
      <c r="E940" s="5"/>
      <c r="F940" s="5"/>
      <c r="G940" s="5"/>
      <c r="H940" s="5"/>
      <c r="I940" s="5"/>
      <c r="J940" s="26"/>
    </row>
    <row r="941" spans="2:10" x14ac:dyDescent="0.25">
      <c r="B941" s="39">
        <v>932</v>
      </c>
      <c r="C941" s="5"/>
      <c r="D941" s="5"/>
      <c r="E941" s="5"/>
      <c r="F941" s="5"/>
      <c r="G941" s="5"/>
      <c r="H941" s="5"/>
      <c r="I941" s="5"/>
      <c r="J941" s="26"/>
    </row>
    <row r="942" spans="2:10" x14ac:dyDescent="0.25">
      <c r="B942" s="39">
        <v>933</v>
      </c>
      <c r="C942" s="5"/>
      <c r="D942" s="5"/>
      <c r="E942" s="5"/>
      <c r="F942" s="5"/>
      <c r="G942" s="5"/>
      <c r="H942" s="5"/>
      <c r="I942" s="5"/>
      <c r="J942" s="26"/>
    </row>
    <row r="943" spans="2:10" x14ac:dyDescent="0.25">
      <c r="B943" s="39">
        <v>934</v>
      </c>
      <c r="C943" s="5"/>
      <c r="D943" s="5"/>
      <c r="E943" s="5"/>
      <c r="F943" s="5"/>
      <c r="G943" s="5"/>
      <c r="H943" s="5"/>
      <c r="I943" s="5"/>
      <c r="J943" s="26"/>
    </row>
    <row r="944" spans="2:10" x14ac:dyDescent="0.25">
      <c r="B944" s="39">
        <v>935</v>
      </c>
      <c r="C944" s="5"/>
      <c r="D944" s="5"/>
      <c r="E944" s="5"/>
      <c r="F944" s="5"/>
      <c r="G944" s="5"/>
      <c r="H944" s="5"/>
      <c r="I944" s="5"/>
      <c r="J944" s="26"/>
    </row>
    <row r="945" spans="2:10" x14ac:dyDescent="0.25">
      <c r="B945" s="39">
        <v>936</v>
      </c>
      <c r="C945" s="5"/>
      <c r="D945" s="5"/>
      <c r="E945" s="5"/>
      <c r="F945" s="5"/>
      <c r="G945" s="5"/>
      <c r="H945" s="5"/>
      <c r="I945" s="5"/>
      <c r="J945" s="26"/>
    </row>
    <row r="946" spans="2:10" x14ac:dyDescent="0.25">
      <c r="B946" s="39">
        <v>937</v>
      </c>
      <c r="C946" s="5"/>
      <c r="D946" s="5"/>
      <c r="E946" s="5"/>
      <c r="F946" s="5"/>
      <c r="G946" s="5"/>
      <c r="H946" s="5"/>
      <c r="I946" s="5"/>
      <c r="J946" s="26"/>
    </row>
    <row r="947" spans="2:10" x14ac:dyDescent="0.25">
      <c r="B947" s="39">
        <v>938</v>
      </c>
      <c r="C947" s="5"/>
      <c r="D947" s="5"/>
      <c r="E947" s="5"/>
      <c r="F947" s="5"/>
      <c r="G947" s="5"/>
      <c r="H947" s="5"/>
      <c r="I947" s="5"/>
      <c r="J947" s="26"/>
    </row>
    <row r="948" spans="2:10" x14ac:dyDescent="0.25">
      <c r="B948" s="39">
        <v>939</v>
      </c>
      <c r="C948" s="5"/>
      <c r="D948" s="5"/>
      <c r="E948" s="5"/>
      <c r="F948" s="5"/>
      <c r="G948" s="5"/>
      <c r="H948" s="5"/>
      <c r="I948" s="5"/>
      <c r="J948" s="26"/>
    </row>
    <row r="949" spans="2:10" x14ac:dyDescent="0.25">
      <c r="B949" s="39">
        <v>940</v>
      </c>
      <c r="C949" s="5"/>
      <c r="D949" s="5"/>
      <c r="E949" s="5"/>
      <c r="F949" s="5"/>
      <c r="G949" s="5"/>
      <c r="H949" s="5"/>
      <c r="I949" s="5"/>
      <c r="J949" s="26"/>
    </row>
    <row r="950" spans="2:10" x14ac:dyDescent="0.25">
      <c r="B950" s="39">
        <v>941</v>
      </c>
      <c r="C950" s="5"/>
      <c r="D950" s="5"/>
      <c r="E950" s="5"/>
      <c r="F950" s="5"/>
      <c r="G950" s="5"/>
      <c r="H950" s="5"/>
      <c r="I950" s="5"/>
      <c r="J950" s="26"/>
    </row>
    <row r="951" spans="2:10" x14ac:dyDescent="0.25">
      <c r="B951" s="39">
        <v>942</v>
      </c>
      <c r="C951" s="5"/>
      <c r="D951" s="5"/>
      <c r="E951" s="5"/>
      <c r="F951" s="5"/>
      <c r="G951" s="5"/>
      <c r="H951" s="5"/>
      <c r="I951" s="5"/>
      <c r="J951" s="26"/>
    </row>
    <row r="952" spans="2:10" x14ac:dyDescent="0.25">
      <c r="B952" s="39">
        <v>943</v>
      </c>
      <c r="C952" s="5"/>
      <c r="D952" s="5"/>
      <c r="E952" s="5"/>
      <c r="F952" s="5"/>
      <c r="G952" s="5"/>
      <c r="H952" s="5"/>
      <c r="I952" s="5"/>
      <c r="J952" s="26"/>
    </row>
    <row r="953" spans="2:10" x14ac:dyDescent="0.25">
      <c r="B953" s="39">
        <v>944</v>
      </c>
      <c r="C953" s="5"/>
      <c r="D953" s="5"/>
      <c r="E953" s="5"/>
      <c r="F953" s="5"/>
      <c r="G953" s="5"/>
      <c r="H953" s="5"/>
      <c r="I953" s="5"/>
      <c r="J953" s="26"/>
    </row>
    <row r="954" spans="2:10" x14ac:dyDescent="0.25">
      <c r="B954" s="39">
        <v>945</v>
      </c>
      <c r="C954" s="5"/>
      <c r="D954" s="5"/>
      <c r="E954" s="5"/>
      <c r="F954" s="5"/>
      <c r="G954" s="5"/>
      <c r="H954" s="5"/>
      <c r="I954" s="5"/>
      <c r="J954" s="26"/>
    </row>
    <row r="955" spans="2:10" x14ac:dyDescent="0.25">
      <c r="B955" s="39">
        <v>946</v>
      </c>
      <c r="C955" s="5"/>
      <c r="D955" s="5"/>
      <c r="E955" s="5"/>
      <c r="F955" s="5"/>
      <c r="G955" s="5"/>
      <c r="H955" s="5"/>
      <c r="I955" s="5"/>
      <c r="J955" s="26"/>
    </row>
    <row r="956" spans="2:10" x14ac:dyDescent="0.25">
      <c r="B956" s="39">
        <v>947</v>
      </c>
      <c r="C956" s="5"/>
      <c r="D956" s="5"/>
      <c r="E956" s="5"/>
      <c r="F956" s="5"/>
      <c r="G956" s="5"/>
      <c r="H956" s="5"/>
      <c r="I956" s="5"/>
      <c r="J956" s="26"/>
    </row>
    <row r="957" spans="2:10" x14ac:dyDescent="0.25">
      <c r="B957" s="39">
        <v>948</v>
      </c>
      <c r="C957" s="5"/>
      <c r="D957" s="5"/>
      <c r="E957" s="5"/>
      <c r="F957" s="5"/>
      <c r="G957" s="5"/>
      <c r="H957" s="5"/>
      <c r="I957" s="5"/>
      <c r="J957" s="26"/>
    </row>
    <row r="958" spans="2:10" x14ac:dyDescent="0.25">
      <c r="B958" s="39">
        <v>949</v>
      </c>
      <c r="C958" s="5"/>
      <c r="D958" s="5"/>
      <c r="E958" s="5"/>
      <c r="F958" s="5"/>
      <c r="G958" s="5"/>
      <c r="H958" s="5"/>
      <c r="I958" s="5"/>
      <c r="J958" s="26"/>
    </row>
    <row r="959" spans="2:10" x14ac:dyDescent="0.25">
      <c r="B959" s="39">
        <v>950</v>
      </c>
      <c r="C959" s="5"/>
      <c r="D959" s="5"/>
      <c r="E959" s="5"/>
      <c r="F959" s="5"/>
      <c r="G959" s="5"/>
      <c r="H959" s="5"/>
      <c r="I959" s="5"/>
      <c r="J959" s="26"/>
    </row>
    <row r="960" spans="2:10" x14ac:dyDescent="0.25">
      <c r="B960" s="39">
        <v>951</v>
      </c>
      <c r="C960" s="5"/>
      <c r="D960" s="5"/>
      <c r="E960" s="5"/>
      <c r="F960" s="5"/>
      <c r="G960" s="5"/>
      <c r="H960" s="5"/>
      <c r="I960" s="5"/>
      <c r="J960" s="26"/>
    </row>
    <row r="961" spans="2:10" x14ac:dyDescent="0.25">
      <c r="B961" s="39">
        <v>952</v>
      </c>
      <c r="C961" s="5"/>
      <c r="D961" s="5"/>
      <c r="E961" s="5"/>
      <c r="F961" s="5"/>
      <c r="G961" s="5"/>
      <c r="H961" s="5"/>
      <c r="I961" s="5"/>
      <c r="J961" s="26"/>
    </row>
    <row r="962" spans="2:10" x14ac:dyDescent="0.25">
      <c r="B962" s="39">
        <v>953</v>
      </c>
      <c r="C962" s="5"/>
      <c r="D962" s="5"/>
      <c r="E962" s="5"/>
      <c r="F962" s="5"/>
      <c r="G962" s="5"/>
      <c r="H962" s="5"/>
      <c r="I962" s="5"/>
      <c r="J962" s="26"/>
    </row>
    <row r="963" spans="2:10" x14ac:dyDescent="0.25">
      <c r="B963" s="39">
        <v>954</v>
      </c>
      <c r="C963" s="5"/>
      <c r="D963" s="5"/>
      <c r="E963" s="5"/>
      <c r="F963" s="5"/>
      <c r="G963" s="5"/>
      <c r="H963" s="5"/>
      <c r="I963" s="5"/>
      <c r="J963" s="26"/>
    </row>
    <row r="964" spans="2:10" x14ac:dyDescent="0.25">
      <c r="B964" s="39">
        <v>955</v>
      </c>
      <c r="C964" s="5"/>
      <c r="D964" s="5"/>
      <c r="E964" s="5"/>
      <c r="F964" s="5"/>
      <c r="G964" s="5"/>
      <c r="H964" s="5"/>
      <c r="I964" s="5"/>
      <c r="J964" s="26"/>
    </row>
    <row r="965" spans="2:10" x14ac:dyDescent="0.25">
      <c r="B965" s="39">
        <v>956</v>
      </c>
      <c r="C965" s="5"/>
      <c r="D965" s="5"/>
      <c r="E965" s="5"/>
      <c r="F965" s="5"/>
      <c r="G965" s="5"/>
      <c r="H965" s="5"/>
      <c r="I965" s="5"/>
      <c r="J965" s="26"/>
    </row>
    <row r="966" spans="2:10" x14ac:dyDescent="0.25">
      <c r="B966" s="39">
        <v>957</v>
      </c>
      <c r="C966" s="5"/>
      <c r="D966" s="5"/>
      <c r="E966" s="5"/>
      <c r="F966" s="5"/>
      <c r="G966" s="5"/>
      <c r="H966" s="5"/>
      <c r="I966" s="5"/>
      <c r="J966" s="26"/>
    </row>
    <row r="967" spans="2:10" x14ac:dyDescent="0.25">
      <c r="B967" s="39">
        <v>958</v>
      </c>
      <c r="C967" s="5"/>
      <c r="D967" s="5"/>
      <c r="E967" s="5"/>
      <c r="F967" s="5"/>
      <c r="G967" s="5"/>
      <c r="H967" s="5"/>
      <c r="I967" s="5"/>
      <c r="J967" s="26"/>
    </row>
    <row r="968" spans="2:10" x14ac:dyDescent="0.25">
      <c r="B968" s="39">
        <v>959</v>
      </c>
      <c r="C968" s="5"/>
      <c r="D968" s="5"/>
      <c r="E968" s="5"/>
      <c r="F968" s="5"/>
      <c r="G968" s="5"/>
      <c r="H968" s="5"/>
      <c r="I968" s="5"/>
      <c r="J968" s="26"/>
    </row>
    <row r="969" spans="2:10" x14ac:dyDescent="0.25">
      <c r="B969" s="39">
        <v>960</v>
      </c>
      <c r="C969" s="5"/>
      <c r="D969" s="5"/>
      <c r="E969" s="5"/>
      <c r="F969" s="5"/>
      <c r="G969" s="5"/>
      <c r="H969" s="5"/>
      <c r="I969" s="5"/>
      <c r="J969" s="26"/>
    </row>
    <row r="970" spans="2:10" x14ac:dyDescent="0.25">
      <c r="B970" s="39">
        <v>961</v>
      </c>
      <c r="C970" s="5"/>
      <c r="D970" s="5"/>
      <c r="E970" s="5"/>
      <c r="F970" s="5"/>
      <c r="G970" s="5"/>
      <c r="H970" s="5"/>
      <c r="I970" s="5"/>
      <c r="J970" s="26"/>
    </row>
    <row r="971" spans="2:10" x14ac:dyDescent="0.25">
      <c r="B971" s="39">
        <v>962</v>
      </c>
      <c r="C971" s="5"/>
      <c r="D971" s="5"/>
      <c r="E971" s="5"/>
      <c r="F971" s="5"/>
      <c r="G971" s="5"/>
      <c r="H971" s="5"/>
      <c r="I971" s="5"/>
      <c r="J971" s="26"/>
    </row>
    <row r="972" spans="2:10" x14ac:dyDescent="0.25">
      <c r="B972" s="39">
        <v>963</v>
      </c>
      <c r="C972" s="5"/>
      <c r="D972" s="5"/>
      <c r="E972" s="5"/>
      <c r="F972" s="5"/>
      <c r="G972" s="5"/>
      <c r="H972" s="5"/>
      <c r="I972" s="5"/>
      <c r="J972" s="26"/>
    </row>
    <row r="973" spans="2:10" x14ac:dyDescent="0.25">
      <c r="B973" s="39">
        <v>964</v>
      </c>
      <c r="C973" s="5"/>
      <c r="D973" s="5"/>
      <c r="E973" s="5"/>
      <c r="F973" s="5"/>
      <c r="G973" s="5"/>
      <c r="H973" s="5"/>
      <c r="I973" s="5"/>
      <c r="J973" s="26"/>
    </row>
    <row r="974" spans="2:10" x14ac:dyDescent="0.25">
      <c r="B974" s="39">
        <v>965</v>
      </c>
      <c r="C974" s="5"/>
      <c r="D974" s="5"/>
      <c r="E974" s="5"/>
      <c r="F974" s="5"/>
      <c r="G974" s="5"/>
      <c r="H974" s="5"/>
      <c r="I974" s="5"/>
      <c r="J974" s="26"/>
    </row>
    <row r="975" spans="2:10" x14ac:dyDescent="0.25">
      <c r="B975" s="39">
        <v>966</v>
      </c>
      <c r="C975" s="5"/>
      <c r="D975" s="5"/>
      <c r="E975" s="5"/>
      <c r="F975" s="5"/>
      <c r="G975" s="5"/>
      <c r="H975" s="5"/>
      <c r="I975" s="5"/>
      <c r="J975" s="26"/>
    </row>
    <row r="976" spans="2:10" x14ac:dyDescent="0.25">
      <c r="B976" s="39">
        <v>967</v>
      </c>
      <c r="C976" s="5"/>
      <c r="D976" s="5"/>
      <c r="E976" s="5"/>
      <c r="F976" s="5"/>
      <c r="G976" s="5"/>
      <c r="H976" s="5"/>
      <c r="I976" s="5"/>
      <c r="J976" s="26"/>
    </row>
    <row r="977" spans="2:10" x14ac:dyDescent="0.25">
      <c r="B977" s="39">
        <v>968</v>
      </c>
      <c r="C977" s="5"/>
      <c r="D977" s="5"/>
      <c r="E977" s="5"/>
      <c r="F977" s="5"/>
      <c r="G977" s="5"/>
      <c r="H977" s="5"/>
      <c r="I977" s="5"/>
      <c r="J977" s="26"/>
    </row>
    <row r="978" spans="2:10" x14ac:dyDescent="0.25">
      <c r="B978" s="39">
        <v>969</v>
      </c>
      <c r="C978" s="5"/>
      <c r="D978" s="5"/>
      <c r="E978" s="5"/>
      <c r="F978" s="5"/>
      <c r="G978" s="5"/>
      <c r="H978" s="5"/>
      <c r="I978" s="5"/>
      <c r="J978" s="26"/>
    </row>
    <row r="979" spans="2:10" x14ac:dyDescent="0.25">
      <c r="B979" s="39">
        <v>970</v>
      </c>
      <c r="C979" s="5"/>
      <c r="D979" s="5"/>
      <c r="E979" s="5"/>
      <c r="F979" s="5"/>
      <c r="G979" s="5"/>
      <c r="H979" s="5"/>
      <c r="I979" s="5"/>
      <c r="J979" s="26"/>
    </row>
    <row r="980" spans="2:10" x14ac:dyDescent="0.25">
      <c r="B980" s="39">
        <v>971</v>
      </c>
      <c r="C980" s="5"/>
      <c r="D980" s="5"/>
      <c r="E980" s="5"/>
      <c r="F980" s="5"/>
      <c r="G980" s="5"/>
      <c r="H980" s="5"/>
      <c r="I980" s="5"/>
      <c r="J980" s="26"/>
    </row>
    <row r="981" spans="2:10" x14ac:dyDescent="0.25">
      <c r="B981" s="39">
        <v>972</v>
      </c>
      <c r="C981" s="5"/>
      <c r="D981" s="5"/>
      <c r="E981" s="5"/>
      <c r="F981" s="5"/>
      <c r="G981" s="5"/>
      <c r="H981" s="5"/>
      <c r="I981" s="5"/>
      <c r="J981" s="26"/>
    </row>
    <row r="982" spans="2:10" x14ac:dyDescent="0.25">
      <c r="B982" s="39">
        <v>973</v>
      </c>
      <c r="C982" s="5"/>
      <c r="D982" s="5"/>
      <c r="E982" s="5"/>
      <c r="F982" s="5"/>
      <c r="G982" s="5"/>
      <c r="H982" s="5"/>
      <c r="I982" s="5"/>
      <c r="J982" s="26"/>
    </row>
    <row r="983" spans="2:10" x14ac:dyDescent="0.25">
      <c r="B983" s="39">
        <v>974</v>
      </c>
      <c r="C983" s="5"/>
      <c r="D983" s="5"/>
      <c r="E983" s="5"/>
      <c r="F983" s="5"/>
      <c r="G983" s="5"/>
      <c r="H983" s="5"/>
      <c r="I983" s="5"/>
      <c r="J983" s="26"/>
    </row>
    <row r="984" spans="2:10" x14ac:dyDescent="0.25">
      <c r="B984" s="39">
        <v>975</v>
      </c>
      <c r="C984" s="5"/>
      <c r="D984" s="5"/>
      <c r="E984" s="5"/>
      <c r="F984" s="5"/>
      <c r="G984" s="5"/>
      <c r="H984" s="5"/>
      <c r="I984" s="5"/>
      <c r="J984" s="26"/>
    </row>
    <row r="985" spans="2:10" x14ac:dyDescent="0.25">
      <c r="B985" s="39">
        <v>976</v>
      </c>
      <c r="C985" s="5"/>
      <c r="D985" s="5"/>
      <c r="E985" s="5"/>
      <c r="F985" s="5"/>
      <c r="G985" s="5"/>
      <c r="H985" s="5"/>
      <c r="I985" s="5"/>
      <c r="J985" s="26"/>
    </row>
    <row r="986" spans="2:10" x14ac:dyDescent="0.25">
      <c r="B986" s="39">
        <v>977</v>
      </c>
      <c r="C986" s="5"/>
      <c r="D986" s="5"/>
      <c r="E986" s="5"/>
      <c r="F986" s="5"/>
      <c r="G986" s="5"/>
      <c r="H986" s="5"/>
      <c r="I986" s="5"/>
      <c r="J986" s="26"/>
    </row>
    <row r="987" spans="2:10" x14ac:dyDescent="0.25">
      <c r="B987" s="39">
        <v>978</v>
      </c>
      <c r="C987" s="5"/>
      <c r="D987" s="5"/>
      <c r="E987" s="5"/>
      <c r="F987" s="5"/>
      <c r="G987" s="5"/>
      <c r="H987" s="5"/>
      <c r="I987" s="5"/>
      <c r="J987" s="26"/>
    </row>
    <row r="988" spans="2:10" x14ac:dyDescent="0.25">
      <c r="B988" s="39">
        <v>979</v>
      </c>
      <c r="C988" s="5"/>
      <c r="D988" s="5"/>
      <c r="E988" s="5"/>
      <c r="F988" s="5"/>
      <c r="G988" s="5"/>
      <c r="H988" s="5"/>
      <c r="I988" s="5"/>
      <c r="J988" s="26"/>
    </row>
    <row r="989" spans="2:10" x14ac:dyDescent="0.25">
      <c r="B989" s="39">
        <v>980</v>
      </c>
      <c r="C989" s="5"/>
      <c r="D989" s="5"/>
      <c r="E989" s="5"/>
      <c r="F989" s="5"/>
      <c r="G989" s="5"/>
      <c r="H989" s="5"/>
      <c r="I989" s="5"/>
      <c r="J989" s="26"/>
    </row>
    <row r="990" spans="2:10" x14ac:dyDescent="0.25">
      <c r="B990" s="39">
        <v>981</v>
      </c>
      <c r="C990" s="5"/>
      <c r="D990" s="5"/>
      <c r="E990" s="5"/>
      <c r="F990" s="5"/>
      <c r="G990" s="5"/>
      <c r="H990" s="5"/>
      <c r="I990" s="5"/>
      <c r="J990" s="26"/>
    </row>
    <row r="991" spans="2:10" x14ac:dyDescent="0.25">
      <c r="B991" s="39">
        <v>982</v>
      </c>
      <c r="C991" s="5"/>
      <c r="D991" s="5"/>
      <c r="E991" s="5"/>
      <c r="F991" s="5"/>
      <c r="G991" s="5"/>
      <c r="H991" s="5"/>
      <c r="I991" s="5"/>
      <c r="J991" s="26"/>
    </row>
    <row r="992" spans="2:10" x14ac:dyDescent="0.25">
      <c r="B992" s="39">
        <v>983</v>
      </c>
      <c r="C992" s="5"/>
      <c r="D992" s="5"/>
      <c r="E992" s="5"/>
      <c r="F992" s="5"/>
      <c r="G992" s="5"/>
      <c r="H992" s="5"/>
      <c r="I992" s="5"/>
      <c r="J992" s="26"/>
    </row>
    <row r="993" spans="2:10" x14ac:dyDescent="0.25">
      <c r="B993" s="39">
        <v>984</v>
      </c>
      <c r="C993" s="5"/>
      <c r="D993" s="5"/>
      <c r="E993" s="5"/>
      <c r="F993" s="5"/>
      <c r="G993" s="5"/>
      <c r="H993" s="5"/>
      <c r="I993" s="5"/>
      <c r="J993" s="26"/>
    </row>
    <row r="994" spans="2:10" x14ac:dyDescent="0.25">
      <c r="B994" s="39">
        <v>985</v>
      </c>
      <c r="C994" s="5"/>
      <c r="D994" s="5"/>
      <c r="E994" s="5"/>
      <c r="F994" s="5"/>
      <c r="G994" s="5"/>
      <c r="H994" s="5"/>
      <c r="I994" s="5"/>
      <c r="J994" s="26"/>
    </row>
    <row r="995" spans="2:10" x14ac:dyDescent="0.25">
      <c r="B995" s="39">
        <v>986</v>
      </c>
      <c r="C995" s="5"/>
      <c r="D995" s="5"/>
      <c r="E995" s="5"/>
      <c r="F995" s="5"/>
      <c r="G995" s="5"/>
      <c r="H995" s="5"/>
      <c r="I995" s="5"/>
      <c r="J995" s="26"/>
    </row>
    <row r="996" spans="2:10" x14ac:dyDescent="0.25">
      <c r="B996" s="39">
        <v>987</v>
      </c>
      <c r="C996" s="5"/>
      <c r="D996" s="5"/>
      <c r="E996" s="5"/>
      <c r="F996" s="5"/>
      <c r="G996" s="5"/>
      <c r="H996" s="5"/>
      <c r="I996" s="5"/>
      <c r="J996" s="26"/>
    </row>
    <row r="997" spans="2:10" x14ac:dyDescent="0.25">
      <c r="B997" s="39">
        <v>988</v>
      </c>
      <c r="C997" s="5"/>
      <c r="D997" s="5"/>
      <c r="E997" s="5"/>
      <c r="F997" s="5"/>
      <c r="G997" s="5"/>
      <c r="H997" s="5"/>
      <c r="I997" s="5"/>
      <c r="J997" s="26"/>
    </row>
    <row r="998" spans="2:10" x14ac:dyDescent="0.25">
      <c r="B998" s="39">
        <v>989</v>
      </c>
      <c r="C998" s="5"/>
      <c r="D998" s="5"/>
      <c r="E998" s="5"/>
      <c r="F998" s="5"/>
      <c r="G998" s="5"/>
      <c r="H998" s="5"/>
      <c r="I998" s="5"/>
      <c r="J998" s="26"/>
    </row>
    <row r="999" spans="2:10" x14ac:dyDescent="0.25">
      <c r="B999" s="39">
        <v>990</v>
      </c>
      <c r="C999" s="5"/>
      <c r="D999" s="5"/>
      <c r="E999" s="5"/>
      <c r="F999" s="5"/>
      <c r="G999" s="5"/>
      <c r="H999" s="5"/>
      <c r="I999" s="5"/>
      <c r="J999" s="26"/>
    </row>
    <row r="1000" spans="2:10" x14ac:dyDescent="0.25">
      <c r="B1000" s="39">
        <v>991</v>
      </c>
      <c r="C1000" s="5"/>
      <c r="D1000" s="5"/>
      <c r="E1000" s="5"/>
      <c r="F1000" s="5"/>
      <c r="G1000" s="5"/>
      <c r="H1000" s="5"/>
      <c r="I1000" s="5"/>
      <c r="J1000" s="26"/>
    </row>
    <row r="1001" spans="2:10" x14ac:dyDescent="0.25">
      <c r="B1001" s="39">
        <v>992</v>
      </c>
      <c r="C1001" s="5"/>
      <c r="D1001" s="5"/>
      <c r="E1001" s="5"/>
      <c r="F1001" s="5"/>
      <c r="G1001" s="5"/>
      <c r="H1001" s="5"/>
      <c r="I1001" s="5"/>
      <c r="J1001" s="26"/>
    </row>
    <row r="1002" spans="2:10" x14ac:dyDescent="0.25">
      <c r="B1002" s="39">
        <v>993</v>
      </c>
      <c r="C1002" s="5"/>
      <c r="D1002" s="5"/>
      <c r="E1002" s="5"/>
      <c r="F1002" s="5"/>
      <c r="G1002" s="5"/>
      <c r="H1002" s="5"/>
      <c r="I1002" s="5"/>
      <c r="J1002" s="26"/>
    </row>
    <row r="1003" spans="2:10" x14ac:dyDescent="0.25">
      <c r="B1003" s="39">
        <v>994</v>
      </c>
      <c r="C1003" s="5"/>
      <c r="D1003" s="5"/>
      <c r="E1003" s="5"/>
      <c r="F1003" s="5"/>
      <c r="G1003" s="5"/>
      <c r="H1003" s="5"/>
      <c r="I1003" s="5"/>
      <c r="J1003" s="26"/>
    </row>
    <row r="1004" spans="2:10" x14ac:dyDescent="0.25">
      <c r="B1004" s="39">
        <v>995</v>
      </c>
      <c r="C1004" s="5"/>
      <c r="D1004" s="5"/>
      <c r="E1004" s="5"/>
      <c r="F1004" s="5"/>
      <c r="G1004" s="5"/>
      <c r="H1004" s="5"/>
      <c r="I1004" s="5"/>
      <c r="J1004" s="26"/>
    </row>
    <row r="1005" spans="2:10" x14ac:dyDescent="0.25">
      <c r="B1005" s="39">
        <v>996</v>
      </c>
      <c r="C1005" s="5"/>
      <c r="D1005" s="5"/>
      <c r="E1005" s="5"/>
      <c r="F1005" s="5"/>
      <c r="G1005" s="5"/>
      <c r="H1005" s="5"/>
      <c r="I1005" s="5"/>
      <c r="J1005" s="26"/>
    </row>
    <row r="1006" spans="2:10" x14ac:dyDescent="0.25">
      <c r="B1006" s="39">
        <v>997</v>
      </c>
      <c r="C1006" s="5"/>
      <c r="D1006" s="5"/>
      <c r="E1006" s="5"/>
      <c r="F1006" s="5"/>
      <c r="G1006" s="5"/>
      <c r="H1006" s="5"/>
      <c r="I1006" s="5"/>
      <c r="J1006" s="26"/>
    </row>
    <row r="1007" spans="2:10" x14ac:dyDescent="0.25">
      <c r="B1007" s="39">
        <v>998</v>
      </c>
      <c r="C1007" s="5"/>
      <c r="D1007" s="5"/>
      <c r="E1007" s="5"/>
      <c r="F1007" s="5"/>
      <c r="G1007" s="5"/>
      <c r="H1007" s="5"/>
      <c r="I1007" s="5"/>
      <c r="J1007" s="26"/>
    </row>
    <row r="1008" spans="2:10" x14ac:dyDescent="0.25">
      <c r="B1008" s="39">
        <v>999</v>
      </c>
      <c r="C1008" s="5"/>
      <c r="D1008" s="5"/>
      <c r="E1008" s="5"/>
      <c r="F1008" s="5"/>
      <c r="G1008" s="5"/>
      <c r="H1008" s="5"/>
      <c r="I1008" s="5"/>
      <c r="J1008" s="26"/>
    </row>
    <row r="1009" spans="2:10" x14ac:dyDescent="0.25">
      <c r="B1009" s="39">
        <v>1000</v>
      </c>
      <c r="C1009" s="5"/>
      <c r="D1009" s="5"/>
      <c r="E1009" s="5"/>
      <c r="F1009" s="5"/>
      <c r="G1009" s="5"/>
      <c r="H1009" s="5"/>
      <c r="I1009" s="5"/>
      <c r="J1009" s="26"/>
    </row>
    <row r="1010" spans="2:10" x14ac:dyDescent="0.25">
      <c r="B1010" s="39">
        <v>1001</v>
      </c>
      <c r="C1010" s="5"/>
      <c r="D1010" s="5"/>
      <c r="E1010" s="5"/>
      <c r="F1010" s="5"/>
      <c r="G1010" s="5"/>
      <c r="H1010" s="5"/>
      <c r="I1010" s="5"/>
      <c r="J1010" s="26"/>
    </row>
    <row r="1011" spans="2:10" x14ac:dyDescent="0.25">
      <c r="B1011" s="39">
        <v>1002</v>
      </c>
      <c r="C1011" s="5"/>
      <c r="D1011" s="5"/>
      <c r="E1011" s="5"/>
      <c r="F1011" s="5"/>
      <c r="G1011" s="5"/>
      <c r="H1011" s="5"/>
      <c r="I1011" s="5"/>
      <c r="J1011" s="26"/>
    </row>
    <row r="1012" spans="2:10" x14ac:dyDescent="0.25">
      <c r="B1012" s="39">
        <v>1003</v>
      </c>
      <c r="C1012" s="5"/>
      <c r="D1012" s="5"/>
      <c r="E1012" s="5"/>
      <c r="F1012" s="5"/>
      <c r="G1012" s="5"/>
      <c r="H1012" s="5"/>
      <c r="I1012" s="5"/>
      <c r="J1012" s="26"/>
    </row>
    <row r="1013" spans="2:10" x14ac:dyDescent="0.25">
      <c r="B1013" s="39">
        <v>1004</v>
      </c>
      <c r="C1013" s="5"/>
      <c r="D1013" s="5"/>
      <c r="E1013" s="5"/>
      <c r="F1013" s="5"/>
      <c r="G1013" s="5"/>
      <c r="H1013" s="5"/>
      <c r="I1013" s="5"/>
      <c r="J1013" s="26"/>
    </row>
    <row r="1014" spans="2:10" x14ac:dyDescent="0.25">
      <c r="B1014" s="39">
        <v>1005</v>
      </c>
      <c r="C1014" s="5"/>
      <c r="D1014" s="5"/>
      <c r="E1014" s="5"/>
      <c r="F1014" s="5"/>
      <c r="G1014" s="5"/>
      <c r="H1014" s="5"/>
      <c r="I1014" s="5"/>
      <c r="J1014" s="26"/>
    </row>
    <row r="1015" spans="2:10" x14ac:dyDescent="0.25">
      <c r="B1015" s="39">
        <v>1006</v>
      </c>
      <c r="C1015" s="5"/>
      <c r="D1015" s="5"/>
      <c r="E1015" s="5"/>
      <c r="F1015" s="5"/>
      <c r="G1015" s="5"/>
      <c r="H1015" s="5"/>
      <c r="I1015" s="5"/>
      <c r="J1015" s="26"/>
    </row>
    <row r="1016" spans="2:10" x14ac:dyDescent="0.25">
      <c r="B1016" s="39">
        <v>1007</v>
      </c>
      <c r="C1016" s="5"/>
      <c r="D1016" s="5"/>
      <c r="E1016" s="5"/>
      <c r="F1016" s="5"/>
      <c r="G1016" s="5"/>
      <c r="H1016" s="5"/>
      <c r="I1016" s="5"/>
      <c r="J1016" s="26"/>
    </row>
    <row r="1017" spans="2:10" x14ac:dyDescent="0.25">
      <c r="B1017" s="39">
        <v>1008</v>
      </c>
      <c r="C1017" s="5"/>
      <c r="D1017" s="5"/>
      <c r="E1017" s="5"/>
      <c r="F1017" s="5"/>
      <c r="G1017" s="5"/>
      <c r="H1017" s="5"/>
      <c r="I1017" s="5"/>
      <c r="J1017" s="26"/>
    </row>
    <row r="1018" spans="2:10" x14ac:dyDescent="0.25">
      <c r="B1018" s="39">
        <v>1009</v>
      </c>
      <c r="C1018" s="5"/>
      <c r="D1018" s="5"/>
      <c r="E1018" s="5"/>
      <c r="F1018" s="5"/>
      <c r="G1018" s="5"/>
      <c r="H1018" s="5"/>
      <c r="I1018" s="5"/>
      <c r="J1018" s="26"/>
    </row>
    <row r="1019" spans="2:10" x14ac:dyDescent="0.25">
      <c r="B1019" s="39">
        <v>1010</v>
      </c>
      <c r="C1019" s="5"/>
      <c r="D1019" s="5"/>
      <c r="E1019" s="5"/>
      <c r="F1019" s="5"/>
      <c r="G1019" s="5"/>
      <c r="H1019" s="5"/>
      <c r="I1019" s="5"/>
      <c r="J1019" s="26"/>
    </row>
    <row r="1020" spans="2:10" x14ac:dyDescent="0.25">
      <c r="B1020" s="39">
        <v>1011</v>
      </c>
      <c r="C1020" s="5"/>
      <c r="D1020" s="5"/>
      <c r="E1020" s="5"/>
      <c r="F1020" s="5"/>
      <c r="G1020" s="5"/>
      <c r="H1020" s="5"/>
      <c r="I1020" s="5"/>
      <c r="J1020" s="26"/>
    </row>
    <row r="1021" spans="2:10" x14ac:dyDescent="0.25">
      <c r="B1021" s="39">
        <v>1012</v>
      </c>
      <c r="C1021" s="5"/>
      <c r="D1021" s="5"/>
      <c r="E1021" s="5"/>
      <c r="F1021" s="5"/>
      <c r="G1021" s="5"/>
      <c r="H1021" s="5"/>
      <c r="I1021" s="5"/>
      <c r="J1021" s="26"/>
    </row>
    <row r="1022" spans="2:10" x14ac:dyDescent="0.25">
      <c r="B1022" s="39">
        <v>1013</v>
      </c>
      <c r="C1022" s="5"/>
      <c r="D1022" s="5"/>
      <c r="E1022" s="5"/>
      <c r="F1022" s="5"/>
      <c r="G1022" s="5"/>
      <c r="H1022" s="5"/>
      <c r="I1022" s="5"/>
      <c r="J1022" s="26"/>
    </row>
    <row r="1023" spans="2:10" x14ac:dyDescent="0.25">
      <c r="B1023" s="39">
        <v>1014</v>
      </c>
      <c r="C1023" s="5"/>
      <c r="D1023" s="5"/>
      <c r="E1023" s="5"/>
      <c r="F1023" s="5"/>
      <c r="G1023" s="5"/>
      <c r="H1023" s="5"/>
      <c r="I1023" s="5"/>
      <c r="J1023" s="26"/>
    </row>
    <row r="1024" spans="2:10" x14ac:dyDescent="0.25">
      <c r="B1024" s="39">
        <v>1015</v>
      </c>
      <c r="C1024" s="5"/>
      <c r="D1024" s="5"/>
      <c r="E1024" s="5"/>
      <c r="F1024" s="5"/>
      <c r="G1024" s="5"/>
      <c r="H1024" s="5"/>
      <c r="I1024" s="5"/>
      <c r="J1024" s="26"/>
    </row>
    <row r="1025" spans="2:10" x14ac:dyDescent="0.25">
      <c r="B1025" s="39">
        <v>1016</v>
      </c>
      <c r="C1025" s="5"/>
      <c r="D1025" s="5"/>
      <c r="E1025" s="5"/>
      <c r="F1025" s="5"/>
      <c r="G1025" s="5"/>
      <c r="H1025" s="5"/>
      <c r="I1025" s="5"/>
      <c r="J1025" s="26"/>
    </row>
    <row r="1026" spans="2:10" x14ac:dyDescent="0.25">
      <c r="B1026" s="39">
        <v>1017</v>
      </c>
      <c r="C1026" s="5"/>
      <c r="D1026" s="5"/>
      <c r="E1026" s="5"/>
      <c r="F1026" s="5"/>
      <c r="G1026" s="5"/>
      <c r="H1026" s="5"/>
      <c r="I1026" s="5"/>
      <c r="J1026" s="26"/>
    </row>
    <row r="1027" spans="2:10" x14ac:dyDescent="0.25">
      <c r="B1027" s="39">
        <v>1018</v>
      </c>
      <c r="C1027" s="5"/>
      <c r="D1027" s="5"/>
      <c r="E1027" s="5"/>
      <c r="F1027" s="5"/>
      <c r="G1027" s="5"/>
      <c r="H1027" s="5"/>
      <c r="I1027" s="5"/>
      <c r="J1027" s="26"/>
    </row>
    <row r="1028" spans="2:10" x14ac:dyDescent="0.25">
      <c r="B1028" s="39">
        <v>1019</v>
      </c>
      <c r="C1028" s="5"/>
      <c r="D1028" s="5"/>
      <c r="E1028" s="5"/>
      <c r="F1028" s="5"/>
      <c r="G1028" s="5"/>
      <c r="H1028" s="5"/>
      <c r="I1028" s="5"/>
      <c r="J1028" s="26"/>
    </row>
    <row r="1029" spans="2:10" x14ac:dyDescent="0.25">
      <c r="B1029" s="39">
        <v>1020</v>
      </c>
      <c r="C1029" s="5"/>
      <c r="D1029" s="5"/>
      <c r="E1029" s="5"/>
      <c r="F1029" s="5"/>
      <c r="G1029" s="5"/>
      <c r="H1029" s="5"/>
      <c r="I1029" s="5"/>
      <c r="J1029" s="26"/>
    </row>
    <row r="1030" spans="2:10" x14ac:dyDescent="0.25">
      <c r="B1030" s="39">
        <v>1021</v>
      </c>
      <c r="C1030" s="5"/>
      <c r="D1030" s="5"/>
      <c r="E1030" s="5"/>
      <c r="F1030" s="5"/>
      <c r="G1030" s="5"/>
      <c r="H1030" s="5"/>
      <c r="I1030" s="5"/>
      <c r="J1030" s="26"/>
    </row>
    <row r="1031" spans="2:10" x14ac:dyDescent="0.25">
      <c r="B1031" s="39">
        <v>1022</v>
      </c>
      <c r="C1031" s="5"/>
      <c r="D1031" s="5"/>
      <c r="E1031" s="5"/>
      <c r="F1031" s="5"/>
      <c r="G1031" s="5"/>
      <c r="H1031" s="5"/>
      <c r="I1031" s="5"/>
      <c r="J1031" s="26"/>
    </row>
    <row r="1032" spans="2:10" x14ac:dyDescent="0.25">
      <c r="B1032" s="39">
        <v>1023</v>
      </c>
      <c r="C1032" s="5"/>
      <c r="D1032" s="5"/>
      <c r="E1032" s="5"/>
      <c r="F1032" s="5"/>
      <c r="G1032" s="5"/>
      <c r="H1032" s="5"/>
      <c r="I1032" s="5"/>
      <c r="J1032" s="26"/>
    </row>
    <row r="1033" spans="2:10" x14ac:dyDescent="0.25">
      <c r="B1033" s="39">
        <v>1024</v>
      </c>
      <c r="C1033" s="5"/>
      <c r="D1033" s="5"/>
      <c r="E1033" s="5"/>
      <c r="F1033" s="5"/>
      <c r="G1033" s="5"/>
      <c r="H1033" s="5"/>
      <c r="I1033" s="5"/>
      <c r="J1033" s="26"/>
    </row>
    <row r="1034" spans="2:10" x14ac:dyDescent="0.25">
      <c r="B1034" s="39">
        <v>1025</v>
      </c>
      <c r="C1034" s="5"/>
      <c r="D1034" s="5"/>
      <c r="E1034" s="5"/>
      <c r="F1034" s="5"/>
      <c r="G1034" s="5"/>
      <c r="H1034" s="5"/>
      <c r="I1034" s="5"/>
      <c r="J1034" s="26"/>
    </row>
    <row r="1035" spans="2:10" x14ac:dyDescent="0.25">
      <c r="B1035" s="39">
        <v>1026</v>
      </c>
      <c r="C1035" s="5"/>
      <c r="D1035" s="5"/>
      <c r="E1035" s="5"/>
      <c r="F1035" s="5"/>
      <c r="G1035" s="5"/>
      <c r="H1035" s="5"/>
      <c r="I1035" s="5"/>
      <c r="J1035" s="26"/>
    </row>
    <row r="1036" spans="2:10" x14ac:dyDescent="0.25">
      <c r="B1036" s="39">
        <v>1027</v>
      </c>
      <c r="C1036" s="5"/>
      <c r="D1036" s="5"/>
      <c r="E1036" s="5"/>
      <c r="F1036" s="5"/>
      <c r="G1036" s="5"/>
      <c r="H1036" s="5"/>
      <c r="I1036" s="5"/>
      <c r="J1036" s="26"/>
    </row>
    <row r="1037" spans="2:10" x14ac:dyDescent="0.25">
      <c r="B1037" s="39">
        <v>1028</v>
      </c>
      <c r="C1037" s="5"/>
      <c r="D1037" s="5"/>
      <c r="E1037" s="5"/>
      <c r="F1037" s="5"/>
      <c r="G1037" s="5"/>
      <c r="H1037" s="5"/>
      <c r="I1037" s="5"/>
      <c r="J1037" s="26"/>
    </row>
    <row r="1038" spans="2:10" x14ac:dyDescent="0.25">
      <c r="B1038" s="39">
        <v>1029</v>
      </c>
      <c r="C1038" s="5"/>
      <c r="D1038" s="5"/>
      <c r="E1038" s="5"/>
      <c r="F1038" s="5"/>
      <c r="G1038" s="5"/>
      <c r="H1038" s="5"/>
      <c r="I1038" s="5"/>
      <c r="J1038" s="26"/>
    </row>
    <row r="1039" spans="2:10" x14ac:dyDescent="0.25">
      <c r="B1039" s="39">
        <v>1030</v>
      </c>
      <c r="C1039" s="5"/>
      <c r="D1039" s="5"/>
      <c r="E1039" s="5"/>
      <c r="F1039" s="5"/>
      <c r="G1039" s="5"/>
      <c r="H1039" s="5"/>
      <c r="I1039" s="5"/>
      <c r="J1039" s="26"/>
    </row>
    <row r="1040" spans="2:10" x14ac:dyDescent="0.25">
      <c r="B1040" s="39">
        <v>1031</v>
      </c>
      <c r="C1040" s="5"/>
      <c r="D1040" s="5"/>
      <c r="E1040" s="5"/>
      <c r="F1040" s="5"/>
      <c r="G1040" s="5"/>
      <c r="H1040" s="5"/>
      <c r="I1040" s="5"/>
      <c r="J1040" s="26"/>
    </row>
    <row r="1041" spans="2:10" x14ac:dyDescent="0.25">
      <c r="B1041" s="39">
        <v>1032</v>
      </c>
      <c r="C1041" s="5"/>
      <c r="D1041" s="5"/>
      <c r="E1041" s="5"/>
      <c r="F1041" s="5"/>
      <c r="G1041" s="5"/>
      <c r="H1041" s="5"/>
      <c r="I1041" s="5"/>
      <c r="J1041" s="26"/>
    </row>
    <row r="1042" spans="2:10" x14ac:dyDescent="0.25">
      <c r="B1042" s="39">
        <v>1033</v>
      </c>
      <c r="C1042" s="5"/>
      <c r="D1042" s="5"/>
      <c r="E1042" s="5"/>
      <c r="F1042" s="5"/>
      <c r="G1042" s="5"/>
      <c r="H1042" s="5"/>
      <c r="I1042" s="5"/>
      <c r="J1042" s="26"/>
    </row>
    <row r="1043" spans="2:10" x14ac:dyDescent="0.25">
      <c r="B1043" s="39">
        <v>1034</v>
      </c>
      <c r="C1043" s="5"/>
      <c r="D1043" s="5"/>
      <c r="E1043" s="5"/>
      <c r="F1043" s="5"/>
      <c r="G1043" s="5"/>
      <c r="H1043" s="5"/>
      <c r="I1043" s="5"/>
      <c r="J1043" s="26"/>
    </row>
    <row r="1044" spans="2:10" x14ac:dyDescent="0.25">
      <c r="B1044" s="39">
        <v>1035</v>
      </c>
      <c r="C1044" s="5"/>
      <c r="D1044" s="5"/>
      <c r="E1044" s="5"/>
      <c r="F1044" s="5"/>
      <c r="G1044" s="5"/>
      <c r="H1044" s="5"/>
      <c r="I1044" s="5"/>
      <c r="J1044" s="26"/>
    </row>
    <row r="1045" spans="2:10" x14ac:dyDescent="0.25">
      <c r="B1045" s="39">
        <v>1036</v>
      </c>
      <c r="C1045" s="5"/>
      <c r="D1045" s="5"/>
      <c r="E1045" s="5"/>
      <c r="F1045" s="5"/>
      <c r="G1045" s="5"/>
      <c r="H1045" s="5"/>
      <c r="I1045" s="5"/>
      <c r="J1045" s="26"/>
    </row>
    <row r="1046" spans="2:10" x14ac:dyDescent="0.25">
      <c r="B1046" s="39">
        <v>1037</v>
      </c>
      <c r="C1046" s="5"/>
      <c r="D1046" s="5"/>
      <c r="E1046" s="5"/>
      <c r="F1046" s="5"/>
      <c r="G1046" s="5"/>
      <c r="H1046" s="5"/>
      <c r="I1046" s="5"/>
      <c r="J1046" s="26"/>
    </row>
    <row r="1047" spans="2:10" x14ac:dyDescent="0.25">
      <c r="B1047" s="39">
        <v>1038</v>
      </c>
      <c r="C1047" s="5"/>
      <c r="D1047" s="5"/>
      <c r="E1047" s="5"/>
      <c r="F1047" s="5"/>
      <c r="G1047" s="5"/>
      <c r="H1047" s="5"/>
      <c r="I1047" s="5"/>
      <c r="J1047" s="26"/>
    </row>
    <row r="1048" spans="2:10" x14ac:dyDescent="0.25">
      <c r="B1048" s="39">
        <v>1039</v>
      </c>
      <c r="C1048" s="5"/>
      <c r="D1048" s="5"/>
      <c r="E1048" s="5"/>
      <c r="F1048" s="5"/>
      <c r="G1048" s="5"/>
      <c r="H1048" s="5"/>
      <c r="I1048" s="5"/>
      <c r="J1048" s="26"/>
    </row>
    <row r="1049" spans="2:10" x14ac:dyDescent="0.25">
      <c r="B1049" s="39">
        <v>1040</v>
      </c>
      <c r="C1049" s="5"/>
      <c r="D1049" s="5"/>
      <c r="E1049" s="5"/>
      <c r="F1049" s="5"/>
      <c r="G1049" s="5"/>
      <c r="H1049" s="5"/>
      <c r="I1049" s="5"/>
      <c r="J1049" s="26"/>
    </row>
    <row r="1050" spans="2:10" x14ac:dyDescent="0.25">
      <c r="B1050" s="39">
        <v>1041</v>
      </c>
      <c r="C1050" s="5"/>
      <c r="D1050" s="5"/>
      <c r="E1050" s="5"/>
      <c r="F1050" s="5"/>
      <c r="G1050" s="5"/>
      <c r="H1050" s="5"/>
      <c r="I1050" s="5"/>
      <c r="J1050" s="26"/>
    </row>
    <row r="1051" spans="2:10" x14ac:dyDescent="0.25">
      <c r="B1051" s="39">
        <v>1042</v>
      </c>
      <c r="C1051" s="5"/>
      <c r="D1051" s="5"/>
      <c r="E1051" s="5"/>
      <c r="F1051" s="5"/>
      <c r="G1051" s="5"/>
      <c r="H1051" s="5"/>
      <c r="I1051" s="5"/>
      <c r="J1051" s="26"/>
    </row>
    <row r="1052" spans="2:10" x14ac:dyDescent="0.25">
      <c r="B1052" s="39">
        <v>1043</v>
      </c>
      <c r="C1052" s="5"/>
      <c r="D1052" s="5"/>
      <c r="E1052" s="5"/>
      <c r="F1052" s="5"/>
      <c r="G1052" s="5"/>
      <c r="H1052" s="5"/>
      <c r="I1052" s="5"/>
      <c r="J1052" s="26"/>
    </row>
    <row r="1053" spans="2:10" x14ac:dyDescent="0.25">
      <c r="B1053" s="39">
        <v>1044</v>
      </c>
      <c r="C1053" s="5"/>
      <c r="D1053" s="5"/>
      <c r="E1053" s="5"/>
      <c r="F1053" s="5"/>
      <c r="G1053" s="5"/>
      <c r="H1053" s="5"/>
      <c r="I1053" s="5"/>
      <c r="J1053" s="26"/>
    </row>
    <row r="1054" spans="2:10" x14ac:dyDescent="0.25">
      <c r="B1054" s="39">
        <v>1045</v>
      </c>
      <c r="C1054" s="5"/>
      <c r="D1054" s="5"/>
      <c r="E1054" s="5"/>
      <c r="F1054" s="5"/>
      <c r="G1054" s="5"/>
      <c r="H1054" s="5"/>
      <c r="I1054" s="5"/>
      <c r="J1054" s="26"/>
    </row>
    <row r="1055" spans="2:10" x14ac:dyDescent="0.25">
      <c r="B1055" s="39">
        <v>1046</v>
      </c>
      <c r="C1055" s="5"/>
      <c r="D1055" s="5"/>
      <c r="E1055" s="5"/>
      <c r="F1055" s="5"/>
      <c r="G1055" s="5"/>
      <c r="H1055" s="5"/>
      <c r="I1055" s="5"/>
      <c r="J1055" s="26"/>
    </row>
    <row r="1056" spans="2:10" x14ac:dyDescent="0.25">
      <c r="B1056" s="39">
        <v>1047</v>
      </c>
      <c r="C1056" s="5"/>
      <c r="D1056" s="5"/>
      <c r="E1056" s="5"/>
      <c r="F1056" s="5"/>
      <c r="G1056" s="5"/>
      <c r="H1056" s="5"/>
      <c r="I1056" s="5"/>
      <c r="J1056" s="26"/>
    </row>
    <row r="1057" spans="2:10" x14ac:dyDescent="0.25">
      <c r="B1057" s="39">
        <v>1048</v>
      </c>
      <c r="C1057" s="5"/>
      <c r="D1057" s="5"/>
      <c r="E1057" s="5"/>
      <c r="F1057" s="5"/>
      <c r="G1057" s="5"/>
      <c r="H1057" s="5"/>
      <c r="I1057" s="5"/>
      <c r="J1057" s="26"/>
    </row>
    <row r="1058" spans="2:10" x14ac:dyDescent="0.25">
      <c r="B1058" s="39">
        <v>1049</v>
      </c>
      <c r="C1058" s="5"/>
      <c r="D1058" s="5"/>
      <c r="E1058" s="5"/>
      <c r="F1058" s="5"/>
      <c r="G1058" s="5"/>
      <c r="H1058" s="5"/>
      <c r="I1058" s="5"/>
      <c r="J1058" s="26"/>
    </row>
    <row r="1059" spans="2:10" x14ac:dyDescent="0.25">
      <c r="B1059" s="39">
        <v>1050</v>
      </c>
      <c r="C1059" s="5"/>
      <c r="D1059" s="5"/>
      <c r="E1059" s="5"/>
      <c r="F1059" s="5"/>
      <c r="G1059" s="5"/>
      <c r="H1059" s="5"/>
      <c r="I1059" s="5"/>
      <c r="J1059" s="26"/>
    </row>
    <row r="1060" spans="2:10" x14ac:dyDescent="0.25">
      <c r="B1060" s="39">
        <v>1051</v>
      </c>
      <c r="C1060" s="5"/>
      <c r="D1060" s="5"/>
      <c r="E1060" s="5"/>
      <c r="F1060" s="5"/>
      <c r="G1060" s="5"/>
      <c r="H1060" s="5"/>
      <c r="I1060" s="5"/>
      <c r="J1060" s="26"/>
    </row>
    <row r="1061" spans="2:10" x14ac:dyDescent="0.25">
      <c r="B1061" s="39">
        <v>1052</v>
      </c>
      <c r="C1061" s="5"/>
      <c r="D1061" s="5"/>
      <c r="E1061" s="5"/>
      <c r="F1061" s="5"/>
      <c r="G1061" s="5"/>
      <c r="H1061" s="5"/>
      <c r="I1061" s="5"/>
      <c r="J1061" s="26"/>
    </row>
    <row r="1062" spans="2:10" x14ac:dyDescent="0.25">
      <c r="B1062" s="39">
        <v>1053</v>
      </c>
      <c r="C1062" s="5"/>
      <c r="D1062" s="5"/>
      <c r="E1062" s="5"/>
      <c r="F1062" s="5"/>
      <c r="G1062" s="5"/>
      <c r="H1062" s="5"/>
      <c r="I1062" s="5"/>
      <c r="J1062" s="26"/>
    </row>
    <row r="1063" spans="2:10" x14ac:dyDescent="0.25">
      <c r="B1063" s="39">
        <v>1054</v>
      </c>
      <c r="C1063" s="5"/>
      <c r="D1063" s="5"/>
      <c r="E1063" s="5"/>
      <c r="F1063" s="5"/>
      <c r="G1063" s="5"/>
      <c r="H1063" s="5"/>
      <c r="I1063" s="5"/>
      <c r="J1063" s="26"/>
    </row>
    <row r="1064" spans="2:10" x14ac:dyDescent="0.25">
      <c r="B1064" s="39">
        <v>1055</v>
      </c>
      <c r="C1064" s="5"/>
      <c r="D1064" s="5"/>
      <c r="E1064" s="5"/>
      <c r="F1064" s="5"/>
      <c r="G1064" s="5"/>
      <c r="H1064" s="5"/>
      <c r="I1064" s="5"/>
      <c r="J1064" s="26"/>
    </row>
    <row r="1065" spans="2:10" x14ac:dyDescent="0.25">
      <c r="B1065" s="39">
        <v>1056</v>
      </c>
      <c r="C1065" s="5"/>
      <c r="D1065" s="5"/>
      <c r="E1065" s="5"/>
      <c r="F1065" s="5"/>
      <c r="G1065" s="5"/>
      <c r="H1065" s="5"/>
      <c r="I1065" s="5"/>
      <c r="J1065" s="26"/>
    </row>
    <row r="1066" spans="2:10" x14ac:dyDescent="0.25">
      <c r="B1066" s="39">
        <v>1057</v>
      </c>
      <c r="C1066" s="5"/>
      <c r="D1066" s="5"/>
      <c r="E1066" s="5"/>
      <c r="F1066" s="5"/>
      <c r="G1066" s="5"/>
      <c r="H1066" s="5"/>
      <c r="I1066" s="5"/>
      <c r="J1066" s="26"/>
    </row>
    <row r="1067" spans="2:10" x14ac:dyDescent="0.25">
      <c r="B1067" s="39">
        <v>1058</v>
      </c>
      <c r="C1067" s="5"/>
      <c r="D1067" s="5"/>
      <c r="E1067" s="5"/>
      <c r="F1067" s="5"/>
      <c r="G1067" s="5"/>
      <c r="H1067" s="5"/>
      <c r="I1067" s="5"/>
      <c r="J1067" s="26"/>
    </row>
    <row r="1068" spans="2:10" x14ac:dyDescent="0.25">
      <c r="B1068" s="39">
        <v>1059</v>
      </c>
      <c r="C1068" s="5"/>
      <c r="D1068" s="5"/>
      <c r="E1068" s="5"/>
      <c r="F1068" s="5"/>
      <c r="G1068" s="5"/>
      <c r="H1068" s="5"/>
      <c r="I1068" s="5"/>
      <c r="J1068" s="26"/>
    </row>
    <row r="1069" spans="2:10" x14ac:dyDescent="0.25">
      <c r="B1069" s="39">
        <v>1060</v>
      </c>
      <c r="C1069" s="5"/>
      <c r="D1069" s="5"/>
      <c r="E1069" s="5"/>
      <c r="F1069" s="5"/>
      <c r="G1069" s="5"/>
      <c r="H1069" s="5"/>
      <c r="I1069" s="5"/>
      <c r="J1069" s="26"/>
    </row>
    <row r="1070" spans="2:10" x14ac:dyDescent="0.25">
      <c r="B1070" s="39">
        <v>1061</v>
      </c>
      <c r="C1070" s="5"/>
      <c r="D1070" s="5"/>
      <c r="E1070" s="5"/>
      <c r="F1070" s="5"/>
      <c r="G1070" s="5"/>
      <c r="H1070" s="5"/>
      <c r="I1070" s="5"/>
      <c r="J1070" s="26"/>
    </row>
    <row r="1071" spans="2:10" x14ac:dyDescent="0.25">
      <c r="B1071" s="39">
        <v>1062</v>
      </c>
      <c r="C1071" s="5"/>
      <c r="D1071" s="5"/>
      <c r="E1071" s="5"/>
      <c r="F1071" s="5"/>
      <c r="G1071" s="5"/>
      <c r="H1071" s="5"/>
      <c r="I1071" s="5"/>
      <c r="J1071" s="26"/>
    </row>
    <row r="1072" spans="2:10" x14ac:dyDescent="0.25">
      <c r="B1072" s="39">
        <v>1063</v>
      </c>
      <c r="C1072" s="5"/>
      <c r="D1072" s="5"/>
      <c r="E1072" s="5"/>
      <c r="F1072" s="5"/>
      <c r="G1072" s="5"/>
      <c r="H1072" s="5"/>
      <c r="I1072" s="5"/>
      <c r="J1072" s="26"/>
    </row>
    <row r="1073" spans="2:10" x14ac:dyDescent="0.25">
      <c r="B1073" s="39">
        <v>1064</v>
      </c>
      <c r="C1073" s="5"/>
      <c r="D1073" s="5"/>
      <c r="E1073" s="5"/>
      <c r="F1073" s="5"/>
      <c r="G1073" s="5"/>
      <c r="H1073" s="5"/>
      <c r="I1073" s="5"/>
      <c r="J1073" s="26"/>
    </row>
    <row r="1074" spans="2:10" x14ac:dyDescent="0.25">
      <c r="B1074" s="39">
        <v>1065</v>
      </c>
      <c r="C1074" s="5"/>
      <c r="D1074" s="5"/>
      <c r="E1074" s="5"/>
      <c r="F1074" s="5"/>
      <c r="G1074" s="5"/>
      <c r="H1074" s="5"/>
      <c r="I1074" s="5"/>
      <c r="J1074" s="26"/>
    </row>
    <row r="1075" spans="2:10" x14ac:dyDescent="0.25">
      <c r="B1075" s="39">
        <v>1066</v>
      </c>
      <c r="C1075" s="5"/>
      <c r="D1075" s="5"/>
      <c r="E1075" s="5"/>
      <c r="F1075" s="5"/>
      <c r="G1075" s="5"/>
      <c r="H1075" s="5"/>
      <c r="I1075" s="5"/>
      <c r="J1075" s="26"/>
    </row>
    <row r="1076" spans="2:10" x14ac:dyDescent="0.25">
      <c r="B1076" s="39">
        <v>1067</v>
      </c>
      <c r="C1076" s="5"/>
      <c r="D1076" s="5"/>
      <c r="E1076" s="5"/>
      <c r="F1076" s="5"/>
      <c r="G1076" s="5"/>
      <c r="H1076" s="5"/>
      <c r="I1076" s="5"/>
      <c r="J1076" s="26"/>
    </row>
    <row r="1077" spans="2:10" x14ac:dyDescent="0.25">
      <c r="B1077" s="39">
        <v>1068</v>
      </c>
      <c r="C1077" s="5"/>
      <c r="D1077" s="5"/>
      <c r="E1077" s="5"/>
      <c r="F1077" s="5"/>
      <c r="G1077" s="5"/>
      <c r="H1077" s="5"/>
      <c r="I1077" s="5"/>
      <c r="J1077" s="26"/>
    </row>
    <row r="1078" spans="2:10" x14ac:dyDescent="0.25">
      <c r="B1078" s="39">
        <v>1069</v>
      </c>
      <c r="C1078" s="5"/>
      <c r="D1078" s="5"/>
      <c r="E1078" s="5"/>
      <c r="F1078" s="5"/>
      <c r="G1078" s="5"/>
      <c r="H1078" s="5"/>
      <c r="I1078" s="5"/>
      <c r="J1078" s="26"/>
    </row>
    <row r="1079" spans="2:10" x14ac:dyDescent="0.25">
      <c r="B1079" s="39">
        <v>1070</v>
      </c>
      <c r="C1079" s="5"/>
      <c r="D1079" s="5"/>
      <c r="E1079" s="5"/>
      <c r="F1079" s="5"/>
      <c r="G1079" s="5"/>
      <c r="H1079" s="5"/>
      <c r="I1079" s="5"/>
      <c r="J1079" s="26"/>
    </row>
    <row r="1080" spans="2:10" x14ac:dyDescent="0.25">
      <c r="B1080" s="39">
        <v>1071</v>
      </c>
      <c r="C1080" s="5"/>
      <c r="D1080" s="5"/>
      <c r="E1080" s="5"/>
      <c r="F1080" s="5"/>
      <c r="G1080" s="5"/>
      <c r="H1080" s="5"/>
      <c r="I1080" s="5"/>
      <c r="J1080" s="26"/>
    </row>
    <row r="1081" spans="2:10" x14ac:dyDescent="0.25">
      <c r="B1081" s="39">
        <v>1072</v>
      </c>
      <c r="C1081" s="5"/>
      <c r="D1081" s="5"/>
      <c r="E1081" s="5"/>
      <c r="F1081" s="5"/>
      <c r="G1081" s="5"/>
      <c r="H1081" s="5"/>
      <c r="I1081" s="5"/>
      <c r="J1081" s="26"/>
    </row>
    <row r="1082" spans="2:10" x14ac:dyDescent="0.25">
      <c r="B1082" s="39">
        <v>1073</v>
      </c>
      <c r="C1082" s="5"/>
      <c r="D1082" s="5"/>
      <c r="E1082" s="5"/>
      <c r="F1082" s="5"/>
      <c r="G1082" s="5"/>
      <c r="H1082" s="5"/>
      <c r="I1082" s="5"/>
      <c r="J1082" s="26"/>
    </row>
    <row r="1083" spans="2:10" x14ac:dyDescent="0.25">
      <c r="B1083" s="39">
        <v>1074</v>
      </c>
      <c r="C1083" s="5"/>
      <c r="D1083" s="5"/>
      <c r="E1083" s="5"/>
      <c r="F1083" s="5"/>
      <c r="G1083" s="5"/>
      <c r="H1083" s="5"/>
      <c r="I1083" s="5"/>
      <c r="J1083" s="26"/>
    </row>
    <row r="1084" spans="2:10" x14ac:dyDescent="0.25">
      <c r="B1084" s="39">
        <v>1075</v>
      </c>
      <c r="C1084" s="5"/>
      <c r="D1084" s="5"/>
      <c r="E1084" s="5"/>
      <c r="F1084" s="5"/>
      <c r="G1084" s="5"/>
      <c r="H1084" s="5"/>
      <c r="I1084" s="5"/>
      <c r="J1084" s="26"/>
    </row>
    <row r="1085" spans="2:10" x14ac:dyDescent="0.25">
      <c r="B1085" s="39">
        <v>1076</v>
      </c>
      <c r="C1085" s="5"/>
      <c r="D1085" s="5"/>
      <c r="E1085" s="5"/>
      <c r="F1085" s="5"/>
      <c r="G1085" s="5"/>
      <c r="H1085" s="5"/>
      <c r="I1085" s="5"/>
      <c r="J1085" s="26"/>
    </row>
    <row r="1086" spans="2:10" x14ac:dyDescent="0.25">
      <c r="B1086" s="39">
        <v>1077</v>
      </c>
      <c r="C1086" s="5"/>
      <c r="D1086" s="5"/>
      <c r="E1086" s="5"/>
      <c r="F1086" s="5"/>
      <c r="G1086" s="5"/>
      <c r="H1086" s="5"/>
      <c r="I1086" s="5"/>
      <c r="J1086" s="26"/>
    </row>
    <row r="1087" spans="2:10" x14ac:dyDescent="0.25">
      <c r="B1087" s="39">
        <v>1078</v>
      </c>
      <c r="C1087" s="5"/>
      <c r="D1087" s="5"/>
      <c r="E1087" s="5"/>
      <c r="F1087" s="5"/>
      <c r="G1087" s="5"/>
      <c r="H1087" s="5"/>
      <c r="I1087" s="5"/>
      <c r="J1087" s="26"/>
    </row>
    <row r="1088" spans="2:10" x14ac:dyDescent="0.25">
      <c r="B1088" s="39">
        <v>1079</v>
      </c>
      <c r="C1088" s="5"/>
      <c r="D1088" s="5"/>
      <c r="E1088" s="5"/>
      <c r="F1088" s="5"/>
      <c r="G1088" s="5"/>
      <c r="H1088" s="5"/>
      <c r="I1088" s="5"/>
      <c r="J1088" s="26"/>
    </row>
    <row r="1089" spans="2:10" x14ac:dyDescent="0.25">
      <c r="B1089" s="39">
        <v>1080</v>
      </c>
      <c r="C1089" s="5"/>
      <c r="D1089" s="5"/>
      <c r="E1089" s="5"/>
      <c r="F1089" s="5"/>
      <c r="G1089" s="5"/>
      <c r="H1089" s="5"/>
      <c r="I1089" s="5"/>
      <c r="J1089" s="26"/>
    </row>
    <row r="1090" spans="2:10" x14ac:dyDescent="0.25">
      <c r="B1090" s="39">
        <v>1081</v>
      </c>
      <c r="C1090" s="5"/>
      <c r="D1090" s="5"/>
      <c r="E1090" s="5"/>
      <c r="F1090" s="5"/>
      <c r="G1090" s="5"/>
      <c r="H1090" s="5"/>
      <c r="I1090" s="5"/>
      <c r="J1090" s="26"/>
    </row>
    <row r="1091" spans="2:10" x14ac:dyDescent="0.25">
      <c r="B1091" s="39">
        <v>1082</v>
      </c>
      <c r="C1091" s="5"/>
      <c r="D1091" s="5"/>
      <c r="E1091" s="5"/>
      <c r="F1091" s="5"/>
      <c r="G1091" s="5"/>
      <c r="H1091" s="5"/>
      <c r="I1091" s="5"/>
      <c r="J1091" s="26"/>
    </row>
    <row r="1092" spans="2:10" x14ac:dyDescent="0.25">
      <c r="B1092" s="39">
        <v>1083</v>
      </c>
      <c r="C1092" s="5"/>
      <c r="D1092" s="5"/>
      <c r="E1092" s="5"/>
      <c r="F1092" s="5"/>
      <c r="G1092" s="5"/>
      <c r="H1092" s="5"/>
      <c r="I1092" s="5"/>
      <c r="J1092" s="26"/>
    </row>
    <row r="1093" spans="2:10" x14ac:dyDescent="0.25">
      <c r="B1093" s="39">
        <v>1084</v>
      </c>
      <c r="C1093" s="5"/>
      <c r="D1093" s="5"/>
      <c r="E1093" s="5"/>
      <c r="F1093" s="5"/>
      <c r="G1093" s="5"/>
      <c r="H1093" s="5"/>
      <c r="I1093" s="5"/>
      <c r="J1093" s="26"/>
    </row>
    <row r="1094" spans="2:10" x14ac:dyDescent="0.25">
      <c r="B1094" s="39">
        <v>1085</v>
      </c>
      <c r="C1094" s="5"/>
      <c r="D1094" s="5"/>
      <c r="E1094" s="5"/>
      <c r="F1094" s="5"/>
      <c r="G1094" s="5"/>
      <c r="H1094" s="5"/>
      <c r="I1094" s="5"/>
      <c r="J1094" s="26"/>
    </row>
    <row r="1095" spans="2:10" x14ac:dyDescent="0.25">
      <c r="B1095" s="39">
        <v>1086</v>
      </c>
      <c r="C1095" s="5"/>
      <c r="D1095" s="5"/>
      <c r="E1095" s="5"/>
      <c r="F1095" s="5"/>
      <c r="G1095" s="5"/>
      <c r="H1095" s="5"/>
      <c r="I1095" s="5"/>
      <c r="J1095" s="26"/>
    </row>
    <row r="1096" spans="2:10" x14ac:dyDescent="0.25">
      <c r="B1096" s="39">
        <v>1087</v>
      </c>
      <c r="C1096" s="5"/>
      <c r="D1096" s="5"/>
      <c r="E1096" s="5"/>
      <c r="F1096" s="5"/>
      <c r="G1096" s="5"/>
      <c r="H1096" s="5"/>
      <c r="I1096" s="5"/>
      <c r="J1096" s="26"/>
    </row>
    <row r="1097" spans="2:10" x14ac:dyDescent="0.25">
      <c r="B1097" s="39">
        <v>1088</v>
      </c>
      <c r="C1097" s="5"/>
      <c r="D1097" s="5"/>
      <c r="E1097" s="5"/>
      <c r="F1097" s="5"/>
      <c r="G1097" s="5"/>
      <c r="H1097" s="5"/>
      <c r="I1097" s="5"/>
      <c r="J1097" s="26"/>
    </row>
    <row r="1098" spans="2:10" x14ac:dyDescent="0.25">
      <c r="B1098" s="39">
        <v>1089</v>
      </c>
      <c r="C1098" s="5"/>
      <c r="D1098" s="5"/>
      <c r="E1098" s="5"/>
      <c r="F1098" s="5"/>
      <c r="G1098" s="5"/>
      <c r="H1098" s="5"/>
      <c r="I1098" s="5"/>
      <c r="J1098" s="26"/>
    </row>
    <row r="1099" spans="2:10" x14ac:dyDescent="0.25">
      <c r="B1099" s="39">
        <v>1090</v>
      </c>
      <c r="C1099" s="5"/>
      <c r="D1099" s="5"/>
      <c r="E1099" s="5"/>
      <c r="F1099" s="5"/>
      <c r="G1099" s="5"/>
      <c r="H1099" s="5"/>
      <c r="I1099" s="5"/>
      <c r="J1099" s="26"/>
    </row>
    <row r="1100" spans="2:10" x14ac:dyDescent="0.25">
      <c r="B1100" s="39">
        <v>1091</v>
      </c>
      <c r="C1100" s="5"/>
      <c r="D1100" s="5"/>
      <c r="E1100" s="5"/>
      <c r="F1100" s="5"/>
      <c r="G1100" s="5"/>
      <c r="H1100" s="5"/>
      <c r="I1100" s="5"/>
      <c r="J1100" s="26"/>
    </row>
    <row r="1101" spans="2:10" x14ac:dyDescent="0.25">
      <c r="B1101" s="39">
        <v>1092</v>
      </c>
      <c r="C1101" s="5"/>
      <c r="D1101" s="5"/>
      <c r="E1101" s="5"/>
      <c r="F1101" s="5"/>
      <c r="G1101" s="5"/>
      <c r="H1101" s="5"/>
      <c r="I1101" s="5"/>
      <c r="J1101" s="26"/>
    </row>
    <row r="1102" spans="2:10" x14ac:dyDescent="0.25">
      <c r="B1102" s="39">
        <v>1093</v>
      </c>
      <c r="C1102" s="5"/>
      <c r="D1102" s="5"/>
      <c r="E1102" s="5"/>
      <c r="F1102" s="5"/>
      <c r="G1102" s="5"/>
      <c r="H1102" s="5"/>
      <c r="I1102" s="5"/>
      <c r="J1102" s="26"/>
    </row>
    <row r="1103" spans="2:10" x14ac:dyDescent="0.25">
      <c r="B1103" s="39">
        <v>1094</v>
      </c>
      <c r="C1103" s="5"/>
      <c r="D1103" s="5"/>
      <c r="E1103" s="5"/>
      <c r="F1103" s="5"/>
      <c r="G1103" s="5"/>
      <c r="H1103" s="5"/>
      <c r="I1103" s="5"/>
      <c r="J1103" s="26"/>
    </row>
    <row r="1104" spans="2:10" x14ac:dyDescent="0.25">
      <c r="B1104" s="39">
        <v>1095</v>
      </c>
      <c r="C1104" s="5"/>
      <c r="D1104" s="5"/>
      <c r="E1104" s="5"/>
      <c r="F1104" s="5"/>
      <c r="G1104" s="5"/>
      <c r="H1104" s="5"/>
      <c r="I1104" s="5"/>
      <c r="J1104" s="26"/>
    </row>
    <row r="1105" spans="2:10" x14ac:dyDescent="0.25">
      <c r="B1105" s="39">
        <v>1096</v>
      </c>
      <c r="C1105" s="5"/>
      <c r="D1105" s="5"/>
      <c r="E1105" s="5"/>
      <c r="F1105" s="5"/>
      <c r="G1105" s="5"/>
      <c r="H1105" s="5"/>
      <c r="I1105" s="5"/>
      <c r="J1105" s="26"/>
    </row>
    <row r="1106" spans="2:10" x14ac:dyDescent="0.25">
      <c r="B1106" s="39">
        <v>1097</v>
      </c>
      <c r="C1106" s="5"/>
      <c r="D1106" s="5"/>
      <c r="E1106" s="5"/>
      <c r="F1106" s="5"/>
      <c r="G1106" s="5"/>
      <c r="H1106" s="5"/>
      <c r="I1106" s="5"/>
      <c r="J1106" s="26"/>
    </row>
    <row r="1107" spans="2:10" x14ac:dyDescent="0.25">
      <c r="B1107" s="39">
        <v>1098</v>
      </c>
      <c r="C1107" s="5"/>
      <c r="D1107" s="5"/>
      <c r="E1107" s="5"/>
      <c r="F1107" s="5"/>
      <c r="G1107" s="5"/>
      <c r="H1107" s="5"/>
      <c r="I1107" s="5"/>
      <c r="J1107" s="26"/>
    </row>
    <row r="1108" spans="2:10" x14ac:dyDescent="0.25">
      <c r="B1108" s="39">
        <v>1099</v>
      </c>
      <c r="C1108" s="5"/>
      <c r="D1108" s="5"/>
      <c r="E1108" s="5"/>
      <c r="F1108" s="5"/>
      <c r="G1108" s="5"/>
      <c r="H1108" s="5"/>
      <c r="I1108" s="5"/>
      <c r="J1108" s="26"/>
    </row>
    <row r="1109" spans="2:10" x14ac:dyDescent="0.25">
      <c r="B1109" s="39">
        <v>1100</v>
      </c>
      <c r="C1109" s="5"/>
      <c r="D1109" s="5"/>
      <c r="E1109" s="5"/>
      <c r="F1109" s="5"/>
      <c r="G1109" s="5"/>
      <c r="H1109" s="5"/>
      <c r="I1109" s="5"/>
      <c r="J1109" s="26"/>
    </row>
    <row r="1110" spans="2:10" x14ac:dyDescent="0.25">
      <c r="B1110" s="39">
        <v>1101</v>
      </c>
      <c r="C1110" s="5"/>
      <c r="D1110" s="5"/>
      <c r="E1110" s="5"/>
      <c r="F1110" s="5"/>
      <c r="G1110" s="5"/>
      <c r="H1110" s="5"/>
      <c r="I1110" s="5"/>
      <c r="J1110" s="26"/>
    </row>
    <row r="1111" spans="2:10" x14ac:dyDescent="0.25">
      <c r="B1111" s="39">
        <v>1102</v>
      </c>
      <c r="C1111" s="5"/>
      <c r="D1111" s="5"/>
      <c r="E1111" s="5"/>
      <c r="F1111" s="5"/>
      <c r="G1111" s="5"/>
      <c r="H1111" s="5"/>
      <c r="I1111" s="5"/>
      <c r="J1111" s="26"/>
    </row>
    <row r="1112" spans="2:10" x14ac:dyDescent="0.25">
      <c r="B1112" s="39">
        <v>1103</v>
      </c>
      <c r="C1112" s="5"/>
      <c r="D1112" s="5"/>
      <c r="E1112" s="5"/>
      <c r="F1112" s="5"/>
      <c r="G1112" s="5"/>
      <c r="H1112" s="5"/>
      <c r="I1112" s="5"/>
      <c r="J1112" s="26"/>
    </row>
    <row r="1113" spans="2:10" x14ac:dyDescent="0.25">
      <c r="B1113" s="39">
        <v>1104</v>
      </c>
      <c r="C1113" s="5"/>
      <c r="D1113" s="5"/>
      <c r="E1113" s="5"/>
      <c r="F1113" s="5"/>
      <c r="G1113" s="5"/>
      <c r="H1113" s="5"/>
      <c r="I1113" s="5"/>
      <c r="J1113" s="26"/>
    </row>
    <row r="1114" spans="2:10" x14ac:dyDescent="0.25">
      <c r="B1114" s="39">
        <v>1105</v>
      </c>
      <c r="C1114" s="5"/>
      <c r="D1114" s="5"/>
      <c r="E1114" s="5"/>
      <c r="F1114" s="5"/>
      <c r="G1114" s="5"/>
      <c r="H1114" s="5"/>
      <c r="I1114" s="5"/>
      <c r="J1114" s="26"/>
    </row>
    <row r="1115" spans="2:10" x14ac:dyDescent="0.25">
      <c r="B1115" s="39">
        <v>1106</v>
      </c>
      <c r="C1115" s="5"/>
      <c r="D1115" s="5"/>
      <c r="E1115" s="5"/>
      <c r="F1115" s="5"/>
      <c r="G1115" s="5"/>
      <c r="H1115" s="5"/>
      <c r="I1115" s="5"/>
      <c r="J1115" s="26"/>
    </row>
    <row r="1116" spans="2:10" x14ac:dyDescent="0.25">
      <c r="B1116" s="39">
        <v>1107</v>
      </c>
      <c r="C1116" s="5"/>
      <c r="D1116" s="5"/>
      <c r="E1116" s="5"/>
      <c r="F1116" s="5"/>
      <c r="G1116" s="5"/>
      <c r="H1116" s="5"/>
      <c r="I1116" s="5"/>
      <c r="J1116" s="26"/>
    </row>
    <row r="1117" spans="2:10" x14ac:dyDescent="0.25">
      <c r="B1117" s="39">
        <v>1108</v>
      </c>
      <c r="C1117" s="5"/>
      <c r="D1117" s="5"/>
      <c r="E1117" s="5"/>
      <c r="F1117" s="5"/>
      <c r="G1117" s="5"/>
      <c r="H1117" s="5"/>
      <c r="I1117" s="5"/>
      <c r="J1117" s="26"/>
    </row>
    <row r="1118" spans="2:10" x14ac:dyDescent="0.25">
      <c r="B1118" s="39">
        <v>1109</v>
      </c>
      <c r="C1118" s="5"/>
      <c r="D1118" s="5"/>
      <c r="E1118" s="5"/>
      <c r="F1118" s="5"/>
      <c r="G1118" s="5"/>
      <c r="H1118" s="5"/>
      <c r="I1118" s="5"/>
      <c r="J1118" s="26"/>
    </row>
    <row r="1119" spans="2:10" x14ac:dyDescent="0.25">
      <c r="B1119" s="39">
        <v>1110</v>
      </c>
      <c r="C1119" s="5"/>
      <c r="D1119" s="5"/>
      <c r="E1119" s="5"/>
      <c r="F1119" s="5"/>
      <c r="G1119" s="5"/>
      <c r="H1119" s="5"/>
      <c r="I1119" s="5"/>
      <c r="J1119" s="26"/>
    </row>
    <row r="1120" spans="2:10" x14ac:dyDescent="0.25">
      <c r="B1120" s="39">
        <v>1111</v>
      </c>
      <c r="C1120" s="5"/>
      <c r="D1120" s="5"/>
      <c r="E1120" s="5"/>
      <c r="F1120" s="5"/>
      <c r="G1120" s="5"/>
      <c r="H1120" s="5"/>
      <c r="I1120" s="5"/>
      <c r="J1120" s="26"/>
    </row>
    <row r="1121" spans="2:10" x14ac:dyDescent="0.25">
      <c r="B1121" s="39">
        <v>1112</v>
      </c>
      <c r="C1121" s="5"/>
      <c r="D1121" s="5"/>
      <c r="E1121" s="5"/>
      <c r="F1121" s="5"/>
      <c r="G1121" s="5"/>
      <c r="H1121" s="5"/>
      <c r="I1121" s="5"/>
      <c r="J1121" s="26"/>
    </row>
    <row r="1122" spans="2:10" x14ac:dyDescent="0.25">
      <c r="B1122" s="39">
        <v>1113</v>
      </c>
      <c r="C1122" s="5"/>
      <c r="D1122" s="5"/>
      <c r="E1122" s="5"/>
      <c r="F1122" s="5"/>
      <c r="G1122" s="5"/>
      <c r="H1122" s="5"/>
      <c r="I1122" s="5"/>
      <c r="J1122" s="26"/>
    </row>
    <row r="1123" spans="2:10" x14ac:dyDescent="0.25">
      <c r="B1123" s="39">
        <v>1114</v>
      </c>
      <c r="C1123" s="5"/>
      <c r="D1123" s="5"/>
      <c r="E1123" s="5"/>
      <c r="F1123" s="5"/>
      <c r="G1123" s="5"/>
      <c r="H1123" s="5"/>
      <c r="I1123" s="5"/>
      <c r="J1123" s="26"/>
    </row>
    <row r="1124" spans="2:10" x14ac:dyDescent="0.25">
      <c r="B1124" s="39">
        <v>1115</v>
      </c>
      <c r="C1124" s="5"/>
      <c r="D1124" s="5"/>
      <c r="E1124" s="5"/>
      <c r="F1124" s="5"/>
      <c r="G1124" s="5"/>
      <c r="H1124" s="5"/>
      <c r="I1124" s="5"/>
      <c r="J1124" s="26"/>
    </row>
    <row r="1125" spans="2:10" x14ac:dyDescent="0.25">
      <c r="B1125" s="39">
        <v>1116</v>
      </c>
      <c r="C1125" s="5"/>
      <c r="D1125" s="5"/>
      <c r="E1125" s="5"/>
      <c r="F1125" s="5"/>
      <c r="G1125" s="5"/>
      <c r="H1125" s="5"/>
      <c r="I1125" s="5"/>
      <c r="J1125" s="26"/>
    </row>
    <row r="1126" spans="2:10" x14ac:dyDescent="0.25">
      <c r="B1126" s="39">
        <v>1117</v>
      </c>
      <c r="C1126" s="5"/>
      <c r="D1126" s="5"/>
      <c r="E1126" s="5"/>
      <c r="F1126" s="5"/>
      <c r="G1126" s="5"/>
      <c r="H1126" s="5"/>
      <c r="I1126" s="5"/>
      <c r="J1126" s="26"/>
    </row>
    <row r="1127" spans="2:10" x14ac:dyDescent="0.25">
      <c r="B1127" s="39">
        <v>1118</v>
      </c>
      <c r="C1127" s="5"/>
      <c r="D1127" s="5"/>
      <c r="E1127" s="5"/>
      <c r="F1127" s="5"/>
      <c r="G1127" s="5"/>
      <c r="H1127" s="5"/>
      <c r="I1127" s="5"/>
      <c r="J1127" s="26"/>
    </row>
    <row r="1128" spans="2:10" x14ac:dyDescent="0.25">
      <c r="B1128" s="39">
        <v>1119</v>
      </c>
      <c r="C1128" s="5"/>
      <c r="D1128" s="5"/>
      <c r="E1128" s="5"/>
      <c r="F1128" s="5"/>
      <c r="G1128" s="5"/>
      <c r="H1128" s="5"/>
      <c r="I1128" s="5"/>
      <c r="J1128" s="26"/>
    </row>
    <row r="1129" spans="2:10" x14ac:dyDescent="0.25">
      <c r="B1129" s="39">
        <v>1120</v>
      </c>
      <c r="C1129" s="5"/>
      <c r="D1129" s="5"/>
      <c r="E1129" s="5"/>
      <c r="F1129" s="5"/>
      <c r="G1129" s="5"/>
      <c r="H1129" s="5"/>
      <c r="I1129" s="5"/>
      <c r="J1129" s="26"/>
    </row>
    <row r="1130" spans="2:10" x14ac:dyDescent="0.25">
      <c r="B1130" s="39">
        <v>1121</v>
      </c>
      <c r="C1130" s="5"/>
      <c r="D1130" s="5"/>
      <c r="E1130" s="5"/>
      <c r="F1130" s="5"/>
      <c r="G1130" s="5"/>
      <c r="H1130" s="5"/>
      <c r="I1130" s="5"/>
      <c r="J1130" s="26"/>
    </row>
    <row r="1131" spans="2:10" x14ac:dyDescent="0.25">
      <c r="B1131" s="39">
        <v>1122</v>
      </c>
      <c r="C1131" s="5"/>
      <c r="D1131" s="5"/>
      <c r="E1131" s="5"/>
      <c r="F1131" s="5"/>
      <c r="G1131" s="5"/>
      <c r="H1131" s="5"/>
      <c r="I1131" s="5"/>
      <c r="J1131" s="26"/>
    </row>
    <row r="1132" spans="2:10" x14ac:dyDescent="0.25">
      <c r="B1132" s="39">
        <v>1123</v>
      </c>
      <c r="C1132" s="5"/>
      <c r="D1132" s="5"/>
      <c r="E1132" s="5"/>
      <c r="F1132" s="5"/>
      <c r="G1132" s="5"/>
      <c r="H1132" s="5"/>
      <c r="I1132" s="5"/>
      <c r="J1132" s="26"/>
    </row>
    <row r="1133" spans="2:10" x14ac:dyDescent="0.25">
      <c r="B1133" s="39">
        <v>1124</v>
      </c>
      <c r="C1133" s="5"/>
      <c r="D1133" s="5"/>
      <c r="E1133" s="5"/>
      <c r="F1133" s="5"/>
      <c r="G1133" s="5"/>
      <c r="H1133" s="5"/>
      <c r="I1133" s="5"/>
      <c r="J1133" s="26"/>
    </row>
    <row r="1134" spans="2:10" x14ac:dyDescent="0.25">
      <c r="B1134" s="39">
        <v>1125</v>
      </c>
      <c r="C1134" s="5"/>
      <c r="D1134" s="5"/>
      <c r="E1134" s="5"/>
      <c r="F1134" s="5"/>
      <c r="G1134" s="5"/>
      <c r="H1134" s="5"/>
      <c r="I1134" s="5"/>
      <c r="J1134" s="26"/>
    </row>
    <row r="1135" spans="2:10" x14ac:dyDescent="0.25">
      <c r="B1135" s="39">
        <v>1126</v>
      </c>
      <c r="C1135" s="5"/>
      <c r="D1135" s="5"/>
      <c r="E1135" s="5"/>
      <c r="F1135" s="5"/>
      <c r="G1135" s="5"/>
      <c r="H1135" s="5"/>
      <c r="I1135" s="5"/>
      <c r="J1135" s="26"/>
    </row>
    <row r="1136" spans="2:10" x14ac:dyDescent="0.25">
      <c r="B1136" s="39">
        <v>1127</v>
      </c>
      <c r="C1136" s="5"/>
      <c r="D1136" s="5"/>
      <c r="E1136" s="5"/>
      <c r="F1136" s="5"/>
      <c r="G1136" s="5"/>
      <c r="H1136" s="5"/>
      <c r="I1136" s="5"/>
      <c r="J1136" s="26"/>
    </row>
    <row r="1137" spans="2:10" x14ac:dyDescent="0.25">
      <c r="B1137" s="39">
        <v>1128</v>
      </c>
      <c r="C1137" s="5"/>
      <c r="D1137" s="5"/>
      <c r="E1137" s="5"/>
      <c r="F1137" s="5"/>
      <c r="G1137" s="5"/>
      <c r="H1137" s="5"/>
      <c r="I1137" s="5"/>
      <c r="J1137" s="26"/>
    </row>
    <row r="1138" spans="2:10" x14ac:dyDescent="0.25">
      <c r="B1138" s="39">
        <v>1129</v>
      </c>
      <c r="C1138" s="5"/>
      <c r="D1138" s="5"/>
      <c r="E1138" s="5"/>
      <c r="F1138" s="5"/>
      <c r="G1138" s="5"/>
      <c r="H1138" s="5"/>
      <c r="I1138" s="5"/>
      <c r="J1138" s="26"/>
    </row>
    <row r="1139" spans="2:10" x14ac:dyDescent="0.25">
      <c r="B1139" s="39">
        <v>1130</v>
      </c>
      <c r="C1139" s="5"/>
      <c r="D1139" s="5"/>
      <c r="E1139" s="5"/>
      <c r="F1139" s="5"/>
      <c r="G1139" s="5"/>
      <c r="H1139" s="5"/>
      <c r="I1139" s="5"/>
      <c r="J1139" s="26"/>
    </row>
    <row r="1140" spans="2:10" x14ac:dyDescent="0.25">
      <c r="B1140" s="39">
        <v>1131</v>
      </c>
      <c r="C1140" s="5"/>
      <c r="D1140" s="5"/>
      <c r="E1140" s="5"/>
      <c r="F1140" s="5"/>
      <c r="G1140" s="5"/>
      <c r="H1140" s="5"/>
      <c r="I1140" s="5"/>
      <c r="J1140" s="26"/>
    </row>
    <row r="1141" spans="2:10" x14ac:dyDescent="0.25">
      <c r="B1141" s="39">
        <v>1132</v>
      </c>
      <c r="C1141" s="5"/>
      <c r="D1141" s="5"/>
      <c r="E1141" s="5"/>
      <c r="F1141" s="5"/>
      <c r="G1141" s="5"/>
      <c r="H1141" s="5"/>
      <c r="I1141" s="5"/>
      <c r="J1141" s="26"/>
    </row>
    <row r="1142" spans="2:10" x14ac:dyDescent="0.25">
      <c r="B1142" s="39">
        <v>1133</v>
      </c>
      <c r="C1142" s="5"/>
      <c r="D1142" s="5"/>
      <c r="E1142" s="5"/>
      <c r="F1142" s="5"/>
      <c r="G1142" s="5"/>
      <c r="H1142" s="5"/>
      <c r="I1142" s="5"/>
      <c r="J1142" s="26"/>
    </row>
    <row r="1143" spans="2:10" x14ac:dyDescent="0.25">
      <c r="B1143" s="39">
        <v>1134</v>
      </c>
      <c r="C1143" s="5"/>
      <c r="D1143" s="5"/>
      <c r="E1143" s="5"/>
      <c r="F1143" s="5"/>
      <c r="G1143" s="5"/>
      <c r="H1143" s="5"/>
      <c r="I1143" s="5"/>
      <c r="J1143" s="26"/>
    </row>
    <row r="1144" spans="2:10" x14ac:dyDescent="0.25">
      <c r="B1144" s="39">
        <v>1135</v>
      </c>
      <c r="C1144" s="5"/>
      <c r="D1144" s="5"/>
      <c r="E1144" s="5"/>
      <c r="F1144" s="5"/>
      <c r="G1144" s="5"/>
      <c r="H1144" s="5"/>
      <c r="I1144" s="5"/>
      <c r="J1144" s="26"/>
    </row>
    <row r="1145" spans="2:10" x14ac:dyDescent="0.25">
      <c r="B1145" s="39">
        <v>1136</v>
      </c>
      <c r="C1145" s="5"/>
      <c r="D1145" s="5"/>
      <c r="E1145" s="5"/>
      <c r="F1145" s="5"/>
      <c r="G1145" s="5"/>
      <c r="H1145" s="5"/>
      <c r="I1145" s="5"/>
      <c r="J1145" s="26"/>
    </row>
    <row r="1146" spans="2:10" x14ac:dyDescent="0.25">
      <c r="B1146" s="39">
        <v>1137</v>
      </c>
      <c r="C1146" s="5"/>
      <c r="D1146" s="5"/>
      <c r="E1146" s="5"/>
      <c r="F1146" s="5"/>
      <c r="G1146" s="5"/>
      <c r="H1146" s="5"/>
      <c r="I1146" s="5"/>
      <c r="J1146" s="26"/>
    </row>
    <row r="1147" spans="2:10" x14ac:dyDescent="0.25">
      <c r="B1147" s="39">
        <v>1138</v>
      </c>
      <c r="C1147" s="5"/>
      <c r="D1147" s="5"/>
      <c r="E1147" s="5"/>
      <c r="F1147" s="5"/>
      <c r="G1147" s="5"/>
      <c r="H1147" s="5"/>
      <c r="I1147" s="5"/>
      <c r="J1147" s="26"/>
    </row>
    <row r="1148" spans="2:10" x14ac:dyDescent="0.25">
      <c r="B1148" s="39">
        <v>1139</v>
      </c>
      <c r="C1148" s="5"/>
      <c r="D1148" s="5"/>
      <c r="E1148" s="5"/>
      <c r="F1148" s="5"/>
      <c r="G1148" s="5"/>
      <c r="H1148" s="5"/>
      <c r="I1148" s="5"/>
      <c r="J1148" s="26"/>
    </row>
    <row r="1149" spans="2:10" x14ac:dyDescent="0.25">
      <c r="B1149" s="39">
        <v>1140</v>
      </c>
      <c r="C1149" s="5"/>
      <c r="D1149" s="5"/>
      <c r="E1149" s="5"/>
      <c r="F1149" s="5"/>
      <c r="G1149" s="5"/>
      <c r="H1149" s="5"/>
      <c r="I1149" s="5"/>
      <c r="J1149" s="26"/>
    </row>
    <row r="1150" spans="2:10" x14ac:dyDescent="0.25">
      <c r="B1150" s="39">
        <v>1141</v>
      </c>
      <c r="C1150" s="5"/>
      <c r="D1150" s="5"/>
      <c r="E1150" s="5"/>
      <c r="F1150" s="5"/>
      <c r="G1150" s="5"/>
      <c r="H1150" s="5"/>
      <c r="I1150" s="5"/>
      <c r="J1150" s="26"/>
    </row>
    <row r="1151" spans="2:10" x14ac:dyDescent="0.25">
      <c r="B1151" s="39">
        <v>1142</v>
      </c>
      <c r="C1151" s="5"/>
      <c r="D1151" s="5"/>
      <c r="E1151" s="5"/>
      <c r="F1151" s="5"/>
      <c r="G1151" s="5"/>
      <c r="H1151" s="5"/>
      <c r="I1151" s="5"/>
      <c r="J1151" s="26"/>
    </row>
    <row r="1152" spans="2:10" x14ac:dyDescent="0.25">
      <c r="B1152" s="39">
        <v>1143</v>
      </c>
      <c r="C1152" s="5"/>
      <c r="D1152" s="5"/>
      <c r="E1152" s="5"/>
      <c r="F1152" s="5"/>
      <c r="G1152" s="5"/>
      <c r="H1152" s="5"/>
      <c r="I1152" s="5"/>
      <c r="J1152" s="26"/>
    </row>
    <row r="1153" spans="2:10" x14ac:dyDescent="0.25">
      <c r="B1153" s="39">
        <v>1144</v>
      </c>
      <c r="C1153" s="5"/>
      <c r="D1153" s="5"/>
      <c r="E1153" s="5"/>
      <c r="F1153" s="5"/>
      <c r="G1153" s="5"/>
      <c r="H1153" s="5"/>
      <c r="I1153" s="5"/>
      <c r="J1153" s="26"/>
    </row>
    <row r="1154" spans="2:10" x14ac:dyDescent="0.25">
      <c r="B1154" s="39">
        <v>1145</v>
      </c>
      <c r="C1154" s="5"/>
      <c r="D1154" s="5"/>
      <c r="E1154" s="5"/>
      <c r="F1154" s="5"/>
      <c r="G1154" s="5"/>
      <c r="H1154" s="5"/>
      <c r="I1154" s="5"/>
      <c r="J1154" s="26"/>
    </row>
    <row r="1155" spans="2:10" x14ac:dyDescent="0.25">
      <c r="B1155" s="39">
        <v>1146</v>
      </c>
      <c r="C1155" s="5"/>
      <c r="D1155" s="5"/>
      <c r="E1155" s="5"/>
      <c r="F1155" s="5"/>
      <c r="G1155" s="5"/>
      <c r="H1155" s="5"/>
      <c r="I1155" s="5"/>
      <c r="J1155" s="26"/>
    </row>
    <row r="1156" spans="2:10" x14ac:dyDescent="0.25">
      <c r="B1156" s="39">
        <v>1147</v>
      </c>
      <c r="C1156" s="5"/>
      <c r="D1156" s="5"/>
      <c r="E1156" s="5"/>
      <c r="F1156" s="5"/>
      <c r="G1156" s="5"/>
      <c r="H1156" s="5"/>
      <c r="I1156" s="5"/>
      <c r="J1156" s="26"/>
    </row>
    <row r="1157" spans="2:10" x14ac:dyDescent="0.25">
      <c r="B1157" s="39">
        <v>1148</v>
      </c>
      <c r="C1157" s="5"/>
      <c r="D1157" s="5"/>
      <c r="E1157" s="5"/>
      <c r="F1157" s="5"/>
      <c r="G1157" s="5"/>
      <c r="H1157" s="5"/>
      <c r="I1157" s="5"/>
      <c r="J1157" s="26"/>
    </row>
    <row r="1158" spans="2:10" x14ac:dyDescent="0.25">
      <c r="B1158" s="39">
        <v>1149</v>
      </c>
      <c r="C1158" s="5"/>
      <c r="D1158" s="5"/>
      <c r="E1158" s="5"/>
      <c r="F1158" s="5"/>
      <c r="G1158" s="5"/>
      <c r="H1158" s="5"/>
      <c r="I1158" s="5"/>
      <c r="J1158" s="26"/>
    </row>
    <row r="1159" spans="2:10" x14ac:dyDescent="0.25">
      <c r="B1159" s="39">
        <v>1150</v>
      </c>
      <c r="C1159" s="5"/>
      <c r="D1159" s="5"/>
      <c r="E1159" s="5"/>
      <c r="F1159" s="5"/>
      <c r="G1159" s="5"/>
      <c r="H1159" s="5"/>
      <c r="I1159" s="5"/>
      <c r="J1159" s="26"/>
    </row>
    <row r="1160" spans="2:10" x14ac:dyDescent="0.25">
      <c r="B1160" s="39">
        <v>1151</v>
      </c>
      <c r="C1160" s="5"/>
      <c r="D1160" s="5"/>
      <c r="E1160" s="5"/>
      <c r="F1160" s="5"/>
      <c r="G1160" s="5"/>
      <c r="H1160" s="5"/>
      <c r="I1160" s="5"/>
      <c r="J1160" s="26"/>
    </row>
    <row r="1161" spans="2:10" x14ac:dyDescent="0.25">
      <c r="B1161" s="39">
        <v>1152</v>
      </c>
      <c r="C1161" s="5"/>
      <c r="D1161" s="5"/>
      <c r="E1161" s="5"/>
      <c r="F1161" s="5"/>
      <c r="G1161" s="5"/>
      <c r="H1161" s="5"/>
      <c r="I1161" s="5"/>
      <c r="J1161" s="26"/>
    </row>
    <row r="1162" spans="2:10" x14ac:dyDescent="0.25">
      <c r="B1162" s="39">
        <v>1153</v>
      </c>
      <c r="C1162" s="5"/>
      <c r="D1162" s="5"/>
      <c r="E1162" s="5"/>
      <c r="F1162" s="5"/>
      <c r="G1162" s="5"/>
      <c r="H1162" s="5"/>
      <c r="I1162" s="5"/>
      <c r="J1162" s="26"/>
    </row>
    <row r="1163" spans="2:10" x14ac:dyDescent="0.25">
      <c r="B1163" s="39">
        <v>1154</v>
      </c>
      <c r="C1163" s="5"/>
      <c r="D1163" s="5"/>
      <c r="E1163" s="5"/>
      <c r="F1163" s="5"/>
      <c r="G1163" s="5"/>
      <c r="H1163" s="5"/>
      <c r="I1163" s="5"/>
      <c r="J1163" s="26"/>
    </row>
    <row r="1164" spans="2:10" x14ac:dyDescent="0.25">
      <c r="B1164" s="39">
        <v>1155</v>
      </c>
      <c r="C1164" s="5"/>
      <c r="D1164" s="5"/>
      <c r="E1164" s="5"/>
      <c r="F1164" s="5"/>
      <c r="G1164" s="5"/>
      <c r="H1164" s="5"/>
      <c r="I1164" s="5"/>
      <c r="J1164" s="26"/>
    </row>
    <row r="1165" spans="2:10" x14ac:dyDescent="0.25">
      <c r="B1165" s="39">
        <v>1156</v>
      </c>
      <c r="C1165" s="5"/>
      <c r="D1165" s="5"/>
      <c r="E1165" s="5"/>
      <c r="F1165" s="5"/>
      <c r="G1165" s="5"/>
      <c r="H1165" s="5"/>
      <c r="I1165" s="5"/>
      <c r="J1165" s="26"/>
    </row>
    <row r="1166" spans="2:10" x14ac:dyDescent="0.25">
      <c r="B1166" s="39">
        <v>1157</v>
      </c>
      <c r="C1166" s="5"/>
      <c r="D1166" s="5"/>
      <c r="E1166" s="5"/>
      <c r="F1166" s="5"/>
      <c r="G1166" s="5"/>
      <c r="H1166" s="5"/>
      <c r="I1166" s="5"/>
      <c r="J1166" s="26"/>
    </row>
    <row r="1167" spans="2:10" x14ac:dyDescent="0.25">
      <c r="B1167" s="39">
        <v>1158</v>
      </c>
      <c r="C1167" s="5"/>
      <c r="D1167" s="5"/>
      <c r="E1167" s="5"/>
      <c r="F1167" s="5"/>
      <c r="G1167" s="5"/>
      <c r="H1167" s="5"/>
      <c r="I1167" s="5"/>
      <c r="J1167" s="26"/>
    </row>
    <row r="1168" spans="2:10" x14ac:dyDescent="0.25">
      <c r="B1168" s="39">
        <v>1159</v>
      </c>
      <c r="C1168" s="5"/>
      <c r="D1168" s="5"/>
      <c r="E1168" s="5"/>
      <c r="F1168" s="5"/>
      <c r="G1168" s="5"/>
      <c r="H1168" s="5"/>
      <c r="I1168" s="5"/>
      <c r="J1168" s="26"/>
    </row>
    <row r="1169" spans="2:10" x14ac:dyDescent="0.25">
      <c r="B1169" s="39">
        <v>1160</v>
      </c>
      <c r="C1169" s="5"/>
      <c r="D1169" s="5"/>
      <c r="E1169" s="5"/>
      <c r="F1169" s="5"/>
      <c r="G1169" s="5"/>
      <c r="H1169" s="5"/>
      <c r="I1169" s="5"/>
      <c r="J1169" s="26"/>
    </row>
    <row r="1170" spans="2:10" x14ac:dyDescent="0.25">
      <c r="B1170" s="39">
        <v>1161</v>
      </c>
      <c r="C1170" s="5"/>
      <c r="D1170" s="5"/>
      <c r="E1170" s="5"/>
      <c r="F1170" s="5"/>
      <c r="G1170" s="5"/>
      <c r="H1170" s="5"/>
      <c r="I1170" s="5"/>
      <c r="J1170" s="26"/>
    </row>
    <row r="1171" spans="2:10" x14ac:dyDescent="0.25">
      <c r="B1171" s="39">
        <v>1162</v>
      </c>
      <c r="C1171" s="5"/>
      <c r="D1171" s="5"/>
      <c r="E1171" s="5"/>
      <c r="F1171" s="5"/>
      <c r="G1171" s="5"/>
      <c r="H1171" s="5"/>
      <c r="I1171" s="5"/>
      <c r="J1171" s="26"/>
    </row>
    <row r="1172" spans="2:10" x14ac:dyDescent="0.25">
      <c r="B1172" s="39">
        <v>1163</v>
      </c>
      <c r="C1172" s="5"/>
      <c r="D1172" s="5"/>
      <c r="E1172" s="5"/>
      <c r="F1172" s="5"/>
      <c r="G1172" s="5"/>
      <c r="H1172" s="5"/>
      <c r="I1172" s="5"/>
      <c r="J1172" s="26"/>
    </row>
    <row r="1173" spans="2:10" x14ac:dyDescent="0.25">
      <c r="B1173" s="39">
        <v>1164</v>
      </c>
      <c r="C1173" s="5"/>
      <c r="D1173" s="5"/>
      <c r="E1173" s="5"/>
      <c r="F1173" s="5"/>
      <c r="G1173" s="5"/>
      <c r="H1173" s="5"/>
      <c r="I1173" s="5"/>
      <c r="J1173" s="26"/>
    </row>
    <row r="1174" spans="2:10" x14ac:dyDescent="0.25">
      <c r="B1174" s="39">
        <v>1165</v>
      </c>
      <c r="C1174" s="5"/>
      <c r="D1174" s="5"/>
      <c r="E1174" s="5"/>
      <c r="F1174" s="5"/>
      <c r="G1174" s="5"/>
      <c r="H1174" s="5"/>
      <c r="I1174" s="5"/>
      <c r="J1174" s="26"/>
    </row>
    <row r="1175" spans="2:10" x14ac:dyDescent="0.25">
      <c r="B1175" s="39">
        <v>1166</v>
      </c>
      <c r="C1175" s="5"/>
      <c r="D1175" s="5"/>
      <c r="E1175" s="5"/>
      <c r="F1175" s="5"/>
      <c r="G1175" s="5"/>
      <c r="H1175" s="5"/>
      <c r="I1175" s="5"/>
      <c r="J1175" s="26"/>
    </row>
    <row r="1176" spans="2:10" x14ac:dyDescent="0.25">
      <c r="B1176" s="39">
        <v>1167</v>
      </c>
      <c r="C1176" s="5"/>
      <c r="D1176" s="5"/>
      <c r="E1176" s="5"/>
      <c r="F1176" s="5"/>
      <c r="G1176" s="5"/>
      <c r="H1176" s="5"/>
      <c r="I1176" s="5"/>
      <c r="J1176" s="26"/>
    </row>
    <row r="1177" spans="2:10" x14ac:dyDescent="0.25">
      <c r="B1177" s="39">
        <v>1168</v>
      </c>
      <c r="C1177" s="5"/>
      <c r="D1177" s="5"/>
      <c r="E1177" s="5"/>
      <c r="F1177" s="5"/>
      <c r="G1177" s="5"/>
      <c r="H1177" s="5"/>
      <c r="I1177" s="5"/>
      <c r="J1177" s="26"/>
    </row>
    <row r="1178" spans="2:10" x14ac:dyDescent="0.25">
      <c r="B1178" s="39">
        <v>1169</v>
      </c>
      <c r="C1178" s="5"/>
      <c r="D1178" s="5"/>
      <c r="E1178" s="5"/>
      <c r="F1178" s="5"/>
      <c r="G1178" s="5"/>
      <c r="H1178" s="5"/>
      <c r="I1178" s="5"/>
      <c r="J1178" s="26"/>
    </row>
    <row r="1179" spans="2:10" x14ac:dyDescent="0.25">
      <c r="B1179" s="39">
        <v>1170</v>
      </c>
      <c r="C1179" s="5"/>
      <c r="D1179" s="5"/>
      <c r="E1179" s="5"/>
      <c r="F1179" s="5"/>
      <c r="G1179" s="5"/>
      <c r="H1179" s="5"/>
      <c r="I1179" s="5"/>
      <c r="J1179" s="26"/>
    </row>
    <row r="1180" spans="2:10" x14ac:dyDescent="0.25">
      <c r="B1180" s="39">
        <v>1171</v>
      </c>
      <c r="C1180" s="5"/>
      <c r="D1180" s="5"/>
      <c r="E1180" s="5"/>
      <c r="F1180" s="5"/>
      <c r="G1180" s="5"/>
      <c r="H1180" s="5"/>
      <c r="I1180" s="5"/>
      <c r="J1180" s="26"/>
    </row>
    <row r="1181" spans="2:10" x14ac:dyDescent="0.25">
      <c r="B1181" s="39">
        <v>1172</v>
      </c>
      <c r="C1181" s="5"/>
      <c r="D1181" s="5"/>
      <c r="E1181" s="5"/>
      <c r="F1181" s="5"/>
      <c r="G1181" s="5"/>
      <c r="H1181" s="5"/>
      <c r="I1181" s="5"/>
      <c r="J1181" s="26"/>
    </row>
    <row r="1182" spans="2:10" x14ac:dyDescent="0.25">
      <c r="B1182" s="39">
        <v>1173</v>
      </c>
      <c r="C1182" s="5"/>
      <c r="D1182" s="5"/>
      <c r="E1182" s="5"/>
      <c r="F1182" s="5"/>
      <c r="G1182" s="5"/>
      <c r="H1182" s="5"/>
      <c r="I1182" s="5"/>
      <c r="J1182" s="26"/>
    </row>
    <row r="1183" spans="2:10" x14ac:dyDescent="0.25">
      <c r="B1183" s="39">
        <v>1174</v>
      </c>
      <c r="C1183" s="5"/>
      <c r="D1183" s="5"/>
      <c r="E1183" s="5"/>
      <c r="F1183" s="5"/>
      <c r="G1183" s="5"/>
      <c r="H1183" s="5"/>
      <c r="I1183" s="5"/>
      <c r="J1183" s="26"/>
    </row>
    <row r="1184" spans="2:10" x14ac:dyDescent="0.25">
      <c r="B1184" s="39">
        <v>1175</v>
      </c>
      <c r="C1184" s="5"/>
      <c r="D1184" s="5"/>
      <c r="E1184" s="5"/>
      <c r="F1184" s="5"/>
      <c r="G1184" s="5"/>
      <c r="H1184" s="5"/>
      <c r="I1184" s="5"/>
      <c r="J1184" s="26"/>
    </row>
    <row r="1185" spans="2:10" x14ac:dyDescent="0.25">
      <c r="B1185" s="39">
        <v>1176</v>
      </c>
      <c r="C1185" s="5"/>
      <c r="D1185" s="5"/>
      <c r="E1185" s="5"/>
      <c r="F1185" s="5"/>
      <c r="G1185" s="5"/>
      <c r="H1185" s="5"/>
      <c r="I1185" s="5"/>
      <c r="J1185" s="26"/>
    </row>
    <row r="1186" spans="2:10" x14ac:dyDescent="0.25">
      <c r="B1186" s="39">
        <v>1177</v>
      </c>
      <c r="C1186" s="5"/>
      <c r="D1186" s="5"/>
      <c r="E1186" s="5"/>
      <c r="F1186" s="5"/>
      <c r="G1186" s="5"/>
      <c r="H1186" s="5"/>
      <c r="I1186" s="5"/>
      <c r="J1186" s="26"/>
    </row>
    <row r="1187" spans="2:10" x14ac:dyDescent="0.25">
      <c r="B1187" s="39">
        <v>1178</v>
      </c>
      <c r="C1187" s="5"/>
      <c r="D1187" s="5"/>
      <c r="E1187" s="5"/>
      <c r="F1187" s="5"/>
      <c r="G1187" s="5"/>
      <c r="H1187" s="5"/>
      <c r="I1187" s="5"/>
      <c r="J1187" s="26"/>
    </row>
    <row r="1188" spans="2:10" x14ac:dyDescent="0.25">
      <c r="B1188" s="39">
        <v>1179</v>
      </c>
      <c r="C1188" s="5"/>
      <c r="D1188" s="5"/>
      <c r="E1188" s="5"/>
      <c r="F1188" s="5"/>
      <c r="G1188" s="5"/>
      <c r="H1188" s="5"/>
      <c r="I1188" s="5"/>
      <c r="J1188" s="26"/>
    </row>
    <row r="1189" spans="2:10" x14ac:dyDescent="0.25">
      <c r="B1189" s="39">
        <v>1180</v>
      </c>
      <c r="C1189" s="5"/>
      <c r="D1189" s="5"/>
      <c r="E1189" s="5"/>
      <c r="F1189" s="5"/>
      <c r="G1189" s="5"/>
      <c r="H1189" s="5"/>
      <c r="I1189" s="5"/>
      <c r="J1189" s="26"/>
    </row>
    <row r="1190" spans="2:10" x14ac:dyDescent="0.25">
      <c r="B1190" s="39">
        <v>1181</v>
      </c>
      <c r="C1190" s="5"/>
      <c r="D1190" s="5"/>
      <c r="E1190" s="5"/>
      <c r="F1190" s="5"/>
      <c r="G1190" s="5"/>
      <c r="H1190" s="5"/>
      <c r="I1190" s="5"/>
      <c r="J1190" s="26"/>
    </row>
    <row r="1191" spans="2:10" x14ac:dyDescent="0.25">
      <c r="B1191" s="39">
        <v>1182</v>
      </c>
      <c r="C1191" s="5"/>
      <c r="D1191" s="5"/>
      <c r="E1191" s="5"/>
      <c r="F1191" s="5"/>
      <c r="G1191" s="5"/>
      <c r="H1191" s="5"/>
      <c r="I1191" s="5"/>
      <c r="J1191" s="26"/>
    </row>
    <row r="1192" spans="2:10" x14ac:dyDescent="0.25">
      <c r="B1192" s="39">
        <v>1183</v>
      </c>
      <c r="C1192" s="5"/>
      <c r="D1192" s="5"/>
      <c r="E1192" s="5"/>
      <c r="F1192" s="5"/>
      <c r="G1192" s="5"/>
      <c r="H1192" s="5"/>
      <c r="I1192" s="5"/>
      <c r="J1192" s="26"/>
    </row>
    <row r="1193" spans="2:10" x14ac:dyDescent="0.25">
      <c r="B1193" s="39">
        <v>1184</v>
      </c>
      <c r="C1193" s="5"/>
      <c r="D1193" s="5"/>
      <c r="E1193" s="5"/>
      <c r="F1193" s="5"/>
      <c r="G1193" s="5"/>
      <c r="H1193" s="5"/>
      <c r="I1193" s="5"/>
      <c r="J1193" s="26"/>
    </row>
    <row r="1194" spans="2:10" x14ac:dyDescent="0.25">
      <c r="B1194" s="39">
        <v>1185</v>
      </c>
      <c r="C1194" s="5"/>
      <c r="D1194" s="5"/>
      <c r="E1194" s="5"/>
      <c r="F1194" s="5"/>
      <c r="G1194" s="5"/>
      <c r="H1194" s="5"/>
      <c r="I1194" s="5"/>
      <c r="J1194" s="26"/>
    </row>
    <row r="1195" spans="2:10" x14ac:dyDescent="0.25">
      <c r="B1195" s="39">
        <v>1186</v>
      </c>
      <c r="C1195" s="5"/>
      <c r="D1195" s="5"/>
      <c r="E1195" s="5"/>
      <c r="F1195" s="5"/>
      <c r="G1195" s="5"/>
      <c r="H1195" s="5"/>
      <c r="I1195" s="5"/>
      <c r="J1195" s="26"/>
    </row>
    <row r="1196" spans="2:10" x14ac:dyDescent="0.25">
      <c r="B1196" s="39">
        <v>1187</v>
      </c>
      <c r="C1196" s="5"/>
      <c r="D1196" s="5"/>
      <c r="E1196" s="5"/>
      <c r="F1196" s="5"/>
      <c r="G1196" s="5"/>
      <c r="H1196" s="5"/>
      <c r="I1196" s="5"/>
      <c r="J1196" s="26"/>
    </row>
    <row r="1197" spans="2:10" x14ac:dyDescent="0.25">
      <c r="B1197" s="39">
        <v>1188</v>
      </c>
      <c r="C1197" s="5"/>
      <c r="D1197" s="5"/>
      <c r="E1197" s="5"/>
      <c r="F1197" s="5"/>
      <c r="G1197" s="5"/>
      <c r="H1197" s="5"/>
      <c r="I1197" s="5"/>
      <c r="J1197" s="26"/>
    </row>
    <row r="1198" spans="2:10" x14ac:dyDescent="0.25">
      <c r="B1198" s="39">
        <v>1189</v>
      </c>
      <c r="C1198" s="5"/>
      <c r="D1198" s="5"/>
      <c r="E1198" s="5"/>
      <c r="F1198" s="5"/>
      <c r="G1198" s="5"/>
      <c r="H1198" s="5"/>
      <c r="I1198" s="5"/>
      <c r="J1198" s="26"/>
    </row>
    <row r="1199" spans="2:10" x14ac:dyDescent="0.25">
      <c r="B1199" s="39">
        <v>1190</v>
      </c>
      <c r="C1199" s="5"/>
      <c r="D1199" s="5"/>
      <c r="E1199" s="5"/>
      <c r="F1199" s="5"/>
      <c r="G1199" s="5"/>
      <c r="H1199" s="5"/>
      <c r="I1199" s="5"/>
      <c r="J1199" s="26"/>
    </row>
    <row r="1200" spans="2:10" x14ac:dyDescent="0.25">
      <c r="B1200" s="39">
        <v>1191</v>
      </c>
      <c r="C1200" s="5"/>
      <c r="D1200" s="5"/>
      <c r="E1200" s="5"/>
      <c r="F1200" s="5"/>
      <c r="G1200" s="5"/>
      <c r="H1200" s="5"/>
      <c r="I1200" s="5"/>
      <c r="J1200" s="26"/>
    </row>
    <row r="1201" spans="2:10" x14ac:dyDescent="0.25">
      <c r="B1201" s="39">
        <v>1192</v>
      </c>
      <c r="C1201" s="5"/>
      <c r="D1201" s="5"/>
      <c r="E1201" s="5"/>
      <c r="F1201" s="5"/>
      <c r="G1201" s="5"/>
      <c r="H1201" s="5"/>
      <c r="I1201" s="5"/>
      <c r="J1201" s="26"/>
    </row>
    <row r="1202" spans="2:10" x14ac:dyDescent="0.25">
      <c r="B1202" s="39">
        <v>1193</v>
      </c>
      <c r="C1202" s="5"/>
      <c r="D1202" s="5"/>
      <c r="E1202" s="5"/>
      <c r="F1202" s="5"/>
      <c r="G1202" s="5"/>
      <c r="H1202" s="5"/>
      <c r="I1202" s="5"/>
      <c r="J1202" s="26"/>
    </row>
    <row r="1203" spans="2:10" x14ac:dyDescent="0.25">
      <c r="B1203" s="39">
        <v>1194</v>
      </c>
      <c r="C1203" s="5"/>
      <c r="D1203" s="5"/>
      <c r="E1203" s="5"/>
      <c r="F1203" s="5"/>
      <c r="G1203" s="5"/>
      <c r="H1203" s="5"/>
      <c r="I1203" s="5"/>
      <c r="J1203" s="26"/>
    </row>
    <row r="1204" spans="2:10" x14ac:dyDescent="0.25">
      <c r="B1204" s="39">
        <v>1195</v>
      </c>
      <c r="C1204" s="5"/>
      <c r="D1204" s="5"/>
      <c r="E1204" s="5"/>
      <c r="F1204" s="5"/>
      <c r="G1204" s="5"/>
      <c r="H1204" s="5"/>
      <c r="I1204" s="5"/>
      <c r="J1204" s="26"/>
    </row>
    <row r="1205" spans="2:10" x14ac:dyDescent="0.25">
      <c r="B1205" s="39">
        <v>1196</v>
      </c>
      <c r="C1205" s="5"/>
      <c r="D1205" s="5"/>
      <c r="E1205" s="5"/>
      <c r="F1205" s="5"/>
      <c r="G1205" s="5"/>
      <c r="H1205" s="5"/>
      <c r="I1205" s="5"/>
      <c r="J1205" s="26"/>
    </row>
    <row r="1206" spans="2:10" x14ac:dyDescent="0.25">
      <c r="B1206" s="39">
        <v>1197</v>
      </c>
      <c r="C1206" s="5"/>
      <c r="D1206" s="5"/>
      <c r="E1206" s="5"/>
      <c r="F1206" s="5"/>
      <c r="G1206" s="5"/>
      <c r="H1206" s="5"/>
      <c r="I1206" s="5"/>
      <c r="J1206" s="26"/>
    </row>
    <row r="1207" spans="2:10" x14ac:dyDescent="0.25">
      <c r="B1207" s="39">
        <v>1198</v>
      </c>
      <c r="C1207" s="5"/>
      <c r="D1207" s="5"/>
      <c r="E1207" s="5"/>
      <c r="F1207" s="5"/>
      <c r="G1207" s="5"/>
      <c r="H1207" s="5"/>
      <c r="I1207" s="5"/>
      <c r="J1207" s="26"/>
    </row>
    <row r="1208" spans="2:10" x14ac:dyDescent="0.25">
      <c r="B1208" s="39">
        <v>1199</v>
      </c>
      <c r="C1208" s="5"/>
      <c r="D1208" s="5"/>
      <c r="E1208" s="5"/>
      <c r="F1208" s="5"/>
      <c r="G1208" s="5"/>
      <c r="H1208" s="5"/>
      <c r="I1208" s="5"/>
      <c r="J1208" s="26"/>
    </row>
    <row r="1209" spans="2:10" x14ac:dyDescent="0.25">
      <c r="B1209" s="39">
        <v>1200</v>
      </c>
      <c r="C1209" s="5"/>
      <c r="D1209" s="5"/>
      <c r="E1209" s="5"/>
      <c r="F1209" s="5"/>
      <c r="G1209" s="5"/>
      <c r="H1209" s="5"/>
      <c r="I1209" s="5"/>
      <c r="J1209" s="26"/>
    </row>
    <row r="1210" spans="2:10" x14ac:dyDescent="0.25">
      <c r="B1210" s="39">
        <v>1201</v>
      </c>
      <c r="C1210" s="5"/>
      <c r="D1210" s="5"/>
      <c r="E1210" s="5"/>
      <c r="F1210" s="5"/>
      <c r="G1210" s="5"/>
      <c r="H1210" s="5"/>
      <c r="I1210" s="5"/>
      <c r="J1210" s="26"/>
    </row>
    <row r="1211" spans="2:10" x14ac:dyDescent="0.25">
      <c r="B1211" s="39">
        <v>1202</v>
      </c>
      <c r="C1211" s="5"/>
      <c r="D1211" s="5"/>
      <c r="E1211" s="5"/>
      <c r="F1211" s="5"/>
      <c r="G1211" s="5"/>
      <c r="H1211" s="5"/>
      <c r="I1211" s="5"/>
      <c r="J1211" s="26"/>
    </row>
    <row r="1212" spans="2:10" x14ac:dyDescent="0.25">
      <c r="B1212" s="39">
        <v>1203</v>
      </c>
      <c r="C1212" s="5"/>
      <c r="D1212" s="5"/>
      <c r="E1212" s="5"/>
      <c r="F1212" s="5"/>
      <c r="G1212" s="5"/>
      <c r="H1212" s="5"/>
      <c r="I1212" s="5"/>
      <c r="J1212" s="26"/>
    </row>
    <row r="1213" spans="2:10" x14ac:dyDescent="0.25">
      <c r="B1213" s="39">
        <v>1204</v>
      </c>
      <c r="C1213" s="5"/>
      <c r="D1213" s="5"/>
      <c r="E1213" s="5"/>
      <c r="F1213" s="5"/>
      <c r="G1213" s="5"/>
      <c r="H1213" s="5"/>
      <c r="I1213" s="5"/>
      <c r="J1213" s="26"/>
    </row>
    <row r="1214" spans="2:10" x14ac:dyDescent="0.25">
      <c r="B1214" s="39">
        <v>1205</v>
      </c>
      <c r="C1214" s="5"/>
      <c r="D1214" s="5"/>
      <c r="E1214" s="5"/>
      <c r="F1214" s="5"/>
      <c r="G1214" s="5"/>
      <c r="H1214" s="5"/>
      <c r="I1214" s="5"/>
      <c r="J1214" s="26"/>
    </row>
    <row r="1215" spans="2:10" x14ac:dyDescent="0.25">
      <c r="B1215" s="39">
        <v>1206</v>
      </c>
      <c r="C1215" s="5"/>
      <c r="D1215" s="5"/>
      <c r="E1215" s="5"/>
      <c r="F1215" s="5"/>
      <c r="G1215" s="5"/>
      <c r="H1215" s="5"/>
      <c r="I1215" s="5"/>
      <c r="J1215" s="26"/>
    </row>
    <row r="1216" spans="2:10" x14ac:dyDescent="0.25">
      <c r="B1216" s="39">
        <v>1207</v>
      </c>
      <c r="C1216" s="5"/>
      <c r="D1216" s="5"/>
      <c r="E1216" s="5"/>
      <c r="F1216" s="5"/>
      <c r="G1216" s="5"/>
      <c r="H1216" s="5"/>
      <c r="I1216" s="5"/>
      <c r="J1216" s="26"/>
    </row>
    <row r="1217" spans="2:10" x14ac:dyDescent="0.25">
      <c r="B1217" s="39">
        <v>1208</v>
      </c>
      <c r="C1217" s="5"/>
      <c r="D1217" s="5"/>
      <c r="E1217" s="5"/>
      <c r="F1217" s="5"/>
      <c r="G1217" s="5"/>
      <c r="H1217" s="5"/>
      <c r="I1217" s="5"/>
      <c r="J1217" s="26"/>
    </row>
    <row r="1218" spans="2:10" x14ac:dyDescent="0.25">
      <c r="B1218" s="39">
        <v>1209</v>
      </c>
      <c r="C1218" s="5"/>
      <c r="D1218" s="5"/>
      <c r="E1218" s="5"/>
      <c r="F1218" s="5"/>
      <c r="G1218" s="5"/>
      <c r="H1218" s="5"/>
      <c r="I1218" s="5"/>
      <c r="J1218" s="26"/>
    </row>
    <row r="1219" spans="2:10" x14ac:dyDescent="0.25">
      <c r="B1219" s="39">
        <v>1210</v>
      </c>
      <c r="C1219" s="5"/>
      <c r="D1219" s="5"/>
      <c r="E1219" s="5"/>
      <c r="F1219" s="5"/>
      <c r="G1219" s="5"/>
      <c r="H1219" s="5"/>
      <c r="I1219" s="5"/>
      <c r="J1219" s="26"/>
    </row>
    <row r="1220" spans="2:10" x14ac:dyDescent="0.25">
      <c r="B1220" s="39">
        <v>1211</v>
      </c>
      <c r="C1220" s="5"/>
      <c r="D1220" s="5"/>
      <c r="E1220" s="5"/>
      <c r="F1220" s="5"/>
      <c r="G1220" s="5"/>
      <c r="H1220" s="5"/>
      <c r="I1220" s="5"/>
      <c r="J1220" s="26"/>
    </row>
    <row r="1221" spans="2:10" x14ac:dyDescent="0.25">
      <c r="B1221" s="39">
        <v>1212</v>
      </c>
      <c r="C1221" s="5"/>
      <c r="D1221" s="5"/>
      <c r="E1221" s="5"/>
      <c r="F1221" s="5"/>
      <c r="G1221" s="5"/>
      <c r="H1221" s="5"/>
      <c r="I1221" s="5"/>
      <c r="J1221" s="26"/>
    </row>
    <row r="1222" spans="2:10" x14ac:dyDescent="0.25">
      <c r="B1222" s="39">
        <v>1213</v>
      </c>
      <c r="C1222" s="5"/>
      <c r="D1222" s="5"/>
      <c r="E1222" s="5"/>
      <c r="F1222" s="5"/>
      <c r="G1222" s="5"/>
      <c r="H1222" s="5"/>
      <c r="I1222" s="5"/>
      <c r="J1222" s="26"/>
    </row>
    <row r="1223" spans="2:10" x14ac:dyDescent="0.25">
      <c r="B1223" s="39">
        <v>1214</v>
      </c>
      <c r="C1223" s="5"/>
      <c r="D1223" s="5"/>
      <c r="E1223" s="5"/>
      <c r="F1223" s="5"/>
      <c r="G1223" s="5"/>
      <c r="H1223" s="5"/>
      <c r="I1223" s="5"/>
      <c r="J1223" s="26"/>
    </row>
    <row r="1224" spans="2:10" x14ac:dyDescent="0.25">
      <c r="B1224" s="39">
        <v>1215</v>
      </c>
      <c r="C1224" s="5"/>
      <c r="D1224" s="5"/>
      <c r="E1224" s="5"/>
      <c r="F1224" s="5"/>
      <c r="G1224" s="5"/>
      <c r="H1224" s="5"/>
      <c r="I1224" s="5"/>
      <c r="J1224" s="26"/>
    </row>
    <row r="1225" spans="2:10" x14ac:dyDescent="0.25">
      <c r="B1225" s="39">
        <v>1216</v>
      </c>
      <c r="C1225" s="5"/>
      <c r="D1225" s="5"/>
      <c r="E1225" s="5"/>
      <c r="F1225" s="5"/>
      <c r="G1225" s="5"/>
      <c r="H1225" s="5"/>
      <c r="I1225" s="5"/>
      <c r="J1225" s="26"/>
    </row>
    <row r="1226" spans="2:10" x14ac:dyDescent="0.25">
      <c r="B1226" s="39">
        <v>1217</v>
      </c>
      <c r="C1226" s="5"/>
      <c r="D1226" s="5"/>
      <c r="E1226" s="5"/>
      <c r="F1226" s="5"/>
      <c r="G1226" s="5"/>
      <c r="H1226" s="5"/>
      <c r="I1226" s="5"/>
      <c r="J1226" s="26"/>
    </row>
    <row r="1227" spans="2:10" x14ac:dyDescent="0.25">
      <c r="B1227" s="39">
        <v>1218</v>
      </c>
      <c r="C1227" s="5"/>
      <c r="D1227" s="5"/>
      <c r="E1227" s="5"/>
      <c r="F1227" s="5"/>
      <c r="G1227" s="5"/>
      <c r="H1227" s="5"/>
      <c r="I1227" s="5"/>
      <c r="J1227" s="26"/>
    </row>
    <row r="1228" spans="2:10" x14ac:dyDescent="0.25">
      <c r="B1228" s="39">
        <v>1219</v>
      </c>
      <c r="C1228" s="5"/>
      <c r="D1228" s="5"/>
      <c r="E1228" s="5"/>
      <c r="F1228" s="5"/>
      <c r="G1228" s="5"/>
      <c r="H1228" s="5"/>
      <c r="I1228" s="5"/>
      <c r="J1228" s="26"/>
    </row>
    <row r="1229" spans="2:10" x14ac:dyDescent="0.25">
      <c r="B1229" s="39">
        <v>1220</v>
      </c>
      <c r="C1229" s="5"/>
      <c r="D1229" s="5"/>
      <c r="E1229" s="5"/>
      <c r="F1229" s="5"/>
      <c r="G1229" s="5"/>
      <c r="H1229" s="5"/>
      <c r="I1229" s="5"/>
      <c r="J1229" s="26"/>
    </row>
    <row r="1230" spans="2:10" x14ac:dyDescent="0.25">
      <c r="B1230" s="39">
        <v>1221</v>
      </c>
      <c r="C1230" s="5"/>
      <c r="D1230" s="5"/>
      <c r="E1230" s="5"/>
      <c r="F1230" s="5"/>
      <c r="G1230" s="5"/>
      <c r="H1230" s="5"/>
      <c r="I1230" s="5"/>
      <c r="J1230" s="26"/>
    </row>
    <row r="1231" spans="2:10" x14ac:dyDescent="0.25">
      <c r="B1231" s="39">
        <v>1222</v>
      </c>
      <c r="C1231" s="5"/>
      <c r="D1231" s="5"/>
      <c r="E1231" s="5"/>
      <c r="F1231" s="5"/>
      <c r="G1231" s="5"/>
      <c r="H1231" s="5"/>
      <c r="I1231" s="5"/>
      <c r="J1231" s="26"/>
    </row>
    <row r="1232" spans="2:10" x14ac:dyDescent="0.25">
      <c r="B1232" s="39">
        <v>1223</v>
      </c>
      <c r="C1232" s="5"/>
      <c r="D1232" s="5"/>
      <c r="E1232" s="5"/>
      <c r="F1232" s="5"/>
      <c r="G1232" s="5"/>
      <c r="H1232" s="5"/>
      <c r="I1232" s="5"/>
      <c r="J1232" s="26"/>
    </row>
    <row r="1233" spans="2:10" x14ac:dyDescent="0.25">
      <c r="B1233" s="39">
        <v>1224</v>
      </c>
      <c r="C1233" s="5"/>
      <c r="D1233" s="5"/>
      <c r="E1233" s="5"/>
      <c r="F1233" s="5"/>
      <c r="G1233" s="5"/>
      <c r="H1233" s="5"/>
      <c r="I1233" s="5"/>
      <c r="J1233" s="26"/>
    </row>
    <row r="1234" spans="2:10" x14ac:dyDescent="0.25">
      <c r="B1234" s="39">
        <v>1225</v>
      </c>
      <c r="C1234" s="5"/>
      <c r="D1234" s="5"/>
      <c r="E1234" s="5"/>
      <c r="F1234" s="5"/>
      <c r="G1234" s="5"/>
      <c r="H1234" s="5"/>
      <c r="I1234" s="5"/>
      <c r="J1234" s="26"/>
    </row>
    <row r="1235" spans="2:10" x14ac:dyDescent="0.25">
      <c r="B1235" s="39">
        <v>1226</v>
      </c>
      <c r="C1235" s="5"/>
      <c r="D1235" s="5"/>
      <c r="E1235" s="5"/>
      <c r="F1235" s="5"/>
      <c r="G1235" s="5"/>
      <c r="H1235" s="5"/>
      <c r="I1235" s="5"/>
      <c r="J1235" s="26"/>
    </row>
    <row r="1236" spans="2:10" x14ac:dyDescent="0.25">
      <c r="B1236" s="39">
        <v>1227</v>
      </c>
      <c r="C1236" s="5"/>
      <c r="D1236" s="5"/>
      <c r="E1236" s="5"/>
      <c r="F1236" s="5"/>
      <c r="G1236" s="5"/>
      <c r="H1236" s="5"/>
      <c r="I1236" s="5"/>
      <c r="J1236" s="26"/>
    </row>
    <row r="1237" spans="2:10" x14ac:dyDescent="0.25">
      <c r="B1237" s="39">
        <v>1228</v>
      </c>
      <c r="C1237" s="5"/>
      <c r="D1237" s="5"/>
      <c r="E1237" s="5"/>
      <c r="F1237" s="5"/>
      <c r="G1237" s="5"/>
      <c r="H1237" s="5"/>
      <c r="I1237" s="5"/>
      <c r="J1237" s="26"/>
    </row>
    <row r="1238" spans="2:10" x14ac:dyDescent="0.25">
      <c r="B1238" s="39">
        <v>1229</v>
      </c>
      <c r="C1238" s="5"/>
      <c r="D1238" s="5"/>
      <c r="E1238" s="5"/>
      <c r="F1238" s="5"/>
      <c r="G1238" s="5"/>
      <c r="H1238" s="5"/>
      <c r="I1238" s="5"/>
      <c r="J1238" s="26"/>
    </row>
    <row r="1239" spans="2:10" x14ac:dyDescent="0.25">
      <c r="B1239" s="39">
        <v>1230</v>
      </c>
      <c r="C1239" s="5"/>
      <c r="D1239" s="5"/>
      <c r="E1239" s="5"/>
      <c r="F1239" s="5"/>
      <c r="G1239" s="5"/>
      <c r="H1239" s="5"/>
      <c r="I1239" s="5"/>
      <c r="J1239" s="26"/>
    </row>
    <row r="1240" spans="2:10" x14ac:dyDescent="0.25">
      <c r="B1240" s="39">
        <v>1231</v>
      </c>
      <c r="C1240" s="5"/>
      <c r="D1240" s="5"/>
      <c r="E1240" s="5"/>
      <c r="F1240" s="5"/>
      <c r="G1240" s="5"/>
      <c r="H1240" s="5"/>
      <c r="I1240" s="5"/>
      <c r="J1240" s="26"/>
    </row>
    <row r="1241" spans="2:10" x14ac:dyDescent="0.25">
      <c r="B1241" s="39">
        <v>1232</v>
      </c>
      <c r="C1241" s="5"/>
      <c r="D1241" s="5"/>
      <c r="E1241" s="5"/>
      <c r="F1241" s="5"/>
      <c r="G1241" s="5"/>
      <c r="H1241" s="5"/>
      <c r="I1241" s="5"/>
      <c r="J1241" s="26"/>
    </row>
    <row r="1242" spans="2:10" x14ac:dyDescent="0.25">
      <c r="B1242" s="39">
        <v>1233</v>
      </c>
      <c r="C1242" s="5"/>
      <c r="D1242" s="5"/>
      <c r="E1242" s="5"/>
      <c r="F1242" s="5"/>
      <c r="G1242" s="5"/>
      <c r="H1242" s="5"/>
      <c r="I1242" s="5"/>
      <c r="J1242" s="26"/>
    </row>
    <row r="1243" spans="2:10" x14ac:dyDescent="0.25">
      <c r="B1243" s="39">
        <v>1234</v>
      </c>
      <c r="C1243" s="5"/>
      <c r="D1243" s="5"/>
      <c r="E1243" s="5"/>
      <c r="F1243" s="5"/>
      <c r="G1243" s="5"/>
      <c r="H1243" s="5"/>
      <c r="I1243" s="5"/>
      <c r="J1243" s="26"/>
    </row>
    <row r="1244" spans="2:10" x14ac:dyDescent="0.25">
      <c r="B1244" s="39">
        <v>1235</v>
      </c>
      <c r="C1244" s="5"/>
      <c r="D1244" s="5"/>
      <c r="E1244" s="5"/>
      <c r="F1244" s="5"/>
      <c r="G1244" s="5"/>
      <c r="H1244" s="5"/>
      <c r="I1244" s="5"/>
      <c r="J1244" s="26"/>
    </row>
    <row r="1245" spans="2:10" x14ac:dyDescent="0.25">
      <c r="B1245" s="39">
        <v>1236</v>
      </c>
      <c r="C1245" s="5"/>
      <c r="D1245" s="5"/>
      <c r="E1245" s="5"/>
      <c r="F1245" s="5"/>
      <c r="G1245" s="5"/>
      <c r="H1245" s="5"/>
      <c r="I1245" s="5"/>
      <c r="J1245" s="26"/>
    </row>
    <row r="1246" spans="2:10" x14ac:dyDescent="0.25">
      <c r="B1246" s="39">
        <v>1237</v>
      </c>
      <c r="C1246" s="5"/>
      <c r="D1246" s="5"/>
      <c r="E1246" s="5"/>
      <c r="F1246" s="5"/>
      <c r="G1246" s="5"/>
      <c r="H1246" s="5"/>
      <c r="I1246" s="5"/>
      <c r="J1246" s="26"/>
    </row>
    <row r="1247" spans="2:10" x14ac:dyDescent="0.25">
      <c r="B1247" s="39">
        <v>1238</v>
      </c>
      <c r="C1247" s="5"/>
      <c r="D1247" s="5"/>
      <c r="E1247" s="5"/>
      <c r="F1247" s="5"/>
      <c r="G1247" s="5"/>
      <c r="H1247" s="5"/>
      <c r="I1247" s="5"/>
      <c r="J1247" s="26"/>
    </row>
    <row r="1248" spans="2:10" x14ac:dyDescent="0.25">
      <c r="B1248" s="39">
        <v>1239</v>
      </c>
      <c r="C1248" s="5"/>
      <c r="D1248" s="5"/>
      <c r="E1248" s="5"/>
      <c r="F1248" s="5"/>
      <c r="G1248" s="5"/>
      <c r="H1248" s="5"/>
      <c r="I1248" s="5"/>
      <c r="J1248" s="26"/>
    </row>
    <row r="1249" spans="2:10" x14ac:dyDescent="0.25">
      <c r="B1249" s="39">
        <v>1240</v>
      </c>
      <c r="C1249" s="5"/>
      <c r="D1249" s="5"/>
      <c r="E1249" s="5"/>
      <c r="F1249" s="5"/>
      <c r="G1249" s="5"/>
      <c r="H1249" s="5"/>
      <c r="I1249" s="5"/>
      <c r="J1249" s="26"/>
    </row>
    <row r="1250" spans="2:10" x14ac:dyDescent="0.25">
      <c r="B1250" s="39">
        <v>1241</v>
      </c>
      <c r="C1250" s="5"/>
      <c r="D1250" s="5"/>
      <c r="E1250" s="5"/>
      <c r="F1250" s="5"/>
      <c r="G1250" s="5"/>
      <c r="H1250" s="5"/>
      <c r="I1250" s="5"/>
      <c r="J1250" s="26"/>
    </row>
    <row r="1251" spans="2:10" x14ac:dyDescent="0.25">
      <c r="B1251" s="39">
        <v>1242</v>
      </c>
      <c r="C1251" s="5"/>
      <c r="D1251" s="5"/>
      <c r="E1251" s="5"/>
      <c r="F1251" s="5"/>
      <c r="G1251" s="5"/>
      <c r="H1251" s="5"/>
      <c r="I1251" s="5"/>
      <c r="J1251" s="26"/>
    </row>
    <row r="1252" spans="2:10" x14ac:dyDescent="0.25">
      <c r="B1252" s="39">
        <v>1243</v>
      </c>
      <c r="C1252" s="5"/>
      <c r="D1252" s="5"/>
      <c r="E1252" s="5"/>
      <c r="F1252" s="5"/>
      <c r="G1252" s="5"/>
      <c r="H1252" s="5"/>
      <c r="I1252" s="5"/>
      <c r="J1252" s="26"/>
    </row>
    <row r="1253" spans="2:10" x14ac:dyDescent="0.25">
      <c r="B1253" s="39">
        <v>1244</v>
      </c>
      <c r="C1253" s="5"/>
      <c r="D1253" s="5"/>
      <c r="E1253" s="5"/>
      <c r="F1253" s="5"/>
      <c r="G1253" s="5"/>
      <c r="H1253" s="5"/>
      <c r="I1253" s="5"/>
      <c r="J1253" s="26"/>
    </row>
    <row r="1254" spans="2:10" x14ac:dyDescent="0.25">
      <c r="B1254" s="39">
        <v>1245</v>
      </c>
      <c r="C1254" s="5"/>
      <c r="D1254" s="5"/>
      <c r="E1254" s="5"/>
      <c r="F1254" s="5"/>
      <c r="G1254" s="5"/>
      <c r="H1254" s="5"/>
      <c r="I1254" s="5"/>
      <c r="J1254" s="26"/>
    </row>
    <row r="1255" spans="2:10" x14ac:dyDescent="0.25">
      <c r="B1255" s="39">
        <v>1246</v>
      </c>
      <c r="C1255" s="5"/>
      <c r="D1255" s="5"/>
      <c r="E1255" s="5"/>
      <c r="F1255" s="5"/>
      <c r="G1255" s="5"/>
      <c r="H1255" s="5"/>
      <c r="I1255" s="5"/>
      <c r="J1255" s="26"/>
    </row>
    <row r="1256" spans="2:10" x14ac:dyDescent="0.25">
      <c r="B1256" s="39">
        <v>1247</v>
      </c>
      <c r="C1256" s="5"/>
      <c r="D1256" s="5"/>
      <c r="E1256" s="5"/>
      <c r="F1256" s="5"/>
      <c r="G1256" s="5"/>
      <c r="H1256" s="5"/>
      <c r="I1256" s="5"/>
      <c r="J1256" s="26"/>
    </row>
    <row r="1257" spans="2:10" x14ac:dyDescent="0.25">
      <c r="B1257" s="39">
        <v>1248</v>
      </c>
      <c r="C1257" s="5"/>
      <c r="D1257" s="5"/>
      <c r="E1257" s="5"/>
      <c r="F1257" s="5"/>
      <c r="G1257" s="5"/>
      <c r="H1257" s="5"/>
      <c r="I1257" s="5"/>
      <c r="J1257" s="26"/>
    </row>
    <row r="1258" spans="2:10" x14ac:dyDescent="0.25">
      <c r="B1258" s="39">
        <v>1249</v>
      </c>
      <c r="C1258" s="5"/>
      <c r="D1258" s="5"/>
      <c r="E1258" s="5"/>
      <c r="F1258" s="5"/>
      <c r="G1258" s="5"/>
      <c r="H1258" s="5"/>
      <c r="I1258" s="5"/>
      <c r="J1258" s="26"/>
    </row>
    <row r="1259" spans="2:10" x14ac:dyDescent="0.25">
      <c r="B1259" s="39">
        <v>1250</v>
      </c>
      <c r="C1259" s="5"/>
      <c r="D1259" s="5"/>
      <c r="E1259" s="5"/>
      <c r="F1259" s="5"/>
      <c r="G1259" s="5"/>
      <c r="H1259" s="5"/>
      <c r="I1259" s="5"/>
      <c r="J1259" s="26"/>
    </row>
    <row r="1260" spans="2:10" x14ac:dyDescent="0.25">
      <c r="B1260" s="39">
        <v>1251</v>
      </c>
      <c r="C1260" s="5"/>
      <c r="D1260" s="5"/>
      <c r="E1260" s="5"/>
      <c r="F1260" s="5"/>
      <c r="G1260" s="5"/>
      <c r="H1260" s="5"/>
      <c r="I1260" s="5"/>
      <c r="J1260" s="26"/>
    </row>
    <row r="1261" spans="2:10" x14ac:dyDescent="0.25">
      <c r="B1261" s="39">
        <v>1252</v>
      </c>
      <c r="C1261" s="5"/>
      <c r="D1261" s="5"/>
      <c r="E1261" s="5"/>
      <c r="F1261" s="5"/>
      <c r="G1261" s="5"/>
      <c r="H1261" s="5"/>
      <c r="I1261" s="5"/>
      <c r="J1261" s="26"/>
    </row>
    <row r="1262" spans="2:10" x14ac:dyDescent="0.25">
      <c r="B1262" s="39">
        <v>1253</v>
      </c>
      <c r="C1262" s="5"/>
      <c r="D1262" s="5"/>
      <c r="E1262" s="5"/>
      <c r="F1262" s="5"/>
      <c r="G1262" s="5"/>
      <c r="H1262" s="5"/>
      <c r="I1262" s="5"/>
      <c r="J1262" s="26"/>
    </row>
    <row r="1263" spans="2:10" x14ac:dyDescent="0.25">
      <c r="B1263" s="39">
        <v>1254</v>
      </c>
      <c r="C1263" s="5"/>
      <c r="D1263" s="5"/>
      <c r="E1263" s="5"/>
      <c r="F1263" s="5"/>
      <c r="G1263" s="5"/>
      <c r="H1263" s="5"/>
      <c r="I1263" s="5"/>
      <c r="J1263" s="26"/>
    </row>
    <row r="1264" spans="2:10" x14ac:dyDescent="0.25">
      <c r="B1264" s="39">
        <v>1255</v>
      </c>
      <c r="C1264" s="5"/>
      <c r="D1264" s="5"/>
      <c r="E1264" s="5"/>
      <c r="F1264" s="5"/>
      <c r="G1264" s="5"/>
      <c r="H1264" s="5"/>
      <c r="I1264" s="5"/>
      <c r="J1264" s="26"/>
    </row>
    <row r="1265" spans="2:10" x14ac:dyDescent="0.25">
      <c r="B1265" s="39">
        <v>1256</v>
      </c>
      <c r="C1265" s="5"/>
      <c r="D1265" s="5"/>
      <c r="E1265" s="5"/>
      <c r="F1265" s="5"/>
      <c r="G1265" s="5"/>
      <c r="H1265" s="5"/>
      <c r="I1265" s="5"/>
      <c r="J1265" s="26"/>
    </row>
    <row r="1266" spans="2:10" x14ac:dyDescent="0.25">
      <c r="B1266" s="39">
        <v>1257</v>
      </c>
      <c r="C1266" s="5"/>
      <c r="D1266" s="5"/>
      <c r="E1266" s="5"/>
      <c r="F1266" s="5"/>
      <c r="G1266" s="5"/>
      <c r="H1266" s="5"/>
      <c r="I1266" s="5"/>
      <c r="J1266" s="26"/>
    </row>
    <row r="1267" spans="2:10" x14ac:dyDescent="0.25">
      <c r="B1267" s="39">
        <v>1258</v>
      </c>
      <c r="C1267" s="5"/>
      <c r="D1267" s="5"/>
      <c r="E1267" s="5"/>
      <c r="F1267" s="5"/>
      <c r="G1267" s="5"/>
      <c r="H1267" s="5"/>
      <c r="I1267" s="5"/>
      <c r="J1267" s="26"/>
    </row>
    <row r="1268" spans="2:10" x14ac:dyDescent="0.25">
      <c r="B1268" s="39">
        <v>1259</v>
      </c>
      <c r="C1268" s="5"/>
      <c r="D1268" s="5"/>
      <c r="E1268" s="5"/>
      <c r="F1268" s="5"/>
      <c r="G1268" s="5"/>
      <c r="H1268" s="5"/>
      <c r="I1268" s="5"/>
      <c r="J1268" s="26"/>
    </row>
    <row r="1269" spans="2:10" x14ac:dyDescent="0.25">
      <c r="B1269" s="39">
        <v>1260</v>
      </c>
      <c r="C1269" s="5"/>
      <c r="D1269" s="5"/>
      <c r="E1269" s="5"/>
      <c r="F1269" s="5"/>
      <c r="G1269" s="5"/>
      <c r="H1269" s="5"/>
      <c r="I1269" s="5"/>
      <c r="J1269" s="26"/>
    </row>
    <row r="1270" spans="2:10" x14ac:dyDescent="0.25">
      <c r="B1270" s="39">
        <v>1261</v>
      </c>
      <c r="C1270" s="5"/>
      <c r="D1270" s="5"/>
      <c r="E1270" s="5"/>
      <c r="F1270" s="5"/>
      <c r="G1270" s="5"/>
      <c r="H1270" s="5"/>
      <c r="I1270" s="5"/>
      <c r="J1270" s="26"/>
    </row>
    <row r="1271" spans="2:10" x14ac:dyDescent="0.25">
      <c r="B1271" s="39">
        <v>1262</v>
      </c>
      <c r="C1271" s="5"/>
      <c r="D1271" s="5"/>
      <c r="E1271" s="5"/>
      <c r="F1271" s="5"/>
      <c r="G1271" s="5"/>
      <c r="H1271" s="5"/>
      <c r="I1271" s="5"/>
      <c r="J1271" s="26"/>
    </row>
    <row r="1272" spans="2:10" x14ac:dyDescent="0.25">
      <c r="B1272" s="39">
        <v>1263</v>
      </c>
      <c r="C1272" s="5"/>
      <c r="D1272" s="5"/>
      <c r="E1272" s="5"/>
      <c r="F1272" s="5"/>
      <c r="G1272" s="5"/>
      <c r="H1272" s="5"/>
      <c r="I1272" s="5"/>
      <c r="J1272" s="26"/>
    </row>
    <row r="1273" spans="2:10" x14ac:dyDescent="0.25">
      <c r="B1273" s="39">
        <v>1264</v>
      </c>
      <c r="C1273" s="5"/>
      <c r="D1273" s="5"/>
      <c r="E1273" s="5"/>
      <c r="F1273" s="5"/>
      <c r="G1273" s="5"/>
      <c r="H1273" s="5"/>
      <c r="I1273" s="5"/>
      <c r="J1273" s="26"/>
    </row>
    <row r="1274" spans="2:10" x14ac:dyDescent="0.25">
      <c r="B1274" s="39">
        <v>1265</v>
      </c>
      <c r="C1274" s="5"/>
      <c r="D1274" s="5"/>
      <c r="E1274" s="5"/>
      <c r="F1274" s="5"/>
      <c r="G1274" s="5"/>
      <c r="H1274" s="5"/>
      <c r="I1274" s="5"/>
      <c r="J1274" s="26"/>
    </row>
    <row r="1275" spans="2:10" x14ac:dyDescent="0.25">
      <c r="B1275" s="39">
        <v>1266</v>
      </c>
      <c r="C1275" s="5"/>
      <c r="D1275" s="5"/>
      <c r="E1275" s="5"/>
      <c r="F1275" s="5"/>
      <c r="G1275" s="5"/>
      <c r="H1275" s="5"/>
      <c r="I1275" s="5"/>
      <c r="J1275" s="26"/>
    </row>
    <row r="1276" spans="2:10" x14ac:dyDescent="0.25">
      <c r="B1276" s="39">
        <v>1267</v>
      </c>
      <c r="C1276" s="5"/>
      <c r="D1276" s="5"/>
      <c r="E1276" s="5"/>
      <c r="F1276" s="5"/>
      <c r="G1276" s="5"/>
      <c r="H1276" s="5"/>
      <c r="I1276" s="5"/>
      <c r="J1276" s="26"/>
    </row>
    <row r="1277" spans="2:10" x14ac:dyDescent="0.25">
      <c r="B1277" s="39">
        <v>1268</v>
      </c>
      <c r="C1277" s="5"/>
      <c r="D1277" s="5"/>
      <c r="E1277" s="5"/>
      <c r="F1277" s="5"/>
      <c r="G1277" s="5"/>
      <c r="H1277" s="5"/>
      <c r="I1277" s="5"/>
      <c r="J1277" s="26"/>
    </row>
    <row r="1278" spans="2:10" x14ac:dyDescent="0.25">
      <c r="B1278" s="39">
        <v>1269</v>
      </c>
      <c r="C1278" s="5"/>
      <c r="D1278" s="5"/>
      <c r="E1278" s="5"/>
      <c r="F1278" s="5"/>
      <c r="G1278" s="5"/>
      <c r="H1278" s="5"/>
      <c r="I1278" s="5"/>
      <c r="J1278" s="26"/>
    </row>
    <row r="1279" spans="2:10" x14ac:dyDescent="0.25">
      <c r="B1279" s="39">
        <v>1270</v>
      </c>
      <c r="C1279" s="5"/>
      <c r="D1279" s="5"/>
      <c r="E1279" s="5"/>
      <c r="F1279" s="5"/>
      <c r="G1279" s="5"/>
      <c r="H1279" s="5"/>
      <c r="I1279" s="5"/>
      <c r="J1279" s="26"/>
    </row>
    <row r="1280" spans="2:10" x14ac:dyDescent="0.25">
      <c r="B1280" s="39">
        <v>1271</v>
      </c>
      <c r="C1280" s="5"/>
      <c r="D1280" s="5"/>
      <c r="E1280" s="5"/>
      <c r="F1280" s="5"/>
      <c r="G1280" s="5"/>
      <c r="H1280" s="5"/>
      <c r="I1280" s="5"/>
      <c r="J1280" s="26"/>
    </row>
    <row r="1281" spans="2:10" x14ac:dyDescent="0.25">
      <c r="B1281" s="39">
        <v>1272</v>
      </c>
      <c r="C1281" s="5"/>
      <c r="D1281" s="5"/>
      <c r="E1281" s="5"/>
      <c r="F1281" s="5"/>
      <c r="G1281" s="5"/>
      <c r="H1281" s="5"/>
      <c r="I1281" s="5"/>
      <c r="J1281" s="26"/>
    </row>
    <row r="1282" spans="2:10" x14ac:dyDescent="0.25">
      <c r="B1282" s="39">
        <v>1273</v>
      </c>
      <c r="C1282" s="5"/>
      <c r="D1282" s="5"/>
      <c r="E1282" s="5"/>
      <c r="F1282" s="5"/>
      <c r="G1282" s="5"/>
      <c r="H1282" s="5"/>
      <c r="I1282" s="5"/>
      <c r="J1282" s="26"/>
    </row>
    <row r="1283" spans="2:10" x14ac:dyDescent="0.25">
      <c r="B1283" s="39">
        <v>1274</v>
      </c>
      <c r="C1283" s="5"/>
      <c r="D1283" s="5"/>
      <c r="E1283" s="5"/>
      <c r="F1283" s="5"/>
      <c r="G1283" s="5"/>
      <c r="H1283" s="5"/>
      <c r="I1283" s="5"/>
      <c r="J1283" s="26"/>
    </row>
    <row r="1284" spans="2:10" x14ac:dyDescent="0.25">
      <c r="B1284" s="39">
        <v>1275</v>
      </c>
      <c r="C1284" s="5"/>
      <c r="D1284" s="5"/>
      <c r="E1284" s="5"/>
      <c r="F1284" s="5"/>
      <c r="G1284" s="5"/>
      <c r="H1284" s="5"/>
      <c r="I1284" s="5"/>
      <c r="J1284" s="26"/>
    </row>
    <row r="1285" spans="2:10" x14ac:dyDescent="0.25">
      <c r="B1285" s="39">
        <v>1276</v>
      </c>
      <c r="C1285" s="5"/>
      <c r="D1285" s="5"/>
      <c r="E1285" s="5"/>
      <c r="F1285" s="5"/>
      <c r="G1285" s="5"/>
      <c r="H1285" s="5"/>
      <c r="I1285" s="5"/>
      <c r="J1285" s="26"/>
    </row>
    <row r="1286" spans="2:10" x14ac:dyDescent="0.25">
      <c r="B1286" s="39">
        <v>1277</v>
      </c>
      <c r="C1286" s="5"/>
      <c r="D1286" s="5"/>
      <c r="E1286" s="5"/>
      <c r="F1286" s="5"/>
      <c r="G1286" s="5"/>
      <c r="H1286" s="5"/>
      <c r="I1286" s="5"/>
      <c r="J1286" s="26"/>
    </row>
    <row r="1287" spans="2:10" x14ac:dyDescent="0.25">
      <c r="B1287" s="39">
        <v>1278</v>
      </c>
      <c r="C1287" s="5"/>
      <c r="D1287" s="5"/>
      <c r="E1287" s="5"/>
      <c r="F1287" s="5"/>
      <c r="G1287" s="5"/>
      <c r="H1287" s="5"/>
      <c r="I1287" s="5"/>
      <c r="J1287" s="26"/>
    </row>
    <row r="1288" spans="2:10" x14ac:dyDescent="0.25">
      <c r="B1288" s="39">
        <v>1279</v>
      </c>
      <c r="C1288" s="5"/>
      <c r="D1288" s="5"/>
      <c r="E1288" s="5"/>
      <c r="F1288" s="5"/>
      <c r="G1288" s="5"/>
      <c r="H1288" s="5"/>
      <c r="I1288" s="5"/>
      <c r="J1288" s="26"/>
    </row>
    <row r="1289" spans="2:10" x14ac:dyDescent="0.25">
      <c r="B1289" s="39">
        <v>1280</v>
      </c>
      <c r="C1289" s="5"/>
      <c r="D1289" s="5"/>
      <c r="E1289" s="5"/>
      <c r="F1289" s="5"/>
      <c r="G1289" s="5"/>
      <c r="H1289" s="5"/>
      <c r="I1289" s="5"/>
      <c r="J1289" s="26"/>
    </row>
    <row r="1290" spans="2:10" x14ac:dyDescent="0.25">
      <c r="B1290" s="39">
        <v>1281</v>
      </c>
      <c r="C1290" s="5"/>
      <c r="D1290" s="5"/>
      <c r="E1290" s="5"/>
      <c r="F1290" s="5"/>
      <c r="G1290" s="5"/>
      <c r="H1290" s="5"/>
      <c r="I1290" s="5"/>
      <c r="J1290" s="26"/>
    </row>
    <row r="1291" spans="2:10" x14ac:dyDescent="0.25">
      <c r="B1291" s="39">
        <v>1282</v>
      </c>
      <c r="C1291" s="5"/>
      <c r="D1291" s="5"/>
      <c r="E1291" s="5"/>
      <c r="F1291" s="5"/>
      <c r="G1291" s="5"/>
      <c r="H1291" s="5"/>
      <c r="I1291" s="5"/>
      <c r="J1291" s="26"/>
    </row>
    <row r="1292" spans="2:10" x14ac:dyDescent="0.25">
      <c r="B1292" s="39">
        <v>1283</v>
      </c>
      <c r="C1292" s="5"/>
      <c r="D1292" s="5"/>
      <c r="E1292" s="5"/>
      <c r="F1292" s="5"/>
      <c r="G1292" s="5"/>
      <c r="H1292" s="5"/>
      <c r="I1292" s="5"/>
      <c r="J1292" s="26"/>
    </row>
    <row r="1293" spans="2:10" x14ac:dyDescent="0.25">
      <c r="B1293" s="39">
        <v>1284</v>
      </c>
      <c r="C1293" s="5"/>
      <c r="D1293" s="5"/>
      <c r="E1293" s="5"/>
      <c r="F1293" s="5"/>
      <c r="G1293" s="5"/>
      <c r="H1293" s="5"/>
      <c r="I1293" s="5"/>
      <c r="J1293" s="26"/>
    </row>
    <row r="1294" spans="2:10" x14ac:dyDescent="0.25">
      <c r="B1294" s="39">
        <v>1285</v>
      </c>
      <c r="C1294" s="5"/>
      <c r="D1294" s="5"/>
      <c r="E1294" s="5"/>
      <c r="F1294" s="5"/>
      <c r="G1294" s="5"/>
      <c r="H1294" s="5"/>
      <c r="I1294" s="5"/>
      <c r="J1294" s="26"/>
    </row>
    <row r="1295" spans="2:10" x14ac:dyDescent="0.25">
      <c r="B1295" s="39">
        <v>1286</v>
      </c>
      <c r="C1295" s="5"/>
      <c r="D1295" s="5"/>
      <c r="E1295" s="5"/>
      <c r="F1295" s="5"/>
      <c r="G1295" s="5"/>
      <c r="H1295" s="5"/>
      <c r="I1295" s="5"/>
      <c r="J1295" s="26"/>
    </row>
    <row r="1296" spans="2:10" x14ac:dyDescent="0.25">
      <c r="B1296" s="39">
        <v>1287</v>
      </c>
      <c r="C1296" s="5"/>
      <c r="D1296" s="5"/>
      <c r="E1296" s="5"/>
      <c r="F1296" s="5"/>
      <c r="G1296" s="5"/>
      <c r="H1296" s="5"/>
      <c r="I1296" s="5"/>
      <c r="J1296" s="26"/>
    </row>
    <row r="1297" spans="2:10" x14ac:dyDescent="0.25">
      <c r="B1297" s="39">
        <v>1288</v>
      </c>
      <c r="C1297" s="5"/>
      <c r="D1297" s="5"/>
      <c r="E1297" s="5"/>
      <c r="F1297" s="5"/>
      <c r="G1297" s="5"/>
      <c r="H1297" s="5"/>
      <c r="I1297" s="5"/>
      <c r="J1297" s="26"/>
    </row>
    <row r="1298" spans="2:10" x14ac:dyDescent="0.25">
      <c r="B1298" s="39">
        <v>1289</v>
      </c>
      <c r="C1298" s="5"/>
      <c r="D1298" s="5"/>
      <c r="E1298" s="5"/>
      <c r="F1298" s="5"/>
      <c r="G1298" s="5"/>
      <c r="H1298" s="5"/>
      <c r="I1298" s="5"/>
      <c r="J1298" s="26"/>
    </row>
    <row r="1299" spans="2:10" x14ac:dyDescent="0.25">
      <c r="B1299" s="39">
        <v>1290</v>
      </c>
      <c r="C1299" s="5"/>
      <c r="D1299" s="5"/>
      <c r="E1299" s="5"/>
      <c r="F1299" s="5"/>
      <c r="G1299" s="5"/>
      <c r="H1299" s="5"/>
      <c r="I1299" s="5"/>
      <c r="J1299" s="26"/>
    </row>
    <row r="1300" spans="2:10" x14ac:dyDescent="0.25">
      <c r="B1300" s="39">
        <v>1291</v>
      </c>
      <c r="C1300" s="5"/>
      <c r="D1300" s="5"/>
      <c r="E1300" s="5"/>
      <c r="F1300" s="5"/>
      <c r="G1300" s="5"/>
      <c r="H1300" s="5"/>
      <c r="I1300" s="5"/>
      <c r="J1300" s="26"/>
    </row>
    <row r="1301" spans="2:10" x14ac:dyDescent="0.25">
      <c r="B1301" s="39">
        <v>1292</v>
      </c>
      <c r="C1301" s="5"/>
      <c r="D1301" s="5"/>
      <c r="E1301" s="5"/>
      <c r="F1301" s="5"/>
      <c r="G1301" s="5"/>
      <c r="H1301" s="5"/>
      <c r="I1301" s="5"/>
      <c r="J1301" s="26"/>
    </row>
    <row r="1302" spans="2:10" x14ac:dyDescent="0.25">
      <c r="B1302" s="39">
        <v>1293</v>
      </c>
      <c r="C1302" s="5"/>
      <c r="D1302" s="5"/>
      <c r="E1302" s="5"/>
      <c r="F1302" s="5"/>
      <c r="G1302" s="5"/>
      <c r="H1302" s="5"/>
      <c r="I1302" s="5"/>
      <c r="J1302" s="26"/>
    </row>
    <row r="1303" spans="2:10" x14ac:dyDescent="0.25">
      <c r="B1303" s="39">
        <v>1294</v>
      </c>
      <c r="C1303" s="5"/>
      <c r="D1303" s="5"/>
      <c r="E1303" s="5"/>
      <c r="F1303" s="5"/>
      <c r="G1303" s="5"/>
      <c r="H1303" s="5"/>
      <c r="I1303" s="5"/>
      <c r="J1303" s="26"/>
    </row>
    <row r="1304" spans="2:10" x14ac:dyDescent="0.25">
      <c r="B1304" s="39">
        <v>1295</v>
      </c>
      <c r="C1304" s="5"/>
      <c r="D1304" s="5"/>
      <c r="E1304" s="5"/>
      <c r="F1304" s="5"/>
      <c r="G1304" s="5"/>
      <c r="H1304" s="5"/>
      <c r="I1304" s="5"/>
      <c r="J1304" s="26"/>
    </row>
    <row r="1305" spans="2:10" x14ac:dyDescent="0.25">
      <c r="B1305" s="39">
        <v>1296</v>
      </c>
      <c r="C1305" s="5"/>
      <c r="D1305" s="5"/>
      <c r="E1305" s="5"/>
      <c r="F1305" s="5"/>
      <c r="G1305" s="5"/>
      <c r="H1305" s="5"/>
      <c r="I1305" s="5"/>
      <c r="J1305" s="26"/>
    </row>
    <row r="1306" spans="2:10" x14ac:dyDescent="0.25">
      <c r="B1306" s="39">
        <v>1297</v>
      </c>
      <c r="C1306" s="5"/>
      <c r="D1306" s="5"/>
      <c r="E1306" s="5"/>
      <c r="F1306" s="5"/>
      <c r="G1306" s="5"/>
      <c r="H1306" s="5"/>
      <c r="I1306" s="5"/>
      <c r="J1306" s="26"/>
    </row>
    <row r="1307" spans="2:10" x14ac:dyDescent="0.25">
      <c r="B1307" s="39">
        <v>1298</v>
      </c>
      <c r="C1307" s="5"/>
      <c r="D1307" s="5"/>
      <c r="E1307" s="5"/>
      <c r="F1307" s="5"/>
      <c r="G1307" s="5"/>
      <c r="H1307" s="5"/>
      <c r="I1307" s="5"/>
      <c r="J1307" s="26"/>
    </row>
    <row r="1308" spans="2:10" x14ac:dyDescent="0.25">
      <c r="B1308" s="39">
        <v>1299</v>
      </c>
      <c r="C1308" s="5"/>
      <c r="D1308" s="5"/>
      <c r="E1308" s="5"/>
      <c r="F1308" s="5"/>
      <c r="G1308" s="5"/>
      <c r="H1308" s="5"/>
      <c r="I1308" s="5"/>
      <c r="J1308" s="26"/>
    </row>
    <row r="1309" spans="2:10" x14ac:dyDescent="0.25">
      <c r="B1309" s="39">
        <v>1300</v>
      </c>
      <c r="C1309" s="5"/>
      <c r="D1309" s="5"/>
      <c r="E1309" s="5"/>
      <c r="F1309" s="5"/>
      <c r="G1309" s="5"/>
      <c r="H1309" s="5"/>
      <c r="I1309" s="5"/>
      <c r="J1309" s="26"/>
    </row>
    <row r="1310" spans="2:10" x14ac:dyDescent="0.25">
      <c r="B1310" s="39">
        <v>1301</v>
      </c>
      <c r="C1310" s="5"/>
      <c r="D1310" s="5"/>
      <c r="E1310" s="5"/>
      <c r="F1310" s="5"/>
      <c r="G1310" s="5"/>
      <c r="H1310" s="5"/>
      <c r="I1310" s="5"/>
      <c r="J1310" s="26"/>
    </row>
    <row r="1311" spans="2:10" x14ac:dyDescent="0.25">
      <c r="B1311" s="39">
        <v>1302</v>
      </c>
      <c r="C1311" s="5"/>
      <c r="D1311" s="5"/>
      <c r="E1311" s="5"/>
      <c r="F1311" s="5"/>
      <c r="G1311" s="5"/>
      <c r="H1311" s="5"/>
      <c r="I1311" s="5"/>
      <c r="J1311" s="26"/>
    </row>
    <row r="1312" spans="2:10" x14ac:dyDescent="0.25">
      <c r="B1312" s="39">
        <v>1303</v>
      </c>
      <c r="C1312" s="5"/>
      <c r="D1312" s="5"/>
      <c r="E1312" s="5"/>
      <c r="F1312" s="5"/>
      <c r="G1312" s="5"/>
      <c r="H1312" s="5"/>
      <c r="I1312" s="5"/>
      <c r="J1312" s="26"/>
    </row>
    <row r="1313" spans="2:10" x14ac:dyDescent="0.25">
      <c r="B1313" s="39">
        <v>1304</v>
      </c>
      <c r="C1313" s="5"/>
      <c r="D1313" s="5"/>
      <c r="E1313" s="5"/>
      <c r="F1313" s="5"/>
      <c r="G1313" s="5"/>
      <c r="H1313" s="5"/>
      <c r="I1313" s="5"/>
      <c r="J1313" s="26"/>
    </row>
    <row r="1314" spans="2:10" x14ac:dyDescent="0.25">
      <c r="B1314" s="39">
        <v>1305</v>
      </c>
      <c r="C1314" s="5"/>
      <c r="D1314" s="5"/>
      <c r="E1314" s="5"/>
      <c r="F1314" s="5"/>
      <c r="G1314" s="5"/>
      <c r="H1314" s="5"/>
      <c r="I1314" s="5"/>
      <c r="J1314" s="26"/>
    </row>
    <row r="1315" spans="2:10" x14ac:dyDescent="0.25">
      <c r="B1315" s="39">
        <v>1306</v>
      </c>
      <c r="C1315" s="5"/>
      <c r="D1315" s="5"/>
      <c r="E1315" s="5"/>
      <c r="F1315" s="5"/>
      <c r="G1315" s="5"/>
      <c r="H1315" s="5"/>
      <c r="I1315" s="5"/>
      <c r="J1315" s="26"/>
    </row>
    <row r="1316" spans="2:10" x14ac:dyDescent="0.25">
      <c r="B1316" s="39">
        <v>1307</v>
      </c>
      <c r="C1316" s="5"/>
      <c r="D1316" s="5"/>
      <c r="E1316" s="5"/>
      <c r="F1316" s="5"/>
      <c r="G1316" s="5"/>
      <c r="H1316" s="5"/>
      <c r="I1316" s="5"/>
      <c r="J1316" s="26"/>
    </row>
    <row r="1317" spans="2:10" x14ac:dyDescent="0.25">
      <c r="B1317" s="39">
        <v>1308</v>
      </c>
      <c r="C1317" s="5"/>
      <c r="D1317" s="5"/>
      <c r="E1317" s="5"/>
      <c r="F1317" s="5"/>
      <c r="G1317" s="5"/>
      <c r="H1317" s="5"/>
      <c r="I1317" s="5"/>
      <c r="J1317" s="26"/>
    </row>
    <row r="1318" spans="2:10" x14ac:dyDescent="0.25">
      <c r="B1318" s="39">
        <v>1309</v>
      </c>
      <c r="C1318" s="5"/>
      <c r="D1318" s="5"/>
      <c r="E1318" s="5"/>
      <c r="F1318" s="5"/>
      <c r="G1318" s="5"/>
      <c r="H1318" s="5"/>
      <c r="I1318" s="5"/>
      <c r="J1318" s="26"/>
    </row>
    <row r="1319" spans="2:10" x14ac:dyDescent="0.25">
      <c r="B1319" s="39">
        <v>1310</v>
      </c>
      <c r="C1319" s="5"/>
      <c r="D1319" s="5"/>
      <c r="E1319" s="5"/>
      <c r="F1319" s="5"/>
      <c r="G1319" s="5"/>
      <c r="H1319" s="5"/>
      <c r="I1319" s="5"/>
      <c r="J1319" s="26"/>
    </row>
    <row r="1320" spans="2:10" x14ac:dyDescent="0.25">
      <c r="B1320" s="39">
        <v>1311</v>
      </c>
      <c r="C1320" s="5"/>
      <c r="D1320" s="5"/>
      <c r="E1320" s="5"/>
      <c r="F1320" s="5"/>
      <c r="G1320" s="5"/>
      <c r="H1320" s="5"/>
      <c r="I1320" s="5"/>
      <c r="J1320" s="26"/>
    </row>
    <row r="1321" spans="2:10" x14ac:dyDescent="0.25">
      <c r="B1321" s="39">
        <v>1312</v>
      </c>
      <c r="C1321" s="5"/>
      <c r="D1321" s="5"/>
      <c r="E1321" s="5"/>
      <c r="F1321" s="5"/>
      <c r="G1321" s="5"/>
      <c r="H1321" s="5"/>
      <c r="I1321" s="5"/>
      <c r="J1321" s="26"/>
    </row>
    <row r="1322" spans="2:10" x14ac:dyDescent="0.25">
      <c r="B1322" s="39">
        <v>1313</v>
      </c>
      <c r="C1322" s="5"/>
      <c r="D1322" s="5"/>
      <c r="E1322" s="5"/>
      <c r="F1322" s="5"/>
      <c r="G1322" s="5"/>
      <c r="H1322" s="5"/>
      <c r="I1322" s="5"/>
      <c r="J1322" s="26"/>
    </row>
    <row r="1323" spans="2:10" x14ac:dyDescent="0.25">
      <c r="B1323" s="39">
        <v>1314</v>
      </c>
      <c r="C1323" s="5"/>
      <c r="D1323" s="5"/>
      <c r="E1323" s="5"/>
      <c r="F1323" s="5"/>
      <c r="G1323" s="5"/>
      <c r="H1323" s="5"/>
      <c r="I1323" s="5"/>
      <c r="J1323" s="26"/>
    </row>
    <row r="1324" spans="2:10" x14ac:dyDescent="0.25">
      <c r="B1324" s="39">
        <v>1315</v>
      </c>
      <c r="C1324" s="5"/>
      <c r="D1324" s="5"/>
      <c r="E1324" s="5"/>
      <c r="F1324" s="5"/>
      <c r="G1324" s="5"/>
      <c r="H1324" s="5"/>
      <c r="I1324" s="5"/>
      <c r="J1324" s="26"/>
    </row>
    <row r="1325" spans="2:10" x14ac:dyDescent="0.25">
      <c r="B1325" s="39">
        <v>1316</v>
      </c>
      <c r="C1325" s="5"/>
      <c r="D1325" s="5"/>
      <c r="E1325" s="5"/>
      <c r="F1325" s="5"/>
      <c r="G1325" s="5"/>
      <c r="H1325" s="5"/>
      <c r="I1325" s="5"/>
      <c r="J1325" s="26"/>
    </row>
    <row r="1326" spans="2:10" x14ac:dyDescent="0.25">
      <c r="B1326" s="39">
        <v>1317</v>
      </c>
      <c r="C1326" s="5"/>
      <c r="D1326" s="5"/>
      <c r="E1326" s="5"/>
      <c r="F1326" s="5"/>
      <c r="G1326" s="5"/>
      <c r="H1326" s="5"/>
      <c r="I1326" s="5"/>
      <c r="J1326" s="26"/>
    </row>
    <row r="1327" spans="2:10" x14ac:dyDescent="0.25">
      <c r="B1327" s="39">
        <v>1318</v>
      </c>
      <c r="C1327" s="5"/>
      <c r="D1327" s="5"/>
      <c r="E1327" s="5"/>
      <c r="F1327" s="5"/>
      <c r="G1327" s="5"/>
      <c r="H1327" s="5"/>
      <c r="I1327" s="5"/>
      <c r="J1327" s="26"/>
    </row>
    <row r="1328" spans="2:10" x14ac:dyDescent="0.25">
      <c r="B1328" s="39">
        <v>1319</v>
      </c>
      <c r="C1328" s="5"/>
      <c r="D1328" s="5"/>
      <c r="E1328" s="5"/>
      <c r="F1328" s="5"/>
      <c r="G1328" s="5"/>
      <c r="H1328" s="5"/>
      <c r="I1328" s="5"/>
      <c r="J1328" s="26"/>
    </row>
    <row r="1329" spans="2:10" x14ac:dyDescent="0.25">
      <c r="B1329" s="39">
        <v>1320</v>
      </c>
      <c r="C1329" s="5"/>
      <c r="D1329" s="5"/>
      <c r="E1329" s="5"/>
      <c r="F1329" s="5"/>
      <c r="G1329" s="5"/>
      <c r="H1329" s="5"/>
      <c r="I1329" s="5"/>
      <c r="J1329" s="26"/>
    </row>
    <row r="1330" spans="2:10" x14ac:dyDescent="0.25">
      <c r="B1330" s="39">
        <v>1321</v>
      </c>
      <c r="C1330" s="5"/>
      <c r="D1330" s="5"/>
      <c r="E1330" s="5"/>
      <c r="F1330" s="5"/>
      <c r="G1330" s="5"/>
      <c r="H1330" s="5"/>
      <c r="I1330" s="5"/>
      <c r="J1330" s="26"/>
    </row>
    <row r="1331" spans="2:10" x14ac:dyDescent="0.25">
      <c r="B1331" s="39">
        <v>1322</v>
      </c>
      <c r="C1331" s="5"/>
      <c r="D1331" s="5"/>
      <c r="E1331" s="5"/>
      <c r="F1331" s="5"/>
      <c r="G1331" s="5"/>
      <c r="H1331" s="5"/>
      <c r="I1331" s="5"/>
      <c r="J1331" s="26"/>
    </row>
    <row r="1332" spans="2:10" x14ac:dyDescent="0.25">
      <c r="B1332" s="39">
        <v>1323</v>
      </c>
      <c r="C1332" s="5"/>
      <c r="D1332" s="5"/>
      <c r="E1332" s="5"/>
      <c r="F1332" s="5"/>
      <c r="G1332" s="5"/>
      <c r="H1332" s="5"/>
      <c r="I1332" s="5"/>
      <c r="J1332" s="26"/>
    </row>
    <row r="1333" spans="2:10" x14ac:dyDescent="0.25">
      <c r="B1333" s="39">
        <v>1324</v>
      </c>
      <c r="C1333" s="5"/>
      <c r="D1333" s="5"/>
      <c r="E1333" s="5"/>
      <c r="F1333" s="5"/>
      <c r="G1333" s="5"/>
      <c r="H1333" s="5"/>
      <c r="I1333" s="5"/>
      <c r="J1333" s="26"/>
    </row>
    <row r="1334" spans="2:10" x14ac:dyDescent="0.25">
      <c r="B1334" s="39">
        <v>1325</v>
      </c>
      <c r="C1334" s="5"/>
      <c r="D1334" s="5"/>
      <c r="E1334" s="5"/>
      <c r="F1334" s="5"/>
      <c r="G1334" s="5"/>
      <c r="H1334" s="5"/>
      <c r="I1334" s="5"/>
      <c r="J1334" s="26"/>
    </row>
    <row r="1335" spans="2:10" x14ac:dyDescent="0.25">
      <c r="B1335" s="39">
        <v>1326</v>
      </c>
      <c r="C1335" s="5"/>
      <c r="D1335" s="5"/>
      <c r="E1335" s="5"/>
      <c r="F1335" s="5"/>
      <c r="G1335" s="5"/>
      <c r="H1335" s="5"/>
      <c r="I1335" s="5"/>
      <c r="J1335" s="26"/>
    </row>
    <row r="1336" spans="2:10" x14ac:dyDescent="0.25">
      <c r="B1336" s="39">
        <v>1327</v>
      </c>
      <c r="C1336" s="5"/>
      <c r="D1336" s="5"/>
      <c r="E1336" s="5"/>
      <c r="F1336" s="5"/>
      <c r="G1336" s="5"/>
      <c r="H1336" s="5"/>
      <c r="I1336" s="5"/>
      <c r="J1336" s="26"/>
    </row>
    <row r="1337" spans="2:10" x14ac:dyDescent="0.25">
      <c r="B1337" s="39">
        <v>1328</v>
      </c>
      <c r="C1337" s="5"/>
      <c r="D1337" s="5"/>
      <c r="E1337" s="5"/>
      <c r="F1337" s="5"/>
      <c r="G1337" s="5"/>
      <c r="H1337" s="5"/>
      <c r="I1337" s="5"/>
      <c r="J1337" s="26"/>
    </row>
    <row r="1338" spans="2:10" x14ac:dyDescent="0.25">
      <c r="B1338" s="39">
        <v>1329</v>
      </c>
      <c r="C1338" s="5"/>
      <c r="D1338" s="5"/>
      <c r="E1338" s="5"/>
      <c r="F1338" s="5"/>
      <c r="G1338" s="5"/>
      <c r="H1338" s="5"/>
      <c r="I1338" s="5"/>
      <c r="J1338" s="26"/>
    </row>
    <row r="1339" spans="2:10" x14ac:dyDescent="0.25">
      <c r="B1339" s="39">
        <v>1330</v>
      </c>
      <c r="C1339" s="5"/>
      <c r="D1339" s="5"/>
      <c r="E1339" s="5"/>
      <c r="F1339" s="5"/>
      <c r="G1339" s="5"/>
      <c r="H1339" s="5"/>
      <c r="I1339" s="5"/>
      <c r="J1339" s="26"/>
    </row>
    <row r="1340" spans="2:10" x14ac:dyDescent="0.25">
      <c r="B1340" s="39">
        <v>1331</v>
      </c>
      <c r="C1340" s="5"/>
      <c r="D1340" s="5"/>
      <c r="E1340" s="5"/>
      <c r="F1340" s="5"/>
      <c r="G1340" s="5"/>
      <c r="H1340" s="5"/>
      <c r="I1340" s="5"/>
      <c r="J1340" s="26"/>
    </row>
    <row r="1341" spans="2:10" x14ac:dyDescent="0.25">
      <c r="B1341" s="39">
        <v>1332</v>
      </c>
      <c r="C1341" s="5"/>
      <c r="D1341" s="5"/>
      <c r="E1341" s="5"/>
      <c r="F1341" s="5"/>
      <c r="G1341" s="5"/>
      <c r="H1341" s="5"/>
      <c r="I1341" s="5"/>
      <c r="J1341" s="26"/>
    </row>
    <row r="1342" spans="2:10" x14ac:dyDescent="0.25">
      <c r="B1342" s="39">
        <v>1333</v>
      </c>
      <c r="C1342" s="5"/>
      <c r="D1342" s="5"/>
      <c r="E1342" s="5"/>
      <c r="F1342" s="5"/>
      <c r="G1342" s="5"/>
      <c r="H1342" s="5"/>
      <c r="I1342" s="5"/>
      <c r="J1342" s="26"/>
    </row>
    <row r="1343" spans="2:10" x14ac:dyDescent="0.25">
      <c r="B1343" s="39">
        <v>1334</v>
      </c>
      <c r="C1343" s="5"/>
      <c r="D1343" s="5"/>
      <c r="E1343" s="5"/>
      <c r="F1343" s="5"/>
      <c r="G1343" s="5"/>
      <c r="H1343" s="5"/>
      <c r="I1343" s="5"/>
      <c r="J1343" s="26"/>
    </row>
    <row r="1344" spans="2:10" x14ac:dyDescent="0.25">
      <c r="B1344" s="39">
        <v>1335</v>
      </c>
      <c r="C1344" s="5"/>
      <c r="D1344" s="5"/>
      <c r="E1344" s="5"/>
      <c r="F1344" s="5"/>
      <c r="G1344" s="5"/>
      <c r="H1344" s="5"/>
      <c r="I1344" s="5"/>
      <c r="J1344" s="26"/>
    </row>
    <row r="1345" spans="2:10" x14ac:dyDescent="0.25">
      <c r="B1345" s="39">
        <v>1336</v>
      </c>
      <c r="C1345" s="5"/>
      <c r="D1345" s="5"/>
      <c r="E1345" s="5"/>
      <c r="F1345" s="5"/>
      <c r="G1345" s="5"/>
      <c r="H1345" s="5"/>
      <c r="I1345" s="5"/>
      <c r="J1345" s="26"/>
    </row>
    <row r="1346" spans="2:10" x14ac:dyDescent="0.25">
      <c r="B1346" s="39">
        <v>1337</v>
      </c>
      <c r="C1346" s="5"/>
      <c r="D1346" s="5"/>
      <c r="E1346" s="5"/>
      <c r="F1346" s="5"/>
      <c r="G1346" s="5"/>
      <c r="H1346" s="5"/>
      <c r="I1346" s="5"/>
      <c r="J1346" s="26"/>
    </row>
    <row r="1347" spans="2:10" x14ac:dyDescent="0.25">
      <c r="B1347" s="39">
        <v>1338</v>
      </c>
      <c r="C1347" s="5"/>
      <c r="D1347" s="5"/>
      <c r="E1347" s="5"/>
      <c r="F1347" s="5"/>
      <c r="G1347" s="5"/>
      <c r="H1347" s="5"/>
      <c r="I1347" s="5"/>
      <c r="J1347" s="26"/>
    </row>
    <row r="1348" spans="2:10" x14ac:dyDescent="0.25">
      <c r="B1348" s="39">
        <v>1339</v>
      </c>
      <c r="C1348" s="5"/>
      <c r="D1348" s="5"/>
      <c r="E1348" s="5"/>
      <c r="F1348" s="5"/>
      <c r="G1348" s="5"/>
      <c r="H1348" s="5"/>
      <c r="I1348" s="5"/>
      <c r="J1348" s="26"/>
    </row>
    <row r="1349" spans="2:10" x14ac:dyDescent="0.25">
      <c r="B1349" s="39">
        <v>1340</v>
      </c>
      <c r="C1349" s="5"/>
      <c r="D1349" s="5"/>
      <c r="E1349" s="5"/>
      <c r="F1349" s="5"/>
      <c r="G1349" s="5"/>
      <c r="H1349" s="5"/>
      <c r="I1349" s="5"/>
      <c r="J1349" s="26"/>
    </row>
    <row r="1350" spans="2:10" x14ac:dyDescent="0.25">
      <c r="B1350" s="39">
        <v>1341</v>
      </c>
      <c r="C1350" s="5"/>
      <c r="D1350" s="5"/>
      <c r="E1350" s="5"/>
      <c r="F1350" s="5"/>
      <c r="G1350" s="5"/>
      <c r="H1350" s="5"/>
      <c r="I1350" s="5"/>
      <c r="J1350" s="26"/>
    </row>
    <row r="1351" spans="2:10" x14ac:dyDescent="0.25">
      <c r="B1351" s="39">
        <v>1342</v>
      </c>
      <c r="C1351" s="5"/>
      <c r="D1351" s="5"/>
      <c r="E1351" s="5"/>
      <c r="F1351" s="5"/>
      <c r="G1351" s="5"/>
      <c r="H1351" s="5"/>
      <c r="I1351" s="5"/>
      <c r="J1351" s="26"/>
    </row>
    <row r="1352" spans="2:10" x14ac:dyDescent="0.25">
      <c r="B1352" s="39">
        <v>1343</v>
      </c>
      <c r="C1352" s="5"/>
      <c r="D1352" s="5"/>
      <c r="E1352" s="5"/>
      <c r="F1352" s="5"/>
      <c r="G1352" s="5"/>
      <c r="H1352" s="5"/>
      <c r="I1352" s="5"/>
      <c r="J1352" s="26"/>
    </row>
    <row r="1353" spans="2:10" x14ac:dyDescent="0.25">
      <c r="B1353" s="39">
        <v>1344</v>
      </c>
      <c r="C1353" s="5"/>
      <c r="D1353" s="5"/>
      <c r="E1353" s="5"/>
      <c r="F1353" s="5"/>
      <c r="G1353" s="5"/>
      <c r="H1353" s="5"/>
      <c r="I1353" s="5"/>
      <c r="J1353" s="26"/>
    </row>
    <row r="1354" spans="2:10" x14ac:dyDescent="0.25">
      <c r="B1354" s="39">
        <v>1345</v>
      </c>
      <c r="C1354" s="5"/>
      <c r="D1354" s="5"/>
      <c r="E1354" s="5"/>
      <c r="F1354" s="5"/>
      <c r="G1354" s="5"/>
      <c r="H1354" s="5"/>
      <c r="I1354" s="5"/>
      <c r="J1354" s="26"/>
    </row>
    <row r="1355" spans="2:10" x14ac:dyDescent="0.25">
      <c r="B1355" s="39">
        <v>1346</v>
      </c>
      <c r="C1355" s="5"/>
      <c r="D1355" s="5"/>
      <c r="E1355" s="5"/>
      <c r="F1355" s="5"/>
      <c r="G1355" s="5"/>
      <c r="H1355" s="5"/>
      <c r="I1355" s="5"/>
      <c r="J1355" s="26"/>
    </row>
    <row r="1356" spans="2:10" x14ac:dyDescent="0.25">
      <c r="B1356" s="39">
        <v>1347</v>
      </c>
      <c r="C1356" s="5"/>
      <c r="D1356" s="5"/>
      <c r="E1356" s="5"/>
      <c r="F1356" s="5"/>
      <c r="G1356" s="5"/>
      <c r="H1356" s="5"/>
      <c r="I1356" s="5"/>
      <c r="J1356" s="26"/>
    </row>
    <row r="1357" spans="2:10" x14ac:dyDescent="0.25">
      <c r="B1357" s="39">
        <v>1348</v>
      </c>
      <c r="C1357" s="5"/>
      <c r="D1357" s="5"/>
      <c r="E1357" s="5"/>
      <c r="F1357" s="5"/>
      <c r="G1357" s="5"/>
      <c r="H1357" s="5"/>
      <c r="I1357" s="5"/>
      <c r="J1357" s="26"/>
    </row>
    <row r="1358" spans="2:10" x14ac:dyDescent="0.25">
      <c r="B1358" s="39">
        <v>1349</v>
      </c>
      <c r="C1358" s="5"/>
      <c r="D1358" s="5"/>
      <c r="E1358" s="5"/>
      <c r="F1358" s="5"/>
      <c r="G1358" s="5"/>
      <c r="H1358" s="5"/>
      <c r="I1358" s="5"/>
      <c r="J1358" s="26"/>
    </row>
    <row r="1359" spans="2:10" x14ac:dyDescent="0.25">
      <c r="B1359" s="39">
        <v>1350</v>
      </c>
      <c r="C1359" s="5"/>
      <c r="D1359" s="5"/>
      <c r="E1359" s="5"/>
      <c r="F1359" s="5"/>
      <c r="G1359" s="5"/>
      <c r="H1359" s="5"/>
      <c r="I1359" s="5"/>
      <c r="J1359" s="26"/>
    </row>
    <row r="1360" spans="2:10" x14ac:dyDescent="0.25">
      <c r="B1360" s="39">
        <v>1351</v>
      </c>
      <c r="C1360" s="5"/>
      <c r="D1360" s="5"/>
      <c r="E1360" s="5"/>
      <c r="F1360" s="5"/>
      <c r="G1360" s="5"/>
      <c r="H1360" s="5"/>
      <c r="I1360" s="5"/>
      <c r="J1360" s="26"/>
    </row>
    <row r="1361" spans="2:10" x14ac:dyDescent="0.25">
      <c r="B1361" s="39">
        <v>1352</v>
      </c>
      <c r="C1361" s="5"/>
      <c r="D1361" s="5"/>
      <c r="E1361" s="5"/>
      <c r="F1361" s="5"/>
      <c r="G1361" s="5"/>
      <c r="H1361" s="5"/>
      <c r="I1361" s="5"/>
      <c r="J1361" s="26"/>
    </row>
    <row r="1362" spans="2:10" x14ac:dyDescent="0.25">
      <c r="B1362" s="39">
        <v>1353</v>
      </c>
      <c r="C1362" s="5"/>
      <c r="D1362" s="5"/>
      <c r="E1362" s="5"/>
      <c r="F1362" s="5"/>
      <c r="G1362" s="5"/>
      <c r="H1362" s="5"/>
      <c r="I1362" s="5"/>
      <c r="J1362" s="26"/>
    </row>
    <row r="1363" spans="2:10" x14ac:dyDescent="0.25">
      <c r="B1363" s="39">
        <v>1354</v>
      </c>
      <c r="C1363" s="5"/>
      <c r="D1363" s="5"/>
      <c r="E1363" s="5"/>
      <c r="F1363" s="5"/>
      <c r="G1363" s="5"/>
      <c r="H1363" s="5"/>
      <c r="I1363" s="5"/>
      <c r="J1363" s="26"/>
    </row>
    <row r="1364" spans="2:10" x14ac:dyDescent="0.25">
      <c r="B1364" s="39">
        <v>1355</v>
      </c>
      <c r="C1364" s="5"/>
      <c r="D1364" s="5"/>
      <c r="E1364" s="5"/>
      <c r="F1364" s="5"/>
      <c r="G1364" s="5"/>
      <c r="H1364" s="5"/>
      <c r="I1364" s="5"/>
      <c r="J1364" s="26"/>
    </row>
    <row r="1365" spans="2:10" x14ac:dyDescent="0.25">
      <c r="B1365" s="39">
        <v>1356</v>
      </c>
      <c r="C1365" s="5"/>
      <c r="D1365" s="5"/>
      <c r="E1365" s="5"/>
      <c r="F1365" s="5"/>
      <c r="G1365" s="5"/>
      <c r="H1365" s="5"/>
      <c r="I1365" s="5"/>
      <c r="J1365" s="26"/>
    </row>
    <row r="1366" spans="2:10" x14ac:dyDescent="0.25">
      <c r="B1366" s="39">
        <v>1357</v>
      </c>
      <c r="C1366" s="5"/>
      <c r="D1366" s="5"/>
      <c r="E1366" s="5"/>
      <c r="F1366" s="5"/>
      <c r="G1366" s="5"/>
      <c r="H1366" s="5"/>
      <c r="I1366" s="5"/>
      <c r="J1366" s="26"/>
    </row>
    <row r="1367" spans="2:10" x14ac:dyDescent="0.25">
      <c r="B1367" s="39">
        <v>1358</v>
      </c>
      <c r="C1367" s="5"/>
      <c r="D1367" s="5"/>
      <c r="E1367" s="5"/>
      <c r="F1367" s="5"/>
      <c r="G1367" s="5"/>
      <c r="H1367" s="5"/>
      <c r="I1367" s="5"/>
      <c r="J1367" s="26"/>
    </row>
    <row r="1368" spans="2:10" x14ac:dyDescent="0.25">
      <c r="B1368" s="39">
        <v>1359</v>
      </c>
      <c r="C1368" s="5"/>
      <c r="D1368" s="5"/>
      <c r="E1368" s="5"/>
      <c r="F1368" s="5"/>
      <c r="G1368" s="5"/>
      <c r="H1368" s="5"/>
      <c r="I1368" s="5"/>
      <c r="J1368" s="26"/>
    </row>
    <row r="1369" spans="2:10" x14ac:dyDescent="0.25">
      <c r="B1369" s="39">
        <v>1360</v>
      </c>
      <c r="C1369" s="5"/>
      <c r="D1369" s="5"/>
      <c r="E1369" s="5"/>
      <c r="F1369" s="5"/>
      <c r="G1369" s="5"/>
      <c r="H1369" s="5"/>
      <c r="I1369" s="5"/>
      <c r="J1369" s="26"/>
    </row>
    <row r="1370" spans="2:10" x14ac:dyDescent="0.25">
      <c r="B1370" s="39">
        <v>1361</v>
      </c>
      <c r="C1370" s="5"/>
      <c r="D1370" s="5"/>
      <c r="E1370" s="5"/>
      <c r="F1370" s="5"/>
      <c r="G1370" s="5"/>
      <c r="H1370" s="5"/>
      <c r="I1370" s="5"/>
      <c r="J1370" s="26"/>
    </row>
    <row r="1371" spans="2:10" x14ac:dyDescent="0.25">
      <c r="B1371" s="39">
        <v>1362</v>
      </c>
      <c r="C1371" s="5"/>
      <c r="D1371" s="5"/>
      <c r="E1371" s="5"/>
      <c r="F1371" s="5"/>
      <c r="G1371" s="5"/>
      <c r="H1371" s="5"/>
      <c r="I1371" s="5"/>
      <c r="J1371" s="26"/>
    </row>
    <row r="1372" spans="2:10" x14ac:dyDescent="0.25">
      <c r="B1372" s="39">
        <v>1363</v>
      </c>
      <c r="C1372" s="5"/>
      <c r="D1372" s="5"/>
      <c r="E1372" s="5"/>
      <c r="F1372" s="5"/>
      <c r="G1372" s="5"/>
      <c r="H1372" s="5"/>
      <c r="I1372" s="5"/>
      <c r="J1372" s="26"/>
    </row>
    <row r="1373" spans="2:10" x14ac:dyDescent="0.25">
      <c r="B1373" s="39">
        <v>1364</v>
      </c>
      <c r="C1373" s="5"/>
      <c r="D1373" s="5"/>
      <c r="E1373" s="5"/>
      <c r="F1373" s="5"/>
      <c r="G1373" s="5"/>
      <c r="H1373" s="5"/>
      <c r="I1373" s="5"/>
      <c r="J1373" s="26"/>
    </row>
    <row r="1374" spans="2:10" x14ac:dyDescent="0.25">
      <c r="B1374" s="39">
        <v>1365</v>
      </c>
      <c r="C1374" s="5"/>
      <c r="D1374" s="5"/>
      <c r="E1374" s="5"/>
      <c r="F1374" s="5"/>
      <c r="G1374" s="5"/>
      <c r="H1374" s="5"/>
      <c r="I1374" s="5"/>
      <c r="J1374" s="26"/>
    </row>
    <row r="1375" spans="2:10" x14ac:dyDescent="0.25">
      <c r="B1375" s="39">
        <v>1366</v>
      </c>
      <c r="C1375" s="5"/>
      <c r="D1375" s="5"/>
      <c r="E1375" s="5"/>
      <c r="F1375" s="5"/>
      <c r="G1375" s="5"/>
      <c r="H1375" s="5"/>
      <c r="I1375" s="5"/>
      <c r="J1375" s="26"/>
    </row>
    <row r="1376" spans="2:10" x14ac:dyDescent="0.25">
      <c r="B1376" s="39">
        <v>1367</v>
      </c>
      <c r="C1376" s="5"/>
      <c r="D1376" s="5"/>
      <c r="E1376" s="5"/>
      <c r="F1376" s="5"/>
      <c r="G1376" s="5"/>
      <c r="H1376" s="5"/>
      <c r="I1376" s="5"/>
      <c r="J1376" s="26"/>
    </row>
    <row r="1377" spans="2:10" x14ac:dyDescent="0.25">
      <c r="B1377" s="39">
        <v>1368</v>
      </c>
      <c r="C1377" s="5"/>
      <c r="D1377" s="5"/>
      <c r="E1377" s="5"/>
      <c r="F1377" s="5"/>
      <c r="G1377" s="5"/>
      <c r="H1377" s="5"/>
      <c r="I1377" s="5"/>
      <c r="J1377" s="26"/>
    </row>
    <row r="1378" spans="2:10" x14ac:dyDescent="0.25">
      <c r="B1378" s="39">
        <v>1369</v>
      </c>
      <c r="C1378" s="5"/>
      <c r="D1378" s="5"/>
      <c r="E1378" s="5"/>
      <c r="F1378" s="5"/>
      <c r="G1378" s="5"/>
      <c r="H1378" s="5"/>
      <c r="I1378" s="5"/>
      <c r="J1378" s="26"/>
    </row>
    <row r="1379" spans="2:10" x14ac:dyDescent="0.25">
      <c r="B1379" s="39">
        <v>1370</v>
      </c>
      <c r="C1379" s="5"/>
      <c r="D1379" s="5"/>
      <c r="E1379" s="5"/>
      <c r="F1379" s="5"/>
      <c r="G1379" s="5"/>
      <c r="H1379" s="5"/>
      <c r="I1379" s="5"/>
      <c r="J1379" s="26"/>
    </row>
    <row r="1380" spans="2:10" x14ac:dyDescent="0.25">
      <c r="B1380" s="39">
        <v>1371</v>
      </c>
      <c r="C1380" s="5"/>
      <c r="D1380" s="5"/>
      <c r="E1380" s="5"/>
      <c r="F1380" s="5"/>
      <c r="G1380" s="5"/>
      <c r="H1380" s="5"/>
      <c r="I1380" s="5"/>
      <c r="J1380" s="26"/>
    </row>
    <row r="1381" spans="2:10" x14ac:dyDescent="0.25">
      <c r="B1381" s="39">
        <v>1372</v>
      </c>
      <c r="C1381" s="5"/>
      <c r="D1381" s="5"/>
      <c r="E1381" s="5"/>
      <c r="F1381" s="5"/>
      <c r="G1381" s="5"/>
      <c r="H1381" s="5"/>
      <c r="I1381" s="5"/>
      <c r="J1381" s="26"/>
    </row>
    <row r="1382" spans="2:10" x14ac:dyDescent="0.25">
      <c r="B1382" s="39">
        <v>1373</v>
      </c>
      <c r="C1382" s="5"/>
      <c r="D1382" s="5"/>
      <c r="E1382" s="5"/>
      <c r="F1382" s="5"/>
      <c r="G1382" s="5"/>
      <c r="H1382" s="5"/>
      <c r="I1382" s="5"/>
      <c r="J1382" s="26"/>
    </row>
    <row r="1383" spans="2:10" x14ac:dyDescent="0.25">
      <c r="B1383" s="39">
        <v>1374</v>
      </c>
      <c r="C1383" s="5"/>
      <c r="D1383" s="5"/>
      <c r="E1383" s="5"/>
      <c r="F1383" s="5"/>
      <c r="G1383" s="5"/>
      <c r="H1383" s="5"/>
      <c r="I1383" s="5"/>
      <c r="J1383" s="26"/>
    </row>
    <row r="1384" spans="2:10" x14ac:dyDescent="0.25">
      <c r="B1384" s="39">
        <v>1375</v>
      </c>
      <c r="C1384" s="5"/>
      <c r="D1384" s="5"/>
      <c r="E1384" s="5"/>
      <c r="F1384" s="5"/>
      <c r="G1384" s="5"/>
      <c r="H1384" s="5"/>
      <c r="I1384" s="5"/>
      <c r="J1384" s="26"/>
    </row>
    <row r="1385" spans="2:10" x14ac:dyDescent="0.25">
      <c r="B1385" s="39">
        <v>1376</v>
      </c>
      <c r="C1385" s="5"/>
      <c r="D1385" s="5"/>
      <c r="E1385" s="5"/>
      <c r="F1385" s="5"/>
      <c r="G1385" s="5"/>
      <c r="H1385" s="5"/>
      <c r="I1385" s="5"/>
      <c r="J1385" s="26"/>
    </row>
    <row r="1386" spans="2:10" x14ac:dyDescent="0.25">
      <c r="B1386" s="39">
        <v>1377</v>
      </c>
      <c r="C1386" s="5"/>
      <c r="D1386" s="5"/>
      <c r="E1386" s="5"/>
      <c r="F1386" s="5"/>
      <c r="G1386" s="5"/>
      <c r="H1386" s="5"/>
      <c r="I1386" s="5"/>
      <c r="J1386" s="26"/>
    </row>
    <row r="1387" spans="2:10" x14ac:dyDescent="0.25">
      <c r="B1387" s="39">
        <v>1378</v>
      </c>
      <c r="C1387" s="5"/>
      <c r="D1387" s="5"/>
      <c r="E1387" s="5"/>
      <c r="F1387" s="5"/>
      <c r="G1387" s="5"/>
      <c r="H1387" s="5"/>
      <c r="I1387" s="5"/>
      <c r="J1387" s="26"/>
    </row>
    <row r="1388" spans="2:10" x14ac:dyDescent="0.25">
      <c r="B1388" s="39">
        <v>1379</v>
      </c>
      <c r="C1388" s="5"/>
      <c r="D1388" s="5"/>
      <c r="E1388" s="5"/>
      <c r="F1388" s="5"/>
      <c r="G1388" s="5"/>
      <c r="H1388" s="5"/>
      <c r="I1388" s="5"/>
      <c r="J1388" s="26"/>
    </row>
    <row r="1389" spans="2:10" x14ac:dyDescent="0.25">
      <c r="B1389" s="39">
        <v>1380</v>
      </c>
      <c r="C1389" s="5"/>
      <c r="D1389" s="5"/>
      <c r="E1389" s="5"/>
      <c r="F1389" s="5"/>
      <c r="G1389" s="5"/>
      <c r="H1389" s="5"/>
      <c r="I1389" s="5"/>
      <c r="J1389" s="26"/>
    </row>
    <row r="1390" spans="2:10" x14ac:dyDescent="0.25">
      <c r="B1390" s="39">
        <v>1381</v>
      </c>
      <c r="C1390" s="5"/>
      <c r="D1390" s="5"/>
      <c r="E1390" s="5"/>
      <c r="F1390" s="5"/>
      <c r="G1390" s="5"/>
      <c r="H1390" s="5"/>
      <c r="I1390" s="5"/>
      <c r="J1390" s="26"/>
    </row>
    <row r="1391" spans="2:10" x14ac:dyDescent="0.25">
      <c r="B1391" s="39">
        <v>1382</v>
      </c>
      <c r="C1391" s="5"/>
      <c r="D1391" s="5"/>
      <c r="E1391" s="5"/>
      <c r="F1391" s="5"/>
      <c r="G1391" s="5"/>
      <c r="H1391" s="5"/>
      <c r="I1391" s="5"/>
      <c r="J1391" s="26"/>
    </row>
    <row r="1392" spans="2:10" x14ac:dyDescent="0.25">
      <c r="B1392" s="39">
        <v>1383</v>
      </c>
      <c r="C1392" s="5"/>
      <c r="D1392" s="5"/>
      <c r="E1392" s="5"/>
      <c r="F1392" s="5"/>
      <c r="G1392" s="5"/>
      <c r="H1392" s="5"/>
      <c r="I1392" s="5"/>
      <c r="J1392" s="26"/>
    </row>
    <row r="1393" spans="2:10" x14ac:dyDescent="0.25">
      <c r="B1393" s="39">
        <v>1384</v>
      </c>
      <c r="C1393" s="5"/>
      <c r="D1393" s="5"/>
      <c r="E1393" s="5"/>
      <c r="F1393" s="5"/>
      <c r="G1393" s="5"/>
      <c r="H1393" s="5"/>
      <c r="I1393" s="5"/>
      <c r="J1393" s="26"/>
    </row>
    <row r="1394" spans="2:10" x14ac:dyDescent="0.25">
      <c r="B1394" s="39">
        <v>1385</v>
      </c>
      <c r="C1394" s="5"/>
      <c r="D1394" s="5"/>
      <c r="E1394" s="5"/>
      <c r="F1394" s="5"/>
      <c r="G1394" s="5"/>
      <c r="H1394" s="5"/>
      <c r="I1394" s="5"/>
      <c r="J1394" s="26"/>
    </row>
    <row r="1395" spans="2:10" x14ac:dyDescent="0.25">
      <c r="B1395" s="39">
        <v>1386</v>
      </c>
      <c r="C1395" s="5"/>
      <c r="D1395" s="5"/>
      <c r="E1395" s="5"/>
      <c r="F1395" s="5"/>
      <c r="G1395" s="5"/>
      <c r="H1395" s="5"/>
      <c r="I1395" s="5"/>
      <c r="J1395" s="26"/>
    </row>
    <row r="1396" spans="2:10" x14ac:dyDescent="0.25">
      <c r="B1396" s="39">
        <v>1387</v>
      </c>
      <c r="C1396" s="5"/>
      <c r="D1396" s="5"/>
      <c r="E1396" s="5"/>
      <c r="F1396" s="5"/>
      <c r="G1396" s="5"/>
      <c r="H1396" s="5"/>
      <c r="I1396" s="5"/>
      <c r="J1396" s="26"/>
    </row>
    <row r="1397" spans="2:10" x14ac:dyDescent="0.25">
      <c r="B1397" s="39">
        <v>1388</v>
      </c>
      <c r="C1397" s="5"/>
      <c r="D1397" s="5"/>
      <c r="E1397" s="5"/>
      <c r="F1397" s="5"/>
      <c r="G1397" s="5"/>
      <c r="H1397" s="5"/>
      <c r="I1397" s="5"/>
      <c r="J1397" s="26"/>
    </row>
    <row r="1398" spans="2:10" x14ac:dyDescent="0.25">
      <c r="B1398" s="39">
        <v>1389</v>
      </c>
      <c r="C1398" s="5"/>
      <c r="D1398" s="5"/>
      <c r="E1398" s="5"/>
      <c r="F1398" s="5"/>
      <c r="G1398" s="5"/>
      <c r="H1398" s="5"/>
      <c r="I1398" s="5"/>
      <c r="J1398" s="26"/>
    </row>
    <row r="1399" spans="2:10" x14ac:dyDescent="0.25">
      <c r="B1399" s="39">
        <v>1390</v>
      </c>
      <c r="C1399" s="5"/>
      <c r="D1399" s="5"/>
      <c r="E1399" s="5"/>
      <c r="F1399" s="5"/>
      <c r="G1399" s="5"/>
      <c r="H1399" s="5"/>
      <c r="I1399" s="5"/>
      <c r="J1399" s="26"/>
    </row>
    <row r="1400" spans="2:10" x14ac:dyDescent="0.25">
      <c r="B1400" s="39">
        <v>1391</v>
      </c>
      <c r="C1400" s="5"/>
      <c r="D1400" s="5"/>
      <c r="E1400" s="5"/>
      <c r="F1400" s="5"/>
      <c r="G1400" s="5"/>
      <c r="H1400" s="5"/>
      <c r="I1400" s="5"/>
      <c r="J1400" s="26"/>
    </row>
    <row r="1401" spans="2:10" x14ac:dyDescent="0.25">
      <c r="B1401" s="39">
        <v>1392</v>
      </c>
      <c r="C1401" s="5"/>
      <c r="D1401" s="5"/>
      <c r="E1401" s="5"/>
      <c r="F1401" s="5"/>
      <c r="G1401" s="5"/>
      <c r="H1401" s="5"/>
      <c r="I1401" s="5"/>
      <c r="J1401" s="26"/>
    </row>
    <row r="1402" spans="2:10" x14ac:dyDescent="0.25">
      <c r="B1402" s="39">
        <v>1393</v>
      </c>
      <c r="C1402" s="5"/>
      <c r="D1402" s="5"/>
      <c r="E1402" s="5"/>
      <c r="F1402" s="5"/>
      <c r="G1402" s="5"/>
      <c r="H1402" s="5"/>
      <c r="I1402" s="5"/>
      <c r="J1402" s="26"/>
    </row>
    <row r="1403" spans="2:10" x14ac:dyDescent="0.25">
      <c r="B1403" s="39">
        <v>1394</v>
      </c>
      <c r="C1403" s="5"/>
      <c r="D1403" s="5"/>
      <c r="E1403" s="5"/>
      <c r="F1403" s="5"/>
      <c r="G1403" s="5"/>
      <c r="H1403" s="5"/>
      <c r="I1403" s="5"/>
      <c r="J1403" s="26"/>
    </row>
    <row r="1404" spans="2:10" x14ac:dyDescent="0.25">
      <c r="B1404" s="39">
        <v>1395</v>
      </c>
      <c r="C1404" s="5"/>
      <c r="D1404" s="5"/>
      <c r="E1404" s="5"/>
      <c r="F1404" s="5"/>
      <c r="G1404" s="5"/>
      <c r="H1404" s="5"/>
      <c r="I1404" s="5"/>
      <c r="J1404" s="26"/>
    </row>
    <row r="1405" spans="2:10" x14ac:dyDescent="0.25">
      <c r="B1405" s="39">
        <v>1396</v>
      </c>
      <c r="C1405" s="5"/>
      <c r="D1405" s="5"/>
      <c r="E1405" s="5"/>
      <c r="F1405" s="5"/>
      <c r="G1405" s="5"/>
      <c r="H1405" s="5"/>
      <c r="I1405" s="5"/>
      <c r="J1405" s="26"/>
    </row>
    <row r="1406" spans="2:10" x14ac:dyDescent="0.25">
      <c r="B1406" s="39">
        <v>1397</v>
      </c>
      <c r="C1406" s="5"/>
      <c r="D1406" s="5"/>
      <c r="E1406" s="5"/>
      <c r="F1406" s="5"/>
      <c r="G1406" s="5"/>
      <c r="H1406" s="5"/>
      <c r="I1406" s="5"/>
      <c r="J1406" s="26"/>
    </row>
    <row r="1407" spans="2:10" x14ac:dyDescent="0.25">
      <c r="B1407" s="39">
        <v>1398</v>
      </c>
      <c r="C1407" s="5"/>
      <c r="D1407" s="5"/>
      <c r="E1407" s="5"/>
      <c r="F1407" s="5"/>
      <c r="G1407" s="5"/>
      <c r="H1407" s="5"/>
      <c r="I1407" s="5"/>
      <c r="J1407" s="26"/>
    </row>
    <row r="1408" spans="2:10" x14ac:dyDescent="0.25">
      <c r="B1408" s="39">
        <v>1399</v>
      </c>
      <c r="C1408" s="5"/>
      <c r="D1408" s="5"/>
      <c r="E1408" s="5"/>
      <c r="F1408" s="5"/>
      <c r="G1408" s="5"/>
      <c r="H1408" s="5"/>
      <c r="I1408" s="5"/>
      <c r="J1408" s="26"/>
    </row>
    <row r="1409" spans="2:10" x14ac:dyDescent="0.25">
      <c r="B1409" s="39">
        <v>1400</v>
      </c>
      <c r="C1409" s="5"/>
      <c r="D1409" s="5"/>
      <c r="E1409" s="5"/>
      <c r="F1409" s="5"/>
      <c r="G1409" s="5"/>
      <c r="H1409" s="5"/>
      <c r="I1409" s="5"/>
      <c r="J1409" s="26"/>
    </row>
    <row r="1410" spans="2:10" x14ac:dyDescent="0.25">
      <c r="B1410" s="39">
        <v>1401</v>
      </c>
      <c r="C1410" s="5"/>
      <c r="D1410" s="5"/>
      <c r="E1410" s="5"/>
      <c r="F1410" s="5"/>
      <c r="G1410" s="5"/>
      <c r="H1410" s="5"/>
      <c r="I1410" s="5"/>
      <c r="J1410" s="26"/>
    </row>
    <row r="1411" spans="2:10" x14ac:dyDescent="0.25">
      <c r="B1411" s="39">
        <v>1402</v>
      </c>
      <c r="C1411" s="5"/>
      <c r="D1411" s="5"/>
      <c r="E1411" s="5"/>
      <c r="F1411" s="5"/>
      <c r="G1411" s="5"/>
      <c r="H1411" s="5"/>
      <c r="I1411" s="5"/>
      <c r="J1411" s="26"/>
    </row>
    <row r="1412" spans="2:10" x14ac:dyDescent="0.25">
      <c r="B1412" s="39">
        <v>1403</v>
      </c>
      <c r="C1412" s="5"/>
      <c r="D1412" s="5"/>
      <c r="E1412" s="5"/>
      <c r="F1412" s="5"/>
      <c r="G1412" s="5"/>
      <c r="H1412" s="5"/>
      <c r="I1412" s="5"/>
      <c r="J1412" s="26"/>
    </row>
    <row r="1413" spans="2:10" x14ac:dyDescent="0.25">
      <c r="B1413" s="39">
        <v>1404</v>
      </c>
      <c r="C1413" s="5"/>
      <c r="D1413" s="5"/>
      <c r="E1413" s="5"/>
      <c r="F1413" s="5"/>
      <c r="G1413" s="5"/>
      <c r="H1413" s="5"/>
      <c r="I1413" s="5"/>
      <c r="J1413" s="26"/>
    </row>
    <row r="1414" spans="2:10" x14ac:dyDescent="0.25">
      <c r="B1414" s="39">
        <v>1405</v>
      </c>
      <c r="C1414" s="5"/>
      <c r="D1414" s="5"/>
      <c r="E1414" s="5"/>
      <c r="F1414" s="5"/>
      <c r="G1414" s="5"/>
      <c r="H1414" s="5"/>
      <c r="I1414" s="5"/>
      <c r="J1414" s="26"/>
    </row>
    <row r="1415" spans="2:10" x14ac:dyDescent="0.25">
      <c r="B1415" s="39">
        <v>1406</v>
      </c>
      <c r="C1415" s="5"/>
      <c r="D1415" s="5"/>
      <c r="E1415" s="5"/>
      <c r="F1415" s="5"/>
      <c r="G1415" s="5"/>
      <c r="H1415" s="5"/>
      <c r="I1415" s="5"/>
      <c r="J1415" s="26"/>
    </row>
    <row r="1416" spans="2:10" x14ac:dyDescent="0.25">
      <c r="B1416" s="39">
        <v>1407</v>
      </c>
      <c r="C1416" s="5"/>
      <c r="D1416" s="5"/>
      <c r="E1416" s="5"/>
      <c r="F1416" s="5"/>
      <c r="G1416" s="5"/>
      <c r="H1416" s="5"/>
      <c r="I1416" s="5"/>
      <c r="J1416" s="26"/>
    </row>
    <row r="1417" spans="2:10" x14ac:dyDescent="0.25">
      <c r="B1417" s="39">
        <v>1408</v>
      </c>
      <c r="C1417" s="5"/>
      <c r="D1417" s="5"/>
      <c r="E1417" s="5"/>
      <c r="F1417" s="5"/>
      <c r="G1417" s="5"/>
      <c r="H1417" s="5"/>
      <c r="I1417" s="5"/>
      <c r="J1417" s="26"/>
    </row>
    <row r="1418" spans="2:10" x14ac:dyDescent="0.25">
      <c r="B1418" s="39">
        <v>1409</v>
      </c>
      <c r="C1418" s="5"/>
      <c r="D1418" s="5"/>
      <c r="E1418" s="5"/>
      <c r="F1418" s="5"/>
      <c r="G1418" s="5"/>
      <c r="H1418" s="5"/>
      <c r="I1418" s="5"/>
      <c r="J1418" s="26"/>
    </row>
    <row r="1419" spans="2:10" x14ac:dyDescent="0.25">
      <c r="B1419" s="39">
        <v>1410</v>
      </c>
      <c r="C1419" s="5"/>
      <c r="D1419" s="5"/>
      <c r="E1419" s="5"/>
      <c r="F1419" s="5"/>
      <c r="G1419" s="5"/>
      <c r="H1419" s="5"/>
      <c r="I1419" s="5"/>
      <c r="J1419" s="26"/>
    </row>
    <row r="1420" spans="2:10" x14ac:dyDescent="0.25">
      <c r="B1420" s="39">
        <v>1411</v>
      </c>
      <c r="C1420" s="5"/>
      <c r="D1420" s="5"/>
      <c r="E1420" s="5"/>
      <c r="F1420" s="5"/>
      <c r="G1420" s="5"/>
      <c r="H1420" s="5"/>
      <c r="I1420" s="5"/>
      <c r="J1420" s="26"/>
    </row>
    <row r="1421" spans="2:10" x14ac:dyDescent="0.25">
      <c r="B1421" s="39">
        <v>1412</v>
      </c>
      <c r="C1421" s="5"/>
      <c r="D1421" s="5"/>
      <c r="E1421" s="5"/>
      <c r="F1421" s="5"/>
      <c r="G1421" s="5"/>
      <c r="H1421" s="5"/>
      <c r="I1421" s="5"/>
      <c r="J1421" s="26"/>
    </row>
    <row r="1422" spans="2:10" x14ac:dyDescent="0.25">
      <c r="B1422" s="39">
        <v>1413</v>
      </c>
      <c r="C1422" s="5"/>
      <c r="D1422" s="5"/>
      <c r="E1422" s="5"/>
      <c r="F1422" s="5"/>
      <c r="G1422" s="5"/>
      <c r="H1422" s="5"/>
      <c r="I1422" s="5"/>
      <c r="J1422" s="26"/>
    </row>
    <row r="1423" spans="2:10" x14ac:dyDescent="0.25">
      <c r="B1423" s="39">
        <v>1414</v>
      </c>
      <c r="C1423" s="5"/>
      <c r="D1423" s="5"/>
      <c r="E1423" s="5"/>
      <c r="F1423" s="5"/>
      <c r="G1423" s="5"/>
      <c r="H1423" s="5"/>
      <c r="I1423" s="5"/>
      <c r="J1423" s="26"/>
    </row>
    <row r="1424" spans="2:10" x14ac:dyDescent="0.25">
      <c r="B1424" s="39">
        <v>1415</v>
      </c>
      <c r="C1424" s="5"/>
      <c r="D1424" s="5"/>
      <c r="E1424" s="5"/>
      <c r="F1424" s="5"/>
      <c r="G1424" s="5"/>
      <c r="H1424" s="5"/>
      <c r="I1424" s="5"/>
      <c r="J1424" s="26"/>
    </row>
    <row r="1425" spans="2:10" x14ac:dyDescent="0.25">
      <c r="B1425" s="39">
        <v>1416</v>
      </c>
      <c r="C1425" s="5"/>
      <c r="D1425" s="5"/>
      <c r="E1425" s="5"/>
      <c r="F1425" s="5"/>
      <c r="G1425" s="5"/>
      <c r="H1425" s="5"/>
      <c r="I1425" s="5"/>
      <c r="J1425" s="26"/>
    </row>
    <row r="1426" spans="2:10" x14ac:dyDescent="0.25">
      <c r="B1426" s="39">
        <v>1417</v>
      </c>
      <c r="C1426" s="5"/>
      <c r="D1426" s="5"/>
      <c r="E1426" s="5"/>
      <c r="F1426" s="5"/>
      <c r="G1426" s="5"/>
      <c r="H1426" s="5"/>
      <c r="I1426" s="5"/>
      <c r="J1426" s="26"/>
    </row>
    <row r="1427" spans="2:10" x14ac:dyDescent="0.25">
      <c r="B1427" s="39">
        <v>1418</v>
      </c>
      <c r="C1427" s="5"/>
      <c r="D1427" s="5"/>
      <c r="E1427" s="5"/>
      <c r="F1427" s="5"/>
      <c r="G1427" s="5"/>
      <c r="H1427" s="5"/>
      <c r="I1427" s="5"/>
      <c r="J1427" s="26"/>
    </row>
    <row r="1428" spans="2:10" x14ac:dyDescent="0.25">
      <c r="B1428" s="39">
        <v>1419</v>
      </c>
      <c r="C1428" s="5"/>
      <c r="D1428" s="5"/>
      <c r="E1428" s="5"/>
      <c r="F1428" s="5"/>
      <c r="G1428" s="5"/>
      <c r="H1428" s="5"/>
      <c r="I1428" s="5"/>
      <c r="J1428" s="26"/>
    </row>
    <row r="1429" spans="2:10" x14ac:dyDescent="0.25">
      <c r="B1429" s="39">
        <v>1420</v>
      </c>
      <c r="C1429" s="5"/>
      <c r="D1429" s="5"/>
      <c r="E1429" s="5"/>
      <c r="F1429" s="5"/>
      <c r="G1429" s="5"/>
      <c r="H1429" s="5"/>
      <c r="I1429" s="5"/>
      <c r="J1429" s="26"/>
    </row>
    <row r="1430" spans="2:10" x14ac:dyDescent="0.25">
      <c r="B1430" s="39">
        <v>1421</v>
      </c>
      <c r="C1430" s="5"/>
      <c r="D1430" s="5"/>
      <c r="E1430" s="5"/>
      <c r="F1430" s="5"/>
      <c r="G1430" s="5"/>
      <c r="H1430" s="5"/>
      <c r="I1430" s="5"/>
      <c r="J1430" s="26"/>
    </row>
    <row r="1431" spans="2:10" x14ac:dyDescent="0.25">
      <c r="B1431" s="39">
        <v>1422</v>
      </c>
      <c r="C1431" s="5"/>
      <c r="D1431" s="5"/>
      <c r="E1431" s="5"/>
      <c r="F1431" s="5"/>
      <c r="G1431" s="5"/>
      <c r="H1431" s="5"/>
      <c r="I1431" s="5"/>
      <c r="J1431" s="26"/>
    </row>
    <row r="1432" spans="2:10" x14ac:dyDescent="0.25">
      <c r="B1432" s="39">
        <v>1423</v>
      </c>
      <c r="C1432" s="5"/>
      <c r="D1432" s="5"/>
      <c r="E1432" s="5"/>
      <c r="F1432" s="5"/>
      <c r="G1432" s="5"/>
      <c r="H1432" s="5"/>
      <c r="I1432" s="5"/>
      <c r="J1432" s="26"/>
    </row>
    <row r="1433" spans="2:10" x14ac:dyDescent="0.25">
      <c r="B1433" s="39">
        <v>1424</v>
      </c>
      <c r="C1433" s="5"/>
      <c r="D1433" s="5"/>
      <c r="E1433" s="5"/>
      <c r="F1433" s="5"/>
      <c r="G1433" s="5"/>
      <c r="H1433" s="5"/>
      <c r="I1433" s="5"/>
      <c r="J1433" s="26"/>
    </row>
    <row r="1434" spans="2:10" x14ac:dyDescent="0.25">
      <c r="B1434" s="39">
        <v>1425</v>
      </c>
      <c r="C1434" s="5"/>
      <c r="D1434" s="5"/>
      <c r="E1434" s="5"/>
      <c r="F1434" s="5"/>
      <c r="G1434" s="5"/>
      <c r="H1434" s="5"/>
      <c r="I1434" s="5"/>
      <c r="J1434" s="26"/>
    </row>
    <row r="1435" spans="2:10" x14ac:dyDescent="0.25">
      <c r="B1435" s="39">
        <v>1426</v>
      </c>
      <c r="C1435" s="5"/>
      <c r="D1435" s="5"/>
      <c r="E1435" s="5"/>
      <c r="F1435" s="5"/>
      <c r="G1435" s="5"/>
      <c r="H1435" s="5"/>
      <c r="I1435" s="5"/>
      <c r="J1435" s="26"/>
    </row>
    <row r="1436" spans="2:10" x14ac:dyDescent="0.25">
      <c r="B1436" s="39">
        <v>1427</v>
      </c>
      <c r="C1436" s="5"/>
      <c r="D1436" s="5"/>
      <c r="E1436" s="5"/>
      <c r="F1436" s="5"/>
      <c r="G1436" s="5"/>
      <c r="H1436" s="5"/>
      <c r="I1436" s="5"/>
      <c r="J1436" s="26"/>
    </row>
    <row r="1437" spans="2:10" x14ac:dyDescent="0.25">
      <c r="B1437" s="39">
        <v>1428</v>
      </c>
      <c r="C1437" s="5"/>
      <c r="D1437" s="5"/>
      <c r="E1437" s="5"/>
      <c r="F1437" s="5"/>
      <c r="G1437" s="5"/>
      <c r="H1437" s="5"/>
      <c r="I1437" s="5"/>
      <c r="J1437" s="26"/>
    </row>
    <row r="1438" spans="2:10" x14ac:dyDescent="0.25">
      <c r="B1438" s="39">
        <v>1429</v>
      </c>
      <c r="C1438" s="5"/>
      <c r="D1438" s="5"/>
      <c r="E1438" s="5"/>
      <c r="F1438" s="5"/>
      <c r="G1438" s="5"/>
      <c r="H1438" s="5"/>
      <c r="I1438" s="5"/>
      <c r="J1438" s="26"/>
    </row>
    <row r="1439" spans="2:10" x14ac:dyDescent="0.25">
      <c r="B1439" s="39">
        <v>1430</v>
      </c>
      <c r="C1439" s="5"/>
      <c r="D1439" s="5"/>
      <c r="E1439" s="5"/>
      <c r="F1439" s="5"/>
      <c r="G1439" s="5"/>
      <c r="H1439" s="5"/>
      <c r="I1439" s="5"/>
      <c r="J1439" s="26"/>
    </row>
    <row r="1440" spans="2:10" x14ac:dyDescent="0.25">
      <c r="B1440" s="39">
        <v>1431</v>
      </c>
      <c r="C1440" s="5"/>
      <c r="D1440" s="5"/>
      <c r="E1440" s="5"/>
      <c r="F1440" s="5"/>
      <c r="G1440" s="5"/>
      <c r="H1440" s="5"/>
      <c r="I1440" s="5"/>
      <c r="J1440" s="26"/>
    </row>
    <row r="1441" spans="2:10" x14ac:dyDescent="0.25">
      <c r="B1441" s="39">
        <v>1432</v>
      </c>
      <c r="C1441" s="5"/>
      <c r="D1441" s="5"/>
      <c r="E1441" s="5"/>
      <c r="F1441" s="5"/>
      <c r="G1441" s="5"/>
      <c r="H1441" s="5"/>
      <c r="I1441" s="5"/>
      <c r="J1441" s="26"/>
    </row>
    <row r="1442" spans="2:10" x14ac:dyDescent="0.25">
      <c r="B1442" s="39">
        <v>1433</v>
      </c>
      <c r="C1442" s="5"/>
      <c r="D1442" s="5"/>
      <c r="E1442" s="5"/>
      <c r="F1442" s="5"/>
      <c r="G1442" s="5"/>
      <c r="H1442" s="5"/>
      <c r="I1442" s="5"/>
      <c r="J1442" s="26"/>
    </row>
    <row r="1443" spans="2:10" x14ac:dyDescent="0.25">
      <c r="B1443" s="39">
        <v>1434</v>
      </c>
      <c r="C1443" s="5"/>
      <c r="D1443" s="5"/>
      <c r="E1443" s="5"/>
      <c r="F1443" s="5"/>
      <c r="G1443" s="5"/>
      <c r="H1443" s="5"/>
      <c r="I1443" s="5"/>
      <c r="J1443" s="26"/>
    </row>
    <row r="1444" spans="2:10" x14ac:dyDescent="0.25">
      <c r="B1444" s="39">
        <v>1435</v>
      </c>
      <c r="C1444" s="5"/>
      <c r="D1444" s="5"/>
      <c r="E1444" s="5"/>
      <c r="F1444" s="5"/>
      <c r="G1444" s="5"/>
      <c r="H1444" s="5"/>
      <c r="I1444" s="5"/>
      <c r="J1444" s="26"/>
    </row>
    <row r="1445" spans="2:10" x14ac:dyDescent="0.25">
      <c r="B1445" s="39">
        <v>1436</v>
      </c>
      <c r="C1445" s="5"/>
      <c r="D1445" s="5"/>
      <c r="E1445" s="5"/>
      <c r="F1445" s="5"/>
      <c r="G1445" s="5"/>
      <c r="H1445" s="5"/>
      <c r="I1445" s="5"/>
      <c r="J1445" s="26"/>
    </row>
    <row r="1446" spans="2:10" x14ac:dyDescent="0.25">
      <c r="B1446" s="39">
        <v>1437</v>
      </c>
      <c r="C1446" s="5"/>
      <c r="D1446" s="5"/>
      <c r="E1446" s="5"/>
      <c r="F1446" s="5"/>
      <c r="G1446" s="5"/>
      <c r="H1446" s="5"/>
      <c r="I1446" s="5"/>
      <c r="J1446" s="26"/>
    </row>
    <row r="1447" spans="2:10" x14ac:dyDescent="0.25">
      <c r="B1447" s="39">
        <v>1438</v>
      </c>
      <c r="C1447" s="5"/>
      <c r="D1447" s="5"/>
      <c r="E1447" s="5"/>
      <c r="F1447" s="5"/>
      <c r="G1447" s="5"/>
      <c r="H1447" s="5"/>
      <c r="I1447" s="5"/>
      <c r="J1447" s="26"/>
    </row>
    <row r="1448" spans="2:10" x14ac:dyDescent="0.25">
      <c r="B1448" s="39">
        <v>1439</v>
      </c>
      <c r="C1448" s="5"/>
      <c r="D1448" s="5"/>
      <c r="E1448" s="5"/>
      <c r="F1448" s="5"/>
      <c r="G1448" s="5"/>
      <c r="H1448" s="5"/>
      <c r="I1448" s="5"/>
      <c r="J1448" s="26"/>
    </row>
    <row r="1449" spans="2:10" x14ac:dyDescent="0.25">
      <c r="B1449" s="39">
        <v>1440</v>
      </c>
      <c r="C1449" s="5"/>
      <c r="D1449" s="5"/>
      <c r="E1449" s="5"/>
      <c r="F1449" s="5"/>
      <c r="G1449" s="5"/>
      <c r="H1449" s="5"/>
      <c r="I1449" s="5"/>
      <c r="J1449" s="26"/>
    </row>
    <row r="1450" spans="2:10" x14ac:dyDescent="0.25">
      <c r="B1450" s="39">
        <v>1441</v>
      </c>
      <c r="C1450" s="5"/>
      <c r="D1450" s="5"/>
      <c r="E1450" s="5"/>
      <c r="F1450" s="5"/>
      <c r="G1450" s="5"/>
      <c r="H1450" s="5"/>
      <c r="I1450" s="5"/>
      <c r="J1450" s="26"/>
    </row>
    <row r="1451" spans="2:10" x14ac:dyDescent="0.25">
      <c r="B1451" s="39">
        <v>1442</v>
      </c>
      <c r="C1451" s="5"/>
      <c r="D1451" s="5"/>
      <c r="E1451" s="5"/>
      <c r="F1451" s="5"/>
      <c r="G1451" s="5"/>
      <c r="H1451" s="5"/>
      <c r="I1451" s="5"/>
      <c r="J1451" s="26"/>
    </row>
    <row r="1452" spans="2:10" x14ac:dyDescent="0.25">
      <c r="B1452" s="39">
        <v>1443</v>
      </c>
      <c r="C1452" s="5"/>
      <c r="D1452" s="5"/>
      <c r="E1452" s="5"/>
      <c r="F1452" s="5"/>
      <c r="G1452" s="5"/>
      <c r="H1452" s="5"/>
      <c r="I1452" s="5"/>
      <c r="J1452" s="26"/>
    </row>
    <row r="1453" spans="2:10" x14ac:dyDescent="0.25">
      <c r="B1453" s="39">
        <v>1444</v>
      </c>
      <c r="C1453" s="5"/>
      <c r="D1453" s="5"/>
      <c r="E1453" s="5"/>
      <c r="F1453" s="5"/>
      <c r="G1453" s="5"/>
      <c r="H1453" s="5"/>
      <c r="I1453" s="5"/>
      <c r="J1453" s="26"/>
    </row>
    <row r="1454" spans="2:10" x14ac:dyDescent="0.25">
      <c r="B1454" s="39">
        <v>1445</v>
      </c>
      <c r="C1454" s="5"/>
      <c r="D1454" s="5"/>
      <c r="E1454" s="5"/>
      <c r="F1454" s="5"/>
      <c r="G1454" s="5"/>
      <c r="H1454" s="5"/>
      <c r="I1454" s="5"/>
      <c r="J1454" s="26"/>
    </row>
    <row r="1455" spans="2:10" x14ac:dyDescent="0.25">
      <c r="B1455" s="39">
        <v>1446</v>
      </c>
      <c r="C1455" s="5"/>
      <c r="D1455" s="5"/>
      <c r="E1455" s="5"/>
      <c r="F1455" s="5"/>
      <c r="G1455" s="5"/>
      <c r="H1455" s="5"/>
      <c r="I1455" s="5"/>
      <c r="J1455" s="26"/>
    </row>
    <row r="1456" spans="2:10" x14ac:dyDescent="0.25">
      <c r="B1456" s="39">
        <v>1447</v>
      </c>
      <c r="C1456" s="5"/>
      <c r="D1456" s="5"/>
      <c r="E1456" s="5"/>
      <c r="F1456" s="5"/>
      <c r="G1456" s="5"/>
      <c r="H1456" s="5"/>
      <c r="I1456" s="5"/>
      <c r="J1456" s="26"/>
    </row>
    <row r="1457" spans="2:10" x14ac:dyDescent="0.25">
      <c r="B1457" s="39">
        <v>1448</v>
      </c>
      <c r="C1457" s="5"/>
      <c r="D1457" s="5"/>
      <c r="E1457" s="5"/>
      <c r="F1457" s="5"/>
      <c r="G1457" s="5"/>
      <c r="H1457" s="5"/>
      <c r="I1457" s="5"/>
      <c r="J1457" s="26"/>
    </row>
    <row r="1458" spans="2:10" x14ac:dyDescent="0.25">
      <c r="B1458" s="39">
        <v>1449</v>
      </c>
      <c r="C1458" s="5"/>
      <c r="D1458" s="5"/>
      <c r="E1458" s="5"/>
      <c r="F1458" s="5"/>
      <c r="G1458" s="5"/>
      <c r="H1458" s="5"/>
      <c r="I1458" s="5"/>
      <c r="J1458" s="26"/>
    </row>
    <row r="1459" spans="2:10" x14ac:dyDescent="0.25">
      <c r="B1459" s="39">
        <v>1450</v>
      </c>
      <c r="C1459" s="5"/>
      <c r="D1459" s="5"/>
      <c r="E1459" s="5"/>
      <c r="F1459" s="5"/>
      <c r="G1459" s="5"/>
      <c r="H1459" s="5"/>
      <c r="I1459" s="5"/>
      <c r="J1459" s="26"/>
    </row>
    <row r="1460" spans="2:10" x14ac:dyDescent="0.25">
      <c r="B1460" s="39">
        <v>1451</v>
      </c>
      <c r="C1460" s="5"/>
      <c r="D1460" s="5"/>
      <c r="E1460" s="5"/>
      <c r="F1460" s="5"/>
      <c r="G1460" s="5"/>
      <c r="H1460" s="5"/>
      <c r="I1460" s="5"/>
      <c r="J1460" s="26"/>
    </row>
    <row r="1461" spans="2:10" x14ac:dyDescent="0.25">
      <c r="B1461" s="39">
        <v>1452</v>
      </c>
      <c r="C1461" s="5"/>
      <c r="D1461" s="5"/>
      <c r="E1461" s="5"/>
      <c r="F1461" s="5"/>
      <c r="G1461" s="5"/>
      <c r="H1461" s="5"/>
      <c r="I1461" s="5"/>
      <c r="J1461" s="26"/>
    </row>
    <row r="1462" spans="2:10" x14ac:dyDescent="0.25">
      <c r="B1462" s="39">
        <v>1453</v>
      </c>
      <c r="C1462" s="5"/>
      <c r="D1462" s="5"/>
      <c r="E1462" s="5"/>
      <c r="F1462" s="5"/>
      <c r="G1462" s="5"/>
      <c r="H1462" s="5"/>
      <c r="I1462" s="5"/>
      <c r="J1462" s="26"/>
    </row>
    <row r="1463" spans="2:10" x14ac:dyDescent="0.25">
      <c r="B1463" s="39">
        <v>1454</v>
      </c>
      <c r="C1463" s="5"/>
      <c r="D1463" s="5"/>
      <c r="E1463" s="5"/>
      <c r="F1463" s="5"/>
      <c r="G1463" s="5"/>
      <c r="H1463" s="5"/>
      <c r="I1463" s="5"/>
      <c r="J1463" s="26"/>
    </row>
    <row r="1464" spans="2:10" x14ac:dyDescent="0.25">
      <c r="B1464" s="39">
        <v>1455</v>
      </c>
      <c r="C1464" s="5"/>
      <c r="D1464" s="5"/>
      <c r="E1464" s="5"/>
      <c r="F1464" s="5"/>
      <c r="G1464" s="5"/>
      <c r="H1464" s="5"/>
      <c r="I1464" s="5"/>
      <c r="J1464" s="26"/>
    </row>
    <row r="1465" spans="2:10" x14ac:dyDescent="0.25">
      <c r="B1465" s="39">
        <v>1456</v>
      </c>
      <c r="C1465" s="5"/>
      <c r="D1465" s="5"/>
      <c r="E1465" s="5"/>
      <c r="F1465" s="5"/>
      <c r="G1465" s="5"/>
      <c r="H1465" s="5"/>
      <c r="I1465" s="5"/>
      <c r="J1465" s="26"/>
    </row>
    <row r="1466" spans="2:10" x14ac:dyDescent="0.25">
      <c r="B1466" s="39">
        <v>1457</v>
      </c>
      <c r="C1466" s="5"/>
      <c r="D1466" s="5"/>
      <c r="E1466" s="5"/>
      <c r="F1466" s="5"/>
      <c r="G1466" s="5"/>
      <c r="H1466" s="5"/>
      <c r="I1466" s="5"/>
      <c r="J1466" s="26"/>
    </row>
    <row r="1467" spans="2:10" x14ac:dyDescent="0.25">
      <c r="B1467" s="39">
        <v>1458</v>
      </c>
      <c r="C1467" s="5"/>
      <c r="D1467" s="5"/>
      <c r="E1467" s="5"/>
      <c r="F1467" s="5"/>
      <c r="G1467" s="5"/>
      <c r="H1467" s="5"/>
      <c r="I1467" s="5"/>
      <c r="J1467" s="26"/>
    </row>
    <row r="1468" spans="2:10" x14ac:dyDescent="0.25">
      <c r="B1468" s="39">
        <v>1459</v>
      </c>
      <c r="C1468" s="5"/>
      <c r="D1468" s="5"/>
      <c r="E1468" s="5"/>
      <c r="F1468" s="5"/>
      <c r="G1468" s="5"/>
      <c r="H1468" s="5"/>
      <c r="I1468" s="5"/>
      <c r="J1468" s="26"/>
    </row>
    <row r="1469" spans="2:10" x14ac:dyDescent="0.25">
      <c r="B1469" s="39">
        <v>1460</v>
      </c>
      <c r="C1469" s="5"/>
      <c r="D1469" s="5"/>
      <c r="E1469" s="5"/>
      <c r="F1469" s="5"/>
      <c r="G1469" s="5"/>
      <c r="H1469" s="5"/>
      <c r="I1469" s="5"/>
      <c r="J1469" s="26"/>
    </row>
    <row r="1470" spans="2:10" x14ac:dyDescent="0.25">
      <c r="B1470" s="39">
        <v>1461</v>
      </c>
      <c r="C1470" s="5"/>
      <c r="D1470" s="5"/>
      <c r="E1470" s="5"/>
      <c r="F1470" s="5"/>
      <c r="G1470" s="5"/>
      <c r="H1470" s="5"/>
      <c r="I1470" s="5"/>
      <c r="J1470" s="26"/>
    </row>
    <row r="1471" spans="2:10" x14ac:dyDescent="0.25">
      <c r="B1471" s="39">
        <v>1462</v>
      </c>
      <c r="C1471" s="5"/>
      <c r="D1471" s="5"/>
      <c r="E1471" s="5"/>
      <c r="F1471" s="5"/>
      <c r="G1471" s="5"/>
      <c r="H1471" s="5"/>
      <c r="I1471" s="5"/>
      <c r="J1471" s="26"/>
    </row>
    <row r="1472" spans="2:10" x14ac:dyDescent="0.25">
      <c r="B1472" s="39">
        <v>1463</v>
      </c>
      <c r="C1472" s="5"/>
      <c r="D1472" s="5"/>
      <c r="E1472" s="5"/>
      <c r="F1472" s="5"/>
      <c r="G1472" s="5"/>
      <c r="H1472" s="5"/>
      <c r="I1472" s="5"/>
      <c r="J1472" s="26"/>
    </row>
    <row r="1473" spans="2:10" x14ac:dyDescent="0.25">
      <c r="B1473" s="39">
        <v>1464</v>
      </c>
      <c r="C1473" s="5"/>
      <c r="D1473" s="5"/>
      <c r="E1473" s="5"/>
      <c r="F1473" s="5"/>
      <c r="G1473" s="5"/>
      <c r="H1473" s="5"/>
      <c r="I1473" s="5"/>
      <c r="J1473" s="26"/>
    </row>
    <row r="1474" spans="2:10" x14ac:dyDescent="0.25">
      <c r="B1474" s="39">
        <v>1465</v>
      </c>
      <c r="C1474" s="5"/>
      <c r="D1474" s="5"/>
      <c r="E1474" s="5"/>
      <c r="F1474" s="5"/>
      <c r="G1474" s="5"/>
      <c r="H1474" s="5"/>
      <c r="I1474" s="5"/>
      <c r="J1474" s="26"/>
    </row>
    <row r="1475" spans="2:10" x14ac:dyDescent="0.25">
      <c r="B1475" s="39">
        <v>1466</v>
      </c>
      <c r="C1475" s="5"/>
      <c r="D1475" s="5"/>
      <c r="E1475" s="5"/>
      <c r="F1475" s="5"/>
      <c r="G1475" s="5"/>
      <c r="H1475" s="5"/>
      <c r="I1475" s="5"/>
      <c r="J1475" s="26"/>
    </row>
    <row r="1476" spans="2:10" x14ac:dyDescent="0.25">
      <c r="B1476" s="39">
        <v>1467</v>
      </c>
      <c r="C1476" s="5"/>
      <c r="D1476" s="5"/>
      <c r="E1476" s="5"/>
      <c r="F1476" s="5"/>
      <c r="G1476" s="5"/>
      <c r="H1476" s="5"/>
      <c r="I1476" s="5"/>
      <c r="J1476" s="26"/>
    </row>
    <row r="1477" spans="2:10" x14ac:dyDescent="0.25">
      <c r="B1477" s="39">
        <v>1468</v>
      </c>
      <c r="C1477" s="5"/>
      <c r="D1477" s="5"/>
      <c r="E1477" s="5"/>
      <c r="F1477" s="5"/>
      <c r="G1477" s="5"/>
      <c r="H1477" s="5"/>
      <c r="I1477" s="5"/>
      <c r="J1477" s="26"/>
    </row>
    <row r="1478" spans="2:10" x14ac:dyDescent="0.25">
      <c r="B1478" s="39">
        <v>1469</v>
      </c>
      <c r="C1478" s="5"/>
      <c r="D1478" s="5"/>
      <c r="E1478" s="5"/>
      <c r="F1478" s="5"/>
      <c r="G1478" s="5"/>
      <c r="H1478" s="5"/>
      <c r="I1478" s="5"/>
      <c r="J1478" s="26"/>
    </row>
    <row r="1479" spans="2:10" x14ac:dyDescent="0.25">
      <c r="B1479" s="39">
        <v>1470</v>
      </c>
      <c r="C1479" s="5"/>
      <c r="D1479" s="5"/>
      <c r="E1479" s="5"/>
      <c r="F1479" s="5"/>
      <c r="G1479" s="5"/>
      <c r="H1479" s="5"/>
      <c r="I1479" s="5"/>
      <c r="J1479" s="26"/>
    </row>
    <row r="1480" spans="2:10" x14ac:dyDescent="0.25">
      <c r="B1480" s="39">
        <v>1471</v>
      </c>
      <c r="C1480" s="5"/>
      <c r="D1480" s="5"/>
      <c r="E1480" s="5"/>
      <c r="F1480" s="5"/>
      <c r="G1480" s="5"/>
      <c r="H1480" s="5"/>
      <c r="I1480" s="5"/>
      <c r="J1480" s="26"/>
    </row>
    <row r="1481" spans="2:10" x14ac:dyDescent="0.25">
      <c r="B1481" s="39">
        <v>1472</v>
      </c>
      <c r="C1481" s="5"/>
      <c r="D1481" s="5"/>
      <c r="E1481" s="5"/>
      <c r="F1481" s="5"/>
      <c r="G1481" s="5"/>
      <c r="H1481" s="5"/>
      <c r="I1481" s="5"/>
      <c r="J1481" s="26"/>
    </row>
    <row r="1482" spans="2:10" x14ac:dyDescent="0.25">
      <c r="B1482" s="39">
        <v>1473</v>
      </c>
      <c r="C1482" s="5"/>
      <c r="D1482" s="5"/>
      <c r="E1482" s="5"/>
      <c r="F1482" s="5"/>
      <c r="G1482" s="5"/>
      <c r="H1482" s="5"/>
      <c r="I1482" s="5"/>
      <c r="J1482" s="26"/>
    </row>
    <row r="1483" spans="2:10" x14ac:dyDescent="0.25">
      <c r="B1483" s="39">
        <v>1474</v>
      </c>
      <c r="C1483" s="5"/>
      <c r="D1483" s="5"/>
      <c r="E1483" s="5"/>
      <c r="F1483" s="5"/>
      <c r="G1483" s="5"/>
      <c r="H1483" s="5"/>
      <c r="I1483" s="5"/>
      <c r="J1483" s="26"/>
    </row>
    <row r="1484" spans="2:10" x14ac:dyDescent="0.25">
      <c r="B1484" s="39">
        <v>1475</v>
      </c>
      <c r="C1484" s="5"/>
      <c r="D1484" s="5"/>
      <c r="E1484" s="5"/>
      <c r="F1484" s="5"/>
      <c r="G1484" s="5"/>
      <c r="H1484" s="5"/>
      <c r="I1484" s="5"/>
      <c r="J1484" s="26"/>
    </row>
    <row r="1485" spans="2:10" x14ac:dyDescent="0.25">
      <c r="B1485" s="39">
        <v>1476</v>
      </c>
      <c r="C1485" s="5"/>
      <c r="D1485" s="5"/>
      <c r="E1485" s="5"/>
      <c r="F1485" s="5"/>
      <c r="G1485" s="5"/>
      <c r="H1485" s="5"/>
      <c r="I1485" s="5"/>
      <c r="J1485" s="26"/>
    </row>
    <row r="1486" spans="2:10" x14ac:dyDescent="0.25">
      <c r="B1486" s="39">
        <v>1477</v>
      </c>
      <c r="C1486" s="5"/>
      <c r="D1486" s="5"/>
      <c r="E1486" s="5"/>
      <c r="F1486" s="5"/>
      <c r="G1486" s="5"/>
      <c r="H1486" s="5"/>
      <c r="I1486" s="5"/>
      <c r="J1486" s="26"/>
    </row>
    <row r="1487" spans="2:10" x14ac:dyDescent="0.25">
      <c r="B1487" s="39">
        <v>1478</v>
      </c>
      <c r="C1487" s="5"/>
      <c r="D1487" s="5"/>
      <c r="E1487" s="5"/>
      <c r="F1487" s="5"/>
      <c r="G1487" s="5"/>
      <c r="H1487" s="5"/>
      <c r="I1487" s="5"/>
      <c r="J1487" s="26"/>
    </row>
    <row r="1488" spans="2:10" x14ac:dyDescent="0.25">
      <c r="B1488" s="39">
        <v>1479</v>
      </c>
      <c r="C1488" s="5"/>
      <c r="D1488" s="5"/>
      <c r="E1488" s="5"/>
      <c r="F1488" s="5"/>
      <c r="G1488" s="5"/>
      <c r="H1488" s="5"/>
      <c r="I1488" s="5"/>
      <c r="J1488" s="26"/>
    </row>
    <row r="1489" spans="2:10" x14ac:dyDescent="0.25">
      <c r="B1489" s="39">
        <v>1480</v>
      </c>
      <c r="C1489" s="5"/>
      <c r="D1489" s="5"/>
      <c r="E1489" s="5"/>
      <c r="F1489" s="5"/>
      <c r="G1489" s="5"/>
      <c r="H1489" s="5"/>
      <c r="I1489" s="5"/>
      <c r="J1489" s="26"/>
    </row>
    <row r="1490" spans="2:10" x14ac:dyDescent="0.25">
      <c r="B1490" s="39">
        <v>1481</v>
      </c>
      <c r="C1490" s="5"/>
      <c r="D1490" s="5"/>
      <c r="E1490" s="5"/>
      <c r="F1490" s="5"/>
      <c r="G1490" s="5"/>
      <c r="H1490" s="5"/>
      <c r="I1490" s="5"/>
      <c r="J1490" s="26"/>
    </row>
    <row r="1491" spans="2:10" x14ac:dyDescent="0.25">
      <c r="B1491" s="39">
        <v>1482</v>
      </c>
      <c r="C1491" s="5"/>
      <c r="D1491" s="5"/>
      <c r="E1491" s="5"/>
      <c r="F1491" s="5"/>
      <c r="G1491" s="5"/>
      <c r="H1491" s="5"/>
      <c r="I1491" s="5"/>
      <c r="J1491" s="26"/>
    </row>
    <row r="1492" spans="2:10" x14ac:dyDescent="0.25">
      <c r="B1492" s="39">
        <v>1483</v>
      </c>
      <c r="C1492" s="5"/>
      <c r="D1492" s="5"/>
      <c r="E1492" s="5"/>
      <c r="F1492" s="5"/>
      <c r="G1492" s="5"/>
      <c r="H1492" s="5"/>
      <c r="I1492" s="5"/>
      <c r="J1492" s="26"/>
    </row>
    <row r="1493" spans="2:10" x14ac:dyDescent="0.25">
      <c r="B1493" s="39">
        <v>1484</v>
      </c>
      <c r="C1493" s="5"/>
      <c r="D1493" s="5"/>
      <c r="E1493" s="5"/>
      <c r="F1493" s="5"/>
      <c r="G1493" s="5"/>
      <c r="H1493" s="5"/>
      <c r="I1493" s="5"/>
      <c r="J1493" s="26"/>
    </row>
    <row r="1494" spans="2:10" x14ac:dyDescent="0.25">
      <c r="B1494" s="39">
        <v>1485</v>
      </c>
      <c r="C1494" s="5"/>
      <c r="D1494" s="5"/>
      <c r="E1494" s="5"/>
      <c r="F1494" s="5"/>
      <c r="G1494" s="5"/>
      <c r="H1494" s="5"/>
      <c r="I1494" s="5"/>
      <c r="J1494" s="26"/>
    </row>
    <row r="1495" spans="2:10" x14ac:dyDescent="0.25">
      <c r="B1495" s="39">
        <v>1486</v>
      </c>
      <c r="C1495" s="5"/>
      <c r="D1495" s="5"/>
      <c r="E1495" s="5"/>
      <c r="F1495" s="5"/>
      <c r="G1495" s="5"/>
      <c r="H1495" s="5"/>
      <c r="I1495" s="5"/>
      <c r="J1495" s="26"/>
    </row>
    <row r="1496" spans="2:10" x14ac:dyDescent="0.25">
      <c r="B1496" s="39">
        <v>1487</v>
      </c>
      <c r="C1496" s="5"/>
      <c r="D1496" s="5"/>
      <c r="E1496" s="5"/>
      <c r="F1496" s="5"/>
      <c r="G1496" s="5"/>
      <c r="H1496" s="5"/>
      <c r="I1496" s="5"/>
      <c r="J1496" s="26"/>
    </row>
    <row r="1497" spans="2:10" x14ac:dyDescent="0.25">
      <c r="B1497" s="39">
        <v>1488</v>
      </c>
      <c r="C1497" s="5"/>
      <c r="D1497" s="5"/>
      <c r="E1497" s="5"/>
      <c r="F1497" s="5"/>
      <c r="G1497" s="5"/>
      <c r="H1497" s="5"/>
      <c r="I1497" s="5"/>
      <c r="J1497" s="26"/>
    </row>
    <row r="1498" spans="2:10" x14ac:dyDescent="0.25">
      <c r="B1498" s="39">
        <v>1489</v>
      </c>
      <c r="C1498" s="5"/>
      <c r="D1498" s="5"/>
      <c r="E1498" s="5"/>
      <c r="F1498" s="5"/>
      <c r="G1498" s="5"/>
      <c r="H1498" s="5"/>
      <c r="I1498" s="5"/>
      <c r="J1498" s="26"/>
    </row>
    <row r="1499" spans="2:10" x14ac:dyDescent="0.25">
      <c r="B1499" s="39">
        <v>1490</v>
      </c>
      <c r="C1499" s="5"/>
      <c r="D1499" s="5"/>
      <c r="E1499" s="5"/>
      <c r="F1499" s="5"/>
      <c r="G1499" s="5"/>
      <c r="H1499" s="5"/>
      <c r="I1499" s="5"/>
      <c r="J1499" s="26"/>
    </row>
    <row r="1500" spans="2:10" x14ac:dyDescent="0.25">
      <c r="B1500" s="39">
        <v>1491</v>
      </c>
      <c r="C1500" s="5"/>
      <c r="D1500" s="5"/>
      <c r="E1500" s="5"/>
      <c r="F1500" s="5"/>
      <c r="G1500" s="5"/>
      <c r="H1500" s="5"/>
      <c r="I1500" s="5"/>
      <c r="J1500" s="26"/>
    </row>
    <row r="1501" spans="2:10" x14ac:dyDescent="0.25">
      <c r="B1501" s="39">
        <v>1492</v>
      </c>
      <c r="C1501" s="5"/>
      <c r="D1501" s="5"/>
      <c r="E1501" s="5"/>
      <c r="F1501" s="5"/>
      <c r="G1501" s="5"/>
      <c r="H1501" s="5"/>
      <c r="I1501" s="5"/>
      <c r="J1501" s="26"/>
    </row>
    <row r="1502" spans="2:10" x14ac:dyDescent="0.25">
      <c r="B1502" s="39">
        <v>1493</v>
      </c>
      <c r="C1502" s="5"/>
      <c r="D1502" s="5"/>
      <c r="E1502" s="5"/>
      <c r="F1502" s="5"/>
      <c r="G1502" s="5"/>
      <c r="H1502" s="5"/>
      <c r="I1502" s="5"/>
      <c r="J1502" s="26"/>
    </row>
    <row r="1503" spans="2:10" x14ac:dyDescent="0.25">
      <c r="B1503" s="39">
        <v>1494</v>
      </c>
      <c r="C1503" s="5"/>
      <c r="D1503" s="5"/>
      <c r="E1503" s="5"/>
      <c r="F1503" s="5"/>
      <c r="G1503" s="5"/>
      <c r="H1503" s="5"/>
      <c r="I1503" s="5"/>
      <c r="J1503" s="26"/>
    </row>
    <row r="1504" spans="2:10" x14ac:dyDescent="0.25">
      <c r="B1504" s="39">
        <v>1495</v>
      </c>
      <c r="C1504" s="5"/>
      <c r="D1504" s="5"/>
      <c r="E1504" s="5"/>
      <c r="F1504" s="5"/>
      <c r="G1504" s="5"/>
      <c r="H1504" s="5"/>
      <c r="I1504" s="5"/>
      <c r="J1504" s="26"/>
    </row>
    <row r="1505" spans="2:10" x14ac:dyDescent="0.25">
      <c r="B1505" s="39">
        <v>1496</v>
      </c>
      <c r="C1505" s="5"/>
      <c r="D1505" s="5"/>
      <c r="E1505" s="5"/>
      <c r="F1505" s="5"/>
      <c r="G1505" s="5"/>
      <c r="H1505" s="5"/>
      <c r="I1505" s="5"/>
      <c r="J1505" s="26"/>
    </row>
    <row r="1506" spans="2:10" x14ac:dyDescent="0.25">
      <c r="B1506" s="39">
        <v>1497</v>
      </c>
      <c r="C1506" s="5"/>
      <c r="D1506" s="5"/>
      <c r="E1506" s="5"/>
      <c r="F1506" s="5"/>
      <c r="G1506" s="5"/>
      <c r="H1506" s="5"/>
      <c r="I1506" s="5"/>
      <c r="J1506" s="26"/>
    </row>
    <row r="1507" spans="2:10" x14ac:dyDescent="0.25">
      <c r="B1507" s="39">
        <v>1498</v>
      </c>
      <c r="C1507" s="5"/>
      <c r="D1507" s="5"/>
      <c r="E1507" s="5"/>
      <c r="F1507" s="5"/>
      <c r="G1507" s="5"/>
      <c r="H1507" s="5"/>
      <c r="I1507" s="5"/>
      <c r="J1507" s="26"/>
    </row>
    <row r="1508" spans="2:10" x14ac:dyDescent="0.25">
      <c r="B1508" s="39">
        <v>1499</v>
      </c>
      <c r="C1508" s="5"/>
      <c r="D1508" s="5"/>
      <c r="E1508" s="5"/>
      <c r="F1508" s="5"/>
      <c r="G1508" s="5"/>
      <c r="H1508" s="5"/>
      <c r="I1508" s="5"/>
      <c r="J1508" s="26"/>
    </row>
    <row r="1509" spans="2:10" x14ac:dyDescent="0.25">
      <c r="B1509" s="39">
        <v>1500</v>
      </c>
      <c r="C1509" s="5"/>
      <c r="D1509" s="5"/>
      <c r="E1509" s="5"/>
      <c r="F1509" s="5"/>
      <c r="G1509" s="5"/>
      <c r="H1509" s="5"/>
      <c r="I1509" s="5"/>
      <c r="J1509" s="26"/>
    </row>
    <row r="1510" spans="2:10" x14ac:dyDescent="0.25">
      <c r="B1510" s="39">
        <v>1501</v>
      </c>
      <c r="C1510" s="5"/>
      <c r="D1510" s="5"/>
      <c r="E1510" s="5"/>
      <c r="F1510" s="5"/>
      <c r="G1510" s="5"/>
      <c r="H1510" s="5"/>
      <c r="I1510" s="5"/>
      <c r="J1510" s="26"/>
    </row>
    <row r="1511" spans="2:10" x14ac:dyDescent="0.25">
      <c r="B1511" s="39">
        <v>1502</v>
      </c>
      <c r="C1511" s="5"/>
      <c r="D1511" s="5"/>
      <c r="E1511" s="5"/>
      <c r="F1511" s="5"/>
      <c r="G1511" s="5"/>
      <c r="H1511" s="5"/>
      <c r="I1511" s="5"/>
      <c r="J1511" s="26"/>
    </row>
    <row r="1512" spans="2:10" x14ac:dyDescent="0.25">
      <c r="B1512" s="39">
        <v>1503</v>
      </c>
      <c r="C1512" s="5"/>
      <c r="D1512" s="5"/>
      <c r="E1512" s="5"/>
      <c r="F1512" s="5"/>
      <c r="G1512" s="5"/>
      <c r="H1512" s="5"/>
      <c r="I1512" s="5"/>
      <c r="J1512" s="26"/>
    </row>
    <row r="1513" spans="2:10" x14ac:dyDescent="0.25">
      <c r="B1513" s="39">
        <v>1504</v>
      </c>
      <c r="C1513" s="5"/>
      <c r="D1513" s="5"/>
      <c r="E1513" s="5"/>
      <c r="F1513" s="5"/>
      <c r="G1513" s="5"/>
      <c r="H1513" s="5"/>
      <c r="I1513" s="5"/>
      <c r="J1513" s="26"/>
    </row>
    <row r="1514" spans="2:10" x14ac:dyDescent="0.25">
      <c r="B1514" s="39">
        <v>1505</v>
      </c>
      <c r="C1514" s="5"/>
      <c r="D1514" s="5"/>
      <c r="E1514" s="5"/>
      <c r="F1514" s="5"/>
      <c r="G1514" s="5"/>
      <c r="H1514" s="5"/>
      <c r="I1514" s="5"/>
      <c r="J1514" s="26"/>
    </row>
    <row r="1515" spans="2:10" x14ac:dyDescent="0.25">
      <c r="B1515" s="39">
        <v>1506</v>
      </c>
      <c r="C1515" s="5"/>
      <c r="D1515" s="5"/>
      <c r="E1515" s="5"/>
      <c r="F1515" s="5"/>
      <c r="G1515" s="5"/>
      <c r="H1515" s="5"/>
      <c r="I1515" s="5"/>
      <c r="J1515" s="26"/>
    </row>
    <row r="1516" spans="2:10" x14ac:dyDescent="0.25">
      <c r="B1516" s="39">
        <v>1507</v>
      </c>
      <c r="C1516" s="5"/>
      <c r="D1516" s="5"/>
      <c r="E1516" s="5"/>
      <c r="F1516" s="5"/>
      <c r="G1516" s="5"/>
      <c r="H1516" s="5"/>
      <c r="I1516" s="5"/>
      <c r="J1516" s="26"/>
    </row>
    <row r="1517" spans="2:10" x14ac:dyDescent="0.25">
      <c r="B1517" s="39">
        <v>1508</v>
      </c>
      <c r="C1517" s="5"/>
      <c r="D1517" s="5"/>
      <c r="E1517" s="5"/>
      <c r="F1517" s="5"/>
      <c r="G1517" s="5"/>
      <c r="H1517" s="5"/>
      <c r="I1517" s="5"/>
      <c r="J1517" s="26"/>
    </row>
    <row r="1518" spans="2:10" x14ac:dyDescent="0.25">
      <c r="B1518" s="39">
        <v>1509</v>
      </c>
      <c r="C1518" s="5"/>
      <c r="D1518" s="5"/>
      <c r="E1518" s="5"/>
      <c r="F1518" s="5"/>
      <c r="G1518" s="5"/>
      <c r="H1518" s="5"/>
      <c r="I1518" s="5"/>
      <c r="J1518" s="26"/>
    </row>
    <row r="1519" spans="2:10" x14ac:dyDescent="0.25">
      <c r="B1519" s="39">
        <v>1510</v>
      </c>
      <c r="C1519" s="5"/>
      <c r="D1519" s="5"/>
      <c r="E1519" s="5"/>
      <c r="F1519" s="5"/>
      <c r="G1519" s="5"/>
      <c r="H1519" s="5"/>
      <c r="I1519" s="5"/>
      <c r="J1519" s="26"/>
    </row>
    <row r="1520" spans="2:10" x14ac:dyDescent="0.25">
      <c r="B1520" s="39">
        <v>1511</v>
      </c>
      <c r="C1520" s="5"/>
      <c r="D1520" s="5"/>
      <c r="E1520" s="5"/>
      <c r="F1520" s="5"/>
      <c r="G1520" s="5"/>
      <c r="H1520" s="5"/>
      <c r="I1520" s="5"/>
      <c r="J1520" s="26"/>
    </row>
    <row r="1521" spans="2:10" x14ac:dyDescent="0.25">
      <c r="B1521" s="39">
        <v>1512</v>
      </c>
      <c r="C1521" s="5"/>
      <c r="D1521" s="5"/>
      <c r="E1521" s="5"/>
      <c r="F1521" s="5"/>
      <c r="G1521" s="5"/>
      <c r="H1521" s="5"/>
      <c r="I1521" s="5"/>
      <c r="J1521" s="26"/>
    </row>
    <row r="1522" spans="2:10" x14ac:dyDescent="0.25">
      <c r="B1522" s="39">
        <v>1513</v>
      </c>
      <c r="C1522" s="5"/>
      <c r="D1522" s="5"/>
      <c r="E1522" s="5"/>
      <c r="F1522" s="5"/>
      <c r="G1522" s="5"/>
      <c r="H1522" s="5"/>
      <c r="I1522" s="5"/>
      <c r="J1522" s="26"/>
    </row>
    <row r="1523" spans="2:10" x14ac:dyDescent="0.25">
      <c r="B1523" s="39">
        <v>1514</v>
      </c>
      <c r="C1523" s="5"/>
      <c r="D1523" s="5"/>
      <c r="E1523" s="5"/>
      <c r="F1523" s="5"/>
      <c r="G1523" s="5"/>
      <c r="H1523" s="5"/>
      <c r="I1523" s="5"/>
      <c r="J1523" s="26"/>
    </row>
    <row r="1524" spans="2:10" x14ac:dyDescent="0.25">
      <c r="B1524" s="39">
        <v>1515</v>
      </c>
      <c r="C1524" s="5"/>
      <c r="D1524" s="5"/>
      <c r="E1524" s="5"/>
      <c r="F1524" s="5"/>
      <c r="G1524" s="5"/>
      <c r="H1524" s="5"/>
      <c r="I1524" s="5"/>
      <c r="J1524" s="26"/>
    </row>
    <row r="1525" spans="2:10" x14ac:dyDescent="0.25">
      <c r="B1525" s="39">
        <v>1516</v>
      </c>
      <c r="C1525" s="5"/>
      <c r="D1525" s="5"/>
      <c r="E1525" s="5"/>
      <c r="F1525" s="5"/>
      <c r="G1525" s="5"/>
      <c r="H1525" s="5"/>
      <c r="I1525" s="5"/>
      <c r="J1525" s="26"/>
    </row>
    <row r="1526" spans="2:10" x14ac:dyDescent="0.25">
      <c r="B1526" s="39">
        <v>1517</v>
      </c>
      <c r="C1526" s="5"/>
      <c r="D1526" s="5"/>
      <c r="E1526" s="5"/>
      <c r="F1526" s="5"/>
      <c r="G1526" s="5"/>
      <c r="H1526" s="5"/>
      <c r="I1526" s="5"/>
      <c r="J1526" s="26"/>
    </row>
    <row r="1527" spans="2:10" x14ac:dyDescent="0.25">
      <c r="B1527" s="39">
        <v>1518</v>
      </c>
      <c r="C1527" s="5"/>
      <c r="D1527" s="5"/>
      <c r="E1527" s="5"/>
      <c r="F1527" s="5"/>
      <c r="G1527" s="5"/>
      <c r="H1527" s="5"/>
      <c r="I1527" s="5"/>
      <c r="J1527" s="26"/>
    </row>
    <row r="1528" spans="2:10" x14ac:dyDescent="0.25">
      <c r="B1528" s="39">
        <v>1519</v>
      </c>
      <c r="C1528" s="5"/>
      <c r="D1528" s="5"/>
      <c r="E1528" s="5"/>
      <c r="F1528" s="5"/>
      <c r="G1528" s="5"/>
      <c r="H1528" s="5"/>
      <c r="I1528" s="5"/>
      <c r="J1528" s="26"/>
    </row>
    <row r="1529" spans="2:10" x14ac:dyDescent="0.25">
      <c r="B1529" s="39">
        <v>1520</v>
      </c>
      <c r="C1529" s="5"/>
      <c r="D1529" s="5"/>
      <c r="E1529" s="5"/>
      <c r="F1529" s="5"/>
      <c r="G1529" s="5"/>
      <c r="H1529" s="5"/>
      <c r="I1529" s="5"/>
      <c r="J1529" s="26"/>
    </row>
    <row r="1530" spans="2:10" x14ac:dyDescent="0.25">
      <c r="B1530" s="39">
        <v>1521</v>
      </c>
      <c r="C1530" s="5"/>
      <c r="D1530" s="5"/>
      <c r="E1530" s="5"/>
      <c r="F1530" s="5"/>
      <c r="G1530" s="5"/>
      <c r="H1530" s="5"/>
      <c r="I1530" s="5"/>
      <c r="J1530" s="26"/>
    </row>
    <row r="1531" spans="2:10" x14ac:dyDescent="0.25">
      <c r="B1531" s="39">
        <v>1522</v>
      </c>
      <c r="C1531" s="5"/>
      <c r="D1531" s="5"/>
      <c r="E1531" s="5"/>
      <c r="F1531" s="5"/>
      <c r="G1531" s="5"/>
      <c r="H1531" s="5"/>
      <c r="I1531" s="5"/>
      <c r="J1531" s="26"/>
    </row>
    <row r="1532" spans="2:10" x14ac:dyDescent="0.25">
      <c r="B1532" s="39">
        <v>1523</v>
      </c>
      <c r="C1532" s="5"/>
      <c r="D1532" s="5"/>
      <c r="E1532" s="5"/>
      <c r="F1532" s="5"/>
      <c r="G1532" s="5"/>
      <c r="H1532" s="5"/>
      <c r="I1532" s="5"/>
      <c r="J1532" s="26"/>
    </row>
    <row r="1533" spans="2:10" x14ac:dyDescent="0.25">
      <c r="B1533" s="39">
        <v>1524</v>
      </c>
      <c r="C1533" s="5"/>
      <c r="D1533" s="5"/>
      <c r="E1533" s="5"/>
      <c r="F1533" s="5"/>
      <c r="G1533" s="5"/>
      <c r="H1533" s="5"/>
      <c r="I1533" s="5"/>
      <c r="J1533" s="26"/>
    </row>
    <row r="1534" spans="2:10" x14ac:dyDescent="0.25">
      <c r="B1534" s="39">
        <v>1525</v>
      </c>
      <c r="C1534" s="5"/>
      <c r="D1534" s="5"/>
      <c r="E1534" s="5"/>
      <c r="F1534" s="5"/>
      <c r="G1534" s="5"/>
      <c r="H1534" s="5"/>
      <c r="I1534" s="5"/>
      <c r="J1534" s="26"/>
    </row>
    <row r="1535" spans="2:10" x14ac:dyDescent="0.25">
      <c r="B1535" s="39">
        <v>1526</v>
      </c>
      <c r="C1535" s="5"/>
      <c r="D1535" s="5"/>
      <c r="E1535" s="5"/>
      <c r="F1535" s="5"/>
      <c r="G1535" s="5"/>
      <c r="H1535" s="5"/>
      <c r="I1535" s="5"/>
      <c r="J1535" s="26"/>
    </row>
    <row r="1536" spans="2:10" x14ac:dyDescent="0.25">
      <c r="B1536" s="39">
        <v>1527</v>
      </c>
      <c r="C1536" s="5"/>
      <c r="D1536" s="5"/>
      <c r="E1536" s="5"/>
      <c r="F1536" s="5"/>
      <c r="G1536" s="5"/>
      <c r="H1536" s="5"/>
      <c r="I1536" s="5"/>
      <c r="J1536" s="26"/>
    </row>
    <row r="1537" spans="2:10" x14ac:dyDescent="0.25">
      <c r="B1537" s="39">
        <v>1528</v>
      </c>
      <c r="C1537" s="5"/>
      <c r="D1537" s="5"/>
      <c r="E1537" s="5"/>
      <c r="F1537" s="5"/>
      <c r="G1537" s="5"/>
      <c r="H1537" s="5"/>
      <c r="I1537" s="5"/>
      <c r="J1537" s="26"/>
    </row>
    <row r="1538" spans="2:10" x14ac:dyDescent="0.25">
      <c r="B1538" s="39">
        <v>1529</v>
      </c>
      <c r="C1538" s="5"/>
      <c r="D1538" s="5"/>
      <c r="E1538" s="5"/>
      <c r="F1538" s="5"/>
      <c r="G1538" s="5"/>
      <c r="H1538" s="5"/>
      <c r="I1538" s="5"/>
      <c r="J1538" s="26"/>
    </row>
    <row r="1539" spans="2:10" x14ac:dyDescent="0.25">
      <c r="B1539" s="39">
        <v>1530</v>
      </c>
      <c r="C1539" s="5"/>
      <c r="D1539" s="5"/>
      <c r="E1539" s="5"/>
      <c r="F1539" s="5"/>
      <c r="G1539" s="5"/>
      <c r="H1539" s="5"/>
      <c r="I1539" s="5"/>
      <c r="J1539" s="26"/>
    </row>
    <row r="1540" spans="2:10" x14ac:dyDescent="0.25">
      <c r="B1540" s="39">
        <v>1531</v>
      </c>
      <c r="C1540" s="5"/>
      <c r="D1540" s="5"/>
      <c r="E1540" s="5"/>
      <c r="F1540" s="5"/>
      <c r="G1540" s="5"/>
      <c r="H1540" s="5"/>
      <c r="I1540" s="5"/>
      <c r="J1540" s="26"/>
    </row>
    <row r="1541" spans="2:10" x14ac:dyDescent="0.25">
      <c r="B1541" s="39">
        <v>1532</v>
      </c>
      <c r="C1541" s="5"/>
      <c r="D1541" s="5"/>
      <c r="E1541" s="5"/>
      <c r="F1541" s="5"/>
      <c r="G1541" s="5"/>
      <c r="H1541" s="5"/>
      <c r="I1541" s="5"/>
      <c r="J1541" s="26"/>
    </row>
    <row r="1542" spans="2:10" x14ac:dyDescent="0.25">
      <c r="B1542" s="39">
        <v>1533</v>
      </c>
      <c r="C1542" s="5"/>
      <c r="D1542" s="5"/>
      <c r="E1542" s="5"/>
      <c r="F1542" s="5"/>
      <c r="G1542" s="5"/>
      <c r="H1542" s="5"/>
      <c r="I1542" s="5"/>
      <c r="J1542" s="26"/>
    </row>
    <row r="1543" spans="2:10" x14ac:dyDescent="0.25">
      <c r="B1543" s="39">
        <v>1534</v>
      </c>
      <c r="C1543" s="5"/>
      <c r="D1543" s="5"/>
      <c r="E1543" s="5"/>
      <c r="F1543" s="5"/>
      <c r="G1543" s="5"/>
      <c r="H1543" s="5"/>
      <c r="I1543" s="5"/>
      <c r="J1543" s="26"/>
    </row>
    <row r="1544" spans="2:10" x14ac:dyDescent="0.25">
      <c r="B1544" s="39">
        <v>1535</v>
      </c>
      <c r="C1544" s="5"/>
      <c r="D1544" s="5"/>
      <c r="E1544" s="5"/>
      <c r="F1544" s="5"/>
      <c r="G1544" s="5"/>
      <c r="H1544" s="5"/>
      <c r="I1544" s="5"/>
      <c r="J1544" s="26"/>
    </row>
    <row r="1545" spans="2:10" x14ac:dyDescent="0.25">
      <c r="B1545" s="39">
        <v>1536</v>
      </c>
      <c r="C1545" s="5"/>
      <c r="D1545" s="5"/>
      <c r="E1545" s="5"/>
      <c r="F1545" s="5"/>
      <c r="G1545" s="5"/>
      <c r="H1545" s="5"/>
      <c r="I1545" s="5"/>
      <c r="J1545" s="26"/>
    </row>
    <row r="1546" spans="2:10" x14ac:dyDescent="0.25">
      <c r="B1546" s="39">
        <v>1537</v>
      </c>
      <c r="C1546" s="5"/>
      <c r="D1546" s="5"/>
      <c r="E1546" s="5"/>
      <c r="F1546" s="5"/>
      <c r="G1546" s="5"/>
      <c r="H1546" s="5"/>
      <c r="I1546" s="5"/>
      <c r="J1546" s="26"/>
    </row>
    <row r="1547" spans="2:10" x14ac:dyDescent="0.25">
      <c r="B1547" s="39">
        <v>1538</v>
      </c>
      <c r="C1547" s="5"/>
      <c r="D1547" s="5"/>
      <c r="E1547" s="5"/>
      <c r="F1547" s="5"/>
      <c r="G1547" s="5"/>
      <c r="H1547" s="5"/>
      <c r="I1547" s="5"/>
      <c r="J1547" s="26"/>
    </row>
    <row r="1548" spans="2:10" x14ac:dyDescent="0.25">
      <c r="B1548" s="39">
        <v>1539</v>
      </c>
      <c r="C1548" s="5"/>
      <c r="D1548" s="5"/>
      <c r="E1548" s="5"/>
      <c r="F1548" s="5"/>
      <c r="G1548" s="5"/>
      <c r="H1548" s="5"/>
      <c r="I1548" s="5"/>
      <c r="J1548" s="26"/>
    </row>
    <row r="1549" spans="2:10" x14ac:dyDescent="0.25">
      <c r="B1549" s="39">
        <v>1540</v>
      </c>
      <c r="C1549" s="5"/>
      <c r="D1549" s="5"/>
      <c r="E1549" s="5"/>
      <c r="F1549" s="5"/>
      <c r="G1549" s="5"/>
      <c r="H1549" s="5"/>
      <c r="I1549" s="5"/>
      <c r="J1549" s="26"/>
    </row>
    <row r="1550" spans="2:10" x14ac:dyDescent="0.25">
      <c r="B1550" s="39">
        <v>1541</v>
      </c>
      <c r="C1550" s="5"/>
      <c r="D1550" s="5"/>
      <c r="E1550" s="5"/>
      <c r="F1550" s="5"/>
      <c r="G1550" s="5"/>
      <c r="H1550" s="5"/>
      <c r="I1550" s="5"/>
      <c r="J1550" s="26"/>
    </row>
    <row r="1551" spans="2:10" x14ac:dyDescent="0.25">
      <c r="B1551" s="39">
        <v>1542</v>
      </c>
      <c r="C1551" s="5"/>
      <c r="D1551" s="5"/>
      <c r="E1551" s="5"/>
      <c r="F1551" s="5"/>
      <c r="G1551" s="5"/>
      <c r="H1551" s="5"/>
      <c r="I1551" s="5"/>
      <c r="J1551" s="26"/>
    </row>
    <row r="1552" spans="2:10" x14ac:dyDescent="0.25">
      <c r="B1552" s="39">
        <v>1543</v>
      </c>
      <c r="C1552" s="5"/>
      <c r="D1552" s="5"/>
      <c r="E1552" s="5"/>
      <c r="F1552" s="5"/>
      <c r="G1552" s="5"/>
      <c r="H1552" s="5"/>
      <c r="I1552" s="5"/>
      <c r="J1552" s="26"/>
    </row>
    <row r="1553" spans="2:10" x14ac:dyDescent="0.25">
      <c r="B1553" s="39">
        <v>1544</v>
      </c>
      <c r="C1553" s="5"/>
      <c r="D1553" s="5"/>
      <c r="E1553" s="5"/>
      <c r="F1553" s="5"/>
      <c r="G1553" s="5"/>
      <c r="H1553" s="5"/>
      <c r="I1553" s="5"/>
      <c r="J1553" s="26"/>
    </row>
    <row r="1554" spans="2:10" x14ac:dyDescent="0.25">
      <c r="B1554" s="39">
        <v>1545</v>
      </c>
      <c r="C1554" s="5"/>
      <c r="D1554" s="5"/>
      <c r="E1554" s="5"/>
      <c r="F1554" s="5"/>
      <c r="G1554" s="5"/>
      <c r="H1554" s="5"/>
      <c r="I1554" s="5"/>
      <c r="J1554" s="26"/>
    </row>
    <row r="1555" spans="2:10" x14ac:dyDescent="0.25">
      <c r="B1555" s="39">
        <v>1546</v>
      </c>
      <c r="C1555" s="5"/>
      <c r="D1555" s="5"/>
      <c r="E1555" s="5"/>
      <c r="F1555" s="5"/>
      <c r="G1555" s="5"/>
      <c r="H1555" s="5"/>
      <c r="I1555" s="5"/>
      <c r="J1555" s="26"/>
    </row>
    <row r="1556" spans="2:10" x14ac:dyDescent="0.25">
      <c r="B1556" s="39">
        <v>1547</v>
      </c>
      <c r="C1556" s="5"/>
      <c r="D1556" s="5"/>
      <c r="E1556" s="5"/>
      <c r="F1556" s="5"/>
      <c r="G1556" s="5"/>
      <c r="H1556" s="5"/>
      <c r="I1556" s="5"/>
      <c r="J1556" s="26"/>
    </row>
    <row r="1557" spans="2:10" x14ac:dyDescent="0.25">
      <c r="B1557" s="39">
        <v>1548</v>
      </c>
      <c r="C1557" s="5"/>
      <c r="D1557" s="5"/>
      <c r="E1557" s="5"/>
      <c r="F1557" s="5"/>
      <c r="G1557" s="5"/>
      <c r="H1557" s="5"/>
      <c r="I1557" s="5"/>
      <c r="J1557" s="26"/>
    </row>
    <row r="1558" spans="2:10" x14ac:dyDescent="0.25">
      <c r="B1558" s="39">
        <v>1549</v>
      </c>
      <c r="C1558" s="5"/>
      <c r="D1558" s="5"/>
      <c r="E1558" s="5"/>
      <c r="F1558" s="5"/>
      <c r="G1558" s="5"/>
      <c r="H1558" s="5"/>
      <c r="I1558" s="5"/>
      <c r="J1558" s="26"/>
    </row>
    <row r="1559" spans="2:10" x14ac:dyDescent="0.25">
      <c r="B1559" s="39">
        <v>1550</v>
      </c>
      <c r="C1559" s="5"/>
      <c r="D1559" s="5"/>
      <c r="E1559" s="5"/>
      <c r="F1559" s="5"/>
      <c r="G1559" s="5"/>
      <c r="H1559" s="5"/>
      <c r="I1559" s="5"/>
      <c r="J1559" s="26"/>
    </row>
    <row r="1560" spans="2:10" x14ac:dyDescent="0.25">
      <c r="B1560" s="39">
        <v>1551</v>
      </c>
      <c r="C1560" s="5"/>
      <c r="D1560" s="5"/>
      <c r="E1560" s="5"/>
      <c r="F1560" s="5"/>
      <c r="G1560" s="5"/>
      <c r="H1560" s="5"/>
      <c r="I1560" s="5"/>
      <c r="J1560" s="26"/>
    </row>
    <row r="1561" spans="2:10" x14ac:dyDescent="0.25">
      <c r="B1561" s="39">
        <v>1552</v>
      </c>
      <c r="C1561" s="5"/>
      <c r="D1561" s="5"/>
      <c r="E1561" s="5"/>
      <c r="F1561" s="5"/>
      <c r="G1561" s="5"/>
      <c r="H1561" s="5"/>
      <c r="I1561" s="5"/>
      <c r="J1561" s="26"/>
    </row>
    <row r="1562" spans="2:10" x14ac:dyDescent="0.25">
      <c r="B1562" s="39">
        <v>1553</v>
      </c>
      <c r="C1562" s="5"/>
      <c r="D1562" s="5"/>
      <c r="E1562" s="5"/>
      <c r="F1562" s="5"/>
      <c r="G1562" s="5"/>
      <c r="H1562" s="5"/>
      <c r="I1562" s="5"/>
      <c r="J1562" s="26"/>
    </row>
    <row r="1563" spans="2:10" x14ac:dyDescent="0.25">
      <c r="B1563" s="39">
        <v>1554</v>
      </c>
      <c r="C1563" s="5"/>
      <c r="D1563" s="5"/>
      <c r="E1563" s="5"/>
      <c r="F1563" s="5"/>
      <c r="G1563" s="5"/>
      <c r="H1563" s="5"/>
      <c r="I1563" s="5"/>
      <c r="J1563" s="26"/>
    </row>
    <row r="1564" spans="2:10" x14ac:dyDescent="0.25">
      <c r="B1564" s="39">
        <v>1555</v>
      </c>
      <c r="C1564" s="5"/>
      <c r="D1564" s="5"/>
      <c r="E1564" s="5"/>
      <c r="F1564" s="5"/>
      <c r="G1564" s="5"/>
      <c r="H1564" s="5"/>
      <c r="I1564" s="5"/>
      <c r="J1564" s="26"/>
    </row>
    <row r="1565" spans="2:10" x14ac:dyDescent="0.25">
      <c r="B1565" s="39">
        <v>1556</v>
      </c>
      <c r="C1565" s="5"/>
      <c r="D1565" s="5"/>
      <c r="E1565" s="5"/>
      <c r="F1565" s="5"/>
      <c r="G1565" s="5"/>
      <c r="H1565" s="5"/>
      <c r="I1565" s="5"/>
      <c r="J1565" s="26"/>
    </row>
    <row r="1566" spans="2:10" x14ac:dyDescent="0.25">
      <c r="B1566" s="39">
        <v>1557</v>
      </c>
      <c r="C1566" s="5"/>
      <c r="D1566" s="5"/>
      <c r="E1566" s="5"/>
      <c r="F1566" s="5"/>
      <c r="G1566" s="5"/>
      <c r="H1566" s="5"/>
      <c r="I1566" s="5"/>
      <c r="J1566" s="26"/>
    </row>
    <row r="1567" spans="2:10" x14ac:dyDescent="0.25">
      <c r="B1567" s="39">
        <v>1558</v>
      </c>
      <c r="C1567" s="5"/>
      <c r="D1567" s="5"/>
      <c r="E1567" s="5"/>
      <c r="F1567" s="5"/>
      <c r="G1567" s="5"/>
      <c r="H1567" s="5"/>
      <c r="I1567" s="5"/>
      <c r="J1567" s="26"/>
    </row>
    <row r="1568" spans="2:10" x14ac:dyDescent="0.25">
      <c r="B1568" s="39">
        <v>1559</v>
      </c>
      <c r="C1568" s="5"/>
      <c r="D1568" s="5"/>
      <c r="E1568" s="5"/>
      <c r="F1568" s="5"/>
      <c r="G1568" s="5"/>
      <c r="H1568" s="5"/>
      <c r="I1568" s="5"/>
      <c r="J1568" s="26"/>
    </row>
    <row r="1569" spans="2:10" x14ac:dyDescent="0.25">
      <c r="B1569" s="39">
        <v>1560</v>
      </c>
      <c r="C1569" s="5"/>
      <c r="D1569" s="5"/>
      <c r="E1569" s="5"/>
      <c r="F1569" s="5"/>
      <c r="G1569" s="5"/>
      <c r="H1569" s="5"/>
      <c r="I1569" s="5"/>
      <c r="J1569" s="26"/>
    </row>
    <row r="1570" spans="2:10" x14ac:dyDescent="0.25">
      <c r="B1570" s="39">
        <v>1561</v>
      </c>
      <c r="C1570" s="5"/>
      <c r="D1570" s="5"/>
      <c r="E1570" s="5"/>
      <c r="F1570" s="5"/>
      <c r="G1570" s="5"/>
      <c r="H1570" s="5"/>
      <c r="I1570" s="5"/>
      <c r="J1570" s="26"/>
    </row>
    <row r="1571" spans="2:10" x14ac:dyDescent="0.25">
      <c r="B1571" s="39">
        <v>1562</v>
      </c>
      <c r="C1571" s="5"/>
      <c r="D1571" s="5"/>
      <c r="E1571" s="5"/>
      <c r="F1571" s="5"/>
      <c r="G1571" s="5"/>
      <c r="H1571" s="5"/>
      <c r="I1571" s="5"/>
      <c r="J1571" s="26"/>
    </row>
    <row r="1572" spans="2:10" x14ac:dyDescent="0.25">
      <c r="B1572" s="39">
        <v>1563</v>
      </c>
      <c r="C1572" s="5"/>
      <c r="D1572" s="5"/>
      <c r="E1572" s="5"/>
      <c r="F1572" s="5"/>
      <c r="G1572" s="5"/>
      <c r="H1572" s="5"/>
      <c r="I1572" s="5"/>
      <c r="J1572" s="26"/>
    </row>
    <row r="1573" spans="2:10" x14ac:dyDescent="0.25">
      <c r="B1573" s="39">
        <v>1564</v>
      </c>
      <c r="C1573" s="5"/>
      <c r="D1573" s="5"/>
      <c r="E1573" s="5"/>
      <c r="F1573" s="5"/>
      <c r="G1573" s="5"/>
      <c r="H1573" s="5"/>
      <c r="I1573" s="5"/>
      <c r="J1573" s="26"/>
    </row>
    <row r="1574" spans="2:10" x14ac:dyDescent="0.25">
      <c r="B1574" s="39">
        <v>1565</v>
      </c>
      <c r="C1574" s="5"/>
      <c r="D1574" s="5"/>
      <c r="E1574" s="5"/>
      <c r="F1574" s="5"/>
      <c r="G1574" s="5"/>
      <c r="H1574" s="5"/>
      <c r="I1574" s="5"/>
      <c r="J1574" s="26"/>
    </row>
    <row r="1575" spans="2:10" x14ac:dyDescent="0.25">
      <c r="B1575" s="39">
        <v>1566</v>
      </c>
      <c r="C1575" s="5"/>
      <c r="D1575" s="5"/>
      <c r="E1575" s="5"/>
      <c r="F1575" s="5"/>
      <c r="G1575" s="5"/>
      <c r="H1575" s="5"/>
      <c r="I1575" s="5"/>
      <c r="J1575" s="26"/>
    </row>
    <row r="1576" spans="2:10" x14ac:dyDescent="0.25">
      <c r="B1576" s="39">
        <v>1567</v>
      </c>
      <c r="C1576" s="5"/>
      <c r="D1576" s="5"/>
      <c r="E1576" s="5"/>
      <c r="F1576" s="5"/>
      <c r="G1576" s="5"/>
      <c r="H1576" s="5"/>
      <c r="I1576" s="5"/>
      <c r="J1576" s="26"/>
    </row>
    <row r="1577" spans="2:10" x14ac:dyDescent="0.25">
      <c r="B1577" s="39">
        <v>1568</v>
      </c>
      <c r="C1577" s="5"/>
      <c r="D1577" s="5"/>
      <c r="E1577" s="5"/>
      <c r="F1577" s="5"/>
      <c r="G1577" s="5"/>
      <c r="H1577" s="5"/>
      <c r="I1577" s="5"/>
      <c r="J1577" s="26"/>
    </row>
    <row r="1578" spans="2:10" x14ac:dyDescent="0.25">
      <c r="B1578" s="39">
        <v>1569</v>
      </c>
      <c r="C1578" s="5"/>
      <c r="D1578" s="5"/>
      <c r="E1578" s="5"/>
      <c r="F1578" s="5"/>
      <c r="G1578" s="5"/>
      <c r="H1578" s="5"/>
      <c r="I1578" s="5"/>
      <c r="J1578" s="26"/>
    </row>
    <row r="1579" spans="2:10" x14ac:dyDescent="0.25">
      <c r="B1579" s="39">
        <v>1570</v>
      </c>
      <c r="C1579" s="5"/>
      <c r="D1579" s="5"/>
      <c r="E1579" s="5"/>
      <c r="F1579" s="5"/>
      <c r="G1579" s="5"/>
      <c r="H1579" s="5"/>
      <c r="I1579" s="5"/>
      <c r="J1579" s="26"/>
    </row>
    <row r="1580" spans="2:10" x14ac:dyDescent="0.25">
      <c r="B1580" s="39">
        <v>1571</v>
      </c>
      <c r="C1580" s="5"/>
      <c r="D1580" s="5"/>
      <c r="E1580" s="5"/>
      <c r="F1580" s="5"/>
      <c r="G1580" s="5"/>
      <c r="H1580" s="5"/>
      <c r="I1580" s="5"/>
      <c r="J1580" s="26"/>
    </row>
    <row r="1581" spans="2:10" x14ac:dyDescent="0.25">
      <c r="B1581" s="39">
        <v>1572</v>
      </c>
      <c r="C1581" s="5"/>
      <c r="D1581" s="5"/>
      <c r="E1581" s="5"/>
      <c r="F1581" s="5"/>
      <c r="G1581" s="5"/>
      <c r="H1581" s="5"/>
      <c r="I1581" s="5"/>
      <c r="J1581" s="26"/>
    </row>
    <row r="1582" spans="2:10" x14ac:dyDescent="0.25">
      <c r="B1582" s="39">
        <v>1573</v>
      </c>
      <c r="C1582" s="5"/>
      <c r="D1582" s="5"/>
      <c r="E1582" s="5"/>
      <c r="F1582" s="5"/>
      <c r="G1582" s="5"/>
      <c r="H1582" s="5"/>
      <c r="I1582" s="5"/>
      <c r="J1582" s="26"/>
    </row>
    <row r="1583" spans="2:10" x14ac:dyDescent="0.25">
      <c r="B1583" s="39">
        <v>1574</v>
      </c>
      <c r="C1583" s="5"/>
      <c r="D1583" s="5"/>
      <c r="E1583" s="5"/>
      <c r="F1583" s="5"/>
      <c r="G1583" s="5"/>
      <c r="H1583" s="5"/>
      <c r="I1583" s="5"/>
      <c r="J1583" s="26"/>
    </row>
    <row r="1584" spans="2:10" x14ac:dyDescent="0.25">
      <c r="B1584" s="39">
        <v>1575</v>
      </c>
      <c r="C1584" s="5"/>
      <c r="D1584" s="5"/>
      <c r="E1584" s="5"/>
      <c r="F1584" s="5"/>
      <c r="G1584" s="5"/>
      <c r="H1584" s="5"/>
      <c r="I1584" s="5"/>
      <c r="J1584" s="26"/>
    </row>
    <row r="1585" spans="2:10" x14ac:dyDescent="0.25">
      <c r="B1585" s="39">
        <v>1576</v>
      </c>
      <c r="C1585" s="5"/>
      <c r="D1585" s="5"/>
      <c r="E1585" s="5"/>
      <c r="F1585" s="5"/>
      <c r="G1585" s="5"/>
      <c r="H1585" s="5"/>
      <c r="I1585" s="5"/>
      <c r="J1585" s="26"/>
    </row>
    <row r="1586" spans="2:10" x14ac:dyDescent="0.25">
      <c r="B1586" s="39">
        <v>1577</v>
      </c>
      <c r="C1586" s="5"/>
      <c r="D1586" s="5"/>
      <c r="E1586" s="5"/>
      <c r="F1586" s="5"/>
      <c r="G1586" s="5"/>
      <c r="H1586" s="5"/>
      <c r="I1586" s="5"/>
      <c r="J1586" s="26"/>
    </row>
    <row r="1587" spans="2:10" x14ac:dyDescent="0.25">
      <c r="B1587" s="39">
        <v>1578</v>
      </c>
      <c r="C1587" s="5"/>
      <c r="D1587" s="5"/>
      <c r="E1587" s="5"/>
      <c r="F1587" s="5"/>
      <c r="G1587" s="5"/>
      <c r="H1587" s="5"/>
      <c r="I1587" s="5"/>
      <c r="J1587" s="26"/>
    </row>
    <row r="1588" spans="2:10" x14ac:dyDescent="0.25">
      <c r="B1588" s="39">
        <v>1579</v>
      </c>
      <c r="C1588" s="5"/>
      <c r="D1588" s="5"/>
      <c r="E1588" s="5"/>
      <c r="F1588" s="5"/>
      <c r="G1588" s="5"/>
      <c r="H1588" s="5"/>
      <c r="I1588" s="5"/>
      <c r="J1588" s="26"/>
    </row>
    <row r="1589" spans="2:10" x14ac:dyDescent="0.25">
      <c r="B1589" s="39">
        <v>1580</v>
      </c>
      <c r="C1589" s="5"/>
      <c r="D1589" s="5"/>
      <c r="E1589" s="5"/>
      <c r="F1589" s="5"/>
      <c r="G1589" s="5"/>
      <c r="H1589" s="5"/>
      <c r="I1589" s="5"/>
      <c r="J1589" s="26"/>
    </row>
    <row r="1590" spans="2:10" x14ac:dyDescent="0.25">
      <c r="B1590" s="39">
        <v>1581</v>
      </c>
      <c r="C1590" s="5"/>
      <c r="D1590" s="5"/>
      <c r="E1590" s="5"/>
      <c r="F1590" s="5"/>
      <c r="G1590" s="5"/>
      <c r="H1590" s="5"/>
      <c r="I1590" s="5"/>
      <c r="J1590" s="26"/>
    </row>
    <row r="1591" spans="2:10" x14ac:dyDescent="0.25">
      <c r="B1591" s="39">
        <v>1582</v>
      </c>
      <c r="C1591" s="5"/>
      <c r="D1591" s="5"/>
      <c r="E1591" s="5"/>
      <c r="F1591" s="5"/>
      <c r="G1591" s="5"/>
      <c r="H1591" s="5"/>
      <c r="I1591" s="5"/>
      <c r="J1591" s="26"/>
    </row>
    <row r="1592" spans="2:10" x14ac:dyDescent="0.25">
      <c r="B1592" s="39">
        <v>1583</v>
      </c>
      <c r="C1592" s="5"/>
      <c r="D1592" s="5"/>
      <c r="E1592" s="5"/>
      <c r="F1592" s="5"/>
      <c r="G1592" s="5"/>
      <c r="H1592" s="5"/>
      <c r="I1592" s="5"/>
      <c r="J1592" s="26"/>
    </row>
    <row r="1593" spans="2:10" x14ac:dyDescent="0.25">
      <c r="B1593" s="39">
        <v>1584</v>
      </c>
      <c r="C1593" s="5"/>
      <c r="D1593" s="5"/>
      <c r="E1593" s="5"/>
      <c r="F1593" s="5"/>
      <c r="G1593" s="5"/>
      <c r="H1593" s="5"/>
      <c r="I1593" s="5"/>
      <c r="J1593" s="26"/>
    </row>
    <row r="1594" spans="2:10" x14ac:dyDescent="0.25">
      <c r="B1594" s="39">
        <v>1585</v>
      </c>
      <c r="C1594" s="5"/>
      <c r="D1594" s="5"/>
      <c r="E1594" s="5"/>
      <c r="F1594" s="5"/>
      <c r="G1594" s="5"/>
      <c r="H1594" s="5"/>
      <c r="I1594" s="5"/>
      <c r="J1594" s="26"/>
    </row>
    <row r="1595" spans="2:10" x14ac:dyDescent="0.25">
      <c r="B1595" s="39">
        <v>1586</v>
      </c>
      <c r="C1595" s="5"/>
      <c r="D1595" s="5"/>
      <c r="E1595" s="5"/>
      <c r="F1595" s="5"/>
      <c r="G1595" s="5"/>
      <c r="H1595" s="5"/>
      <c r="I1595" s="5"/>
      <c r="J1595" s="26"/>
    </row>
    <row r="1596" spans="2:10" x14ac:dyDescent="0.25">
      <c r="B1596" s="39">
        <v>1587</v>
      </c>
      <c r="C1596" s="5"/>
      <c r="D1596" s="5"/>
      <c r="E1596" s="5"/>
      <c r="F1596" s="5"/>
      <c r="G1596" s="5"/>
      <c r="H1596" s="5"/>
      <c r="I1596" s="5"/>
      <c r="J1596" s="26"/>
    </row>
    <row r="1597" spans="2:10" x14ac:dyDescent="0.25">
      <c r="B1597" s="39">
        <v>1588</v>
      </c>
      <c r="C1597" s="5"/>
      <c r="D1597" s="5"/>
      <c r="E1597" s="5"/>
      <c r="F1597" s="5"/>
      <c r="G1597" s="5"/>
      <c r="H1597" s="5"/>
      <c r="I1597" s="5"/>
      <c r="J1597" s="26"/>
    </row>
    <row r="1598" spans="2:10" x14ac:dyDescent="0.25">
      <c r="B1598" s="39">
        <v>1589</v>
      </c>
      <c r="C1598" s="5"/>
      <c r="D1598" s="5"/>
      <c r="E1598" s="5"/>
      <c r="F1598" s="5"/>
      <c r="G1598" s="5"/>
      <c r="H1598" s="5"/>
      <c r="I1598" s="5"/>
      <c r="J1598" s="26"/>
    </row>
    <row r="1599" spans="2:10" x14ac:dyDescent="0.25">
      <c r="B1599" s="39">
        <v>1590</v>
      </c>
      <c r="C1599" s="5"/>
      <c r="D1599" s="5"/>
      <c r="E1599" s="5"/>
      <c r="F1599" s="5"/>
      <c r="G1599" s="5"/>
      <c r="H1599" s="5"/>
      <c r="I1599" s="5"/>
      <c r="J1599" s="26"/>
    </row>
    <row r="1600" spans="2:10" x14ac:dyDescent="0.25">
      <c r="B1600" s="39">
        <v>1591</v>
      </c>
      <c r="C1600" s="5"/>
      <c r="D1600" s="5"/>
      <c r="E1600" s="5"/>
      <c r="F1600" s="5"/>
      <c r="G1600" s="5"/>
      <c r="H1600" s="5"/>
      <c r="I1600" s="5"/>
      <c r="J1600" s="26"/>
    </row>
    <row r="1601" spans="2:10" x14ac:dyDescent="0.25">
      <c r="B1601" s="39">
        <v>1592</v>
      </c>
      <c r="C1601" s="5"/>
      <c r="D1601" s="5"/>
      <c r="E1601" s="5"/>
      <c r="F1601" s="5"/>
      <c r="G1601" s="5"/>
      <c r="H1601" s="5"/>
      <c r="I1601" s="5"/>
      <c r="J1601" s="26"/>
    </row>
    <row r="1602" spans="2:10" x14ac:dyDescent="0.25">
      <c r="B1602" s="39">
        <v>1593</v>
      </c>
      <c r="C1602" s="5"/>
      <c r="D1602" s="5"/>
      <c r="E1602" s="5"/>
      <c r="F1602" s="5"/>
      <c r="G1602" s="5"/>
      <c r="H1602" s="5"/>
      <c r="I1602" s="5"/>
      <c r="J1602" s="26"/>
    </row>
    <row r="1603" spans="2:10" x14ac:dyDescent="0.25">
      <c r="B1603" s="39">
        <v>1594</v>
      </c>
      <c r="C1603" s="5"/>
      <c r="D1603" s="5"/>
      <c r="E1603" s="5"/>
      <c r="F1603" s="5"/>
      <c r="G1603" s="5"/>
      <c r="H1603" s="5"/>
      <c r="I1603" s="5"/>
      <c r="J1603" s="26"/>
    </row>
    <row r="1604" spans="2:10" x14ac:dyDescent="0.25">
      <c r="B1604" s="39">
        <v>1595</v>
      </c>
      <c r="C1604" s="5"/>
      <c r="D1604" s="5"/>
      <c r="E1604" s="5"/>
      <c r="F1604" s="5"/>
      <c r="G1604" s="5"/>
      <c r="H1604" s="5"/>
      <c r="I1604" s="5"/>
      <c r="J1604" s="26"/>
    </row>
    <row r="1605" spans="2:10" x14ac:dyDescent="0.25">
      <c r="B1605" s="39">
        <v>1596</v>
      </c>
      <c r="C1605" s="5"/>
      <c r="D1605" s="5"/>
      <c r="E1605" s="5"/>
      <c r="F1605" s="5"/>
      <c r="G1605" s="5"/>
      <c r="H1605" s="5"/>
      <c r="I1605" s="5"/>
      <c r="J1605" s="26"/>
    </row>
    <row r="1606" spans="2:10" x14ac:dyDescent="0.25">
      <c r="B1606" s="39">
        <v>1597</v>
      </c>
      <c r="C1606" s="5"/>
      <c r="D1606" s="5"/>
      <c r="E1606" s="5"/>
      <c r="F1606" s="5"/>
      <c r="G1606" s="5"/>
      <c r="H1606" s="5"/>
      <c r="I1606" s="5"/>
      <c r="J1606" s="26"/>
    </row>
    <row r="1607" spans="2:10" x14ac:dyDescent="0.25">
      <c r="B1607" s="39">
        <v>1598</v>
      </c>
      <c r="C1607" s="5"/>
      <c r="D1607" s="5"/>
      <c r="E1607" s="5"/>
      <c r="F1607" s="5"/>
      <c r="G1607" s="5"/>
      <c r="H1607" s="5"/>
      <c r="I1607" s="5"/>
      <c r="J1607" s="26"/>
    </row>
    <row r="1608" spans="2:10" x14ac:dyDescent="0.25">
      <c r="B1608" s="39">
        <v>1599</v>
      </c>
      <c r="C1608" s="5"/>
      <c r="D1608" s="5"/>
      <c r="E1608" s="5"/>
      <c r="F1608" s="5"/>
      <c r="G1608" s="5"/>
      <c r="H1608" s="5"/>
      <c r="I1608" s="5"/>
      <c r="J1608" s="26"/>
    </row>
    <row r="1609" spans="2:10" x14ac:dyDescent="0.25">
      <c r="B1609" s="39">
        <v>1600</v>
      </c>
      <c r="C1609" s="5"/>
      <c r="D1609" s="5"/>
      <c r="E1609" s="5"/>
      <c r="F1609" s="5"/>
      <c r="G1609" s="5"/>
      <c r="H1609" s="5"/>
      <c r="I1609" s="5"/>
      <c r="J1609" s="26"/>
    </row>
    <row r="1610" spans="2:10" x14ac:dyDescent="0.25">
      <c r="B1610" s="39">
        <v>1601</v>
      </c>
      <c r="C1610" s="5"/>
      <c r="D1610" s="5"/>
      <c r="E1610" s="5"/>
      <c r="F1610" s="5"/>
      <c r="G1610" s="5"/>
      <c r="H1610" s="5"/>
      <c r="I1610" s="5"/>
      <c r="J1610" s="26"/>
    </row>
    <row r="1611" spans="2:10" x14ac:dyDescent="0.25">
      <c r="B1611" s="39">
        <v>1602</v>
      </c>
      <c r="C1611" s="5"/>
      <c r="D1611" s="5"/>
      <c r="E1611" s="5"/>
      <c r="F1611" s="5"/>
      <c r="G1611" s="5"/>
      <c r="H1611" s="5"/>
      <c r="I1611" s="5"/>
      <c r="J1611" s="26"/>
    </row>
    <row r="1612" spans="2:10" x14ac:dyDescent="0.25">
      <c r="B1612" s="39">
        <v>1603</v>
      </c>
      <c r="C1612" s="5"/>
      <c r="D1612" s="5"/>
      <c r="E1612" s="5"/>
      <c r="F1612" s="5"/>
      <c r="G1612" s="5"/>
      <c r="H1612" s="5"/>
      <c r="I1612" s="5"/>
      <c r="J1612" s="26"/>
    </row>
    <row r="1613" spans="2:10" x14ac:dyDescent="0.25">
      <c r="B1613" s="39">
        <v>1604</v>
      </c>
      <c r="C1613" s="5"/>
      <c r="D1613" s="5"/>
      <c r="E1613" s="5"/>
      <c r="F1613" s="5"/>
      <c r="G1613" s="5"/>
      <c r="H1613" s="5"/>
      <c r="I1613" s="5"/>
      <c r="J1613" s="26"/>
    </row>
    <row r="1614" spans="2:10" x14ac:dyDescent="0.25">
      <c r="B1614" s="39">
        <v>1605</v>
      </c>
      <c r="C1614" s="5"/>
      <c r="D1614" s="5"/>
      <c r="E1614" s="5"/>
      <c r="F1614" s="5"/>
      <c r="G1614" s="5"/>
      <c r="H1614" s="5"/>
      <c r="I1614" s="5"/>
      <c r="J1614" s="26"/>
    </row>
    <row r="1615" spans="2:10" x14ac:dyDescent="0.25">
      <c r="B1615" s="39">
        <v>1606</v>
      </c>
      <c r="C1615" s="5"/>
      <c r="D1615" s="5"/>
      <c r="E1615" s="5"/>
      <c r="F1615" s="5"/>
      <c r="G1615" s="5"/>
      <c r="H1615" s="5"/>
      <c r="I1615" s="5"/>
      <c r="J1615" s="26"/>
    </row>
    <row r="1616" spans="2:10" x14ac:dyDescent="0.25">
      <c r="B1616" s="39">
        <v>1607</v>
      </c>
      <c r="C1616" s="5"/>
      <c r="D1616" s="5"/>
      <c r="E1616" s="5"/>
      <c r="F1616" s="5"/>
      <c r="G1616" s="5"/>
      <c r="H1616" s="5"/>
      <c r="I1616" s="5"/>
      <c r="J1616" s="26"/>
    </row>
    <row r="1617" spans="2:10" x14ac:dyDescent="0.25">
      <c r="B1617" s="39">
        <v>1608</v>
      </c>
      <c r="C1617" s="5"/>
      <c r="D1617" s="5"/>
      <c r="E1617" s="5"/>
      <c r="F1617" s="5"/>
      <c r="G1617" s="5"/>
      <c r="H1617" s="5"/>
      <c r="I1617" s="5"/>
      <c r="J1617" s="26"/>
    </row>
    <row r="1618" spans="2:10" x14ac:dyDescent="0.25">
      <c r="B1618" s="39">
        <v>1609</v>
      </c>
      <c r="C1618" s="5"/>
      <c r="D1618" s="5"/>
      <c r="E1618" s="5"/>
      <c r="F1618" s="5"/>
      <c r="G1618" s="5"/>
      <c r="H1618" s="5"/>
      <c r="I1618" s="5"/>
      <c r="J1618" s="26"/>
    </row>
    <row r="1619" spans="2:10" x14ac:dyDescent="0.25">
      <c r="B1619" s="39">
        <v>1610</v>
      </c>
      <c r="C1619" s="5"/>
      <c r="D1619" s="5"/>
      <c r="E1619" s="5"/>
      <c r="F1619" s="5"/>
      <c r="G1619" s="5"/>
      <c r="H1619" s="5"/>
      <c r="I1619" s="5"/>
      <c r="J1619" s="26"/>
    </row>
    <row r="1620" spans="2:10" x14ac:dyDescent="0.25">
      <c r="B1620" s="39">
        <v>1611</v>
      </c>
      <c r="C1620" s="5"/>
      <c r="D1620" s="5"/>
      <c r="E1620" s="5"/>
      <c r="F1620" s="5"/>
      <c r="G1620" s="5"/>
      <c r="H1620" s="5"/>
      <c r="I1620" s="5"/>
      <c r="J1620" s="26"/>
    </row>
    <row r="1621" spans="2:10" x14ac:dyDescent="0.25">
      <c r="B1621" s="39">
        <v>1612</v>
      </c>
      <c r="C1621" s="5"/>
      <c r="D1621" s="5"/>
      <c r="E1621" s="5"/>
      <c r="F1621" s="5"/>
      <c r="G1621" s="5"/>
      <c r="H1621" s="5"/>
      <c r="I1621" s="5"/>
      <c r="J1621" s="26"/>
    </row>
    <row r="1622" spans="2:10" x14ac:dyDescent="0.25">
      <c r="B1622" s="39">
        <v>1613</v>
      </c>
      <c r="C1622" s="5"/>
      <c r="D1622" s="5"/>
      <c r="E1622" s="5"/>
      <c r="F1622" s="5"/>
      <c r="G1622" s="5"/>
      <c r="H1622" s="5"/>
      <c r="I1622" s="5"/>
      <c r="J1622" s="26"/>
    </row>
    <row r="1623" spans="2:10" x14ac:dyDescent="0.25">
      <c r="B1623" s="39">
        <v>1614</v>
      </c>
      <c r="C1623" s="5"/>
      <c r="D1623" s="5"/>
      <c r="E1623" s="5"/>
      <c r="F1623" s="5"/>
      <c r="G1623" s="5"/>
      <c r="H1623" s="5"/>
      <c r="I1623" s="5"/>
      <c r="J1623" s="26"/>
    </row>
    <row r="1624" spans="2:10" x14ac:dyDescent="0.25">
      <c r="B1624" s="39">
        <v>1615</v>
      </c>
      <c r="C1624" s="5"/>
      <c r="D1624" s="5"/>
      <c r="E1624" s="5"/>
      <c r="F1624" s="5"/>
      <c r="G1624" s="5"/>
      <c r="H1624" s="5"/>
      <c r="I1624" s="5"/>
      <c r="J1624" s="26"/>
    </row>
    <row r="1625" spans="2:10" x14ac:dyDescent="0.25">
      <c r="B1625" s="39">
        <v>1616</v>
      </c>
      <c r="C1625" s="5"/>
      <c r="D1625" s="5"/>
      <c r="E1625" s="5"/>
      <c r="F1625" s="5"/>
      <c r="G1625" s="5"/>
      <c r="H1625" s="5"/>
      <c r="I1625" s="5"/>
      <c r="J1625" s="26"/>
    </row>
    <row r="1626" spans="2:10" x14ac:dyDescent="0.25">
      <c r="B1626" s="39">
        <v>1617</v>
      </c>
      <c r="C1626" s="5"/>
      <c r="D1626" s="5"/>
      <c r="E1626" s="5"/>
      <c r="F1626" s="5"/>
      <c r="G1626" s="5"/>
      <c r="H1626" s="5"/>
      <c r="I1626" s="5"/>
      <c r="J1626" s="26"/>
    </row>
    <row r="1627" spans="2:10" x14ac:dyDescent="0.25">
      <c r="B1627" s="39">
        <v>1618</v>
      </c>
      <c r="C1627" s="5"/>
      <c r="D1627" s="5"/>
      <c r="E1627" s="5"/>
      <c r="F1627" s="5"/>
      <c r="G1627" s="5"/>
      <c r="H1627" s="5"/>
      <c r="I1627" s="5"/>
      <c r="J1627" s="26"/>
    </row>
    <row r="1628" spans="2:10" x14ac:dyDescent="0.25">
      <c r="B1628" s="39">
        <v>1619</v>
      </c>
      <c r="C1628" s="5"/>
      <c r="D1628" s="5"/>
      <c r="E1628" s="5"/>
      <c r="F1628" s="5"/>
      <c r="G1628" s="5"/>
      <c r="H1628" s="5"/>
      <c r="I1628" s="5"/>
      <c r="J1628" s="26"/>
    </row>
    <row r="1629" spans="2:10" x14ac:dyDescent="0.25">
      <c r="B1629" s="39">
        <v>1620</v>
      </c>
      <c r="C1629" s="5"/>
      <c r="D1629" s="5"/>
      <c r="E1629" s="5"/>
      <c r="F1629" s="5"/>
      <c r="G1629" s="5"/>
      <c r="H1629" s="5"/>
      <c r="I1629" s="5"/>
      <c r="J1629" s="26"/>
    </row>
    <row r="1630" spans="2:10" x14ac:dyDescent="0.25">
      <c r="B1630" s="39">
        <v>1621</v>
      </c>
      <c r="C1630" s="5"/>
      <c r="D1630" s="5"/>
      <c r="E1630" s="5"/>
      <c r="F1630" s="5"/>
      <c r="G1630" s="5"/>
      <c r="H1630" s="5"/>
      <c r="I1630" s="5"/>
      <c r="J1630" s="26"/>
    </row>
    <row r="1631" spans="2:10" x14ac:dyDescent="0.25">
      <c r="B1631" s="39">
        <v>1622</v>
      </c>
      <c r="C1631" s="5"/>
      <c r="D1631" s="5"/>
      <c r="E1631" s="5"/>
      <c r="F1631" s="5"/>
      <c r="G1631" s="5"/>
      <c r="H1631" s="5"/>
      <c r="I1631" s="5"/>
      <c r="J1631" s="26"/>
    </row>
    <row r="1632" spans="2:10" x14ac:dyDescent="0.25">
      <c r="B1632" s="39">
        <v>1623</v>
      </c>
      <c r="C1632" s="5"/>
      <c r="D1632" s="5"/>
      <c r="E1632" s="5"/>
      <c r="F1632" s="5"/>
      <c r="G1632" s="5"/>
      <c r="H1632" s="5"/>
      <c r="I1632" s="5"/>
      <c r="J1632" s="26"/>
    </row>
    <row r="1633" spans="2:10" x14ac:dyDescent="0.25">
      <c r="B1633" s="39">
        <v>1624</v>
      </c>
      <c r="C1633" s="5"/>
      <c r="D1633" s="5"/>
      <c r="E1633" s="5"/>
      <c r="F1633" s="5"/>
      <c r="G1633" s="5"/>
      <c r="H1633" s="5"/>
      <c r="I1633" s="5"/>
      <c r="J1633" s="26"/>
    </row>
    <row r="1634" spans="2:10" x14ac:dyDescent="0.25">
      <c r="B1634" s="39">
        <v>1625</v>
      </c>
      <c r="C1634" s="5"/>
      <c r="D1634" s="5"/>
      <c r="E1634" s="5"/>
      <c r="F1634" s="5"/>
      <c r="G1634" s="5"/>
      <c r="H1634" s="5"/>
      <c r="I1634" s="5"/>
      <c r="J1634" s="26"/>
    </row>
    <row r="1635" spans="2:10" x14ac:dyDescent="0.25">
      <c r="B1635" s="39">
        <v>1626</v>
      </c>
      <c r="C1635" s="5"/>
      <c r="D1635" s="5"/>
      <c r="E1635" s="5"/>
      <c r="F1635" s="5"/>
      <c r="G1635" s="5"/>
      <c r="H1635" s="5"/>
      <c r="I1635" s="5"/>
      <c r="J1635" s="26"/>
    </row>
    <row r="1636" spans="2:10" x14ac:dyDescent="0.25">
      <c r="B1636" s="39">
        <v>1627</v>
      </c>
      <c r="C1636" s="5"/>
      <c r="D1636" s="5"/>
      <c r="E1636" s="5"/>
      <c r="F1636" s="5"/>
      <c r="G1636" s="5"/>
      <c r="H1636" s="5"/>
      <c r="I1636" s="5"/>
      <c r="J1636" s="26"/>
    </row>
    <row r="1637" spans="2:10" x14ac:dyDescent="0.25">
      <c r="B1637" s="39">
        <v>1628</v>
      </c>
      <c r="C1637" s="5"/>
      <c r="D1637" s="5"/>
      <c r="E1637" s="5"/>
      <c r="F1637" s="5"/>
      <c r="G1637" s="5"/>
      <c r="H1637" s="5"/>
      <c r="I1637" s="5"/>
      <c r="J1637" s="26"/>
    </row>
    <row r="1638" spans="2:10" x14ac:dyDescent="0.25">
      <c r="B1638" s="39">
        <v>1629</v>
      </c>
      <c r="C1638" s="5"/>
      <c r="D1638" s="5"/>
      <c r="E1638" s="5"/>
      <c r="F1638" s="5"/>
      <c r="G1638" s="5"/>
      <c r="H1638" s="5"/>
      <c r="I1638" s="5"/>
      <c r="J1638" s="26"/>
    </row>
    <row r="1639" spans="2:10" x14ac:dyDescent="0.25">
      <c r="B1639" s="39">
        <v>1630</v>
      </c>
      <c r="C1639" s="5"/>
      <c r="D1639" s="5"/>
      <c r="E1639" s="5"/>
      <c r="F1639" s="5"/>
      <c r="G1639" s="5"/>
      <c r="H1639" s="5"/>
      <c r="I1639" s="5"/>
      <c r="J1639" s="26"/>
    </row>
    <row r="1640" spans="2:10" x14ac:dyDescent="0.25">
      <c r="B1640" s="39">
        <v>1631</v>
      </c>
      <c r="C1640" s="5"/>
      <c r="D1640" s="5"/>
      <c r="E1640" s="5"/>
      <c r="F1640" s="5"/>
      <c r="G1640" s="5"/>
      <c r="H1640" s="5"/>
      <c r="I1640" s="5"/>
      <c r="J1640" s="26"/>
    </row>
    <row r="1641" spans="2:10" x14ac:dyDescent="0.25">
      <c r="B1641" s="39">
        <v>1632</v>
      </c>
      <c r="C1641" s="5"/>
      <c r="D1641" s="5"/>
      <c r="E1641" s="5"/>
      <c r="F1641" s="5"/>
      <c r="G1641" s="5"/>
      <c r="H1641" s="5"/>
      <c r="I1641" s="5"/>
      <c r="J1641" s="26"/>
    </row>
    <row r="1642" spans="2:10" x14ac:dyDescent="0.25">
      <c r="B1642" s="39">
        <v>1633</v>
      </c>
      <c r="C1642" s="5"/>
      <c r="D1642" s="5"/>
      <c r="E1642" s="5"/>
      <c r="F1642" s="5"/>
      <c r="G1642" s="5"/>
      <c r="H1642" s="5"/>
      <c r="I1642" s="5"/>
      <c r="J1642" s="26"/>
    </row>
    <row r="1643" spans="2:10" x14ac:dyDescent="0.25">
      <c r="B1643" s="39">
        <v>1634</v>
      </c>
      <c r="C1643" s="5"/>
      <c r="D1643" s="5"/>
      <c r="E1643" s="5"/>
      <c r="F1643" s="5"/>
      <c r="G1643" s="5"/>
      <c r="H1643" s="5"/>
      <c r="I1643" s="5"/>
      <c r="J1643" s="26"/>
    </row>
    <row r="1644" spans="2:10" x14ac:dyDescent="0.25">
      <c r="B1644" s="39">
        <v>1635</v>
      </c>
      <c r="C1644" s="5"/>
      <c r="D1644" s="5"/>
      <c r="E1644" s="5"/>
      <c r="F1644" s="5"/>
      <c r="G1644" s="5"/>
      <c r="H1644" s="5"/>
      <c r="I1644" s="5"/>
      <c r="J1644" s="26"/>
    </row>
    <row r="1645" spans="2:10" x14ac:dyDescent="0.25">
      <c r="B1645" s="39">
        <v>1636</v>
      </c>
      <c r="C1645" s="5"/>
      <c r="D1645" s="5"/>
      <c r="E1645" s="5"/>
      <c r="F1645" s="5"/>
      <c r="G1645" s="5"/>
      <c r="H1645" s="5"/>
      <c r="I1645" s="5"/>
      <c r="J1645" s="26"/>
    </row>
    <row r="1646" spans="2:10" x14ac:dyDescent="0.25">
      <c r="B1646" s="39">
        <v>1637</v>
      </c>
      <c r="C1646" s="5"/>
      <c r="D1646" s="5"/>
      <c r="E1646" s="5"/>
      <c r="F1646" s="5"/>
      <c r="G1646" s="5"/>
      <c r="H1646" s="5"/>
      <c r="I1646" s="5"/>
      <c r="J1646" s="26"/>
    </row>
    <row r="1647" spans="2:10" x14ac:dyDescent="0.25">
      <c r="B1647" s="39">
        <v>1638</v>
      </c>
      <c r="C1647" s="5"/>
      <c r="D1647" s="5"/>
      <c r="E1647" s="5"/>
      <c r="F1647" s="5"/>
      <c r="G1647" s="5"/>
      <c r="H1647" s="5"/>
      <c r="I1647" s="5"/>
      <c r="J1647" s="26"/>
    </row>
    <row r="1648" spans="2:10" x14ac:dyDescent="0.25">
      <c r="B1648" s="39">
        <v>1639</v>
      </c>
      <c r="C1648" s="5"/>
      <c r="D1648" s="5"/>
      <c r="E1648" s="5"/>
      <c r="F1648" s="5"/>
      <c r="G1648" s="5"/>
      <c r="H1648" s="5"/>
      <c r="I1648" s="5"/>
      <c r="J1648" s="26"/>
    </row>
    <row r="1649" spans="2:10" x14ac:dyDescent="0.25">
      <c r="B1649" s="39">
        <v>1640</v>
      </c>
      <c r="C1649" s="5"/>
      <c r="D1649" s="5"/>
      <c r="E1649" s="5"/>
      <c r="F1649" s="5"/>
      <c r="G1649" s="5"/>
      <c r="H1649" s="5"/>
      <c r="I1649" s="5"/>
      <c r="J1649" s="26"/>
    </row>
    <row r="1650" spans="2:10" x14ac:dyDescent="0.25">
      <c r="B1650" s="39">
        <v>1641</v>
      </c>
      <c r="C1650" s="5"/>
      <c r="D1650" s="5"/>
      <c r="E1650" s="5"/>
      <c r="F1650" s="5"/>
      <c r="G1650" s="5"/>
      <c r="H1650" s="5"/>
      <c r="I1650" s="5"/>
      <c r="J1650" s="26"/>
    </row>
    <row r="1651" spans="2:10" x14ac:dyDescent="0.25">
      <c r="B1651" s="39">
        <v>1642</v>
      </c>
      <c r="C1651" s="5"/>
      <c r="D1651" s="5"/>
      <c r="E1651" s="5"/>
      <c r="F1651" s="5"/>
      <c r="G1651" s="5"/>
      <c r="H1651" s="5"/>
      <c r="I1651" s="5"/>
      <c r="J1651" s="26"/>
    </row>
    <row r="1652" spans="2:10" x14ac:dyDescent="0.25">
      <c r="B1652" s="39">
        <v>1643</v>
      </c>
      <c r="C1652" s="5"/>
      <c r="D1652" s="5"/>
      <c r="E1652" s="5"/>
      <c r="F1652" s="5"/>
      <c r="G1652" s="5"/>
      <c r="H1652" s="5"/>
      <c r="I1652" s="5"/>
      <c r="J1652" s="26"/>
    </row>
    <row r="1653" spans="2:10" x14ac:dyDescent="0.25">
      <c r="B1653" s="39">
        <v>1644</v>
      </c>
      <c r="C1653" s="5"/>
      <c r="D1653" s="5"/>
      <c r="E1653" s="5"/>
      <c r="F1653" s="5"/>
      <c r="G1653" s="5"/>
      <c r="H1653" s="5"/>
      <c r="I1653" s="5"/>
      <c r="J1653" s="26"/>
    </row>
    <row r="1654" spans="2:10" x14ac:dyDescent="0.25">
      <c r="B1654" s="39">
        <v>1645</v>
      </c>
      <c r="C1654" s="5"/>
      <c r="D1654" s="5"/>
      <c r="E1654" s="5"/>
      <c r="F1654" s="5"/>
      <c r="G1654" s="5"/>
      <c r="H1654" s="5"/>
      <c r="I1654" s="5"/>
      <c r="J1654" s="26"/>
    </row>
    <row r="1655" spans="2:10" x14ac:dyDescent="0.25">
      <c r="B1655" s="39">
        <v>1646</v>
      </c>
      <c r="C1655" s="5"/>
      <c r="D1655" s="5"/>
      <c r="E1655" s="5"/>
      <c r="F1655" s="5"/>
      <c r="G1655" s="5"/>
      <c r="H1655" s="5"/>
      <c r="I1655" s="5"/>
      <c r="J1655" s="26"/>
    </row>
    <row r="1656" spans="2:10" x14ac:dyDescent="0.25">
      <c r="B1656" s="39">
        <v>1647</v>
      </c>
      <c r="C1656" s="5"/>
      <c r="D1656" s="5"/>
      <c r="E1656" s="5"/>
      <c r="F1656" s="5"/>
      <c r="G1656" s="5"/>
      <c r="H1656" s="5"/>
      <c r="I1656" s="5"/>
      <c r="J1656" s="26"/>
    </row>
    <row r="1657" spans="2:10" x14ac:dyDescent="0.25">
      <c r="B1657" s="39">
        <v>1648</v>
      </c>
      <c r="C1657" s="5"/>
      <c r="D1657" s="5"/>
      <c r="E1657" s="5"/>
      <c r="F1657" s="5"/>
      <c r="G1657" s="5"/>
      <c r="H1657" s="5"/>
      <c r="I1657" s="5"/>
      <c r="J1657" s="26"/>
    </row>
    <row r="1658" spans="2:10" x14ac:dyDescent="0.25">
      <c r="B1658" s="39">
        <v>1649</v>
      </c>
      <c r="C1658" s="5"/>
      <c r="D1658" s="5"/>
      <c r="E1658" s="5"/>
      <c r="F1658" s="5"/>
      <c r="G1658" s="5"/>
      <c r="H1658" s="5"/>
      <c r="I1658" s="5"/>
      <c r="J1658" s="26"/>
    </row>
    <row r="1659" spans="2:10" x14ac:dyDescent="0.25">
      <c r="B1659" s="39">
        <v>1650</v>
      </c>
      <c r="C1659" s="5"/>
      <c r="D1659" s="5"/>
      <c r="E1659" s="5"/>
      <c r="F1659" s="5"/>
      <c r="G1659" s="5"/>
      <c r="H1659" s="5"/>
      <c r="I1659" s="5"/>
      <c r="J1659" s="26"/>
    </row>
    <row r="1660" spans="2:10" x14ac:dyDescent="0.25">
      <c r="B1660" s="39">
        <v>1651</v>
      </c>
      <c r="C1660" s="5"/>
      <c r="D1660" s="5"/>
      <c r="E1660" s="5"/>
      <c r="F1660" s="5"/>
      <c r="G1660" s="5"/>
      <c r="H1660" s="5"/>
      <c r="I1660" s="5"/>
      <c r="J1660" s="26"/>
    </row>
    <row r="1661" spans="2:10" x14ac:dyDescent="0.25">
      <c r="B1661" s="39">
        <v>1652</v>
      </c>
      <c r="C1661" s="5"/>
      <c r="D1661" s="5"/>
      <c r="E1661" s="5"/>
      <c r="F1661" s="5"/>
      <c r="G1661" s="5"/>
      <c r="H1661" s="5"/>
      <c r="I1661" s="5"/>
      <c r="J1661" s="26"/>
    </row>
    <row r="1662" spans="2:10" x14ac:dyDescent="0.25">
      <c r="B1662" s="39">
        <v>1653</v>
      </c>
      <c r="C1662" s="5"/>
      <c r="D1662" s="5"/>
      <c r="E1662" s="5"/>
      <c r="F1662" s="5"/>
      <c r="G1662" s="5"/>
      <c r="H1662" s="5"/>
      <c r="I1662" s="5"/>
      <c r="J1662" s="26"/>
    </row>
    <row r="1663" spans="2:10" x14ac:dyDescent="0.25">
      <c r="B1663" s="39">
        <v>1654</v>
      </c>
      <c r="C1663" s="5"/>
      <c r="D1663" s="5"/>
      <c r="E1663" s="5"/>
      <c r="F1663" s="5"/>
      <c r="G1663" s="5"/>
      <c r="H1663" s="5"/>
      <c r="I1663" s="5"/>
      <c r="J1663" s="26"/>
    </row>
    <row r="1664" spans="2:10" x14ac:dyDescent="0.25">
      <c r="B1664" s="39">
        <v>1655</v>
      </c>
      <c r="C1664" s="5"/>
      <c r="D1664" s="5"/>
      <c r="E1664" s="5"/>
      <c r="F1664" s="5"/>
      <c r="G1664" s="5"/>
      <c r="H1664" s="5"/>
      <c r="I1664" s="5"/>
      <c r="J1664" s="26"/>
    </row>
    <row r="1665" spans="2:10" x14ac:dyDescent="0.25">
      <c r="B1665" s="39">
        <v>1656</v>
      </c>
      <c r="C1665" s="5"/>
      <c r="D1665" s="5"/>
      <c r="E1665" s="5"/>
      <c r="F1665" s="5"/>
      <c r="G1665" s="5"/>
      <c r="H1665" s="5"/>
      <c r="I1665" s="5"/>
      <c r="J1665" s="26"/>
    </row>
    <row r="1666" spans="2:10" x14ac:dyDescent="0.25">
      <c r="B1666" s="39">
        <v>1657</v>
      </c>
      <c r="C1666" s="5"/>
      <c r="D1666" s="5"/>
      <c r="E1666" s="5"/>
      <c r="F1666" s="5"/>
      <c r="G1666" s="5"/>
      <c r="H1666" s="5"/>
      <c r="I1666" s="5"/>
      <c r="J1666" s="26"/>
    </row>
    <row r="1667" spans="2:10" x14ac:dyDescent="0.25">
      <c r="B1667" s="39">
        <v>1658</v>
      </c>
      <c r="C1667" s="5"/>
      <c r="D1667" s="5"/>
      <c r="E1667" s="5"/>
      <c r="F1667" s="5"/>
      <c r="G1667" s="5"/>
      <c r="H1667" s="5"/>
      <c r="I1667" s="5"/>
      <c r="J1667" s="26"/>
    </row>
    <row r="1668" spans="2:10" x14ac:dyDescent="0.25">
      <c r="B1668" s="39">
        <v>1659</v>
      </c>
      <c r="C1668" s="5"/>
      <c r="D1668" s="5"/>
      <c r="E1668" s="5"/>
      <c r="F1668" s="5"/>
      <c r="G1668" s="5"/>
      <c r="H1668" s="5"/>
      <c r="I1668" s="5"/>
      <c r="J1668" s="26"/>
    </row>
    <row r="1669" spans="2:10" x14ac:dyDescent="0.25">
      <c r="B1669" s="39">
        <v>1660</v>
      </c>
      <c r="C1669" s="5"/>
      <c r="D1669" s="5"/>
      <c r="E1669" s="5"/>
      <c r="F1669" s="5"/>
      <c r="G1669" s="5"/>
      <c r="H1669" s="5"/>
      <c r="I1669" s="5"/>
      <c r="J1669" s="26"/>
    </row>
    <row r="1670" spans="2:10" x14ac:dyDescent="0.25">
      <c r="B1670" s="39">
        <v>1661</v>
      </c>
      <c r="C1670" s="5"/>
      <c r="D1670" s="5"/>
      <c r="E1670" s="5"/>
      <c r="F1670" s="5"/>
      <c r="G1670" s="5"/>
      <c r="H1670" s="5"/>
      <c r="I1670" s="5"/>
      <c r="J1670" s="26"/>
    </row>
    <row r="1671" spans="2:10" x14ac:dyDescent="0.25">
      <c r="B1671" s="39">
        <v>1662</v>
      </c>
      <c r="C1671" s="5"/>
      <c r="D1671" s="5"/>
      <c r="E1671" s="5"/>
      <c r="F1671" s="5"/>
      <c r="G1671" s="5"/>
      <c r="H1671" s="5"/>
      <c r="I1671" s="5"/>
      <c r="J1671" s="26"/>
    </row>
    <row r="1672" spans="2:10" x14ac:dyDescent="0.25">
      <c r="B1672" s="39">
        <v>1663</v>
      </c>
      <c r="C1672" s="5"/>
      <c r="D1672" s="5"/>
      <c r="E1672" s="5"/>
      <c r="F1672" s="5"/>
      <c r="G1672" s="5"/>
      <c r="H1672" s="5"/>
      <c r="I1672" s="5"/>
      <c r="J1672" s="26"/>
    </row>
    <row r="1673" spans="2:10" x14ac:dyDescent="0.25">
      <c r="B1673" s="39">
        <v>1664</v>
      </c>
      <c r="C1673" s="5"/>
      <c r="D1673" s="5"/>
      <c r="E1673" s="5"/>
      <c r="F1673" s="5"/>
      <c r="G1673" s="5"/>
      <c r="H1673" s="5"/>
      <c r="I1673" s="5"/>
      <c r="J1673" s="26"/>
    </row>
    <row r="1674" spans="2:10" x14ac:dyDescent="0.25">
      <c r="B1674" s="39">
        <v>1665</v>
      </c>
      <c r="C1674" s="5"/>
      <c r="D1674" s="5"/>
      <c r="E1674" s="5"/>
      <c r="F1674" s="5"/>
      <c r="G1674" s="5"/>
      <c r="H1674" s="5"/>
      <c r="I1674" s="5"/>
      <c r="J1674" s="26"/>
    </row>
    <row r="1675" spans="2:10" x14ac:dyDescent="0.25">
      <c r="B1675" s="39">
        <v>1666</v>
      </c>
      <c r="C1675" s="5"/>
      <c r="D1675" s="5"/>
      <c r="E1675" s="5"/>
      <c r="F1675" s="5"/>
      <c r="G1675" s="5"/>
      <c r="H1675" s="5"/>
      <c r="I1675" s="5"/>
      <c r="J1675" s="26"/>
    </row>
    <row r="1676" spans="2:10" x14ac:dyDescent="0.25">
      <c r="B1676" s="39">
        <v>1667</v>
      </c>
      <c r="C1676" s="5"/>
      <c r="D1676" s="5"/>
      <c r="E1676" s="5"/>
      <c r="F1676" s="5"/>
      <c r="G1676" s="5"/>
      <c r="H1676" s="5"/>
      <c r="I1676" s="5"/>
      <c r="J1676" s="26"/>
    </row>
    <row r="1677" spans="2:10" x14ac:dyDescent="0.25">
      <c r="B1677" s="39">
        <v>1668</v>
      </c>
      <c r="C1677" s="5"/>
      <c r="D1677" s="5"/>
      <c r="E1677" s="5"/>
      <c r="F1677" s="5"/>
      <c r="G1677" s="5"/>
      <c r="H1677" s="5"/>
      <c r="I1677" s="5"/>
      <c r="J1677" s="26"/>
    </row>
    <row r="1678" spans="2:10" x14ac:dyDescent="0.25">
      <c r="B1678" s="39">
        <v>1669</v>
      </c>
      <c r="C1678" s="5"/>
      <c r="D1678" s="5"/>
      <c r="E1678" s="5"/>
      <c r="F1678" s="5"/>
      <c r="G1678" s="5"/>
      <c r="H1678" s="5"/>
      <c r="I1678" s="5"/>
      <c r="J1678" s="26"/>
    </row>
    <row r="1679" spans="2:10" x14ac:dyDescent="0.25">
      <c r="B1679" s="39">
        <v>1670</v>
      </c>
      <c r="C1679" s="5"/>
      <c r="D1679" s="5"/>
      <c r="E1679" s="5"/>
      <c r="F1679" s="5"/>
      <c r="G1679" s="5"/>
      <c r="H1679" s="5"/>
      <c r="I1679" s="5"/>
      <c r="J1679" s="26"/>
    </row>
    <row r="1680" spans="2:10" x14ac:dyDescent="0.25">
      <c r="B1680" s="39">
        <v>1671</v>
      </c>
      <c r="C1680" s="5"/>
      <c r="D1680" s="5"/>
      <c r="E1680" s="5"/>
      <c r="F1680" s="5"/>
      <c r="G1680" s="5"/>
      <c r="H1680" s="5"/>
      <c r="I1680" s="5"/>
      <c r="J1680" s="26"/>
    </row>
    <row r="1681" spans="2:10" x14ac:dyDescent="0.25">
      <c r="B1681" s="39">
        <v>1672</v>
      </c>
      <c r="C1681" s="5"/>
      <c r="D1681" s="5"/>
      <c r="E1681" s="5"/>
      <c r="F1681" s="5"/>
      <c r="G1681" s="5"/>
      <c r="H1681" s="5"/>
      <c r="I1681" s="5"/>
      <c r="J1681" s="26"/>
    </row>
    <row r="1682" spans="2:10" x14ac:dyDescent="0.25">
      <c r="B1682" s="39">
        <v>1673</v>
      </c>
      <c r="C1682" s="5"/>
      <c r="D1682" s="5"/>
      <c r="E1682" s="5"/>
      <c r="F1682" s="5"/>
      <c r="G1682" s="5"/>
      <c r="H1682" s="5"/>
      <c r="I1682" s="5"/>
      <c r="J1682" s="26"/>
    </row>
    <row r="1683" spans="2:10" x14ac:dyDescent="0.25">
      <c r="B1683" s="39">
        <v>1674</v>
      </c>
      <c r="C1683" s="5"/>
      <c r="D1683" s="5"/>
      <c r="E1683" s="5"/>
      <c r="F1683" s="5"/>
      <c r="G1683" s="5"/>
      <c r="H1683" s="5"/>
      <c r="I1683" s="5"/>
      <c r="J1683" s="26"/>
    </row>
    <row r="1684" spans="2:10" x14ac:dyDescent="0.25">
      <c r="B1684" s="39">
        <v>1675</v>
      </c>
      <c r="C1684" s="5"/>
      <c r="D1684" s="5"/>
      <c r="E1684" s="5"/>
      <c r="F1684" s="5"/>
      <c r="G1684" s="5"/>
      <c r="H1684" s="5"/>
      <c r="I1684" s="5"/>
      <c r="J1684" s="26"/>
    </row>
    <row r="1685" spans="2:10" x14ac:dyDescent="0.25">
      <c r="B1685" s="39">
        <v>1676</v>
      </c>
      <c r="C1685" s="5"/>
      <c r="D1685" s="5"/>
      <c r="E1685" s="5"/>
      <c r="F1685" s="5"/>
      <c r="G1685" s="5"/>
      <c r="H1685" s="5"/>
      <c r="I1685" s="5"/>
      <c r="J1685" s="26"/>
    </row>
    <row r="1686" spans="2:10" x14ac:dyDescent="0.25">
      <c r="B1686" s="39">
        <v>1677</v>
      </c>
      <c r="C1686" s="5"/>
      <c r="D1686" s="5"/>
      <c r="E1686" s="5"/>
      <c r="F1686" s="5"/>
      <c r="G1686" s="5"/>
      <c r="H1686" s="5"/>
      <c r="I1686" s="5"/>
      <c r="J1686" s="26"/>
    </row>
    <row r="1687" spans="2:10" x14ac:dyDescent="0.25">
      <c r="B1687" s="39">
        <v>1678</v>
      </c>
      <c r="C1687" s="5"/>
      <c r="D1687" s="5"/>
      <c r="E1687" s="5"/>
      <c r="F1687" s="5"/>
      <c r="G1687" s="5"/>
      <c r="H1687" s="5"/>
      <c r="I1687" s="5"/>
      <c r="J1687" s="26"/>
    </row>
    <row r="1688" spans="2:10" x14ac:dyDescent="0.25">
      <c r="B1688" s="39">
        <v>1679</v>
      </c>
      <c r="C1688" s="5"/>
      <c r="D1688" s="5"/>
      <c r="E1688" s="5"/>
      <c r="F1688" s="5"/>
      <c r="G1688" s="5"/>
      <c r="H1688" s="5"/>
      <c r="I1688" s="5"/>
      <c r="J1688" s="26"/>
    </row>
    <row r="1689" spans="2:10" x14ac:dyDescent="0.25">
      <c r="B1689" s="39">
        <v>1680</v>
      </c>
      <c r="C1689" s="5"/>
      <c r="D1689" s="5"/>
      <c r="E1689" s="5"/>
      <c r="F1689" s="5"/>
      <c r="G1689" s="5"/>
      <c r="H1689" s="5"/>
      <c r="I1689" s="5"/>
      <c r="J1689" s="26"/>
    </row>
    <row r="1690" spans="2:10" x14ac:dyDescent="0.25">
      <c r="B1690" s="39">
        <v>1681</v>
      </c>
      <c r="C1690" s="5"/>
      <c r="D1690" s="5"/>
      <c r="E1690" s="5"/>
      <c r="F1690" s="5"/>
      <c r="G1690" s="5"/>
      <c r="H1690" s="5"/>
      <c r="I1690" s="5"/>
      <c r="J1690" s="26"/>
    </row>
    <row r="1691" spans="2:10" x14ac:dyDescent="0.25">
      <c r="B1691" s="39">
        <v>1682</v>
      </c>
      <c r="C1691" s="5"/>
      <c r="D1691" s="5"/>
      <c r="E1691" s="5"/>
      <c r="F1691" s="5"/>
      <c r="G1691" s="5"/>
      <c r="H1691" s="5"/>
      <c r="I1691" s="5"/>
      <c r="J1691" s="26"/>
    </row>
    <row r="1692" spans="2:10" x14ac:dyDescent="0.25">
      <c r="B1692" s="39">
        <v>1683</v>
      </c>
      <c r="C1692" s="5"/>
      <c r="D1692" s="5"/>
      <c r="E1692" s="5"/>
      <c r="F1692" s="5"/>
      <c r="G1692" s="5"/>
      <c r="H1692" s="5"/>
      <c r="I1692" s="5"/>
      <c r="J1692" s="26"/>
    </row>
    <row r="1693" spans="2:10" x14ac:dyDescent="0.25">
      <c r="B1693" s="39">
        <v>1684</v>
      </c>
      <c r="C1693" s="5"/>
      <c r="D1693" s="5"/>
      <c r="E1693" s="5"/>
      <c r="F1693" s="5"/>
      <c r="G1693" s="5"/>
      <c r="H1693" s="5"/>
      <c r="I1693" s="5"/>
      <c r="J1693" s="26"/>
    </row>
    <row r="1694" spans="2:10" x14ac:dyDescent="0.25">
      <c r="B1694" s="39">
        <v>1685</v>
      </c>
      <c r="C1694" s="5"/>
      <c r="D1694" s="5"/>
      <c r="E1694" s="5"/>
      <c r="F1694" s="5"/>
      <c r="G1694" s="5"/>
      <c r="H1694" s="5"/>
      <c r="I1694" s="5"/>
      <c r="J1694" s="26"/>
    </row>
    <row r="1695" spans="2:10" x14ac:dyDescent="0.25">
      <c r="B1695" s="39">
        <v>1686</v>
      </c>
      <c r="C1695" s="5"/>
      <c r="D1695" s="5"/>
      <c r="E1695" s="5"/>
      <c r="F1695" s="5"/>
      <c r="G1695" s="5"/>
      <c r="H1695" s="5"/>
      <c r="I1695" s="5"/>
      <c r="J1695" s="26"/>
    </row>
    <row r="1696" spans="2:10" x14ac:dyDescent="0.25">
      <c r="B1696" s="39">
        <v>1687</v>
      </c>
      <c r="C1696" s="5"/>
      <c r="D1696" s="5"/>
      <c r="E1696" s="5"/>
      <c r="F1696" s="5"/>
      <c r="G1696" s="5"/>
      <c r="H1696" s="5"/>
      <c r="I1696" s="5"/>
      <c r="J1696" s="26"/>
    </row>
    <row r="1697" spans="2:10" x14ac:dyDescent="0.25">
      <c r="B1697" s="39">
        <v>1688</v>
      </c>
      <c r="C1697" s="5"/>
      <c r="D1697" s="5"/>
      <c r="E1697" s="5"/>
      <c r="F1697" s="5"/>
      <c r="G1697" s="5"/>
      <c r="H1697" s="5"/>
      <c r="I1697" s="5"/>
      <c r="J1697" s="26"/>
    </row>
    <row r="1698" spans="2:10" x14ac:dyDescent="0.25">
      <c r="B1698" s="39">
        <v>1689</v>
      </c>
      <c r="C1698" s="5"/>
      <c r="D1698" s="5"/>
      <c r="E1698" s="5"/>
      <c r="F1698" s="5"/>
      <c r="G1698" s="5"/>
      <c r="H1698" s="5"/>
      <c r="I1698" s="5"/>
      <c r="J1698" s="26"/>
    </row>
    <row r="1699" spans="2:10" x14ac:dyDescent="0.25">
      <c r="B1699" s="39">
        <v>1690</v>
      </c>
      <c r="C1699" s="5"/>
      <c r="D1699" s="5"/>
      <c r="E1699" s="5"/>
      <c r="F1699" s="5"/>
      <c r="G1699" s="5"/>
      <c r="H1699" s="5"/>
      <c r="I1699" s="5"/>
      <c r="J1699" s="26"/>
    </row>
    <row r="1700" spans="2:10" x14ac:dyDescent="0.25">
      <c r="B1700" s="39">
        <v>1691</v>
      </c>
      <c r="C1700" s="5"/>
      <c r="D1700" s="5"/>
      <c r="E1700" s="5"/>
      <c r="F1700" s="5"/>
      <c r="G1700" s="5"/>
      <c r="H1700" s="5"/>
      <c r="I1700" s="5"/>
      <c r="J1700" s="26"/>
    </row>
    <row r="1701" spans="2:10" x14ac:dyDescent="0.25">
      <c r="B1701" s="39">
        <v>1692</v>
      </c>
      <c r="C1701" s="5"/>
      <c r="D1701" s="5"/>
      <c r="E1701" s="5"/>
      <c r="F1701" s="5"/>
      <c r="G1701" s="5"/>
      <c r="H1701" s="5"/>
      <c r="I1701" s="5"/>
      <c r="J1701" s="26"/>
    </row>
    <row r="1702" spans="2:10" x14ac:dyDescent="0.25">
      <c r="B1702" s="39">
        <v>1693</v>
      </c>
      <c r="C1702" s="5"/>
      <c r="D1702" s="5"/>
      <c r="E1702" s="5"/>
      <c r="F1702" s="5"/>
      <c r="G1702" s="5"/>
      <c r="H1702" s="5"/>
      <c r="I1702" s="5"/>
      <c r="J1702" s="26"/>
    </row>
    <row r="1703" spans="2:10" x14ac:dyDescent="0.25">
      <c r="B1703" s="39">
        <v>1694</v>
      </c>
      <c r="C1703" s="5"/>
      <c r="D1703" s="5"/>
      <c r="E1703" s="5"/>
      <c r="F1703" s="5"/>
      <c r="G1703" s="5"/>
      <c r="H1703" s="5"/>
      <c r="I1703" s="5"/>
      <c r="J1703" s="26"/>
    </row>
    <row r="1704" spans="2:10" x14ac:dyDescent="0.25">
      <c r="B1704" s="39">
        <v>1695</v>
      </c>
      <c r="C1704" s="5"/>
      <c r="D1704" s="5"/>
      <c r="E1704" s="5"/>
      <c r="F1704" s="5"/>
      <c r="G1704" s="5"/>
      <c r="H1704" s="5"/>
      <c r="I1704" s="5"/>
      <c r="J1704" s="26"/>
    </row>
    <row r="1705" spans="2:10" x14ac:dyDescent="0.25">
      <c r="B1705" s="39">
        <v>1696</v>
      </c>
      <c r="C1705" s="5"/>
      <c r="D1705" s="5"/>
      <c r="E1705" s="5"/>
      <c r="F1705" s="5"/>
      <c r="G1705" s="5"/>
      <c r="H1705" s="5"/>
      <c r="I1705" s="5"/>
      <c r="J1705" s="26"/>
    </row>
    <row r="1706" spans="2:10" x14ac:dyDescent="0.25">
      <c r="B1706" s="39">
        <v>1697</v>
      </c>
      <c r="C1706" s="5"/>
      <c r="D1706" s="5"/>
      <c r="E1706" s="5"/>
      <c r="F1706" s="5"/>
      <c r="G1706" s="5"/>
      <c r="H1706" s="5"/>
      <c r="I1706" s="5"/>
      <c r="J1706" s="26"/>
    </row>
    <row r="1707" spans="2:10" x14ac:dyDescent="0.25">
      <c r="B1707" s="39">
        <v>1698</v>
      </c>
      <c r="C1707" s="5"/>
      <c r="D1707" s="5"/>
      <c r="E1707" s="5"/>
      <c r="F1707" s="5"/>
      <c r="G1707" s="5"/>
      <c r="H1707" s="5"/>
      <c r="I1707" s="5"/>
      <c r="J1707" s="26"/>
    </row>
    <row r="1708" spans="2:10" x14ac:dyDescent="0.25">
      <c r="B1708" s="39">
        <v>1699</v>
      </c>
      <c r="C1708" s="5"/>
      <c r="D1708" s="5"/>
      <c r="E1708" s="5"/>
      <c r="F1708" s="5"/>
      <c r="G1708" s="5"/>
      <c r="H1708" s="5"/>
      <c r="I1708" s="5"/>
      <c r="J1708" s="26"/>
    </row>
    <row r="1709" spans="2:10" x14ac:dyDescent="0.25">
      <c r="B1709" s="39">
        <v>1700</v>
      </c>
      <c r="C1709" s="5"/>
      <c r="D1709" s="5"/>
      <c r="E1709" s="5"/>
      <c r="F1709" s="5"/>
      <c r="G1709" s="5"/>
      <c r="H1709" s="5"/>
      <c r="I1709" s="5"/>
      <c r="J1709" s="26"/>
    </row>
    <row r="1710" spans="2:10" x14ac:dyDescent="0.25">
      <c r="B1710" s="39">
        <v>1701</v>
      </c>
      <c r="C1710" s="5"/>
      <c r="D1710" s="5"/>
      <c r="E1710" s="5"/>
      <c r="F1710" s="5"/>
      <c r="G1710" s="5"/>
      <c r="H1710" s="5"/>
      <c r="I1710" s="5"/>
      <c r="J1710" s="26"/>
    </row>
    <row r="1711" spans="2:10" x14ac:dyDescent="0.25">
      <c r="B1711" s="39">
        <v>1702</v>
      </c>
      <c r="C1711" s="5"/>
      <c r="D1711" s="5"/>
      <c r="E1711" s="5"/>
      <c r="F1711" s="5"/>
      <c r="G1711" s="5"/>
      <c r="H1711" s="5"/>
      <c r="I1711" s="5"/>
      <c r="J1711" s="26"/>
    </row>
    <row r="1712" spans="2:10" x14ac:dyDescent="0.25">
      <c r="B1712" s="39">
        <v>1703</v>
      </c>
      <c r="C1712" s="5"/>
      <c r="D1712" s="5"/>
      <c r="E1712" s="5"/>
      <c r="F1712" s="5"/>
      <c r="G1712" s="5"/>
      <c r="H1712" s="5"/>
      <c r="I1712" s="5"/>
      <c r="J1712" s="26"/>
    </row>
    <row r="1713" spans="2:10" x14ac:dyDescent="0.25">
      <c r="B1713" s="39">
        <v>1704</v>
      </c>
      <c r="C1713" s="5"/>
      <c r="D1713" s="5"/>
      <c r="E1713" s="5"/>
      <c r="F1713" s="5"/>
      <c r="G1713" s="5"/>
      <c r="H1713" s="5"/>
      <c r="I1713" s="5"/>
      <c r="J1713" s="26"/>
    </row>
    <row r="1714" spans="2:10" x14ac:dyDescent="0.25">
      <c r="B1714" s="39">
        <v>1705</v>
      </c>
      <c r="C1714" s="5"/>
      <c r="D1714" s="5"/>
      <c r="E1714" s="5"/>
      <c r="F1714" s="5"/>
      <c r="G1714" s="5"/>
      <c r="H1714" s="5"/>
      <c r="I1714" s="5"/>
      <c r="J1714" s="26"/>
    </row>
    <row r="1715" spans="2:10" x14ac:dyDescent="0.25">
      <c r="B1715" s="39">
        <v>1706</v>
      </c>
      <c r="C1715" s="5"/>
      <c r="D1715" s="5"/>
      <c r="E1715" s="5"/>
      <c r="F1715" s="5"/>
      <c r="G1715" s="5"/>
      <c r="H1715" s="5"/>
      <c r="I1715" s="5"/>
      <c r="J1715" s="26"/>
    </row>
    <row r="1716" spans="2:10" x14ac:dyDescent="0.25">
      <c r="B1716" s="39">
        <v>1707</v>
      </c>
      <c r="C1716" s="5"/>
      <c r="D1716" s="5"/>
      <c r="E1716" s="5"/>
      <c r="F1716" s="5"/>
      <c r="G1716" s="5"/>
      <c r="H1716" s="5"/>
      <c r="I1716" s="5"/>
      <c r="J1716" s="26"/>
    </row>
    <row r="1717" spans="2:10" x14ac:dyDescent="0.25">
      <c r="B1717" s="39">
        <v>1708</v>
      </c>
      <c r="C1717" s="5"/>
      <c r="D1717" s="5"/>
      <c r="E1717" s="5"/>
      <c r="F1717" s="5"/>
      <c r="G1717" s="5"/>
      <c r="H1717" s="5"/>
      <c r="I1717" s="5"/>
      <c r="J1717" s="26"/>
    </row>
    <row r="1718" spans="2:10" x14ac:dyDescent="0.25">
      <c r="B1718" s="39">
        <v>1709</v>
      </c>
      <c r="C1718" s="5"/>
      <c r="D1718" s="5"/>
      <c r="E1718" s="5"/>
      <c r="F1718" s="5"/>
      <c r="G1718" s="5"/>
      <c r="H1718" s="5"/>
      <c r="I1718" s="5"/>
      <c r="J1718" s="26"/>
    </row>
    <row r="1719" spans="2:10" x14ac:dyDescent="0.25">
      <c r="B1719" s="39">
        <v>1710</v>
      </c>
      <c r="C1719" s="5"/>
      <c r="D1719" s="5"/>
      <c r="E1719" s="5"/>
      <c r="F1719" s="5"/>
      <c r="G1719" s="5"/>
      <c r="H1719" s="5"/>
      <c r="I1719" s="5"/>
      <c r="J1719" s="26"/>
    </row>
    <row r="1720" spans="2:10" x14ac:dyDescent="0.25">
      <c r="B1720" s="39">
        <v>1711</v>
      </c>
      <c r="C1720" s="5"/>
      <c r="D1720" s="5"/>
      <c r="E1720" s="5"/>
      <c r="F1720" s="5"/>
      <c r="G1720" s="5"/>
      <c r="H1720" s="5"/>
      <c r="I1720" s="5"/>
      <c r="J1720" s="26"/>
    </row>
    <row r="1721" spans="2:10" x14ac:dyDescent="0.25">
      <c r="B1721" s="39">
        <v>1712</v>
      </c>
      <c r="C1721" s="5"/>
      <c r="D1721" s="5"/>
      <c r="E1721" s="5"/>
      <c r="F1721" s="5"/>
      <c r="G1721" s="5"/>
      <c r="H1721" s="5"/>
      <c r="I1721" s="5"/>
      <c r="J1721" s="26"/>
    </row>
    <row r="1722" spans="2:10" x14ac:dyDescent="0.25">
      <c r="B1722" s="39">
        <v>1713</v>
      </c>
      <c r="C1722" s="5"/>
      <c r="D1722" s="5"/>
      <c r="E1722" s="5"/>
      <c r="F1722" s="5"/>
      <c r="G1722" s="5"/>
      <c r="H1722" s="5"/>
      <c r="I1722" s="5"/>
      <c r="J1722" s="26"/>
    </row>
    <row r="1723" spans="2:10" x14ac:dyDescent="0.25">
      <c r="B1723" s="39">
        <v>1714</v>
      </c>
      <c r="C1723" s="5"/>
      <c r="D1723" s="5"/>
      <c r="E1723" s="5"/>
      <c r="F1723" s="5"/>
      <c r="G1723" s="5"/>
      <c r="H1723" s="5"/>
      <c r="I1723" s="5"/>
      <c r="J1723" s="26"/>
    </row>
    <row r="1724" spans="2:10" x14ac:dyDescent="0.25">
      <c r="B1724" s="39">
        <v>1715</v>
      </c>
      <c r="C1724" s="5"/>
      <c r="D1724" s="5"/>
      <c r="E1724" s="5"/>
      <c r="F1724" s="5"/>
      <c r="G1724" s="5"/>
      <c r="H1724" s="5"/>
      <c r="I1724" s="5"/>
      <c r="J1724" s="26"/>
    </row>
    <row r="1725" spans="2:10" x14ac:dyDescent="0.25">
      <c r="B1725" s="39">
        <v>1716</v>
      </c>
      <c r="C1725" s="5"/>
      <c r="D1725" s="5"/>
      <c r="E1725" s="5"/>
      <c r="F1725" s="5"/>
      <c r="G1725" s="5"/>
      <c r="H1725" s="5"/>
      <c r="I1725" s="5"/>
      <c r="J1725" s="26"/>
    </row>
    <row r="1726" spans="2:10" x14ac:dyDescent="0.25">
      <c r="B1726" s="39">
        <v>1717</v>
      </c>
      <c r="C1726" s="5"/>
      <c r="D1726" s="5"/>
      <c r="E1726" s="5"/>
      <c r="F1726" s="5"/>
      <c r="G1726" s="5"/>
      <c r="H1726" s="5"/>
      <c r="I1726" s="5"/>
      <c r="J1726" s="26"/>
    </row>
    <row r="1727" spans="2:10" x14ac:dyDescent="0.25">
      <c r="B1727" s="39">
        <v>1718</v>
      </c>
      <c r="C1727" s="5"/>
      <c r="D1727" s="5"/>
      <c r="E1727" s="5"/>
      <c r="F1727" s="5"/>
      <c r="G1727" s="5"/>
      <c r="H1727" s="5"/>
      <c r="I1727" s="5"/>
      <c r="J1727" s="26"/>
    </row>
    <row r="1728" spans="2:10" x14ac:dyDescent="0.25">
      <c r="B1728" s="39">
        <v>1719</v>
      </c>
      <c r="C1728" s="5"/>
      <c r="D1728" s="5"/>
      <c r="E1728" s="5"/>
      <c r="F1728" s="5"/>
      <c r="G1728" s="5"/>
      <c r="H1728" s="5"/>
      <c r="I1728" s="5"/>
      <c r="J1728" s="26"/>
    </row>
    <row r="1729" spans="2:10" x14ac:dyDescent="0.25">
      <c r="B1729" s="39">
        <v>1720</v>
      </c>
      <c r="C1729" s="5"/>
      <c r="D1729" s="5"/>
      <c r="E1729" s="5"/>
      <c r="F1729" s="5"/>
      <c r="G1729" s="5"/>
      <c r="H1729" s="5"/>
      <c r="I1729" s="5"/>
      <c r="J1729" s="26"/>
    </row>
    <row r="1730" spans="2:10" x14ac:dyDescent="0.25">
      <c r="B1730" s="39">
        <v>1721</v>
      </c>
      <c r="C1730" s="5"/>
      <c r="D1730" s="5"/>
      <c r="E1730" s="5"/>
      <c r="F1730" s="5"/>
      <c r="G1730" s="5"/>
      <c r="H1730" s="5"/>
      <c r="I1730" s="5"/>
      <c r="J1730" s="26"/>
    </row>
    <row r="1731" spans="2:10" x14ac:dyDescent="0.25">
      <c r="B1731" s="39">
        <v>1722</v>
      </c>
      <c r="C1731" s="5"/>
      <c r="D1731" s="5"/>
      <c r="E1731" s="5"/>
      <c r="F1731" s="5"/>
      <c r="G1731" s="5"/>
      <c r="H1731" s="5"/>
      <c r="I1731" s="5"/>
      <c r="J1731" s="26"/>
    </row>
    <row r="1732" spans="2:10" x14ac:dyDescent="0.25">
      <c r="B1732" s="39">
        <v>1723</v>
      </c>
      <c r="C1732" s="5"/>
      <c r="D1732" s="5"/>
      <c r="E1732" s="5"/>
      <c r="F1732" s="5"/>
      <c r="G1732" s="5"/>
      <c r="H1732" s="5"/>
      <c r="I1732" s="5"/>
      <c r="J1732" s="26"/>
    </row>
    <row r="1733" spans="2:10" x14ac:dyDescent="0.25">
      <c r="B1733" s="39">
        <v>1724</v>
      </c>
      <c r="C1733" s="5"/>
      <c r="D1733" s="5"/>
      <c r="E1733" s="5"/>
      <c r="F1733" s="5"/>
      <c r="G1733" s="5"/>
      <c r="H1733" s="5"/>
      <c r="I1733" s="5"/>
      <c r="J1733" s="26"/>
    </row>
    <row r="1734" spans="2:10" x14ac:dyDescent="0.25">
      <c r="B1734" s="39">
        <v>1725</v>
      </c>
      <c r="C1734" s="5"/>
      <c r="D1734" s="5"/>
      <c r="E1734" s="5"/>
      <c r="F1734" s="5"/>
      <c r="G1734" s="5"/>
      <c r="H1734" s="5"/>
      <c r="I1734" s="5"/>
      <c r="J1734" s="26"/>
    </row>
    <row r="1735" spans="2:10" x14ac:dyDescent="0.25">
      <c r="B1735" s="39">
        <v>1726</v>
      </c>
      <c r="C1735" s="5"/>
      <c r="D1735" s="5"/>
      <c r="E1735" s="5"/>
      <c r="F1735" s="5"/>
      <c r="G1735" s="5"/>
      <c r="H1735" s="5"/>
      <c r="I1735" s="5"/>
      <c r="J1735" s="26"/>
    </row>
    <row r="1736" spans="2:10" x14ac:dyDescent="0.25">
      <c r="B1736" s="39">
        <v>1727</v>
      </c>
      <c r="C1736" s="5"/>
      <c r="D1736" s="5"/>
      <c r="E1736" s="5"/>
      <c r="F1736" s="5"/>
      <c r="G1736" s="5"/>
      <c r="H1736" s="5"/>
      <c r="I1736" s="5"/>
      <c r="J1736" s="26"/>
    </row>
    <row r="1737" spans="2:10" x14ac:dyDescent="0.25">
      <c r="B1737" s="39">
        <v>1728</v>
      </c>
      <c r="C1737" s="5"/>
      <c r="D1737" s="5"/>
      <c r="E1737" s="5"/>
      <c r="F1737" s="5"/>
      <c r="G1737" s="5"/>
      <c r="H1737" s="5"/>
      <c r="I1737" s="5"/>
      <c r="J1737" s="26"/>
    </row>
    <row r="1738" spans="2:10" x14ac:dyDescent="0.25">
      <c r="B1738" s="39">
        <v>1729</v>
      </c>
      <c r="C1738" s="5"/>
      <c r="D1738" s="5"/>
      <c r="E1738" s="5"/>
      <c r="F1738" s="5"/>
      <c r="G1738" s="5"/>
      <c r="H1738" s="5"/>
      <c r="I1738" s="5"/>
      <c r="J1738" s="26"/>
    </row>
    <row r="1739" spans="2:10" x14ac:dyDescent="0.25">
      <c r="B1739" s="39">
        <v>1730</v>
      </c>
      <c r="C1739" s="5"/>
      <c r="D1739" s="5"/>
      <c r="E1739" s="5"/>
      <c r="F1739" s="5"/>
      <c r="G1739" s="5"/>
      <c r="H1739" s="5"/>
      <c r="I1739" s="5"/>
      <c r="J1739" s="26"/>
    </row>
    <row r="1740" spans="2:10" x14ac:dyDescent="0.25">
      <c r="B1740" s="39">
        <v>1731</v>
      </c>
      <c r="C1740" s="5"/>
      <c r="D1740" s="5"/>
      <c r="E1740" s="5"/>
      <c r="F1740" s="5"/>
      <c r="G1740" s="5"/>
      <c r="H1740" s="5"/>
      <c r="I1740" s="5"/>
      <c r="J1740" s="26"/>
    </row>
    <row r="1741" spans="2:10" x14ac:dyDescent="0.25">
      <c r="B1741" s="39">
        <v>1732</v>
      </c>
      <c r="C1741" s="5"/>
      <c r="D1741" s="5"/>
      <c r="E1741" s="5"/>
      <c r="F1741" s="5"/>
      <c r="G1741" s="5"/>
      <c r="H1741" s="5"/>
      <c r="I1741" s="5"/>
      <c r="J1741" s="26"/>
    </row>
    <row r="1742" spans="2:10" x14ac:dyDescent="0.25">
      <c r="B1742" s="39">
        <v>1733</v>
      </c>
      <c r="C1742" s="5"/>
      <c r="D1742" s="5"/>
      <c r="E1742" s="5"/>
      <c r="F1742" s="5"/>
      <c r="G1742" s="5"/>
      <c r="H1742" s="5"/>
      <c r="I1742" s="5"/>
      <c r="J1742" s="26"/>
    </row>
    <row r="1743" spans="2:10" x14ac:dyDescent="0.25">
      <c r="B1743" s="39">
        <v>1734</v>
      </c>
      <c r="C1743" s="5"/>
      <c r="D1743" s="5"/>
      <c r="E1743" s="5"/>
      <c r="F1743" s="5"/>
      <c r="G1743" s="5"/>
      <c r="H1743" s="5"/>
      <c r="I1743" s="5"/>
      <c r="J1743" s="26"/>
    </row>
    <row r="1744" spans="2:10" x14ac:dyDescent="0.25">
      <c r="B1744" s="39">
        <v>1735</v>
      </c>
      <c r="C1744" s="5"/>
      <c r="D1744" s="5"/>
      <c r="E1744" s="5"/>
      <c r="F1744" s="5"/>
      <c r="G1744" s="5"/>
      <c r="H1744" s="5"/>
      <c r="I1744" s="5"/>
      <c r="J1744" s="26"/>
    </row>
    <row r="1745" spans="2:10" x14ac:dyDescent="0.25">
      <c r="B1745" s="39">
        <v>1736</v>
      </c>
      <c r="C1745" s="5"/>
      <c r="D1745" s="5"/>
      <c r="E1745" s="5"/>
      <c r="F1745" s="5"/>
      <c r="G1745" s="5"/>
      <c r="H1745" s="5"/>
      <c r="I1745" s="5"/>
      <c r="J1745" s="26"/>
    </row>
    <row r="1746" spans="2:10" x14ac:dyDescent="0.25">
      <c r="B1746" s="39">
        <v>1737</v>
      </c>
      <c r="C1746" s="5"/>
      <c r="D1746" s="5"/>
      <c r="E1746" s="5"/>
      <c r="F1746" s="5"/>
      <c r="G1746" s="5"/>
      <c r="H1746" s="5"/>
      <c r="I1746" s="5"/>
      <c r="J1746" s="26"/>
    </row>
    <row r="1747" spans="2:10" x14ac:dyDescent="0.25">
      <c r="B1747" s="39">
        <v>1738</v>
      </c>
      <c r="C1747" s="5"/>
      <c r="D1747" s="5"/>
      <c r="E1747" s="5"/>
      <c r="F1747" s="5"/>
      <c r="G1747" s="5"/>
      <c r="H1747" s="5"/>
      <c r="I1747" s="5"/>
      <c r="J1747" s="26"/>
    </row>
    <row r="1748" spans="2:10" x14ac:dyDescent="0.25">
      <c r="B1748" s="39">
        <v>1739</v>
      </c>
      <c r="C1748" s="5"/>
      <c r="D1748" s="5"/>
      <c r="E1748" s="5"/>
      <c r="F1748" s="5"/>
      <c r="G1748" s="5"/>
      <c r="H1748" s="5"/>
      <c r="I1748" s="5"/>
      <c r="J1748" s="26"/>
    </row>
    <row r="1749" spans="2:10" x14ac:dyDescent="0.25">
      <c r="B1749" s="39">
        <v>1740</v>
      </c>
      <c r="C1749" s="5"/>
      <c r="D1749" s="5"/>
      <c r="E1749" s="5"/>
      <c r="F1749" s="5"/>
      <c r="G1749" s="5"/>
      <c r="H1749" s="5"/>
      <c r="I1749" s="5"/>
      <c r="J1749" s="26"/>
    </row>
    <row r="1750" spans="2:10" x14ac:dyDescent="0.25">
      <c r="B1750" s="39">
        <v>1741</v>
      </c>
      <c r="C1750" s="5"/>
      <c r="D1750" s="5"/>
      <c r="E1750" s="5"/>
      <c r="F1750" s="5"/>
      <c r="G1750" s="5"/>
      <c r="H1750" s="5"/>
      <c r="I1750" s="5"/>
      <c r="J1750" s="26"/>
    </row>
    <row r="1751" spans="2:10" x14ac:dyDescent="0.25">
      <c r="B1751" s="39">
        <v>1742</v>
      </c>
      <c r="C1751" s="5"/>
      <c r="D1751" s="5"/>
      <c r="E1751" s="5"/>
      <c r="F1751" s="5"/>
      <c r="G1751" s="5"/>
      <c r="H1751" s="5"/>
      <c r="I1751" s="5"/>
      <c r="J1751" s="26"/>
    </row>
    <row r="1752" spans="2:10" x14ac:dyDescent="0.25">
      <c r="B1752" s="39">
        <v>1743</v>
      </c>
      <c r="C1752" s="5"/>
      <c r="D1752" s="5"/>
      <c r="E1752" s="5"/>
      <c r="F1752" s="5"/>
      <c r="G1752" s="5"/>
      <c r="H1752" s="5"/>
      <c r="I1752" s="5"/>
      <c r="J1752" s="26"/>
    </row>
    <row r="1753" spans="2:10" x14ac:dyDescent="0.25">
      <c r="B1753" s="39">
        <v>1744</v>
      </c>
      <c r="C1753" s="5"/>
      <c r="D1753" s="5"/>
      <c r="E1753" s="5"/>
      <c r="F1753" s="5"/>
      <c r="G1753" s="5"/>
      <c r="H1753" s="5"/>
      <c r="I1753" s="5"/>
      <c r="J1753" s="26"/>
    </row>
    <row r="1754" spans="2:10" x14ac:dyDescent="0.25">
      <c r="B1754" s="39">
        <v>1745</v>
      </c>
      <c r="C1754" s="5"/>
      <c r="D1754" s="5"/>
      <c r="E1754" s="5"/>
      <c r="F1754" s="5"/>
      <c r="G1754" s="5"/>
      <c r="H1754" s="5"/>
      <c r="I1754" s="5"/>
      <c r="J1754" s="26"/>
    </row>
    <row r="1755" spans="2:10" x14ac:dyDescent="0.25">
      <c r="B1755" s="39">
        <v>1746</v>
      </c>
      <c r="C1755" s="5"/>
      <c r="D1755" s="5"/>
      <c r="E1755" s="5"/>
      <c r="F1755" s="5"/>
      <c r="G1755" s="5"/>
      <c r="H1755" s="5"/>
      <c r="I1755" s="5"/>
      <c r="J1755" s="26"/>
    </row>
    <row r="1756" spans="2:10" x14ac:dyDescent="0.25">
      <c r="B1756" s="39">
        <v>1747</v>
      </c>
      <c r="C1756" s="5"/>
      <c r="D1756" s="5"/>
      <c r="E1756" s="5"/>
      <c r="F1756" s="5"/>
      <c r="G1756" s="5"/>
      <c r="H1756" s="5"/>
      <c r="I1756" s="5"/>
      <c r="J1756" s="26"/>
    </row>
    <row r="1757" spans="2:10" x14ac:dyDescent="0.25">
      <c r="B1757" s="39">
        <v>1748</v>
      </c>
      <c r="C1757" s="5"/>
      <c r="D1757" s="5"/>
      <c r="E1757" s="5"/>
      <c r="F1757" s="5"/>
      <c r="G1757" s="5"/>
      <c r="H1757" s="5"/>
      <c r="I1757" s="5"/>
      <c r="J1757" s="26"/>
    </row>
    <row r="1758" spans="2:10" x14ac:dyDescent="0.25">
      <c r="B1758" s="39">
        <v>1749</v>
      </c>
      <c r="C1758" s="5"/>
      <c r="D1758" s="5"/>
      <c r="E1758" s="5"/>
      <c r="F1758" s="5"/>
      <c r="G1758" s="5"/>
      <c r="H1758" s="5"/>
      <c r="I1758" s="5"/>
      <c r="J1758" s="26"/>
    </row>
    <row r="1759" spans="2:10" x14ac:dyDescent="0.25">
      <c r="B1759" s="39">
        <v>1750</v>
      </c>
      <c r="C1759" s="5"/>
      <c r="D1759" s="5"/>
      <c r="E1759" s="5"/>
      <c r="F1759" s="5"/>
      <c r="G1759" s="5"/>
      <c r="H1759" s="5"/>
      <c r="I1759" s="5"/>
      <c r="J1759" s="26"/>
    </row>
    <row r="1760" spans="2:10" x14ac:dyDescent="0.25">
      <c r="B1760" s="39">
        <v>1751</v>
      </c>
      <c r="C1760" s="5"/>
      <c r="D1760" s="5"/>
      <c r="E1760" s="5"/>
      <c r="F1760" s="5"/>
      <c r="G1760" s="5"/>
      <c r="H1760" s="5"/>
      <c r="I1760" s="5"/>
      <c r="J1760" s="26"/>
    </row>
    <row r="1761" spans="2:10" x14ac:dyDescent="0.25">
      <c r="B1761" s="39">
        <v>1752</v>
      </c>
      <c r="C1761" s="5"/>
      <c r="D1761" s="5"/>
      <c r="E1761" s="5"/>
      <c r="F1761" s="5"/>
      <c r="G1761" s="5"/>
      <c r="H1761" s="5"/>
      <c r="I1761" s="5"/>
      <c r="J1761" s="26"/>
    </row>
    <row r="1762" spans="2:10" x14ac:dyDescent="0.25">
      <c r="B1762" s="39">
        <v>1753</v>
      </c>
      <c r="C1762" s="5"/>
      <c r="D1762" s="5"/>
      <c r="E1762" s="5"/>
      <c r="F1762" s="5"/>
      <c r="G1762" s="5"/>
      <c r="H1762" s="5"/>
      <c r="I1762" s="5"/>
      <c r="J1762" s="26"/>
    </row>
    <row r="1763" spans="2:10" x14ac:dyDescent="0.25">
      <c r="B1763" s="39">
        <v>1754</v>
      </c>
      <c r="C1763" s="5"/>
      <c r="D1763" s="5"/>
      <c r="E1763" s="5"/>
      <c r="F1763" s="5"/>
      <c r="G1763" s="5"/>
      <c r="H1763" s="5"/>
      <c r="I1763" s="5"/>
      <c r="J1763" s="26"/>
    </row>
    <row r="1764" spans="2:10" x14ac:dyDescent="0.25">
      <c r="B1764" s="39">
        <v>1755</v>
      </c>
      <c r="C1764" s="5"/>
      <c r="D1764" s="5"/>
      <c r="E1764" s="5"/>
      <c r="F1764" s="5"/>
      <c r="G1764" s="5"/>
      <c r="H1764" s="5"/>
      <c r="I1764" s="5"/>
      <c r="J1764" s="26"/>
    </row>
    <row r="1765" spans="2:10" x14ac:dyDescent="0.25">
      <c r="B1765" s="39">
        <v>1756</v>
      </c>
      <c r="C1765" s="5"/>
      <c r="D1765" s="5"/>
      <c r="E1765" s="5"/>
      <c r="F1765" s="5"/>
      <c r="G1765" s="5"/>
      <c r="H1765" s="5"/>
      <c r="I1765" s="5"/>
      <c r="J1765" s="26"/>
    </row>
    <row r="1766" spans="2:10" x14ac:dyDescent="0.25">
      <c r="B1766" s="39">
        <v>1757</v>
      </c>
      <c r="C1766" s="5"/>
      <c r="D1766" s="5"/>
      <c r="E1766" s="5"/>
      <c r="F1766" s="5"/>
      <c r="G1766" s="5"/>
      <c r="H1766" s="5"/>
      <c r="I1766" s="5"/>
      <c r="J1766" s="26"/>
    </row>
    <row r="1767" spans="2:10" x14ac:dyDescent="0.25">
      <c r="B1767" s="39">
        <v>1758</v>
      </c>
      <c r="C1767" s="5"/>
      <c r="D1767" s="5"/>
      <c r="E1767" s="5"/>
      <c r="F1767" s="5"/>
      <c r="G1767" s="5"/>
      <c r="H1767" s="5"/>
      <c r="I1767" s="5"/>
      <c r="J1767" s="26"/>
    </row>
    <row r="1768" spans="2:10" x14ac:dyDescent="0.25">
      <c r="B1768" s="39">
        <v>1759</v>
      </c>
      <c r="C1768" s="5"/>
      <c r="D1768" s="5"/>
      <c r="E1768" s="5"/>
      <c r="F1768" s="5"/>
      <c r="G1768" s="5"/>
      <c r="H1768" s="5"/>
      <c r="I1768" s="5"/>
      <c r="J1768" s="26"/>
    </row>
    <row r="1769" spans="2:10" x14ac:dyDescent="0.25">
      <c r="B1769" s="39">
        <v>1760</v>
      </c>
      <c r="C1769" s="5"/>
      <c r="D1769" s="5"/>
      <c r="E1769" s="5"/>
      <c r="F1769" s="5"/>
      <c r="G1769" s="5"/>
      <c r="H1769" s="5"/>
      <c r="I1769" s="5"/>
      <c r="J1769" s="26"/>
    </row>
    <row r="1770" spans="2:10" x14ac:dyDescent="0.25">
      <c r="B1770" s="39">
        <v>1761</v>
      </c>
      <c r="C1770" s="5"/>
      <c r="D1770" s="5"/>
      <c r="E1770" s="5"/>
      <c r="F1770" s="5"/>
      <c r="G1770" s="5"/>
      <c r="H1770" s="5"/>
      <c r="I1770" s="5"/>
      <c r="J1770" s="26"/>
    </row>
    <row r="1771" spans="2:10" x14ac:dyDescent="0.25">
      <c r="B1771" s="39">
        <v>1762</v>
      </c>
      <c r="C1771" s="5"/>
      <c r="D1771" s="5"/>
      <c r="E1771" s="5"/>
      <c r="F1771" s="5"/>
      <c r="G1771" s="5"/>
      <c r="H1771" s="5"/>
      <c r="I1771" s="5"/>
      <c r="J1771" s="26"/>
    </row>
    <row r="1772" spans="2:10" x14ac:dyDescent="0.25">
      <c r="B1772" s="39">
        <v>1763</v>
      </c>
      <c r="C1772" s="5"/>
      <c r="D1772" s="5"/>
      <c r="E1772" s="5"/>
      <c r="F1772" s="5"/>
      <c r="G1772" s="5"/>
      <c r="H1772" s="5"/>
      <c r="I1772" s="5"/>
      <c r="J1772" s="26"/>
    </row>
    <row r="1773" spans="2:10" x14ac:dyDescent="0.25">
      <c r="B1773" s="39">
        <v>1764</v>
      </c>
      <c r="C1773" s="5"/>
      <c r="D1773" s="5"/>
      <c r="E1773" s="5"/>
      <c r="F1773" s="5"/>
      <c r="G1773" s="5"/>
      <c r="H1773" s="5"/>
      <c r="I1773" s="5"/>
      <c r="J1773" s="26"/>
    </row>
    <row r="1774" spans="2:10" x14ac:dyDescent="0.25">
      <c r="B1774" s="39">
        <v>1765</v>
      </c>
      <c r="C1774" s="5"/>
      <c r="D1774" s="5"/>
      <c r="E1774" s="5"/>
      <c r="F1774" s="5"/>
      <c r="G1774" s="5"/>
      <c r="H1774" s="5"/>
      <c r="I1774" s="5"/>
      <c r="J1774" s="26"/>
    </row>
    <row r="1775" spans="2:10" x14ac:dyDescent="0.25">
      <c r="B1775" s="39">
        <v>1766</v>
      </c>
      <c r="C1775" s="5"/>
      <c r="D1775" s="5"/>
      <c r="E1775" s="5"/>
      <c r="F1775" s="5"/>
      <c r="G1775" s="5"/>
      <c r="H1775" s="5"/>
      <c r="I1775" s="5"/>
      <c r="J1775" s="26"/>
    </row>
    <row r="1776" spans="2:10" x14ac:dyDescent="0.25">
      <c r="B1776" s="39">
        <v>1767</v>
      </c>
      <c r="C1776" s="5"/>
      <c r="D1776" s="5"/>
      <c r="E1776" s="5"/>
      <c r="F1776" s="5"/>
      <c r="G1776" s="5"/>
      <c r="H1776" s="5"/>
      <c r="I1776" s="5"/>
      <c r="J1776" s="26"/>
    </row>
    <row r="1777" spans="2:10" x14ac:dyDescent="0.25">
      <c r="B1777" s="39">
        <v>1768</v>
      </c>
      <c r="C1777" s="5"/>
      <c r="D1777" s="5"/>
      <c r="E1777" s="5"/>
      <c r="F1777" s="5"/>
      <c r="G1777" s="5"/>
      <c r="H1777" s="5"/>
      <c r="I1777" s="5"/>
      <c r="J1777" s="26"/>
    </row>
    <row r="1778" spans="2:10" x14ac:dyDescent="0.25">
      <c r="B1778" s="39">
        <v>1769</v>
      </c>
      <c r="C1778" s="5"/>
      <c r="D1778" s="5"/>
      <c r="E1778" s="5"/>
      <c r="F1778" s="5"/>
      <c r="G1778" s="5"/>
      <c r="H1778" s="5"/>
      <c r="I1778" s="5"/>
      <c r="J1778" s="26"/>
    </row>
    <row r="1779" spans="2:10" x14ac:dyDescent="0.25">
      <c r="B1779" s="39">
        <v>1770</v>
      </c>
      <c r="C1779" s="5"/>
      <c r="D1779" s="5"/>
      <c r="E1779" s="5"/>
      <c r="F1779" s="5"/>
      <c r="G1779" s="5"/>
      <c r="H1779" s="5"/>
      <c r="I1779" s="5"/>
      <c r="J1779" s="26"/>
    </row>
    <row r="1780" spans="2:10" x14ac:dyDescent="0.25">
      <c r="B1780" s="39">
        <v>1771</v>
      </c>
      <c r="C1780" s="5"/>
      <c r="D1780" s="5"/>
      <c r="E1780" s="5"/>
      <c r="F1780" s="5"/>
      <c r="G1780" s="5"/>
      <c r="H1780" s="5"/>
      <c r="I1780" s="5"/>
      <c r="J1780" s="26"/>
    </row>
    <row r="1781" spans="2:10" x14ac:dyDescent="0.25">
      <c r="B1781" s="39">
        <v>1772</v>
      </c>
      <c r="C1781" s="5"/>
      <c r="D1781" s="5"/>
      <c r="E1781" s="5"/>
      <c r="F1781" s="5"/>
      <c r="G1781" s="5"/>
      <c r="H1781" s="5"/>
      <c r="I1781" s="5"/>
      <c r="J1781" s="26"/>
    </row>
    <row r="1782" spans="2:10" x14ac:dyDescent="0.25">
      <c r="B1782" s="39">
        <v>1773</v>
      </c>
      <c r="C1782" s="5"/>
      <c r="D1782" s="5"/>
      <c r="E1782" s="5"/>
      <c r="F1782" s="5"/>
      <c r="G1782" s="5"/>
      <c r="H1782" s="5"/>
      <c r="I1782" s="5"/>
      <c r="J1782" s="26"/>
    </row>
    <row r="1783" spans="2:10" x14ac:dyDescent="0.25">
      <c r="B1783" s="39">
        <v>1774</v>
      </c>
      <c r="C1783" s="5"/>
      <c r="D1783" s="5"/>
      <c r="E1783" s="5"/>
      <c r="F1783" s="5"/>
      <c r="G1783" s="5"/>
      <c r="H1783" s="5"/>
      <c r="I1783" s="5"/>
      <c r="J1783" s="26"/>
    </row>
    <row r="1784" spans="2:10" x14ac:dyDescent="0.25">
      <c r="B1784" s="39">
        <v>1775</v>
      </c>
      <c r="C1784" s="5"/>
      <c r="D1784" s="5"/>
      <c r="E1784" s="5"/>
      <c r="F1784" s="5"/>
      <c r="G1784" s="5"/>
      <c r="H1784" s="5"/>
      <c r="I1784" s="5"/>
      <c r="J1784" s="26"/>
    </row>
    <row r="1785" spans="2:10" x14ac:dyDescent="0.25">
      <c r="B1785" s="39">
        <v>1776</v>
      </c>
      <c r="C1785" s="5"/>
      <c r="D1785" s="5"/>
      <c r="E1785" s="5"/>
      <c r="F1785" s="5"/>
      <c r="G1785" s="5"/>
      <c r="H1785" s="5"/>
      <c r="I1785" s="5"/>
      <c r="J1785" s="26"/>
    </row>
    <row r="1786" spans="2:10" x14ac:dyDescent="0.25">
      <c r="B1786" s="39">
        <v>1777</v>
      </c>
      <c r="C1786" s="5"/>
      <c r="D1786" s="5"/>
      <c r="E1786" s="5"/>
      <c r="F1786" s="5"/>
      <c r="G1786" s="5"/>
      <c r="H1786" s="5"/>
      <c r="I1786" s="5"/>
      <c r="J1786" s="26"/>
    </row>
    <row r="1787" spans="2:10" x14ac:dyDescent="0.25">
      <c r="B1787" s="39">
        <v>1778</v>
      </c>
      <c r="C1787" s="5"/>
      <c r="D1787" s="5"/>
      <c r="E1787" s="5"/>
      <c r="F1787" s="5"/>
      <c r="G1787" s="5"/>
      <c r="H1787" s="5"/>
      <c r="I1787" s="5"/>
      <c r="J1787" s="26"/>
    </row>
    <row r="1788" spans="2:10" x14ac:dyDescent="0.25">
      <c r="B1788" s="39">
        <v>1779</v>
      </c>
      <c r="C1788" s="5"/>
      <c r="D1788" s="5"/>
      <c r="E1788" s="5"/>
      <c r="F1788" s="5"/>
      <c r="G1788" s="5"/>
      <c r="H1788" s="5"/>
      <c r="I1788" s="5"/>
      <c r="J1788" s="26"/>
    </row>
    <row r="1789" spans="2:10" x14ac:dyDescent="0.25">
      <c r="B1789" s="39">
        <v>1780</v>
      </c>
      <c r="C1789" s="5"/>
      <c r="D1789" s="5"/>
      <c r="E1789" s="5"/>
      <c r="F1789" s="5"/>
      <c r="G1789" s="5"/>
      <c r="H1789" s="5"/>
      <c r="I1789" s="5"/>
      <c r="J1789" s="26"/>
    </row>
    <row r="1790" spans="2:10" x14ac:dyDescent="0.25">
      <c r="B1790" s="39">
        <v>1781</v>
      </c>
      <c r="C1790" s="5"/>
      <c r="D1790" s="5"/>
      <c r="E1790" s="5"/>
      <c r="F1790" s="5"/>
      <c r="G1790" s="5"/>
      <c r="H1790" s="5"/>
      <c r="I1790" s="5"/>
      <c r="J1790" s="26"/>
    </row>
    <row r="1791" spans="2:10" x14ac:dyDescent="0.25">
      <c r="B1791" s="39">
        <v>1782</v>
      </c>
      <c r="C1791" s="5"/>
      <c r="D1791" s="5"/>
      <c r="E1791" s="5"/>
      <c r="F1791" s="5"/>
      <c r="G1791" s="5"/>
      <c r="H1791" s="5"/>
      <c r="I1791" s="5"/>
      <c r="J1791" s="26"/>
    </row>
    <row r="1792" spans="2:10" x14ac:dyDescent="0.25">
      <c r="B1792" s="39">
        <v>1783</v>
      </c>
      <c r="C1792" s="5"/>
      <c r="D1792" s="5"/>
      <c r="E1792" s="5"/>
      <c r="F1792" s="5"/>
      <c r="G1792" s="5"/>
      <c r="H1792" s="5"/>
      <c r="I1792" s="5"/>
      <c r="J1792" s="26"/>
    </row>
    <row r="1793" spans="2:10" x14ac:dyDescent="0.25">
      <c r="B1793" s="39">
        <v>1784</v>
      </c>
      <c r="C1793" s="5"/>
      <c r="D1793" s="5"/>
      <c r="E1793" s="5"/>
      <c r="F1793" s="5"/>
      <c r="G1793" s="5"/>
      <c r="H1793" s="5"/>
      <c r="I1793" s="5"/>
      <c r="J1793" s="26"/>
    </row>
    <row r="1794" spans="2:10" x14ac:dyDescent="0.25">
      <c r="B1794" s="39">
        <v>1785</v>
      </c>
      <c r="C1794" s="5"/>
      <c r="D1794" s="5"/>
      <c r="E1794" s="5"/>
      <c r="F1794" s="5"/>
      <c r="G1794" s="5"/>
      <c r="H1794" s="5"/>
      <c r="I1794" s="5"/>
      <c r="J1794" s="26"/>
    </row>
    <row r="1795" spans="2:10" x14ac:dyDescent="0.25">
      <c r="B1795" s="39">
        <v>1786</v>
      </c>
      <c r="C1795" s="5"/>
      <c r="D1795" s="5"/>
      <c r="E1795" s="5"/>
      <c r="F1795" s="5"/>
      <c r="G1795" s="5"/>
      <c r="H1795" s="5"/>
      <c r="I1795" s="5"/>
      <c r="J1795" s="26"/>
    </row>
    <row r="1796" spans="2:10" x14ac:dyDescent="0.25">
      <c r="B1796" s="39">
        <v>1787</v>
      </c>
      <c r="C1796" s="5"/>
      <c r="D1796" s="5"/>
      <c r="E1796" s="5"/>
      <c r="F1796" s="5"/>
      <c r="G1796" s="5"/>
      <c r="H1796" s="5"/>
      <c r="I1796" s="5"/>
      <c r="J1796" s="26"/>
    </row>
    <row r="1797" spans="2:10" x14ac:dyDescent="0.25">
      <c r="B1797" s="39">
        <v>1788</v>
      </c>
      <c r="C1797" s="5"/>
      <c r="D1797" s="5"/>
      <c r="E1797" s="5"/>
      <c r="F1797" s="5"/>
      <c r="G1797" s="5"/>
      <c r="H1797" s="5"/>
      <c r="I1797" s="5"/>
      <c r="J1797" s="26"/>
    </row>
    <row r="1798" spans="2:10" x14ac:dyDescent="0.25">
      <c r="B1798" s="39">
        <v>1789</v>
      </c>
      <c r="C1798" s="5"/>
      <c r="D1798" s="5"/>
      <c r="E1798" s="5"/>
      <c r="F1798" s="5"/>
      <c r="G1798" s="5"/>
      <c r="H1798" s="5"/>
      <c r="I1798" s="5"/>
      <c r="J1798" s="26"/>
    </row>
    <row r="1799" spans="2:10" x14ac:dyDescent="0.25">
      <c r="B1799" s="39">
        <v>1790</v>
      </c>
      <c r="C1799" s="5"/>
      <c r="D1799" s="5"/>
      <c r="E1799" s="5"/>
      <c r="F1799" s="5"/>
      <c r="G1799" s="5"/>
      <c r="H1799" s="5"/>
      <c r="I1799" s="5"/>
      <c r="J1799" s="26"/>
    </row>
    <row r="1800" spans="2:10" x14ac:dyDescent="0.25">
      <c r="B1800" s="39">
        <v>1791</v>
      </c>
      <c r="C1800" s="5"/>
      <c r="D1800" s="5"/>
      <c r="E1800" s="5"/>
      <c r="F1800" s="5"/>
      <c r="G1800" s="5"/>
      <c r="H1800" s="5"/>
      <c r="I1800" s="5"/>
      <c r="J1800" s="26"/>
    </row>
    <row r="1801" spans="2:10" x14ac:dyDescent="0.25">
      <c r="B1801" s="39">
        <v>1792</v>
      </c>
      <c r="C1801" s="5"/>
      <c r="D1801" s="5"/>
      <c r="E1801" s="5"/>
      <c r="F1801" s="5"/>
      <c r="G1801" s="5"/>
      <c r="H1801" s="5"/>
      <c r="I1801" s="5"/>
      <c r="J1801" s="26"/>
    </row>
    <row r="1802" spans="2:10" x14ac:dyDescent="0.25">
      <c r="B1802" s="39">
        <v>1793</v>
      </c>
      <c r="C1802" s="5"/>
      <c r="D1802" s="5"/>
      <c r="E1802" s="5"/>
      <c r="F1802" s="5"/>
      <c r="G1802" s="5"/>
      <c r="H1802" s="5"/>
      <c r="I1802" s="5"/>
      <c r="J1802" s="26"/>
    </row>
    <row r="1803" spans="2:10" x14ac:dyDescent="0.25">
      <c r="B1803" s="39">
        <v>1794</v>
      </c>
      <c r="C1803" s="5"/>
      <c r="D1803" s="5"/>
      <c r="E1803" s="5"/>
      <c r="F1803" s="5"/>
      <c r="G1803" s="5"/>
      <c r="H1803" s="5"/>
      <c r="I1803" s="5"/>
      <c r="J1803" s="26"/>
    </row>
    <row r="1804" spans="2:10" x14ac:dyDescent="0.25">
      <c r="B1804" s="39">
        <v>1795</v>
      </c>
      <c r="C1804" s="5"/>
      <c r="D1804" s="5"/>
      <c r="E1804" s="5"/>
      <c r="F1804" s="5"/>
      <c r="G1804" s="5"/>
      <c r="H1804" s="5"/>
      <c r="I1804" s="5"/>
      <c r="J1804" s="26"/>
    </row>
    <row r="1805" spans="2:10" x14ac:dyDescent="0.25">
      <c r="B1805" s="39">
        <v>1796</v>
      </c>
      <c r="C1805" s="5"/>
      <c r="D1805" s="5"/>
      <c r="E1805" s="5"/>
      <c r="F1805" s="5"/>
      <c r="G1805" s="5"/>
      <c r="H1805" s="5"/>
      <c r="I1805" s="5"/>
      <c r="J1805" s="26"/>
    </row>
    <row r="1806" spans="2:10" x14ac:dyDescent="0.25">
      <c r="B1806" s="39">
        <v>1797</v>
      </c>
      <c r="C1806" s="5"/>
      <c r="D1806" s="5"/>
      <c r="E1806" s="5"/>
      <c r="F1806" s="5"/>
      <c r="G1806" s="5"/>
      <c r="H1806" s="5"/>
      <c r="I1806" s="5"/>
      <c r="J1806" s="26"/>
    </row>
    <row r="1807" spans="2:10" x14ac:dyDescent="0.25">
      <c r="B1807" s="39">
        <v>1798</v>
      </c>
      <c r="C1807" s="5"/>
      <c r="D1807" s="5"/>
      <c r="E1807" s="5"/>
      <c r="F1807" s="5"/>
      <c r="G1807" s="5"/>
      <c r="H1807" s="5"/>
      <c r="I1807" s="5"/>
      <c r="J1807" s="26"/>
    </row>
    <row r="1808" spans="2:10" x14ac:dyDescent="0.25">
      <c r="B1808" s="39">
        <v>1799</v>
      </c>
      <c r="C1808" s="5"/>
      <c r="D1808" s="5"/>
      <c r="E1808" s="5"/>
      <c r="F1808" s="5"/>
      <c r="G1808" s="5"/>
      <c r="H1808" s="5"/>
      <c r="I1808" s="5"/>
      <c r="J1808" s="26"/>
    </row>
    <row r="1809" spans="2:10" x14ac:dyDescent="0.25">
      <c r="B1809" s="39">
        <v>1800</v>
      </c>
      <c r="C1809" s="5"/>
      <c r="D1809" s="5"/>
      <c r="E1809" s="5"/>
      <c r="F1809" s="5"/>
      <c r="G1809" s="5"/>
      <c r="H1809" s="5"/>
      <c r="I1809" s="5"/>
      <c r="J1809" s="26"/>
    </row>
    <row r="1810" spans="2:10" x14ac:dyDescent="0.25">
      <c r="B1810" s="39">
        <v>1801</v>
      </c>
      <c r="C1810" s="5"/>
      <c r="D1810" s="5"/>
      <c r="E1810" s="5"/>
      <c r="F1810" s="5"/>
      <c r="G1810" s="5"/>
      <c r="H1810" s="5"/>
      <c r="I1810" s="5"/>
      <c r="J1810" s="26"/>
    </row>
    <row r="1811" spans="2:10" x14ac:dyDescent="0.25">
      <c r="B1811" s="39">
        <v>1802</v>
      </c>
      <c r="C1811" s="5"/>
      <c r="D1811" s="5"/>
      <c r="E1811" s="5"/>
      <c r="F1811" s="5"/>
      <c r="G1811" s="5"/>
      <c r="H1811" s="5"/>
      <c r="I1811" s="5"/>
      <c r="J1811" s="26"/>
    </row>
    <row r="1812" spans="2:10" x14ac:dyDescent="0.25">
      <c r="B1812" s="39">
        <v>1803</v>
      </c>
      <c r="C1812" s="5"/>
      <c r="D1812" s="5"/>
      <c r="E1812" s="5"/>
      <c r="F1812" s="5"/>
      <c r="G1812" s="5"/>
      <c r="H1812" s="5"/>
      <c r="I1812" s="5"/>
      <c r="J1812" s="26"/>
    </row>
    <row r="1813" spans="2:10" x14ac:dyDescent="0.25">
      <c r="B1813" s="39">
        <v>1804</v>
      </c>
      <c r="C1813" s="5"/>
      <c r="D1813" s="5"/>
      <c r="E1813" s="5"/>
      <c r="F1813" s="5"/>
      <c r="G1813" s="5"/>
      <c r="H1813" s="5"/>
      <c r="I1813" s="5"/>
      <c r="J1813" s="26"/>
    </row>
    <row r="1814" spans="2:10" x14ac:dyDescent="0.25">
      <c r="B1814" s="39">
        <v>1805</v>
      </c>
      <c r="C1814" s="5"/>
      <c r="D1814" s="5"/>
      <c r="E1814" s="5"/>
      <c r="F1814" s="5"/>
      <c r="G1814" s="5"/>
      <c r="H1814" s="5"/>
      <c r="I1814" s="5"/>
      <c r="J1814" s="26"/>
    </row>
    <row r="1815" spans="2:10" x14ac:dyDescent="0.25">
      <c r="B1815" s="39">
        <v>1806</v>
      </c>
      <c r="C1815" s="5"/>
      <c r="D1815" s="5"/>
      <c r="E1815" s="5"/>
      <c r="F1815" s="5"/>
      <c r="G1815" s="5"/>
      <c r="H1815" s="5"/>
      <c r="I1815" s="5"/>
      <c r="J1815" s="26"/>
    </row>
    <row r="1816" spans="2:10" x14ac:dyDescent="0.25">
      <c r="B1816" s="39">
        <v>1807</v>
      </c>
      <c r="C1816" s="5"/>
      <c r="D1816" s="5"/>
      <c r="E1816" s="5"/>
      <c r="F1816" s="5"/>
      <c r="G1816" s="5"/>
      <c r="H1816" s="5"/>
      <c r="I1816" s="5"/>
      <c r="J1816" s="26"/>
    </row>
    <row r="1817" spans="2:10" x14ac:dyDescent="0.25">
      <c r="B1817" s="39">
        <v>1808</v>
      </c>
      <c r="C1817" s="5"/>
      <c r="D1817" s="5"/>
      <c r="E1817" s="5"/>
      <c r="F1817" s="5"/>
      <c r="G1817" s="5"/>
      <c r="H1817" s="5"/>
      <c r="I1817" s="5"/>
      <c r="J1817" s="26"/>
    </row>
    <row r="1818" spans="2:10" x14ac:dyDescent="0.25">
      <c r="B1818" s="39">
        <v>1809</v>
      </c>
      <c r="C1818" s="5"/>
      <c r="D1818" s="5"/>
      <c r="E1818" s="5"/>
      <c r="F1818" s="5"/>
      <c r="G1818" s="5"/>
      <c r="H1818" s="5"/>
      <c r="I1818" s="5"/>
      <c r="J1818" s="26"/>
    </row>
    <row r="1819" spans="2:10" x14ac:dyDescent="0.25">
      <c r="B1819" s="39">
        <v>1810</v>
      </c>
      <c r="C1819" s="5"/>
      <c r="D1819" s="5"/>
      <c r="E1819" s="5"/>
      <c r="F1819" s="5"/>
      <c r="G1819" s="5"/>
      <c r="H1819" s="5"/>
      <c r="I1819" s="5"/>
      <c r="J1819" s="26"/>
    </row>
    <row r="1820" spans="2:10" x14ac:dyDescent="0.25">
      <c r="B1820" s="39">
        <v>1811</v>
      </c>
      <c r="C1820" s="5"/>
      <c r="D1820" s="5"/>
      <c r="E1820" s="5"/>
      <c r="F1820" s="5"/>
      <c r="G1820" s="5"/>
      <c r="H1820" s="5"/>
      <c r="I1820" s="5"/>
      <c r="J1820" s="26"/>
    </row>
    <row r="1821" spans="2:10" x14ac:dyDescent="0.25">
      <c r="B1821" s="39">
        <v>1812</v>
      </c>
      <c r="C1821" s="5"/>
      <c r="D1821" s="5"/>
      <c r="E1821" s="5"/>
      <c r="F1821" s="5"/>
      <c r="G1821" s="5"/>
      <c r="H1821" s="5"/>
      <c r="I1821" s="5"/>
      <c r="J1821" s="26"/>
    </row>
    <row r="1822" spans="2:10" x14ac:dyDescent="0.25">
      <c r="B1822" s="39">
        <v>1813</v>
      </c>
      <c r="C1822" s="5"/>
      <c r="D1822" s="5"/>
      <c r="E1822" s="5"/>
      <c r="F1822" s="5"/>
      <c r="G1822" s="5"/>
      <c r="H1822" s="5"/>
      <c r="I1822" s="5"/>
      <c r="J1822" s="26"/>
    </row>
    <row r="1823" spans="2:10" x14ac:dyDescent="0.25">
      <c r="B1823" s="39">
        <v>1814</v>
      </c>
      <c r="C1823" s="5"/>
      <c r="D1823" s="5"/>
      <c r="E1823" s="5"/>
      <c r="F1823" s="5"/>
      <c r="G1823" s="5"/>
      <c r="H1823" s="5"/>
      <c r="I1823" s="5"/>
      <c r="J1823" s="26"/>
    </row>
    <row r="1824" spans="2:10" x14ac:dyDescent="0.25">
      <c r="B1824" s="39">
        <v>1815</v>
      </c>
      <c r="C1824" s="5"/>
      <c r="D1824" s="5"/>
      <c r="E1824" s="5"/>
      <c r="F1824" s="5"/>
      <c r="G1824" s="5"/>
      <c r="H1824" s="5"/>
      <c r="I1824" s="5"/>
      <c r="J1824" s="26"/>
    </row>
    <row r="1825" spans="2:10" x14ac:dyDescent="0.25">
      <c r="B1825" s="39">
        <v>1816</v>
      </c>
      <c r="C1825" s="5"/>
      <c r="D1825" s="5"/>
      <c r="E1825" s="5"/>
      <c r="F1825" s="5"/>
      <c r="G1825" s="5"/>
      <c r="H1825" s="5"/>
      <c r="I1825" s="5"/>
      <c r="J1825" s="26"/>
    </row>
    <row r="1826" spans="2:10" x14ac:dyDescent="0.25">
      <c r="B1826" s="39">
        <v>1817</v>
      </c>
      <c r="C1826" s="5"/>
      <c r="D1826" s="5"/>
      <c r="E1826" s="5"/>
      <c r="F1826" s="5"/>
      <c r="G1826" s="5"/>
      <c r="H1826" s="5"/>
      <c r="I1826" s="5"/>
      <c r="J1826" s="26"/>
    </row>
    <row r="1827" spans="2:10" x14ac:dyDescent="0.25">
      <c r="B1827" s="39">
        <v>1818</v>
      </c>
      <c r="C1827" s="5"/>
      <c r="D1827" s="5"/>
      <c r="E1827" s="5"/>
      <c r="F1827" s="5"/>
      <c r="G1827" s="5"/>
      <c r="H1827" s="5"/>
      <c r="I1827" s="5"/>
      <c r="J1827" s="26"/>
    </row>
    <row r="1828" spans="2:10" x14ac:dyDescent="0.25">
      <c r="B1828" s="39">
        <v>1819</v>
      </c>
      <c r="C1828" s="5"/>
      <c r="D1828" s="5"/>
      <c r="E1828" s="5"/>
      <c r="F1828" s="5"/>
      <c r="G1828" s="5"/>
      <c r="H1828" s="5"/>
      <c r="I1828" s="5"/>
      <c r="J1828" s="26"/>
    </row>
    <row r="1829" spans="2:10" x14ac:dyDescent="0.25">
      <c r="B1829" s="39">
        <v>1820</v>
      </c>
      <c r="C1829" s="5"/>
      <c r="D1829" s="5"/>
      <c r="E1829" s="5"/>
      <c r="F1829" s="5"/>
      <c r="G1829" s="5"/>
      <c r="H1829" s="5"/>
      <c r="I1829" s="5"/>
      <c r="J1829" s="26"/>
    </row>
    <row r="1830" spans="2:10" x14ac:dyDescent="0.25">
      <c r="B1830" s="39">
        <v>1821</v>
      </c>
      <c r="C1830" s="5"/>
      <c r="D1830" s="5"/>
      <c r="E1830" s="5"/>
      <c r="F1830" s="5"/>
      <c r="G1830" s="5"/>
      <c r="H1830" s="5"/>
      <c r="I1830" s="5"/>
      <c r="J1830" s="26"/>
    </row>
    <row r="1831" spans="2:10" x14ac:dyDescent="0.25">
      <c r="B1831" s="39">
        <v>1822</v>
      </c>
      <c r="C1831" s="5"/>
      <c r="D1831" s="5"/>
      <c r="E1831" s="5"/>
      <c r="F1831" s="5"/>
      <c r="G1831" s="5"/>
      <c r="H1831" s="5"/>
      <c r="I1831" s="5"/>
      <c r="J1831" s="26"/>
    </row>
    <row r="1832" spans="2:10" x14ac:dyDescent="0.25">
      <c r="B1832" s="39">
        <v>1823</v>
      </c>
      <c r="C1832" s="5"/>
      <c r="D1832" s="5"/>
      <c r="E1832" s="5"/>
      <c r="F1832" s="5"/>
      <c r="G1832" s="5"/>
      <c r="H1832" s="5"/>
      <c r="I1832" s="5"/>
      <c r="J1832" s="26"/>
    </row>
    <row r="1833" spans="2:10" x14ac:dyDescent="0.25">
      <c r="B1833" s="39">
        <v>1824</v>
      </c>
      <c r="C1833" s="5"/>
      <c r="D1833" s="5"/>
      <c r="E1833" s="5"/>
      <c r="F1833" s="5"/>
      <c r="G1833" s="5"/>
      <c r="H1833" s="5"/>
      <c r="I1833" s="5"/>
      <c r="J1833" s="26"/>
    </row>
    <row r="1834" spans="2:10" x14ac:dyDescent="0.25">
      <c r="B1834" s="39">
        <v>1825</v>
      </c>
      <c r="C1834" s="5"/>
      <c r="D1834" s="5"/>
      <c r="E1834" s="5"/>
      <c r="F1834" s="5"/>
      <c r="G1834" s="5"/>
      <c r="H1834" s="5"/>
      <c r="I1834" s="5"/>
      <c r="J1834" s="26"/>
    </row>
    <row r="1835" spans="2:10" x14ac:dyDescent="0.25">
      <c r="B1835" s="39">
        <v>1826</v>
      </c>
      <c r="C1835" s="5"/>
      <c r="D1835" s="5"/>
      <c r="E1835" s="5"/>
      <c r="F1835" s="5"/>
      <c r="G1835" s="5"/>
      <c r="H1835" s="5"/>
      <c r="I1835" s="5"/>
      <c r="J1835" s="26"/>
    </row>
    <row r="1836" spans="2:10" x14ac:dyDescent="0.25">
      <c r="B1836" s="39">
        <v>1827</v>
      </c>
      <c r="C1836" s="5"/>
      <c r="D1836" s="5"/>
      <c r="E1836" s="5"/>
      <c r="F1836" s="5"/>
      <c r="G1836" s="5"/>
      <c r="H1836" s="5"/>
      <c r="I1836" s="5"/>
      <c r="J1836" s="26"/>
    </row>
    <row r="1837" spans="2:10" x14ac:dyDescent="0.25">
      <c r="B1837" s="39">
        <v>1828</v>
      </c>
      <c r="C1837" s="5"/>
      <c r="D1837" s="5"/>
      <c r="E1837" s="5"/>
      <c r="F1837" s="5"/>
      <c r="G1837" s="5"/>
      <c r="H1837" s="5"/>
      <c r="I1837" s="5"/>
      <c r="J1837" s="26"/>
    </row>
    <row r="1838" spans="2:10" x14ac:dyDescent="0.25">
      <c r="B1838" s="39">
        <v>1829</v>
      </c>
      <c r="C1838" s="5"/>
      <c r="D1838" s="5"/>
      <c r="E1838" s="5"/>
      <c r="F1838" s="5"/>
      <c r="G1838" s="5"/>
      <c r="H1838" s="5"/>
      <c r="I1838" s="5"/>
      <c r="J1838" s="26"/>
    </row>
    <row r="1839" spans="2:10" x14ac:dyDescent="0.25">
      <c r="B1839" s="39">
        <v>1830</v>
      </c>
      <c r="C1839" s="5"/>
      <c r="D1839" s="5"/>
      <c r="E1839" s="5"/>
      <c r="F1839" s="5"/>
      <c r="G1839" s="5"/>
      <c r="H1839" s="5"/>
      <c r="I1839" s="5"/>
      <c r="J1839" s="26"/>
    </row>
    <row r="1840" spans="2:10" x14ac:dyDescent="0.25">
      <c r="B1840" s="39">
        <v>1831</v>
      </c>
      <c r="C1840" s="5"/>
      <c r="D1840" s="5"/>
      <c r="E1840" s="5"/>
      <c r="F1840" s="5"/>
      <c r="G1840" s="5"/>
      <c r="H1840" s="5"/>
      <c r="I1840" s="5"/>
      <c r="J1840" s="26"/>
    </row>
    <row r="1841" spans="2:10" x14ac:dyDescent="0.25">
      <c r="B1841" s="39">
        <v>1832</v>
      </c>
      <c r="C1841" s="5"/>
      <c r="D1841" s="5"/>
      <c r="E1841" s="5"/>
      <c r="F1841" s="5"/>
      <c r="G1841" s="5"/>
      <c r="H1841" s="5"/>
      <c r="I1841" s="5"/>
      <c r="J1841" s="26"/>
    </row>
    <row r="1842" spans="2:10" x14ac:dyDescent="0.25">
      <c r="B1842" s="39">
        <v>1833</v>
      </c>
      <c r="C1842" s="5"/>
      <c r="D1842" s="5"/>
      <c r="E1842" s="5"/>
      <c r="F1842" s="5"/>
      <c r="G1842" s="5"/>
      <c r="H1842" s="5"/>
      <c r="I1842" s="5"/>
      <c r="J1842" s="26"/>
    </row>
    <row r="1843" spans="2:10" x14ac:dyDescent="0.25">
      <c r="B1843" s="39">
        <v>1834</v>
      </c>
      <c r="C1843" s="5"/>
      <c r="D1843" s="5"/>
      <c r="E1843" s="5"/>
      <c r="F1843" s="5"/>
      <c r="G1843" s="5"/>
      <c r="H1843" s="5"/>
      <c r="I1843" s="5"/>
      <c r="J1843" s="26"/>
    </row>
    <row r="1844" spans="2:10" x14ac:dyDescent="0.25">
      <c r="B1844" s="39">
        <v>1835</v>
      </c>
      <c r="C1844" s="5"/>
      <c r="D1844" s="5"/>
      <c r="E1844" s="5"/>
      <c r="F1844" s="5"/>
      <c r="G1844" s="5"/>
      <c r="H1844" s="5"/>
      <c r="I1844" s="5"/>
      <c r="J1844" s="26"/>
    </row>
    <row r="1845" spans="2:10" x14ac:dyDescent="0.25">
      <c r="B1845" s="39">
        <v>1836</v>
      </c>
      <c r="C1845" s="5"/>
      <c r="D1845" s="5"/>
      <c r="E1845" s="5"/>
      <c r="F1845" s="5"/>
      <c r="G1845" s="5"/>
      <c r="H1845" s="5"/>
      <c r="I1845" s="5"/>
      <c r="J1845" s="26"/>
    </row>
    <row r="1846" spans="2:10" x14ac:dyDescent="0.25">
      <c r="B1846" s="39">
        <v>1837</v>
      </c>
      <c r="C1846" s="5"/>
      <c r="D1846" s="5"/>
      <c r="E1846" s="5"/>
      <c r="F1846" s="5"/>
      <c r="G1846" s="5"/>
      <c r="H1846" s="5"/>
      <c r="I1846" s="5"/>
      <c r="J1846" s="26"/>
    </row>
    <row r="1847" spans="2:10" x14ac:dyDescent="0.25">
      <c r="B1847" s="39">
        <v>1838</v>
      </c>
      <c r="C1847" s="5"/>
      <c r="D1847" s="5"/>
      <c r="E1847" s="5"/>
      <c r="F1847" s="5"/>
      <c r="G1847" s="5"/>
      <c r="H1847" s="5"/>
      <c r="I1847" s="5"/>
      <c r="J1847" s="26"/>
    </row>
    <row r="1848" spans="2:10" x14ac:dyDescent="0.25">
      <c r="B1848" s="39">
        <v>1839</v>
      </c>
      <c r="C1848" s="5"/>
      <c r="D1848" s="5"/>
      <c r="E1848" s="5"/>
      <c r="F1848" s="5"/>
      <c r="G1848" s="5"/>
      <c r="H1848" s="5"/>
      <c r="I1848" s="5"/>
      <c r="J1848" s="26"/>
    </row>
    <row r="1849" spans="2:10" x14ac:dyDescent="0.25">
      <c r="B1849" s="39">
        <v>1840</v>
      </c>
      <c r="C1849" s="5"/>
      <c r="D1849" s="5"/>
      <c r="E1849" s="5"/>
      <c r="F1849" s="5"/>
      <c r="G1849" s="5"/>
      <c r="H1849" s="5"/>
      <c r="I1849" s="5"/>
      <c r="J1849" s="26"/>
    </row>
    <row r="1850" spans="2:10" x14ac:dyDescent="0.25">
      <c r="B1850" s="39">
        <v>1841</v>
      </c>
      <c r="C1850" s="5"/>
      <c r="D1850" s="5"/>
      <c r="E1850" s="5"/>
      <c r="F1850" s="5"/>
      <c r="G1850" s="5"/>
      <c r="H1850" s="5"/>
      <c r="I1850" s="5"/>
      <c r="J1850" s="26"/>
    </row>
    <row r="1851" spans="2:10" x14ac:dyDescent="0.25">
      <c r="B1851" s="39">
        <v>1842</v>
      </c>
      <c r="C1851" s="5"/>
      <c r="D1851" s="5"/>
      <c r="E1851" s="5"/>
      <c r="F1851" s="5"/>
      <c r="G1851" s="5"/>
      <c r="H1851" s="5"/>
      <c r="I1851" s="5"/>
      <c r="J1851" s="26"/>
    </row>
    <row r="1852" spans="2:10" x14ac:dyDescent="0.25">
      <c r="B1852" s="39">
        <v>1843</v>
      </c>
      <c r="C1852" s="5"/>
      <c r="D1852" s="5"/>
      <c r="E1852" s="5"/>
      <c r="F1852" s="5"/>
      <c r="G1852" s="5"/>
      <c r="H1852" s="5"/>
      <c r="I1852" s="5"/>
      <c r="J1852" s="26"/>
    </row>
    <row r="1853" spans="2:10" x14ac:dyDescent="0.25">
      <c r="B1853" s="39">
        <v>1844</v>
      </c>
      <c r="C1853" s="5"/>
      <c r="D1853" s="5"/>
      <c r="E1853" s="5"/>
      <c r="F1853" s="5"/>
      <c r="G1853" s="5"/>
      <c r="H1853" s="5"/>
      <c r="I1853" s="5"/>
      <c r="J1853" s="26"/>
    </row>
    <row r="1854" spans="2:10" x14ac:dyDescent="0.25">
      <c r="B1854" s="39">
        <v>1845</v>
      </c>
      <c r="C1854" s="5"/>
      <c r="D1854" s="5"/>
      <c r="E1854" s="5"/>
      <c r="F1854" s="5"/>
      <c r="G1854" s="5"/>
      <c r="H1854" s="5"/>
      <c r="I1854" s="5"/>
      <c r="J1854" s="26"/>
    </row>
    <row r="1855" spans="2:10" x14ac:dyDescent="0.25">
      <c r="B1855" s="39">
        <v>1846</v>
      </c>
      <c r="C1855" s="5"/>
      <c r="D1855" s="5"/>
      <c r="E1855" s="5"/>
      <c r="F1855" s="5"/>
      <c r="G1855" s="5"/>
      <c r="H1855" s="5"/>
      <c r="I1855" s="5"/>
      <c r="J1855" s="26"/>
    </row>
    <row r="1856" spans="2:10" x14ac:dyDescent="0.25">
      <c r="B1856" s="39">
        <v>1847</v>
      </c>
      <c r="C1856" s="5"/>
      <c r="D1856" s="5"/>
      <c r="E1856" s="5"/>
      <c r="F1856" s="5"/>
      <c r="G1856" s="5"/>
      <c r="H1856" s="5"/>
      <c r="I1856" s="5"/>
      <c r="J1856" s="26"/>
    </row>
    <row r="1857" spans="2:10" x14ac:dyDescent="0.25">
      <c r="B1857" s="39">
        <v>1848</v>
      </c>
      <c r="C1857" s="5"/>
      <c r="D1857" s="5"/>
      <c r="E1857" s="5"/>
      <c r="F1857" s="5"/>
      <c r="G1857" s="5"/>
      <c r="H1857" s="5"/>
      <c r="I1857" s="5"/>
      <c r="J1857" s="26"/>
    </row>
    <row r="1858" spans="2:10" x14ac:dyDescent="0.25">
      <c r="B1858" s="39">
        <v>1849</v>
      </c>
      <c r="C1858" s="5"/>
      <c r="D1858" s="5"/>
      <c r="E1858" s="5"/>
      <c r="F1858" s="5"/>
      <c r="G1858" s="5"/>
      <c r="H1858" s="5"/>
      <c r="I1858" s="5"/>
      <c r="J1858" s="26"/>
    </row>
    <row r="1859" spans="2:10" x14ac:dyDescent="0.25">
      <c r="B1859" s="39">
        <v>1850</v>
      </c>
      <c r="C1859" s="5"/>
      <c r="D1859" s="5"/>
      <c r="E1859" s="5"/>
      <c r="F1859" s="5"/>
      <c r="G1859" s="5"/>
      <c r="H1859" s="5"/>
      <c r="I1859" s="5"/>
      <c r="J1859" s="26"/>
    </row>
    <row r="1860" spans="2:10" x14ac:dyDescent="0.25">
      <c r="B1860" s="39">
        <v>1851</v>
      </c>
      <c r="C1860" s="5"/>
      <c r="D1860" s="5"/>
      <c r="E1860" s="5"/>
      <c r="F1860" s="5"/>
      <c r="G1860" s="5"/>
      <c r="H1860" s="5"/>
      <c r="I1860" s="5"/>
      <c r="J1860" s="26"/>
    </row>
    <row r="1861" spans="2:10" x14ac:dyDescent="0.25">
      <c r="B1861" s="39">
        <v>1852</v>
      </c>
      <c r="C1861" s="5"/>
      <c r="D1861" s="5"/>
      <c r="E1861" s="5"/>
      <c r="F1861" s="5"/>
      <c r="G1861" s="5"/>
      <c r="H1861" s="5"/>
      <c r="I1861" s="5"/>
      <c r="J1861" s="26"/>
    </row>
    <row r="1862" spans="2:10" x14ac:dyDescent="0.25">
      <c r="B1862" s="39">
        <v>1853</v>
      </c>
      <c r="C1862" s="5"/>
      <c r="D1862" s="5"/>
      <c r="E1862" s="5"/>
      <c r="F1862" s="5"/>
      <c r="G1862" s="5"/>
      <c r="H1862" s="5"/>
      <c r="I1862" s="5"/>
      <c r="J1862" s="26"/>
    </row>
    <row r="1863" spans="2:10" x14ac:dyDescent="0.25">
      <c r="B1863" s="39">
        <v>1854</v>
      </c>
      <c r="C1863" s="5"/>
      <c r="D1863" s="5"/>
      <c r="E1863" s="5"/>
      <c r="F1863" s="5"/>
      <c r="G1863" s="5"/>
      <c r="H1863" s="5"/>
      <c r="I1863" s="5"/>
      <c r="J1863" s="26"/>
    </row>
    <row r="1864" spans="2:10" x14ac:dyDescent="0.25">
      <c r="B1864" s="39">
        <v>1855</v>
      </c>
      <c r="C1864" s="5"/>
      <c r="D1864" s="5"/>
      <c r="E1864" s="5"/>
      <c r="F1864" s="5"/>
      <c r="G1864" s="5"/>
      <c r="H1864" s="5"/>
      <c r="I1864" s="5"/>
      <c r="J1864" s="26"/>
    </row>
    <row r="1865" spans="2:10" x14ac:dyDescent="0.25">
      <c r="B1865" s="39">
        <v>1856</v>
      </c>
      <c r="C1865" s="5"/>
      <c r="D1865" s="5"/>
      <c r="E1865" s="5"/>
      <c r="F1865" s="5"/>
      <c r="G1865" s="5"/>
      <c r="H1865" s="5"/>
      <c r="I1865" s="5"/>
      <c r="J1865" s="26"/>
    </row>
    <row r="1866" spans="2:10" x14ac:dyDescent="0.25">
      <c r="B1866" s="39">
        <v>1857</v>
      </c>
      <c r="C1866" s="5"/>
      <c r="D1866" s="5"/>
      <c r="E1866" s="5"/>
      <c r="F1866" s="5"/>
      <c r="G1866" s="5"/>
      <c r="H1866" s="5"/>
      <c r="I1866" s="5"/>
      <c r="J1866" s="26"/>
    </row>
    <row r="1867" spans="2:10" x14ac:dyDescent="0.25">
      <c r="B1867" s="39">
        <v>1858</v>
      </c>
      <c r="C1867" s="5"/>
      <c r="D1867" s="5"/>
      <c r="E1867" s="5"/>
      <c r="F1867" s="5"/>
      <c r="G1867" s="5"/>
      <c r="H1867" s="5"/>
      <c r="I1867" s="5"/>
      <c r="J1867" s="26"/>
    </row>
    <row r="1868" spans="2:10" x14ac:dyDescent="0.25">
      <c r="B1868" s="39">
        <v>1859</v>
      </c>
      <c r="C1868" s="5"/>
      <c r="D1868" s="5"/>
      <c r="E1868" s="5"/>
      <c r="F1868" s="5"/>
      <c r="G1868" s="5"/>
      <c r="H1868" s="5"/>
      <c r="I1868" s="5"/>
      <c r="J1868" s="26"/>
    </row>
    <row r="1869" spans="2:10" x14ac:dyDescent="0.25">
      <c r="B1869" s="39">
        <v>1860</v>
      </c>
      <c r="C1869" s="5"/>
      <c r="D1869" s="5"/>
      <c r="E1869" s="5"/>
      <c r="F1869" s="5"/>
      <c r="G1869" s="5"/>
      <c r="H1869" s="5"/>
      <c r="I1869" s="5"/>
      <c r="J1869" s="26"/>
    </row>
    <row r="1870" spans="2:10" x14ac:dyDescent="0.25">
      <c r="B1870" s="39">
        <v>1861</v>
      </c>
      <c r="C1870" s="5"/>
      <c r="D1870" s="5"/>
      <c r="E1870" s="5"/>
      <c r="F1870" s="5"/>
      <c r="G1870" s="5"/>
      <c r="H1870" s="5"/>
      <c r="I1870" s="5"/>
      <c r="J1870" s="26"/>
    </row>
    <row r="1871" spans="2:10" x14ac:dyDescent="0.25">
      <c r="B1871" s="39">
        <v>1862</v>
      </c>
      <c r="C1871" s="5"/>
      <c r="D1871" s="5"/>
      <c r="E1871" s="5"/>
      <c r="F1871" s="5"/>
      <c r="G1871" s="5"/>
      <c r="H1871" s="5"/>
      <c r="I1871" s="5"/>
      <c r="J1871" s="26"/>
    </row>
    <row r="1872" spans="2:10" x14ac:dyDescent="0.25">
      <c r="B1872" s="39">
        <v>1863</v>
      </c>
      <c r="C1872" s="5"/>
      <c r="D1872" s="5"/>
      <c r="E1872" s="5"/>
      <c r="F1872" s="5"/>
      <c r="G1872" s="5"/>
      <c r="H1872" s="5"/>
      <c r="I1872" s="5"/>
      <c r="J1872" s="26"/>
    </row>
    <row r="1873" spans="2:10" x14ac:dyDescent="0.25">
      <c r="B1873" s="39">
        <v>1864</v>
      </c>
      <c r="C1873" s="5"/>
      <c r="D1873" s="5"/>
      <c r="E1873" s="5"/>
      <c r="F1873" s="5"/>
      <c r="G1873" s="5"/>
      <c r="H1873" s="5"/>
      <c r="I1873" s="5"/>
      <c r="J1873" s="26"/>
    </row>
    <row r="1874" spans="2:10" x14ac:dyDescent="0.25">
      <c r="B1874" s="39">
        <v>1865</v>
      </c>
      <c r="C1874" s="5"/>
      <c r="D1874" s="5"/>
      <c r="E1874" s="5"/>
      <c r="F1874" s="5"/>
      <c r="G1874" s="5"/>
      <c r="H1874" s="5"/>
      <c r="I1874" s="5"/>
      <c r="J1874" s="26"/>
    </row>
    <row r="1875" spans="2:10" x14ac:dyDescent="0.25">
      <c r="B1875" s="39">
        <v>1866</v>
      </c>
      <c r="C1875" s="5"/>
      <c r="D1875" s="5"/>
      <c r="E1875" s="5"/>
      <c r="F1875" s="5"/>
      <c r="G1875" s="5"/>
      <c r="H1875" s="5"/>
      <c r="I1875" s="5"/>
      <c r="J1875" s="26"/>
    </row>
    <row r="1876" spans="2:10" x14ac:dyDescent="0.25">
      <c r="B1876" s="39">
        <v>1867</v>
      </c>
      <c r="C1876" s="5"/>
      <c r="D1876" s="5"/>
      <c r="E1876" s="5"/>
      <c r="F1876" s="5"/>
      <c r="G1876" s="5"/>
      <c r="H1876" s="5"/>
      <c r="I1876" s="5"/>
      <c r="J1876" s="26"/>
    </row>
    <row r="1877" spans="2:10" x14ac:dyDescent="0.25">
      <c r="B1877" s="39">
        <v>1868</v>
      </c>
      <c r="C1877" s="5"/>
      <c r="D1877" s="5"/>
      <c r="E1877" s="5"/>
      <c r="F1877" s="5"/>
      <c r="G1877" s="5"/>
      <c r="H1877" s="5"/>
      <c r="I1877" s="5"/>
      <c r="J1877" s="26"/>
    </row>
    <row r="1878" spans="2:10" x14ac:dyDescent="0.25">
      <c r="B1878" s="39">
        <v>1869</v>
      </c>
      <c r="C1878" s="5"/>
      <c r="D1878" s="5"/>
      <c r="E1878" s="5"/>
      <c r="F1878" s="5"/>
      <c r="G1878" s="5"/>
      <c r="H1878" s="5"/>
      <c r="I1878" s="5"/>
      <c r="J1878" s="26"/>
    </row>
    <row r="1879" spans="2:10" x14ac:dyDescent="0.25">
      <c r="B1879" s="39">
        <v>1870</v>
      </c>
      <c r="C1879" s="5"/>
      <c r="D1879" s="5"/>
      <c r="E1879" s="5"/>
      <c r="F1879" s="5"/>
      <c r="G1879" s="5"/>
      <c r="H1879" s="5"/>
      <c r="I1879" s="5"/>
      <c r="J1879" s="26"/>
    </row>
    <row r="1880" spans="2:10" x14ac:dyDescent="0.25">
      <c r="B1880" s="39">
        <v>1871</v>
      </c>
      <c r="C1880" s="5"/>
      <c r="D1880" s="5"/>
      <c r="E1880" s="5"/>
      <c r="F1880" s="5"/>
      <c r="G1880" s="5"/>
      <c r="H1880" s="5"/>
      <c r="I1880" s="5"/>
      <c r="J1880" s="26"/>
    </row>
    <row r="1881" spans="2:10" x14ac:dyDescent="0.25">
      <c r="B1881" s="39">
        <v>1872</v>
      </c>
      <c r="C1881" s="5"/>
      <c r="D1881" s="5"/>
      <c r="E1881" s="5"/>
      <c r="F1881" s="5"/>
      <c r="G1881" s="5"/>
      <c r="H1881" s="5"/>
      <c r="I1881" s="5"/>
      <c r="J1881" s="26"/>
    </row>
    <row r="1882" spans="2:10" x14ac:dyDescent="0.25">
      <c r="B1882" s="39">
        <v>1873</v>
      </c>
      <c r="C1882" s="5"/>
      <c r="D1882" s="5"/>
      <c r="E1882" s="5"/>
      <c r="F1882" s="5"/>
      <c r="G1882" s="5"/>
      <c r="H1882" s="5"/>
      <c r="I1882" s="5"/>
      <c r="J1882" s="26"/>
    </row>
    <row r="1883" spans="2:10" x14ac:dyDescent="0.25">
      <c r="B1883" s="39">
        <v>1874</v>
      </c>
      <c r="C1883" s="5"/>
      <c r="D1883" s="5"/>
      <c r="E1883" s="5"/>
      <c r="F1883" s="5"/>
      <c r="G1883" s="5"/>
      <c r="H1883" s="5"/>
      <c r="I1883" s="5"/>
      <c r="J1883" s="26"/>
    </row>
    <row r="1884" spans="2:10" x14ac:dyDescent="0.25">
      <c r="B1884" s="39">
        <v>1875</v>
      </c>
      <c r="C1884" s="5"/>
      <c r="D1884" s="5"/>
      <c r="E1884" s="5"/>
      <c r="F1884" s="5"/>
      <c r="G1884" s="5"/>
      <c r="H1884" s="5"/>
      <c r="I1884" s="5"/>
      <c r="J1884" s="26"/>
    </row>
    <row r="1885" spans="2:10" x14ac:dyDescent="0.25">
      <c r="B1885" s="39">
        <v>1876</v>
      </c>
      <c r="C1885" s="5"/>
      <c r="D1885" s="5"/>
      <c r="E1885" s="5"/>
      <c r="F1885" s="5"/>
      <c r="G1885" s="5"/>
      <c r="H1885" s="5"/>
      <c r="I1885" s="5"/>
      <c r="J1885" s="26"/>
    </row>
    <row r="1886" spans="2:10" x14ac:dyDescent="0.25">
      <c r="B1886" s="39">
        <v>1877</v>
      </c>
      <c r="C1886" s="5"/>
      <c r="D1886" s="5"/>
      <c r="E1886" s="5"/>
      <c r="F1886" s="5"/>
      <c r="G1886" s="5"/>
      <c r="H1886" s="5"/>
      <c r="I1886" s="5"/>
      <c r="J1886" s="26"/>
    </row>
    <row r="1887" spans="2:10" x14ac:dyDescent="0.25">
      <c r="B1887" s="39">
        <v>1878</v>
      </c>
      <c r="C1887" s="5"/>
      <c r="D1887" s="5"/>
      <c r="E1887" s="5"/>
      <c r="F1887" s="5"/>
      <c r="G1887" s="5"/>
      <c r="H1887" s="5"/>
      <c r="I1887" s="5"/>
      <c r="J1887" s="26"/>
    </row>
    <row r="1888" spans="2:10" x14ac:dyDescent="0.25">
      <c r="B1888" s="39">
        <v>1879</v>
      </c>
      <c r="C1888" s="5"/>
      <c r="D1888" s="5"/>
      <c r="E1888" s="5"/>
      <c r="F1888" s="5"/>
      <c r="G1888" s="5"/>
      <c r="H1888" s="5"/>
      <c r="I1888" s="5"/>
      <c r="J1888" s="26"/>
    </row>
    <row r="1889" spans="2:10" x14ac:dyDescent="0.25">
      <c r="B1889" s="39">
        <v>1880</v>
      </c>
      <c r="C1889" s="5"/>
      <c r="D1889" s="5"/>
      <c r="E1889" s="5"/>
      <c r="F1889" s="5"/>
      <c r="G1889" s="5"/>
      <c r="H1889" s="5"/>
      <c r="I1889" s="5"/>
      <c r="J1889" s="26"/>
    </row>
    <row r="1890" spans="2:10" x14ac:dyDescent="0.25">
      <c r="B1890" s="39">
        <v>1881</v>
      </c>
      <c r="C1890" s="5"/>
      <c r="D1890" s="5"/>
      <c r="E1890" s="5"/>
      <c r="F1890" s="5"/>
      <c r="G1890" s="5"/>
      <c r="H1890" s="5"/>
      <c r="I1890" s="5"/>
      <c r="J1890" s="26"/>
    </row>
    <row r="1891" spans="2:10" x14ac:dyDescent="0.25">
      <c r="B1891" s="39">
        <v>1882</v>
      </c>
      <c r="C1891" s="5"/>
      <c r="D1891" s="5"/>
      <c r="E1891" s="5"/>
      <c r="F1891" s="5"/>
      <c r="G1891" s="5"/>
      <c r="H1891" s="5"/>
      <c r="I1891" s="5"/>
      <c r="J1891" s="26"/>
    </row>
    <row r="1892" spans="2:10" x14ac:dyDescent="0.25">
      <c r="B1892" s="39">
        <v>1883</v>
      </c>
      <c r="C1892" s="5"/>
      <c r="D1892" s="5"/>
      <c r="E1892" s="5"/>
      <c r="F1892" s="5"/>
      <c r="G1892" s="5"/>
      <c r="H1892" s="5"/>
      <c r="I1892" s="5"/>
      <c r="J1892" s="26"/>
    </row>
    <row r="1893" spans="2:10" x14ac:dyDescent="0.25">
      <c r="B1893" s="39">
        <v>1884</v>
      </c>
      <c r="C1893" s="5"/>
      <c r="D1893" s="5"/>
      <c r="E1893" s="5"/>
      <c r="F1893" s="5"/>
      <c r="G1893" s="5"/>
      <c r="H1893" s="5"/>
      <c r="I1893" s="5"/>
      <c r="J1893" s="26"/>
    </row>
    <row r="1894" spans="2:10" x14ac:dyDescent="0.25">
      <c r="B1894" s="39">
        <v>1885</v>
      </c>
      <c r="C1894" s="5"/>
      <c r="D1894" s="5"/>
      <c r="E1894" s="5"/>
      <c r="F1894" s="5"/>
      <c r="G1894" s="5"/>
      <c r="H1894" s="5"/>
      <c r="I1894" s="5"/>
      <c r="J1894" s="26"/>
    </row>
    <row r="1895" spans="2:10" x14ac:dyDescent="0.25">
      <c r="B1895" s="39">
        <v>1886</v>
      </c>
      <c r="C1895" s="5"/>
      <c r="D1895" s="5"/>
      <c r="E1895" s="5"/>
      <c r="F1895" s="5"/>
      <c r="G1895" s="5"/>
      <c r="H1895" s="5"/>
      <c r="I1895" s="5"/>
      <c r="J1895" s="26"/>
    </row>
    <row r="1896" spans="2:10" x14ac:dyDescent="0.25">
      <c r="B1896" s="39">
        <v>1887</v>
      </c>
      <c r="C1896" s="5"/>
      <c r="D1896" s="5"/>
      <c r="E1896" s="5"/>
      <c r="F1896" s="5"/>
      <c r="G1896" s="5"/>
      <c r="H1896" s="5"/>
      <c r="I1896" s="5"/>
      <c r="J1896" s="26"/>
    </row>
    <row r="1897" spans="2:10" x14ac:dyDescent="0.25">
      <c r="B1897" s="39">
        <v>1888</v>
      </c>
      <c r="C1897" s="5"/>
      <c r="D1897" s="5"/>
      <c r="E1897" s="5"/>
      <c r="F1897" s="5"/>
      <c r="G1897" s="5"/>
      <c r="H1897" s="5"/>
      <c r="I1897" s="5"/>
      <c r="J1897" s="26"/>
    </row>
    <row r="1898" spans="2:10" x14ac:dyDescent="0.25">
      <c r="B1898" s="39">
        <v>1889</v>
      </c>
      <c r="C1898" s="5"/>
      <c r="D1898" s="5"/>
      <c r="E1898" s="5"/>
      <c r="F1898" s="5"/>
      <c r="G1898" s="5"/>
      <c r="H1898" s="5"/>
      <c r="I1898" s="5"/>
      <c r="J1898" s="26"/>
    </row>
    <row r="1899" spans="2:10" x14ac:dyDescent="0.25">
      <c r="B1899" s="39">
        <v>1890</v>
      </c>
      <c r="C1899" s="5"/>
      <c r="D1899" s="5"/>
      <c r="E1899" s="5"/>
      <c r="F1899" s="5"/>
      <c r="G1899" s="5"/>
      <c r="H1899" s="5"/>
      <c r="I1899" s="5"/>
      <c r="J1899" s="26"/>
    </row>
    <row r="1900" spans="2:10" x14ac:dyDescent="0.25">
      <c r="B1900" s="39">
        <v>1891</v>
      </c>
      <c r="C1900" s="5"/>
      <c r="D1900" s="5"/>
      <c r="E1900" s="5"/>
      <c r="F1900" s="5"/>
      <c r="G1900" s="5"/>
      <c r="H1900" s="5"/>
      <c r="I1900" s="5"/>
      <c r="J1900" s="26"/>
    </row>
    <row r="1901" spans="2:10" x14ac:dyDescent="0.25">
      <c r="B1901" s="39">
        <v>1892</v>
      </c>
      <c r="C1901" s="5"/>
      <c r="D1901" s="5"/>
      <c r="E1901" s="5"/>
      <c r="F1901" s="5"/>
      <c r="G1901" s="5"/>
      <c r="H1901" s="5"/>
      <c r="I1901" s="5"/>
      <c r="J1901" s="26"/>
    </row>
    <row r="1902" spans="2:10" x14ac:dyDescent="0.25">
      <c r="B1902" s="39">
        <v>1893</v>
      </c>
      <c r="C1902" s="5"/>
      <c r="D1902" s="5"/>
      <c r="E1902" s="5"/>
      <c r="F1902" s="5"/>
      <c r="G1902" s="5"/>
      <c r="H1902" s="5"/>
      <c r="I1902" s="5"/>
      <c r="J1902" s="26"/>
    </row>
    <row r="1903" spans="2:10" x14ac:dyDescent="0.25">
      <c r="B1903" s="39">
        <v>1894</v>
      </c>
      <c r="C1903" s="5"/>
      <c r="D1903" s="5"/>
      <c r="E1903" s="5"/>
      <c r="F1903" s="5"/>
      <c r="G1903" s="5"/>
      <c r="H1903" s="5"/>
      <c r="I1903" s="5"/>
      <c r="J1903" s="26"/>
    </row>
    <row r="1904" spans="2:10" x14ac:dyDescent="0.25">
      <c r="B1904" s="39">
        <v>1895</v>
      </c>
      <c r="C1904" s="5"/>
      <c r="D1904" s="5"/>
      <c r="E1904" s="5"/>
      <c r="F1904" s="5"/>
      <c r="G1904" s="5"/>
      <c r="H1904" s="5"/>
      <c r="I1904" s="5"/>
      <c r="J1904" s="26"/>
    </row>
    <row r="1905" spans="2:10" x14ac:dyDescent="0.25">
      <c r="B1905" s="39">
        <v>1896</v>
      </c>
      <c r="C1905" s="5"/>
      <c r="D1905" s="5"/>
      <c r="E1905" s="5"/>
      <c r="F1905" s="5"/>
      <c r="G1905" s="5"/>
      <c r="H1905" s="5"/>
      <c r="I1905" s="5"/>
      <c r="J1905" s="26"/>
    </row>
    <row r="1906" spans="2:10" x14ac:dyDescent="0.25">
      <c r="B1906" s="39">
        <v>1897</v>
      </c>
      <c r="C1906" s="5"/>
      <c r="D1906" s="5"/>
      <c r="E1906" s="5"/>
      <c r="F1906" s="5"/>
      <c r="G1906" s="5"/>
      <c r="H1906" s="5"/>
      <c r="I1906" s="5"/>
      <c r="J1906" s="26"/>
    </row>
    <row r="1907" spans="2:10" x14ac:dyDescent="0.25">
      <c r="B1907" s="39">
        <v>1898</v>
      </c>
      <c r="C1907" s="5"/>
      <c r="D1907" s="5"/>
      <c r="E1907" s="5"/>
      <c r="F1907" s="5"/>
      <c r="G1907" s="5"/>
      <c r="H1907" s="5"/>
      <c r="I1907" s="5"/>
      <c r="J1907" s="26"/>
    </row>
    <row r="1908" spans="2:10" x14ac:dyDescent="0.25">
      <c r="B1908" s="39">
        <v>1899</v>
      </c>
      <c r="C1908" s="5"/>
      <c r="D1908" s="5"/>
      <c r="E1908" s="5"/>
      <c r="F1908" s="5"/>
      <c r="G1908" s="5"/>
      <c r="H1908" s="5"/>
      <c r="I1908" s="5"/>
      <c r="J1908" s="26"/>
    </row>
    <row r="1909" spans="2:10" x14ac:dyDescent="0.25">
      <c r="B1909" s="39">
        <v>1900</v>
      </c>
      <c r="C1909" s="5"/>
      <c r="D1909" s="5"/>
      <c r="E1909" s="5"/>
      <c r="F1909" s="5"/>
      <c r="G1909" s="5"/>
      <c r="H1909" s="5"/>
      <c r="I1909" s="5"/>
      <c r="J1909" s="26"/>
    </row>
    <row r="1910" spans="2:10" x14ac:dyDescent="0.25">
      <c r="B1910" s="39">
        <v>1901</v>
      </c>
      <c r="C1910" s="5"/>
      <c r="D1910" s="5"/>
      <c r="E1910" s="5"/>
      <c r="F1910" s="5"/>
      <c r="G1910" s="5"/>
      <c r="H1910" s="5"/>
      <c r="I1910" s="5"/>
      <c r="J1910" s="26"/>
    </row>
    <row r="1911" spans="2:10" x14ac:dyDescent="0.25">
      <c r="B1911" s="39">
        <v>1902</v>
      </c>
      <c r="C1911" s="5"/>
      <c r="D1911" s="5"/>
      <c r="E1911" s="5"/>
      <c r="F1911" s="5"/>
      <c r="G1911" s="5"/>
      <c r="H1911" s="5"/>
      <c r="I1911" s="5"/>
      <c r="J1911" s="26"/>
    </row>
    <row r="1912" spans="2:10" x14ac:dyDescent="0.25">
      <c r="B1912" s="39">
        <v>1903</v>
      </c>
      <c r="C1912" s="5"/>
      <c r="D1912" s="5"/>
      <c r="E1912" s="5"/>
      <c r="F1912" s="5"/>
      <c r="G1912" s="5"/>
      <c r="H1912" s="5"/>
      <c r="I1912" s="5"/>
      <c r="J1912" s="26"/>
    </row>
    <row r="1913" spans="2:10" x14ac:dyDescent="0.25">
      <c r="B1913" s="39">
        <v>1904</v>
      </c>
      <c r="C1913" s="5"/>
      <c r="D1913" s="5"/>
      <c r="E1913" s="5"/>
      <c r="F1913" s="5"/>
      <c r="G1913" s="5"/>
      <c r="H1913" s="5"/>
      <c r="I1913" s="5"/>
      <c r="J1913" s="26"/>
    </row>
    <row r="1914" spans="2:10" x14ac:dyDescent="0.25">
      <c r="B1914" s="39">
        <v>1905</v>
      </c>
      <c r="C1914" s="5"/>
      <c r="D1914" s="5"/>
      <c r="E1914" s="5"/>
      <c r="F1914" s="5"/>
      <c r="G1914" s="5"/>
      <c r="H1914" s="5"/>
      <c r="I1914" s="5"/>
      <c r="J1914" s="26"/>
    </row>
    <row r="1915" spans="2:10" x14ac:dyDescent="0.25">
      <c r="B1915" s="39">
        <v>1906</v>
      </c>
      <c r="C1915" s="5"/>
      <c r="D1915" s="5"/>
      <c r="E1915" s="5"/>
      <c r="F1915" s="5"/>
      <c r="G1915" s="5"/>
      <c r="H1915" s="5"/>
      <c r="I1915" s="5"/>
      <c r="J1915" s="26"/>
    </row>
    <row r="1916" spans="2:10" x14ac:dyDescent="0.25">
      <c r="B1916" s="39">
        <v>1907</v>
      </c>
      <c r="C1916" s="5"/>
      <c r="D1916" s="5"/>
      <c r="E1916" s="5"/>
      <c r="F1916" s="5"/>
      <c r="G1916" s="5"/>
      <c r="H1916" s="5"/>
      <c r="I1916" s="5"/>
      <c r="J1916" s="26"/>
    </row>
    <row r="1917" spans="2:10" x14ac:dyDescent="0.25">
      <c r="B1917" s="39">
        <v>1908</v>
      </c>
      <c r="C1917" s="5"/>
      <c r="D1917" s="5"/>
      <c r="E1917" s="5"/>
      <c r="F1917" s="5"/>
      <c r="G1917" s="5"/>
      <c r="H1917" s="5"/>
      <c r="I1917" s="5"/>
      <c r="J1917" s="26"/>
    </row>
    <row r="1918" spans="2:10" x14ac:dyDescent="0.25">
      <c r="B1918" s="39">
        <v>1909</v>
      </c>
      <c r="C1918" s="5"/>
      <c r="D1918" s="5"/>
      <c r="E1918" s="5"/>
      <c r="F1918" s="5"/>
      <c r="G1918" s="5"/>
      <c r="H1918" s="5"/>
      <c r="I1918" s="5"/>
      <c r="J1918" s="26"/>
    </row>
    <row r="1919" spans="2:10" x14ac:dyDescent="0.25">
      <c r="B1919" s="39">
        <v>1910</v>
      </c>
      <c r="C1919" s="5"/>
      <c r="D1919" s="5"/>
      <c r="E1919" s="5"/>
      <c r="F1919" s="5"/>
      <c r="G1919" s="5"/>
      <c r="H1919" s="5"/>
      <c r="I1919" s="5"/>
      <c r="J1919" s="26"/>
    </row>
    <row r="1920" spans="2:10" x14ac:dyDescent="0.25">
      <c r="B1920" s="39">
        <v>1911</v>
      </c>
      <c r="C1920" s="5"/>
      <c r="D1920" s="5"/>
      <c r="E1920" s="5"/>
      <c r="F1920" s="5"/>
      <c r="G1920" s="5"/>
      <c r="H1920" s="5"/>
      <c r="I1920" s="5"/>
      <c r="J1920" s="26"/>
    </row>
    <row r="1921" spans="2:10" x14ac:dyDescent="0.25">
      <c r="B1921" s="39">
        <v>1912</v>
      </c>
      <c r="C1921" s="5"/>
      <c r="D1921" s="5"/>
      <c r="E1921" s="5"/>
      <c r="F1921" s="5"/>
      <c r="G1921" s="5"/>
      <c r="H1921" s="5"/>
      <c r="I1921" s="5"/>
      <c r="J1921" s="26"/>
    </row>
    <row r="1922" spans="2:10" x14ac:dyDescent="0.25">
      <c r="B1922" s="39">
        <v>1913</v>
      </c>
      <c r="C1922" s="5"/>
      <c r="D1922" s="5"/>
      <c r="E1922" s="5"/>
      <c r="F1922" s="5"/>
      <c r="G1922" s="5"/>
      <c r="H1922" s="5"/>
      <c r="I1922" s="5"/>
      <c r="J1922" s="26"/>
    </row>
    <row r="1923" spans="2:10" x14ac:dyDescent="0.25">
      <c r="B1923" s="39">
        <v>1914</v>
      </c>
      <c r="C1923" s="5"/>
      <c r="D1923" s="5"/>
      <c r="E1923" s="5"/>
      <c r="F1923" s="5"/>
      <c r="G1923" s="5"/>
      <c r="H1923" s="5"/>
      <c r="I1923" s="5"/>
      <c r="J1923" s="26"/>
    </row>
    <row r="1924" spans="2:10" x14ac:dyDescent="0.25">
      <c r="B1924" s="39">
        <v>1915</v>
      </c>
      <c r="C1924" s="5"/>
      <c r="D1924" s="5"/>
      <c r="E1924" s="5"/>
      <c r="F1924" s="5"/>
      <c r="G1924" s="5"/>
      <c r="H1924" s="5"/>
      <c r="I1924" s="5"/>
      <c r="J1924" s="26"/>
    </row>
    <row r="1925" spans="2:10" x14ac:dyDescent="0.25">
      <c r="B1925" s="39">
        <v>1916</v>
      </c>
      <c r="C1925" s="5"/>
      <c r="D1925" s="5"/>
      <c r="E1925" s="5"/>
      <c r="F1925" s="5"/>
      <c r="G1925" s="5"/>
      <c r="H1925" s="5"/>
      <c r="I1925" s="5"/>
      <c r="J1925" s="26"/>
    </row>
    <row r="1926" spans="2:10" x14ac:dyDescent="0.25">
      <c r="B1926" s="39">
        <v>1917</v>
      </c>
      <c r="C1926" s="5"/>
      <c r="D1926" s="5"/>
      <c r="E1926" s="5"/>
      <c r="F1926" s="5"/>
      <c r="G1926" s="5"/>
      <c r="H1926" s="5"/>
      <c r="I1926" s="5"/>
      <c r="J1926" s="26"/>
    </row>
    <row r="1927" spans="2:10" x14ac:dyDescent="0.25">
      <c r="B1927" s="39">
        <v>1918</v>
      </c>
      <c r="C1927" s="5"/>
      <c r="D1927" s="5"/>
      <c r="E1927" s="5"/>
      <c r="F1927" s="5"/>
      <c r="G1927" s="5"/>
      <c r="H1927" s="5"/>
      <c r="I1927" s="5"/>
      <c r="J1927" s="26"/>
    </row>
    <row r="1928" spans="2:10" x14ac:dyDescent="0.25">
      <c r="B1928" s="39">
        <v>1919</v>
      </c>
      <c r="C1928" s="5"/>
      <c r="D1928" s="5"/>
      <c r="E1928" s="5"/>
      <c r="F1928" s="5"/>
      <c r="G1928" s="5"/>
      <c r="H1928" s="5"/>
      <c r="I1928" s="5"/>
      <c r="J1928" s="26"/>
    </row>
    <row r="1929" spans="2:10" x14ac:dyDescent="0.25">
      <c r="B1929" s="39">
        <v>1920</v>
      </c>
      <c r="C1929" s="5"/>
      <c r="D1929" s="5"/>
      <c r="E1929" s="5"/>
      <c r="F1929" s="5"/>
      <c r="G1929" s="5"/>
      <c r="H1929" s="5"/>
      <c r="I1929" s="5"/>
      <c r="J1929" s="26"/>
    </row>
    <row r="1930" spans="2:10" x14ac:dyDescent="0.25">
      <c r="B1930" s="39">
        <v>1921</v>
      </c>
      <c r="C1930" s="5"/>
      <c r="D1930" s="5"/>
      <c r="E1930" s="5"/>
      <c r="F1930" s="5"/>
      <c r="G1930" s="5"/>
      <c r="H1930" s="5"/>
      <c r="I1930" s="5"/>
      <c r="J1930" s="26"/>
    </row>
    <row r="1931" spans="2:10" x14ac:dyDescent="0.25">
      <c r="B1931" s="39">
        <v>1922</v>
      </c>
      <c r="C1931" s="5"/>
      <c r="D1931" s="5"/>
      <c r="E1931" s="5"/>
      <c r="F1931" s="5"/>
      <c r="G1931" s="5"/>
      <c r="H1931" s="5"/>
      <c r="I1931" s="5"/>
      <c r="J1931" s="26"/>
    </row>
    <row r="1932" spans="2:10" x14ac:dyDescent="0.25">
      <c r="B1932" s="39">
        <v>1923</v>
      </c>
      <c r="C1932" s="5"/>
      <c r="D1932" s="5"/>
      <c r="E1932" s="5"/>
      <c r="F1932" s="5"/>
      <c r="G1932" s="5"/>
      <c r="H1932" s="5"/>
      <c r="I1932" s="5"/>
      <c r="J1932" s="26"/>
    </row>
    <row r="1933" spans="2:10" x14ac:dyDescent="0.25">
      <c r="B1933" s="39">
        <v>1924</v>
      </c>
      <c r="C1933" s="5"/>
      <c r="D1933" s="5"/>
      <c r="E1933" s="5"/>
      <c r="F1933" s="5"/>
      <c r="G1933" s="5"/>
      <c r="H1933" s="5"/>
      <c r="I1933" s="5"/>
      <c r="J1933" s="26"/>
    </row>
    <row r="1934" spans="2:10" x14ac:dyDescent="0.25">
      <c r="B1934" s="39">
        <v>1925</v>
      </c>
      <c r="C1934" s="5"/>
      <c r="D1934" s="5"/>
      <c r="E1934" s="5"/>
      <c r="F1934" s="5"/>
      <c r="G1934" s="5"/>
      <c r="H1934" s="5"/>
      <c r="I1934" s="5"/>
      <c r="J1934" s="26"/>
    </row>
    <row r="1935" spans="2:10" x14ac:dyDescent="0.25">
      <c r="B1935" s="39">
        <v>1926</v>
      </c>
      <c r="C1935" s="5"/>
      <c r="D1935" s="5"/>
      <c r="E1935" s="5"/>
      <c r="F1935" s="5"/>
      <c r="G1935" s="5"/>
      <c r="H1935" s="5"/>
      <c r="I1935" s="5"/>
      <c r="J1935" s="26"/>
    </row>
    <row r="1936" spans="2:10" x14ac:dyDescent="0.25">
      <c r="B1936" s="39">
        <v>1927</v>
      </c>
      <c r="C1936" s="5"/>
      <c r="D1936" s="5"/>
      <c r="E1936" s="5"/>
      <c r="F1936" s="5"/>
      <c r="G1936" s="5"/>
      <c r="H1936" s="5"/>
      <c r="I1936" s="5"/>
      <c r="J1936" s="26"/>
    </row>
    <row r="1937" spans="2:10" x14ac:dyDescent="0.25">
      <c r="B1937" s="39">
        <v>1928</v>
      </c>
      <c r="C1937" s="5"/>
      <c r="D1937" s="5"/>
      <c r="E1937" s="5"/>
      <c r="F1937" s="5"/>
      <c r="G1937" s="5"/>
      <c r="H1937" s="5"/>
      <c r="I1937" s="5"/>
      <c r="J1937" s="26"/>
    </row>
    <row r="1938" spans="2:10" x14ac:dyDescent="0.25">
      <c r="B1938" s="39">
        <v>1929</v>
      </c>
      <c r="C1938" s="5"/>
      <c r="D1938" s="5"/>
      <c r="E1938" s="5"/>
      <c r="F1938" s="5"/>
      <c r="G1938" s="5"/>
      <c r="H1938" s="5"/>
      <c r="I1938" s="5"/>
      <c r="J1938" s="26"/>
    </row>
    <row r="1939" spans="2:10" x14ac:dyDescent="0.25">
      <c r="B1939" s="39">
        <v>1930</v>
      </c>
      <c r="C1939" s="5"/>
      <c r="D1939" s="5"/>
      <c r="E1939" s="5"/>
      <c r="F1939" s="5"/>
      <c r="G1939" s="5"/>
      <c r="H1939" s="5"/>
      <c r="I1939" s="5"/>
      <c r="J1939" s="26"/>
    </row>
    <row r="1940" spans="2:10" x14ac:dyDescent="0.25">
      <c r="B1940" s="39">
        <v>1931</v>
      </c>
      <c r="C1940" s="5"/>
      <c r="D1940" s="5"/>
      <c r="E1940" s="5"/>
      <c r="F1940" s="5"/>
      <c r="G1940" s="5"/>
      <c r="H1940" s="5"/>
      <c r="I1940" s="5"/>
      <c r="J1940" s="26"/>
    </row>
    <row r="1941" spans="2:10" x14ac:dyDescent="0.25">
      <c r="B1941" s="39">
        <v>1932</v>
      </c>
      <c r="C1941" s="5"/>
      <c r="D1941" s="5"/>
      <c r="E1941" s="5"/>
      <c r="F1941" s="5"/>
      <c r="G1941" s="5"/>
      <c r="H1941" s="5"/>
      <c r="I1941" s="5"/>
      <c r="J1941" s="26"/>
    </row>
    <row r="1942" spans="2:10" x14ac:dyDescent="0.25">
      <c r="B1942" s="39">
        <v>1933</v>
      </c>
      <c r="C1942" s="5"/>
      <c r="D1942" s="5"/>
      <c r="E1942" s="5"/>
      <c r="F1942" s="5"/>
      <c r="G1942" s="5"/>
      <c r="H1942" s="5"/>
      <c r="I1942" s="5"/>
      <c r="J1942" s="26"/>
    </row>
    <row r="1943" spans="2:10" x14ac:dyDescent="0.25">
      <c r="B1943" s="39">
        <v>1934</v>
      </c>
      <c r="C1943" s="5"/>
      <c r="D1943" s="5"/>
      <c r="E1943" s="5"/>
      <c r="F1943" s="5"/>
      <c r="G1943" s="5"/>
      <c r="H1943" s="5"/>
      <c r="I1943" s="5"/>
      <c r="J1943" s="26"/>
    </row>
    <row r="1944" spans="2:10" x14ac:dyDescent="0.25">
      <c r="B1944" s="39">
        <v>1935</v>
      </c>
      <c r="C1944" s="5"/>
      <c r="D1944" s="5"/>
      <c r="E1944" s="5"/>
      <c r="F1944" s="5"/>
      <c r="G1944" s="5"/>
      <c r="H1944" s="5"/>
      <c r="I1944" s="5"/>
      <c r="J1944" s="26"/>
    </row>
    <row r="1945" spans="2:10" x14ac:dyDescent="0.25">
      <c r="B1945" s="39">
        <v>1936</v>
      </c>
      <c r="C1945" s="5"/>
      <c r="D1945" s="5"/>
      <c r="E1945" s="5"/>
      <c r="F1945" s="5"/>
      <c r="G1945" s="5"/>
      <c r="H1945" s="5"/>
      <c r="I1945" s="5"/>
      <c r="J1945" s="26"/>
    </row>
    <row r="1946" spans="2:10" x14ac:dyDescent="0.25">
      <c r="B1946" s="39">
        <v>1937</v>
      </c>
      <c r="C1946" s="5"/>
      <c r="D1946" s="5"/>
      <c r="E1946" s="5"/>
      <c r="F1946" s="5"/>
      <c r="G1946" s="5"/>
      <c r="H1946" s="5"/>
      <c r="I1946" s="5"/>
      <c r="J1946" s="26"/>
    </row>
    <row r="1947" spans="2:10" x14ac:dyDescent="0.25">
      <c r="B1947" s="39">
        <v>1938</v>
      </c>
      <c r="C1947" s="5"/>
      <c r="D1947" s="5"/>
      <c r="E1947" s="5"/>
      <c r="F1947" s="5"/>
      <c r="G1947" s="5"/>
      <c r="H1947" s="5"/>
      <c r="I1947" s="5"/>
      <c r="J1947" s="26"/>
    </row>
    <row r="1948" spans="2:10" x14ac:dyDescent="0.25">
      <c r="B1948" s="39">
        <v>1939</v>
      </c>
      <c r="C1948" s="5"/>
      <c r="D1948" s="5"/>
      <c r="E1948" s="5"/>
      <c r="F1948" s="5"/>
      <c r="G1948" s="5"/>
      <c r="H1948" s="5"/>
      <c r="I1948" s="5"/>
      <c r="J1948" s="26"/>
    </row>
    <row r="1949" spans="2:10" x14ac:dyDescent="0.25">
      <c r="B1949" s="39">
        <v>1940</v>
      </c>
      <c r="C1949" s="5"/>
      <c r="D1949" s="5"/>
      <c r="E1949" s="5"/>
      <c r="F1949" s="5"/>
      <c r="G1949" s="5"/>
      <c r="H1949" s="5"/>
      <c r="I1949" s="5"/>
      <c r="J1949" s="26"/>
    </row>
    <row r="1950" spans="2:10" x14ac:dyDescent="0.25">
      <c r="B1950" s="39">
        <v>1941</v>
      </c>
      <c r="C1950" s="5"/>
      <c r="D1950" s="5"/>
      <c r="E1950" s="5"/>
      <c r="F1950" s="5"/>
      <c r="G1950" s="5"/>
      <c r="H1950" s="5"/>
      <c r="I1950" s="5"/>
      <c r="J1950" s="26"/>
    </row>
    <row r="1951" spans="2:10" x14ac:dyDescent="0.25">
      <c r="B1951" s="39">
        <v>1942</v>
      </c>
      <c r="C1951" s="5"/>
      <c r="D1951" s="5"/>
      <c r="E1951" s="5"/>
      <c r="F1951" s="5"/>
      <c r="G1951" s="5"/>
      <c r="H1951" s="5"/>
      <c r="I1951" s="5"/>
      <c r="J1951" s="26"/>
    </row>
    <row r="1952" spans="2:10" x14ac:dyDescent="0.25">
      <c r="B1952" s="39">
        <v>1943</v>
      </c>
      <c r="C1952" s="5"/>
      <c r="D1952" s="5"/>
      <c r="E1952" s="5"/>
      <c r="F1952" s="5"/>
      <c r="G1952" s="5"/>
      <c r="H1952" s="5"/>
      <c r="I1952" s="5"/>
      <c r="J1952" s="26"/>
    </row>
    <row r="1953" spans="2:10" x14ac:dyDescent="0.25">
      <c r="B1953" s="39">
        <v>1944</v>
      </c>
      <c r="C1953" s="5"/>
      <c r="D1953" s="5"/>
      <c r="E1953" s="5"/>
      <c r="F1953" s="5"/>
      <c r="G1953" s="5"/>
      <c r="H1953" s="5"/>
      <c r="I1953" s="5"/>
      <c r="J1953" s="26"/>
    </row>
    <row r="1954" spans="2:10" x14ac:dyDescent="0.25">
      <c r="B1954" s="39">
        <v>1945</v>
      </c>
      <c r="C1954" s="5"/>
      <c r="D1954" s="5"/>
      <c r="E1954" s="5"/>
      <c r="F1954" s="5"/>
      <c r="G1954" s="5"/>
      <c r="H1954" s="5"/>
      <c r="I1954" s="5"/>
      <c r="J1954" s="26"/>
    </row>
    <row r="1955" spans="2:10" x14ac:dyDescent="0.25">
      <c r="B1955" s="39">
        <v>1946</v>
      </c>
      <c r="C1955" s="5"/>
      <c r="D1955" s="5"/>
      <c r="E1955" s="5"/>
      <c r="F1955" s="5"/>
      <c r="G1955" s="5"/>
      <c r="H1955" s="5"/>
      <c r="I1955" s="5"/>
      <c r="J1955" s="26"/>
    </row>
    <row r="1956" spans="2:10" x14ac:dyDescent="0.25">
      <c r="B1956" s="39">
        <v>1947</v>
      </c>
      <c r="C1956" s="5"/>
      <c r="D1956" s="5"/>
      <c r="E1956" s="5"/>
      <c r="F1956" s="5"/>
      <c r="G1956" s="5"/>
      <c r="H1956" s="5"/>
      <c r="I1956" s="5"/>
      <c r="J1956" s="26"/>
    </row>
    <row r="1957" spans="2:10" x14ac:dyDescent="0.25">
      <c r="B1957" s="39">
        <v>1948</v>
      </c>
      <c r="C1957" s="5"/>
      <c r="D1957" s="5"/>
      <c r="E1957" s="5"/>
      <c r="F1957" s="5"/>
      <c r="G1957" s="5"/>
      <c r="H1957" s="5"/>
      <c r="I1957" s="5"/>
      <c r="J1957" s="26"/>
    </row>
    <row r="1958" spans="2:10" x14ac:dyDescent="0.25">
      <c r="B1958" s="39">
        <v>1949</v>
      </c>
      <c r="C1958" s="5"/>
      <c r="D1958" s="5"/>
      <c r="E1958" s="5"/>
      <c r="F1958" s="5"/>
      <c r="G1958" s="5"/>
      <c r="H1958" s="5"/>
      <c r="I1958" s="5"/>
      <c r="J1958" s="26"/>
    </row>
    <row r="1959" spans="2:10" x14ac:dyDescent="0.25">
      <c r="B1959" s="39">
        <v>1950</v>
      </c>
      <c r="C1959" s="5"/>
      <c r="D1959" s="5"/>
      <c r="E1959" s="5"/>
      <c r="F1959" s="5"/>
      <c r="G1959" s="5"/>
      <c r="H1959" s="5"/>
      <c r="I1959" s="5"/>
      <c r="J1959" s="26"/>
    </row>
    <row r="1960" spans="2:10" x14ac:dyDescent="0.25">
      <c r="B1960" s="39">
        <v>1951</v>
      </c>
      <c r="C1960" s="5"/>
      <c r="D1960" s="5"/>
      <c r="E1960" s="5"/>
      <c r="F1960" s="5"/>
      <c r="G1960" s="5"/>
      <c r="H1960" s="5"/>
      <c r="I1960" s="5"/>
      <c r="J1960" s="26"/>
    </row>
    <row r="1961" spans="2:10" x14ac:dyDescent="0.25">
      <c r="B1961" s="39">
        <v>1952</v>
      </c>
      <c r="C1961" s="5"/>
      <c r="D1961" s="5"/>
      <c r="E1961" s="5"/>
      <c r="F1961" s="5"/>
      <c r="G1961" s="5"/>
      <c r="H1961" s="5"/>
      <c r="I1961" s="5"/>
      <c r="J1961" s="26"/>
    </row>
    <row r="1962" spans="2:10" x14ac:dyDescent="0.25">
      <c r="B1962" s="39">
        <v>1953</v>
      </c>
      <c r="C1962" s="5"/>
      <c r="D1962" s="5"/>
      <c r="E1962" s="5"/>
      <c r="F1962" s="5"/>
      <c r="G1962" s="5"/>
      <c r="H1962" s="5"/>
      <c r="I1962" s="5"/>
      <c r="J1962" s="26"/>
    </row>
    <row r="1963" spans="2:10" x14ac:dyDescent="0.25">
      <c r="B1963" s="39">
        <v>1954</v>
      </c>
      <c r="C1963" s="5"/>
      <c r="D1963" s="5"/>
      <c r="E1963" s="5"/>
      <c r="F1963" s="5"/>
      <c r="G1963" s="5"/>
      <c r="H1963" s="5"/>
      <c r="I1963" s="5"/>
      <c r="J1963" s="26"/>
    </row>
    <row r="1964" spans="2:10" x14ac:dyDescent="0.25">
      <c r="B1964" s="39">
        <v>1955</v>
      </c>
      <c r="C1964" s="5"/>
      <c r="D1964" s="5"/>
      <c r="E1964" s="5"/>
      <c r="F1964" s="5"/>
      <c r="G1964" s="5"/>
      <c r="H1964" s="5"/>
      <c r="I1964" s="5"/>
      <c r="J1964" s="26"/>
    </row>
    <row r="1965" spans="2:10" x14ac:dyDescent="0.25">
      <c r="B1965" s="39">
        <v>1956</v>
      </c>
      <c r="C1965" s="5"/>
      <c r="D1965" s="5"/>
      <c r="E1965" s="5"/>
      <c r="F1965" s="5"/>
      <c r="G1965" s="5"/>
      <c r="H1965" s="5"/>
      <c r="I1965" s="5"/>
      <c r="J1965" s="26"/>
    </row>
    <row r="1966" spans="2:10" x14ac:dyDescent="0.25">
      <c r="B1966" s="39">
        <v>1957</v>
      </c>
      <c r="C1966" s="5"/>
      <c r="D1966" s="5"/>
      <c r="E1966" s="5"/>
      <c r="F1966" s="5"/>
      <c r="G1966" s="5"/>
      <c r="H1966" s="5"/>
      <c r="I1966" s="5"/>
      <c r="J1966" s="26"/>
    </row>
    <row r="1967" spans="2:10" x14ac:dyDescent="0.25">
      <c r="B1967" s="39">
        <v>1958</v>
      </c>
      <c r="C1967" s="5"/>
      <c r="D1967" s="5"/>
      <c r="E1967" s="5"/>
      <c r="F1967" s="5"/>
      <c r="G1967" s="5"/>
      <c r="H1967" s="5"/>
      <c r="I1967" s="5"/>
      <c r="J1967" s="26"/>
    </row>
    <row r="1968" spans="2:10" x14ac:dyDescent="0.25">
      <c r="B1968" s="39">
        <v>1959</v>
      </c>
      <c r="C1968" s="5"/>
      <c r="D1968" s="5"/>
      <c r="E1968" s="5"/>
      <c r="F1968" s="5"/>
      <c r="G1968" s="5"/>
      <c r="H1968" s="5"/>
      <c r="I1968" s="5"/>
      <c r="J1968" s="26"/>
    </row>
    <row r="1969" spans="2:10" x14ac:dyDescent="0.25">
      <c r="B1969" s="39">
        <v>1960</v>
      </c>
      <c r="C1969" s="5"/>
      <c r="D1969" s="5"/>
      <c r="E1969" s="5"/>
      <c r="F1969" s="5"/>
      <c r="G1969" s="5"/>
      <c r="H1969" s="5"/>
      <c r="I1969" s="5"/>
      <c r="J1969" s="26"/>
    </row>
    <row r="1970" spans="2:10" x14ac:dyDescent="0.25">
      <c r="B1970" s="39">
        <v>1961</v>
      </c>
      <c r="C1970" s="5"/>
      <c r="D1970" s="5"/>
      <c r="E1970" s="5"/>
      <c r="F1970" s="5"/>
      <c r="G1970" s="5"/>
      <c r="H1970" s="5"/>
      <c r="I1970" s="5"/>
      <c r="J1970" s="26"/>
    </row>
    <row r="1971" spans="2:10" x14ac:dyDescent="0.25">
      <c r="B1971" s="39">
        <v>1962</v>
      </c>
      <c r="C1971" s="5"/>
      <c r="D1971" s="5"/>
      <c r="E1971" s="5"/>
      <c r="F1971" s="5"/>
      <c r="G1971" s="5"/>
      <c r="H1971" s="5"/>
      <c r="I1971" s="5"/>
      <c r="J1971" s="26"/>
    </row>
    <row r="1972" spans="2:10" x14ac:dyDescent="0.25">
      <c r="B1972" s="39">
        <v>1963</v>
      </c>
      <c r="C1972" s="5"/>
      <c r="D1972" s="5"/>
      <c r="E1972" s="5"/>
      <c r="F1972" s="5"/>
      <c r="G1972" s="5"/>
      <c r="H1972" s="5"/>
      <c r="I1972" s="5"/>
      <c r="J1972" s="26"/>
    </row>
    <row r="1973" spans="2:10" x14ac:dyDescent="0.25">
      <c r="B1973" s="39">
        <v>1964</v>
      </c>
      <c r="C1973" s="5"/>
      <c r="D1973" s="5"/>
      <c r="E1973" s="5"/>
      <c r="F1973" s="5"/>
      <c r="G1973" s="5"/>
      <c r="H1973" s="5"/>
      <c r="I1973" s="5"/>
      <c r="J1973" s="26"/>
    </row>
    <row r="1974" spans="2:10" x14ac:dyDescent="0.25">
      <c r="B1974" s="39">
        <v>1965</v>
      </c>
      <c r="C1974" s="5"/>
      <c r="D1974" s="5"/>
      <c r="E1974" s="5"/>
      <c r="F1974" s="5"/>
      <c r="G1974" s="5"/>
      <c r="H1974" s="5"/>
      <c r="I1974" s="5"/>
      <c r="J1974" s="26"/>
    </row>
    <row r="1975" spans="2:10" x14ac:dyDescent="0.25">
      <c r="B1975" s="39">
        <v>1966</v>
      </c>
      <c r="C1975" s="5"/>
      <c r="D1975" s="5"/>
      <c r="E1975" s="5"/>
      <c r="F1975" s="5"/>
      <c r="G1975" s="5"/>
      <c r="H1975" s="5"/>
      <c r="I1975" s="5"/>
      <c r="J1975" s="26"/>
    </row>
    <row r="1976" spans="2:10" x14ac:dyDescent="0.25">
      <c r="B1976" s="39">
        <v>1967</v>
      </c>
      <c r="C1976" s="5"/>
      <c r="D1976" s="5"/>
      <c r="E1976" s="5"/>
      <c r="F1976" s="5"/>
      <c r="G1976" s="5"/>
      <c r="H1976" s="5"/>
      <c r="I1976" s="5"/>
      <c r="J1976" s="26"/>
    </row>
    <row r="1977" spans="2:10" x14ac:dyDescent="0.25">
      <c r="B1977" s="39">
        <v>1968</v>
      </c>
      <c r="C1977" s="5"/>
      <c r="D1977" s="5"/>
      <c r="E1977" s="5"/>
      <c r="F1977" s="5"/>
      <c r="G1977" s="5"/>
      <c r="H1977" s="5"/>
      <c r="I1977" s="5"/>
      <c r="J1977" s="26"/>
    </row>
    <row r="1978" spans="2:10" x14ac:dyDescent="0.25">
      <c r="B1978" s="39">
        <v>1969</v>
      </c>
      <c r="C1978" s="5"/>
      <c r="D1978" s="5"/>
      <c r="E1978" s="5"/>
      <c r="F1978" s="5"/>
      <c r="G1978" s="5"/>
      <c r="H1978" s="5"/>
      <c r="I1978" s="5"/>
      <c r="J1978" s="26"/>
    </row>
    <row r="1979" spans="2:10" x14ac:dyDescent="0.25">
      <c r="B1979" s="39">
        <v>1970</v>
      </c>
      <c r="C1979" s="5"/>
      <c r="D1979" s="5"/>
      <c r="E1979" s="5"/>
      <c r="F1979" s="5"/>
      <c r="G1979" s="5"/>
      <c r="H1979" s="5"/>
      <c r="I1979" s="5"/>
      <c r="J1979" s="26"/>
    </row>
    <row r="1980" spans="2:10" x14ac:dyDescent="0.25">
      <c r="B1980" s="39">
        <v>1971</v>
      </c>
      <c r="C1980" s="5"/>
      <c r="D1980" s="5"/>
      <c r="E1980" s="5"/>
      <c r="F1980" s="5"/>
      <c r="G1980" s="5"/>
      <c r="H1980" s="5"/>
      <c r="I1980" s="5"/>
      <c r="J1980" s="26"/>
    </row>
    <row r="1981" spans="2:10" x14ac:dyDescent="0.25">
      <c r="B1981" s="39">
        <v>1972</v>
      </c>
      <c r="C1981" s="5"/>
      <c r="D1981" s="5"/>
      <c r="E1981" s="5"/>
      <c r="F1981" s="5"/>
      <c r="G1981" s="5"/>
      <c r="H1981" s="5"/>
      <c r="I1981" s="5"/>
      <c r="J1981" s="26"/>
    </row>
    <row r="1982" spans="2:10" x14ac:dyDescent="0.25">
      <c r="B1982" s="39">
        <v>1973</v>
      </c>
      <c r="C1982" s="5"/>
      <c r="D1982" s="5"/>
      <c r="E1982" s="5"/>
      <c r="F1982" s="5"/>
      <c r="G1982" s="5"/>
      <c r="H1982" s="5"/>
      <c r="I1982" s="5"/>
      <c r="J1982" s="26"/>
    </row>
    <row r="1983" spans="2:10" x14ac:dyDescent="0.25">
      <c r="B1983" s="39">
        <v>1974</v>
      </c>
      <c r="C1983" s="5"/>
      <c r="D1983" s="5"/>
      <c r="E1983" s="5"/>
      <c r="F1983" s="5"/>
      <c r="G1983" s="5"/>
      <c r="H1983" s="5"/>
      <c r="I1983" s="5"/>
      <c r="J1983" s="26"/>
    </row>
    <row r="1984" spans="2:10" x14ac:dyDescent="0.25">
      <c r="B1984" s="39">
        <v>1975</v>
      </c>
      <c r="C1984" s="5"/>
      <c r="D1984" s="5"/>
      <c r="E1984" s="5"/>
      <c r="F1984" s="5"/>
      <c r="G1984" s="5"/>
      <c r="H1984" s="5"/>
      <c r="I1984" s="5"/>
      <c r="J1984" s="26"/>
    </row>
    <row r="1985" spans="2:10" x14ac:dyDescent="0.25">
      <c r="B1985" s="39">
        <v>1976</v>
      </c>
      <c r="C1985" s="5"/>
      <c r="D1985" s="5"/>
      <c r="E1985" s="5"/>
      <c r="F1985" s="5"/>
      <c r="G1985" s="5"/>
      <c r="H1985" s="5"/>
      <c r="I1985" s="5"/>
      <c r="J1985" s="26"/>
    </row>
    <row r="1986" spans="2:10" x14ac:dyDescent="0.25">
      <c r="B1986" s="39">
        <v>1977</v>
      </c>
      <c r="C1986" s="5"/>
      <c r="D1986" s="5"/>
      <c r="E1986" s="5"/>
      <c r="F1986" s="5"/>
      <c r="G1986" s="5"/>
      <c r="H1986" s="5"/>
      <c r="I1986" s="5"/>
      <c r="J1986" s="26"/>
    </row>
    <row r="1987" spans="2:10" x14ac:dyDescent="0.25">
      <c r="B1987" s="39">
        <v>1978</v>
      </c>
      <c r="C1987" s="5"/>
      <c r="D1987" s="5"/>
      <c r="E1987" s="5"/>
      <c r="F1987" s="5"/>
      <c r="G1987" s="5"/>
      <c r="H1987" s="5"/>
      <c r="I1987" s="5"/>
      <c r="J1987" s="26"/>
    </row>
    <row r="1988" spans="2:10" x14ac:dyDescent="0.25">
      <c r="B1988" s="39">
        <v>1979</v>
      </c>
      <c r="C1988" s="5"/>
      <c r="D1988" s="5"/>
      <c r="E1988" s="5"/>
      <c r="F1988" s="5"/>
      <c r="G1988" s="5"/>
      <c r="H1988" s="5"/>
      <c r="I1988" s="5"/>
      <c r="J1988" s="26"/>
    </row>
    <row r="1989" spans="2:10" x14ac:dyDescent="0.25">
      <c r="B1989" s="39">
        <v>1980</v>
      </c>
      <c r="C1989" s="5"/>
      <c r="D1989" s="5"/>
      <c r="E1989" s="5"/>
      <c r="F1989" s="5"/>
      <c r="G1989" s="5"/>
      <c r="H1989" s="5"/>
      <c r="I1989" s="5"/>
      <c r="J1989" s="26"/>
    </row>
    <row r="1990" spans="2:10" x14ac:dyDescent="0.25">
      <c r="B1990" s="39">
        <v>1981</v>
      </c>
      <c r="C1990" s="5"/>
      <c r="D1990" s="5"/>
      <c r="E1990" s="5"/>
      <c r="F1990" s="5"/>
      <c r="G1990" s="5"/>
      <c r="H1990" s="5"/>
      <c r="I1990" s="5"/>
      <c r="J1990" s="26"/>
    </row>
    <row r="1991" spans="2:10" x14ac:dyDescent="0.25">
      <c r="B1991" s="39">
        <v>1982</v>
      </c>
      <c r="C1991" s="5"/>
      <c r="D1991" s="5"/>
      <c r="E1991" s="5"/>
      <c r="F1991" s="5"/>
      <c r="G1991" s="5"/>
      <c r="H1991" s="5"/>
      <c r="I1991" s="5"/>
      <c r="J1991" s="26"/>
    </row>
    <row r="1992" spans="2:10" x14ac:dyDescent="0.25">
      <c r="B1992" s="39">
        <v>1983</v>
      </c>
      <c r="C1992" s="5"/>
      <c r="D1992" s="5"/>
      <c r="E1992" s="5"/>
      <c r="F1992" s="5"/>
      <c r="G1992" s="5"/>
      <c r="H1992" s="5"/>
      <c r="I1992" s="5"/>
      <c r="J1992" s="26"/>
    </row>
    <row r="1993" spans="2:10" x14ac:dyDescent="0.25">
      <c r="B1993" s="39">
        <v>1984</v>
      </c>
      <c r="C1993" s="5"/>
      <c r="D1993" s="5"/>
      <c r="E1993" s="5"/>
      <c r="F1993" s="5"/>
      <c r="G1993" s="5"/>
      <c r="H1993" s="5"/>
      <c r="I1993" s="5"/>
      <c r="J1993" s="26"/>
    </row>
    <row r="1994" spans="2:10" x14ac:dyDescent="0.25">
      <c r="B1994" s="39">
        <v>1985</v>
      </c>
      <c r="C1994" s="5"/>
      <c r="D1994" s="5"/>
      <c r="E1994" s="5"/>
      <c r="F1994" s="5"/>
      <c r="G1994" s="5"/>
      <c r="H1994" s="5"/>
      <c r="I1994" s="5"/>
      <c r="J1994" s="26"/>
    </row>
    <row r="1995" spans="2:10" x14ac:dyDescent="0.25">
      <c r="B1995" s="39">
        <v>1986</v>
      </c>
      <c r="C1995" s="5"/>
      <c r="D1995" s="5"/>
      <c r="E1995" s="5"/>
      <c r="F1995" s="5"/>
      <c r="G1995" s="5"/>
      <c r="H1995" s="5"/>
      <c r="I1995" s="5"/>
      <c r="J1995" s="26"/>
    </row>
    <row r="1996" spans="2:10" x14ac:dyDescent="0.25">
      <c r="B1996" s="39">
        <v>1987</v>
      </c>
      <c r="C1996" s="5"/>
      <c r="D1996" s="5"/>
      <c r="E1996" s="5"/>
      <c r="F1996" s="5"/>
      <c r="G1996" s="5"/>
      <c r="H1996" s="5"/>
      <c r="I1996" s="5"/>
      <c r="J1996" s="26"/>
    </row>
    <row r="1997" spans="2:10" x14ac:dyDescent="0.25">
      <c r="B1997" s="39">
        <v>1988</v>
      </c>
      <c r="C1997" s="5"/>
      <c r="D1997" s="5"/>
      <c r="E1997" s="5"/>
      <c r="F1997" s="5"/>
      <c r="G1997" s="5"/>
      <c r="H1997" s="5"/>
      <c r="I1997" s="5"/>
      <c r="J1997" s="26"/>
    </row>
    <row r="1998" spans="2:10" x14ac:dyDescent="0.25">
      <c r="B1998" s="39">
        <v>1989</v>
      </c>
      <c r="C1998" s="5"/>
      <c r="D1998" s="5"/>
      <c r="E1998" s="5"/>
      <c r="F1998" s="5"/>
      <c r="G1998" s="5"/>
      <c r="H1998" s="5"/>
      <c r="I1998" s="5"/>
      <c r="J1998" s="26"/>
    </row>
    <row r="1999" spans="2:10" x14ac:dyDescent="0.25">
      <c r="B1999" s="39">
        <v>1990</v>
      </c>
      <c r="C1999" s="5"/>
      <c r="D1999" s="5"/>
      <c r="E1999" s="5"/>
      <c r="F1999" s="5"/>
      <c r="G1999" s="5"/>
      <c r="H1999" s="5"/>
      <c r="I1999" s="5"/>
      <c r="J1999" s="26"/>
    </row>
    <row r="2000" spans="2:10" x14ac:dyDescent="0.25">
      <c r="B2000" s="39">
        <v>1991</v>
      </c>
      <c r="C2000" s="5"/>
      <c r="D2000" s="5"/>
      <c r="E2000" s="5"/>
      <c r="F2000" s="5"/>
      <c r="G2000" s="5"/>
      <c r="H2000" s="5"/>
      <c r="I2000" s="5"/>
      <c r="J2000" s="26"/>
    </row>
    <row r="2001" spans="2:10" x14ac:dyDescent="0.25">
      <c r="B2001" s="39">
        <v>1992</v>
      </c>
      <c r="C2001" s="5"/>
      <c r="D2001" s="5"/>
      <c r="E2001" s="5"/>
      <c r="F2001" s="5"/>
      <c r="G2001" s="5"/>
      <c r="H2001" s="5"/>
      <c r="I2001" s="5"/>
      <c r="J2001" s="26"/>
    </row>
    <row r="2002" spans="2:10" x14ac:dyDescent="0.25">
      <c r="B2002" s="39">
        <v>1993</v>
      </c>
      <c r="C2002" s="5"/>
      <c r="D2002" s="5"/>
      <c r="E2002" s="5"/>
      <c r="F2002" s="5"/>
      <c r="G2002" s="5"/>
      <c r="H2002" s="5"/>
      <c r="I2002" s="5"/>
      <c r="J2002" s="26"/>
    </row>
    <row r="2003" spans="2:10" x14ac:dyDescent="0.25">
      <c r="B2003" s="39">
        <v>1994</v>
      </c>
      <c r="C2003" s="5"/>
      <c r="D2003" s="5"/>
      <c r="E2003" s="5"/>
      <c r="F2003" s="5"/>
      <c r="G2003" s="5"/>
      <c r="H2003" s="5"/>
      <c r="I2003" s="5"/>
      <c r="J2003" s="26"/>
    </row>
    <row r="2004" spans="2:10" x14ac:dyDescent="0.25">
      <c r="B2004" s="39">
        <v>1995</v>
      </c>
      <c r="C2004" s="5"/>
      <c r="D2004" s="5"/>
      <c r="E2004" s="5"/>
      <c r="F2004" s="5"/>
      <c r="G2004" s="5"/>
      <c r="H2004" s="5"/>
      <c r="I2004" s="5"/>
      <c r="J2004" s="26"/>
    </row>
    <row r="2005" spans="2:10" x14ac:dyDescent="0.25">
      <c r="B2005" s="39">
        <v>1996</v>
      </c>
      <c r="C2005" s="5"/>
      <c r="D2005" s="5"/>
      <c r="E2005" s="5"/>
      <c r="F2005" s="5"/>
      <c r="G2005" s="5"/>
      <c r="H2005" s="5"/>
      <c r="I2005" s="5"/>
      <c r="J2005" s="26"/>
    </row>
    <row r="2006" spans="2:10" x14ac:dyDescent="0.25">
      <c r="B2006" s="39">
        <v>1997</v>
      </c>
      <c r="C2006" s="5"/>
      <c r="D2006" s="5"/>
      <c r="E2006" s="5"/>
      <c r="F2006" s="5"/>
      <c r="G2006" s="5"/>
      <c r="H2006" s="5"/>
      <c r="I2006" s="5"/>
      <c r="J2006" s="26"/>
    </row>
    <row r="2007" spans="2:10" x14ac:dyDescent="0.25">
      <c r="B2007" s="39">
        <v>1998</v>
      </c>
      <c r="C2007" s="5"/>
      <c r="D2007" s="5"/>
      <c r="E2007" s="5"/>
      <c r="F2007" s="5"/>
      <c r="G2007" s="5"/>
      <c r="H2007" s="5"/>
      <c r="I2007" s="5"/>
      <c r="J2007" s="26"/>
    </row>
    <row r="2008" spans="2:10" x14ac:dyDescent="0.25">
      <c r="B2008" s="39">
        <v>1999</v>
      </c>
      <c r="C2008" s="5"/>
      <c r="D2008" s="5"/>
      <c r="E2008" s="5"/>
      <c r="F2008" s="5"/>
      <c r="G2008" s="5"/>
      <c r="H2008" s="5"/>
      <c r="I2008" s="5"/>
      <c r="J2008" s="26"/>
    </row>
    <row r="2009" spans="2:10" x14ac:dyDescent="0.25">
      <c r="B2009" s="43">
        <v>2000</v>
      </c>
      <c r="C2009" s="33"/>
      <c r="D2009" s="33"/>
      <c r="E2009" s="33"/>
      <c r="F2009" s="33"/>
      <c r="G2009" s="33"/>
      <c r="H2009" s="33"/>
      <c r="I2009" s="33"/>
      <c r="J2009" s="34"/>
    </row>
  </sheetData>
  <mergeCells count="5">
    <mergeCell ref="B7:J7"/>
    <mergeCell ref="B2:D2"/>
    <mergeCell ref="B3:D3"/>
    <mergeCell ref="B4:D4"/>
    <mergeCell ref="I4:J4"/>
  </mergeCells>
  <phoneticPr fontId="2" type="noConversion"/>
  <hyperlinks>
    <hyperlink ref="I4" location="Menu!A1" display="Back to Menu" xr:uid="{929A2EA2-46B7-4288-BBAF-A64F8BC90A57}"/>
  </hyperlink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2A7E5-316A-4245-AF11-F6DE41546348}">
  <dimension ref="A1:H2009"/>
  <sheetViews>
    <sheetView workbookViewId="0">
      <selection activeCell="G4" sqref="G4"/>
    </sheetView>
  </sheetViews>
  <sheetFormatPr defaultRowHeight="15" x14ac:dyDescent="0.25"/>
  <cols>
    <col min="1" max="1" width="22.5703125" style="35" customWidth="1"/>
    <col min="2" max="2" width="8.7109375" style="35" customWidth="1"/>
    <col min="3" max="3" width="15.85546875" style="35" customWidth="1"/>
    <col min="4" max="4" width="17.28515625" style="35" customWidth="1"/>
    <col min="5" max="5" width="37" style="35" customWidth="1"/>
    <col min="6" max="6" width="47.7109375" style="35" customWidth="1"/>
    <col min="7" max="7" width="26.42578125" style="35" customWidth="1"/>
    <col min="8" max="8" width="21" style="35" customWidth="1"/>
  </cols>
  <sheetData>
    <row r="1" spans="2:7" ht="54.75" customHeight="1" x14ac:dyDescent="0.25"/>
    <row r="2" spans="2:7" ht="24" customHeight="1" x14ac:dyDescent="0.25">
      <c r="B2" s="92" t="str">
        <f>Setup!C7</f>
        <v>IPDN</v>
      </c>
      <c r="C2" s="93"/>
      <c r="D2" s="94"/>
    </row>
    <row r="3" spans="2:7" ht="15.75" thickBot="1" x14ac:dyDescent="0.3">
      <c r="B3" s="89" t="str">
        <f>Setup!C8</f>
        <v>Perpustakaan</v>
      </c>
      <c r="C3" s="90"/>
      <c r="D3" s="91"/>
    </row>
    <row r="4" spans="2:7" ht="23.25" thickBot="1" x14ac:dyDescent="0.5">
      <c r="B4" s="86" t="str">
        <f>Setup!C9</f>
        <v>Jl. Ampera Raya, Jakarta Selatan</v>
      </c>
      <c r="C4" s="87"/>
      <c r="D4" s="88"/>
      <c r="G4" s="47" t="s">
        <v>0</v>
      </c>
    </row>
    <row r="7" spans="2:7" ht="22.5" x14ac:dyDescent="0.3">
      <c r="B7" s="96" t="s">
        <v>28</v>
      </c>
      <c r="C7" s="96"/>
      <c r="D7" s="96"/>
      <c r="E7" s="96"/>
      <c r="F7" s="96"/>
      <c r="G7" s="96"/>
    </row>
    <row r="8" spans="2:7" x14ac:dyDescent="0.25">
      <c r="B8" s="95"/>
      <c r="C8" s="95"/>
      <c r="D8" s="95"/>
      <c r="E8" s="95"/>
      <c r="F8" s="95"/>
      <c r="G8"/>
    </row>
    <row r="9" spans="2:7" x14ac:dyDescent="0.25">
      <c r="B9" s="46" t="s">
        <v>40</v>
      </c>
      <c r="C9" s="41" t="s">
        <v>29</v>
      </c>
      <c r="D9" s="41" t="s">
        <v>78</v>
      </c>
      <c r="E9" s="41" t="s">
        <v>15</v>
      </c>
      <c r="F9" s="41" t="s">
        <v>16</v>
      </c>
      <c r="G9" s="42" t="s">
        <v>76</v>
      </c>
    </row>
    <row r="10" spans="2:7" x14ac:dyDescent="0.25">
      <c r="B10" s="28">
        <v>1</v>
      </c>
      <c r="C10" s="10">
        <v>44986</v>
      </c>
      <c r="D10" s="5" t="s">
        <v>92</v>
      </c>
      <c r="E10" s="5" t="str">
        <f>IF(D10="","",VLOOKUP($D10,Praja!$C$11:$H$2010,2,FALSE))</f>
        <v>Mahasiswa 1</v>
      </c>
      <c r="F10" s="5" t="str">
        <f>IF(E10="","",VLOOKUP($D10,Praja!$C$11:$H$2010,4,FALSE))</f>
        <v>Praktik Kepolisian Tata Pamong</v>
      </c>
      <c r="G10" s="26">
        <f>IF(F10="","",VLOOKUP($D10,Praja!$C$11:$H$2010,5,FALSE))</f>
        <v>2013</v>
      </c>
    </row>
    <row r="11" spans="2:7" x14ac:dyDescent="0.25">
      <c r="B11" s="28">
        <v>2</v>
      </c>
      <c r="C11" s="10">
        <v>44986</v>
      </c>
      <c r="D11" s="5" t="s">
        <v>94</v>
      </c>
      <c r="E11" s="5" t="str">
        <f>IF(D11="","",VLOOKUP($D11,Praja!$C$11:$H$2010,2,FALSE))</f>
        <v>Mahasiswa 3</v>
      </c>
      <c r="F11" s="5" t="str">
        <f>IF(E11="","",VLOOKUP($D11,Praja!$C$11:$H$2010,4,FALSE))</f>
        <v>Manajemen Keamanan dan Keselamatan Publik</v>
      </c>
      <c r="G11" s="26">
        <f>IF(F11="","",VLOOKUP($D11,Praja!$C$11:$H$2010,5,FALSE))</f>
        <v>2013</v>
      </c>
    </row>
    <row r="12" spans="2:7" x14ac:dyDescent="0.25">
      <c r="B12" s="28">
        <v>3</v>
      </c>
      <c r="C12" s="10">
        <v>44988</v>
      </c>
      <c r="D12" s="5" t="s">
        <v>95</v>
      </c>
      <c r="E12" s="5" t="str">
        <f>IF(D12="","",VLOOKUP($D12,Praja!$C$11:$H$2010,2,FALSE))</f>
        <v>Mahasiswa 4</v>
      </c>
      <c r="F12" s="5" t="str">
        <f>IF(E12="","",VLOOKUP($D12,Praja!$C$11:$H$2010,4,FALSE))</f>
        <v>Administrasi Pemerintah Daerah</v>
      </c>
      <c r="G12" s="26">
        <f>IF(F12="","",VLOOKUP($D12,Praja!$C$11:$H$2010,5,FALSE))</f>
        <v>2013</v>
      </c>
    </row>
    <row r="13" spans="2:7" x14ac:dyDescent="0.25">
      <c r="B13" s="28">
        <v>4</v>
      </c>
      <c r="C13" s="10">
        <v>44991</v>
      </c>
      <c r="D13" s="5" t="s">
        <v>92</v>
      </c>
      <c r="E13" s="5" t="str">
        <f>IF(D13="","",VLOOKUP($D13,Praja!$C$11:$H$2010,2,FALSE))</f>
        <v>Mahasiswa 1</v>
      </c>
      <c r="F13" s="5" t="str">
        <f>IF(E13="","",VLOOKUP($D13,Praja!$C$11:$H$2010,4,FALSE))</f>
        <v>Praktik Kepolisian Tata Pamong</v>
      </c>
      <c r="G13" s="26">
        <f>IF(F13="","",VLOOKUP($D13,Praja!$C$11:$H$2010,5,FALSE))</f>
        <v>2013</v>
      </c>
    </row>
    <row r="14" spans="2:7" x14ac:dyDescent="0.25">
      <c r="B14" s="28">
        <v>5</v>
      </c>
      <c r="C14" s="10">
        <v>44991</v>
      </c>
      <c r="D14" s="5" t="s">
        <v>101</v>
      </c>
      <c r="E14" s="5" t="str">
        <f>IF(D14="","",VLOOKUP($D14,Praja!$C$11:$H$2010,2,FALSE))</f>
        <v>Mahasiswa 10</v>
      </c>
      <c r="F14" s="5" t="str">
        <f>IF(E14="","",VLOOKUP($D14,Praja!$C$11:$H$2010,4,FALSE))</f>
        <v>Politik Indonesia Terapan</v>
      </c>
      <c r="G14" s="26">
        <f>IF(F14="","",VLOOKUP($D14,Praja!$C$11:$H$2010,5,FALSE))</f>
        <v>2013</v>
      </c>
    </row>
    <row r="15" spans="2:7" x14ac:dyDescent="0.25">
      <c r="B15" s="28">
        <v>6</v>
      </c>
      <c r="C15" s="10">
        <v>44991</v>
      </c>
      <c r="D15" s="5" t="s">
        <v>93</v>
      </c>
      <c r="E15" s="5" t="str">
        <f>IF(D15="","",VLOOKUP($D15,Praja!$C$11:$H$2010,2,FALSE))</f>
        <v>Mahasiswa 2</v>
      </c>
      <c r="F15" s="5" t="str">
        <f>IF(E15="","",VLOOKUP($D15,Praja!$C$11:$H$2010,4,FALSE))</f>
        <v>Kependudukan dan Catatan Sipil</v>
      </c>
      <c r="G15" s="26">
        <f>IF(F15="","",VLOOKUP($D15,Praja!$C$11:$H$2010,5,FALSE))</f>
        <v>2014</v>
      </c>
    </row>
    <row r="16" spans="2:7" x14ac:dyDescent="0.25">
      <c r="B16" s="28">
        <v>7</v>
      </c>
      <c r="C16" s="10">
        <v>44992</v>
      </c>
      <c r="D16" s="5" t="s">
        <v>98</v>
      </c>
      <c r="E16" s="5" t="str">
        <f>IF(D16="","",VLOOKUP($D16,Praja!$C$11:$H$2010,2,FALSE))</f>
        <v>Mahasiswa 7</v>
      </c>
      <c r="F16" s="5" t="str">
        <f>IF(E16="","",VLOOKUP($D16,Praja!$C$11:$H$2010,4,FALSE))</f>
        <v>Teknologi Rekayasa Informasi Pemerintah</v>
      </c>
      <c r="G16" s="26">
        <f>IF(F16="","",VLOOKUP($D16,Praja!$C$11:$H$2010,5,FALSE))</f>
        <v>2014</v>
      </c>
    </row>
    <row r="17" spans="2:7" x14ac:dyDescent="0.25">
      <c r="B17" s="28">
        <v>8</v>
      </c>
      <c r="C17" s="10">
        <v>44992</v>
      </c>
      <c r="D17" s="5" t="s">
        <v>96</v>
      </c>
      <c r="E17" s="5" t="str">
        <f>IF(D17="","",VLOOKUP($D17,Praja!$C$11:$H$2010,2,FALSE))</f>
        <v>Mahasiswa 5</v>
      </c>
      <c r="F17" s="5" t="str">
        <f>IF(E17="","",VLOOKUP($D17,Praja!$C$11:$H$2010,4,FALSE))</f>
        <v>Manajemen Sumber Daya Manusia</v>
      </c>
      <c r="G17" s="26">
        <f>IF(F17="","",VLOOKUP($D17,Praja!$C$11:$H$2010,5,FALSE))</f>
        <v>2013</v>
      </c>
    </row>
    <row r="18" spans="2:7" x14ac:dyDescent="0.25">
      <c r="B18" s="28">
        <v>9</v>
      </c>
      <c r="C18" s="10">
        <v>44992</v>
      </c>
      <c r="D18" s="5" t="s">
        <v>99</v>
      </c>
      <c r="E18" s="5" t="str">
        <f>IF(D18="","",VLOOKUP($D18,Praja!$C$11:$H$2010,2,FALSE))</f>
        <v>Mahasiswa 8</v>
      </c>
      <c r="F18" s="5" t="str">
        <f>IF(E18="","",VLOOKUP($D18,Praja!$C$11:$H$2010,4,FALSE))</f>
        <v>Pembangunan Ekonomi dan Pemberdayaan Masyarakat</v>
      </c>
      <c r="G18" s="26">
        <f>IF(F18="","",VLOOKUP($D18,Praja!$C$11:$H$2010,5,FALSE))</f>
        <v>2014</v>
      </c>
    </row>
    <row r="19" spans="2:7" x14ac:dyDescent="0.25">
      <c r="B19" s="28">
        <v>10</v>
      </c>
      <c r="C19" s="10">
        <v>44993</v>
      </c>
      <c r="D19" s="5" t="s">
        <v>92</v>
      </c>
      <c r="E19" s="5" t="str">
        <f>IF(D19="","",VLOOKUP($D19,Praja!$C$11:$H$2010,2,FALSE))</f>
        <v>Mahasiswa 1</v>
      </c>
      <c r="F19" s="5" t="str">
        <f>IF(E19="","",VLOOKUP($D19,Praja!$C$11:$H$2010,4,FALSE))</f>
        <v>Praktik Kepolisian Tata Pamong</v>
      </c>
      <c r="G19" s="26">
        <f>IF(F19="","",VLOOKUP($D19,Praja!$C$11:$H$2010,5,FALSE))</f>
        <v>2013</v>
      </c>
    </row>
    <row r="20" spans="2:7" x14ac:dyDescent="0.25">
      <c r="B20" s="28">
        <v>11</v>
      </c>
      <c r="C20" s="10">
        <v>45361</v>
      </c>
      <c r="D20" s="5" t="s">
        <v>95</v>
      </c>
      <c r="E20" s="5" t="str">
        <f>IF(D20="","",VLOOKUP($D20,Praja!$C$11:$H$2010,2,FALSE))</f>
        <v>Mahasiswa 4</v>
      </c>
      <c r="F20" s="5" t="str">
        <f>IF(E20="","",VLOOKUP($D20,Praja!$C$11:$H$2010,4,FALSE))</f>
        <v>Administrasi Pemerintah Daerah</v>
      </c>
      <c r="G20" s="26">
        <f>IF(F20="","",VLOOKUP($D20,Praja!$C$11:$H$2010,5,FALSE))</f>
        <v>2013</v>
      </c>
    </row>
    <row r="21" spans="2:7" x14ac:dyDescent="0.25">
      <c r="B21" s="28">
        <v>12</v>
      </c>
      <c r="C21" s="10">
        <v>45362</v>
      </c>
      <c r="D21" s="5" t="s">
        <v>100</v>
      </c>
      <c r="E21" s="5" t="str">
        <f>IF(D21="","",VLOOKUP($D21,Praja!$C$11:$H$2010,2,FALSE))</f>
        <v>Mahasiswa 9</v>
      </c>
      <c r="F21" s="5" t="str">
        <f>IF(E21="","",VLOOKUP($D21,Praja!$C$11:$H$2010,4,FALSE))</f>
        <v>Studi Kebijakan Publik</v>
      </c>
      <c r="G21" s="26">
        <f>IF(F21="","",VLOOKUP($D21,Praja!$C$11:$H$2010,5,FALSE))</f>
        <v>2014</v>
      </c>
    </row>
    <row r="22" spans="2:7" x14ac:dyDescent="0.25">
      <c r="B22" s="28">
        <v>13</v>
      </c>
      <c r="C22" s="5"/>
      <c r="D22" s="5"/>
      <c r="E22" s="5" t="str">
        <f>IF(D22="","",VLOOKUP($D22,Praja!$C$11:$H$2010,2,FALSE))</f>
        <v/>
      </c>
      <c r="F22" s="5" t="str">
        <f>IF(E22="","",VLOOKUP($D22,Praja!$C$11:$H$2010,4,FALSE))</f>
        <v/>
      </c>
      <c r="G22" s="26" t="str">
        <f>IF(F22="","",VLOOKUP($D22,Praja!$C$11:$H$2010,5,FALSE))</f>
        <v/>
      </c>
    </row>
    <row r="23" spans="2:7" x14ac:dyDescent="0.25">
      <c r="B23" s="28">
        <v>14</v>
      </c>
      <c r="C23" s="5"/>
      <c r="D23" s="5"/>
      <c r="E23" s="5" t="str">
        <f>IF(D23="","",VLOOKUP($D23,Praja!$C$11:$H$2010,2,FALSE))</f>
        <v/>
      </c>
      <c r="F23" s="5" t="str">
        <f>IF(E23="","",VLOOKUP($D23,Praja!$C$11:$H$2010,4,FALSE))</f>
        <v/>
      </c>
      <c r="G23" s="26" t="str">
        <f>IF(F23="","",VLOOKUP($D23,Praja!$C$11:$H$2010,5,FALSE))</f>
        <v/>
      </c>
    </row>
    <row r="24" spans="2:7" x14ac:dyDescent="0.25">
      <c r="B24" s="28">
        <v>15</v>
      </c>
      <c r="C24" s="5"/>
      <c r="D24" s="5"/>
      <c r="E24" s="5" t="str">
        <f>IF(D24="","",VLOOKUP($D24,Praja!$C$11:$H$2010,2,FALSE))</f>
        <v/>
      </c>
      <c r="F24" s="5" t="str">
        <f>IF(E24="","",VLOOKUP($D24,Praja!$C$11:$H$2010,4,FALSE))</f>
        <v/>
      </c>
      <c r="G24" s="26" t="str">
        <f>IF(F24="","",VLOOKUP($D24,Praja!$C$11:$H$2010,5,FALSE))</f>
        <v/>
      </c>
    </row>
    <row r="25" spans="2:7" x14ac:dyDescent="0.25">
      <c r="B25" s="28">
        <v>16</v>
      </c>
      <c r="C25" s="5"/>
      <c r="D25" s="5"/>
      <c r="E25" s="5" t="str">
        <f>IF(D25="","",VLOOKUP($D25,Praja!$C$11:$H$2010,2,FALSE))</f>
        <v/>
      </c>
      <c r="F25" s="5" t="str">
        <f>IF(E25="","",VLOOKUP($D25,Praja!$C$11:$H$2010,4,FALSE))</f>
        <v/>
      </c>
      <c r="G25" s="26" t="str">
        <f>IF(F25="","",VLOOKUP($D25,Praja!$C$11:$H$2010,5,FALSE))</f>
        <v/>
      </c>
    </row>
    <row r="26" spans="2:7" x14ac:dyDescent="0.25">
      <c r="B26" s="28">
        <v>17</v>
      </c>
      <c r="C26" s="5"/>
      <c r="D26" s="5"/>
      <c r="E26" s="5" t="str">
        <f>IF(D26="","",VLOOKUP($D26,Praja!$C$11:$H$2010,2,FALSE))</f>
        <v/>
      </c>
      <c r="F26" s="5" t="str">
        <f>IF(E26="","",VLOOKUP($D26,Praja!$C$11:$H$2010,4,FALSE))</f>
        <v/>
      </c>
      <c r="G26" s="26" t="str">
        <f>IF(F26="","",VLOOKUP($D26,Praja!$C$11:$H$2010,5,FALSE))</f>
        <v/>
      </c>
    </row>
    <row r="27" spans="2:7" x14ac:dyDescent="0.25">
      <c r="B27" s="28">
        <v>18</v>
      </c>
      <c r="C27" s="5"/>
      <c r="D27" s="5"/>
      <c r="E27" s="5" t="str">
        <f>IF(D27="","",VLOOKUP($D27,Praja!$C$11:$H$2010,2,FALSE))</f>
        <v/>
      </c>
      <c r="F27" s="5" t="str">
        <f>IF(E27="","",VLOOKUP($D27,Praja!$C$11:$H$2010,4,FALSE))</f>
        <v/>
      </c>
      <c r="G27" s="26" t="str">
        <f>IF(F27="","",VLOOKUP($D27,Praja!$C$11:$H$2010,5,FALSE))</f>
        <v/>
      </c>
    </row>
    <row r="28" spans="2:7" x14ac:dyDescent="0.25">
      <c r="B28" s="28">
        <v>19</v>
      </c>
      <c r="C28" s="5"/>
      <c r="D28" s="5"/>
      <c r="E28" s="5" t="str">
        <f>IF(D28="","",VLOOKUP($D28,Praja!$C$11:$H$2010,2,FALSE))</f>
        <v/>
      </c>
      <c r="F28" s="5" t="str">
        <f>IF(E28="","",VLOOKUP($D28,Praja!$C$11:$H$2010,4,FALSE))</f>
        <v/>
      </c>
      <c r="G28" s="26" t="str">
        <f>IF(F28="","",VLOOKUP($D28,Praja!$C$11:$H$2010,5,FALSE))</f>
        <v/>
      </c>
    </row>
    <row r="29" spans="2:7" x14ac:dyDescent="0.25">
      <c r="B29" s="28">
        <v>20</v>
      </c>
      <c r="C29" s="5"/>
      <c r="D29" s="5"/>
      <c r="E29" s="5" t="str">
        <f>IF(D29="","",VLOOKUP($D29,Praja!$C$11:$H$2010,2,FALSE))</f>
        <v/>
      </c>
      <c r="F29" s="5" t="str">
        <f>IF(E29="","",VLOOKUP($D29,Praja!$C$11:$H$2010,4,FALSE))</f>
        <v/>
      </c>
      <c r="G29" s="26" t="str">
        <f>IF(F29="","",VLOOKUP($D29,Praja!$C$11:$H$2010,5,FALSE))</f>
        <v/>
      </c>
    </row>
    <row r="30" spans="2:7" x14ac:dyDescent="0.25">
      <c r="B30" s="28">
        <v>21</v>
      </c>
      <c r="C30" s="5"/>
      <c r="D30" s="5"/>
      <c r="E30" s="5" t="str">
        <f>IF(D30="","",VLOOKUP($D30,Praja!$C$11:$H$2010,2,FALSE))</f>
        <v/>
      </c>
      <c r="F30" s="5" t="str">
        <f>IF(E30="","",VLOOKUP($D30,Praja!$C$11:$H$2010,4,FALSE))</f>
        <v/>
      </c>
      <c r="G30" s="26" t="str">
        <f>IF(F30="","",VLOOKUP($D30,Praja!$C$11:$H$2010,5,FALSE))</f>
        <v/>
      </c>
    </row>
    <row r="31" spans="2:7" x14ac:dyDescent="0.25">
      <c r="B31" s="28">
        <v>22</v>
      </c>
      <c r="C31" s="5"/>
      <c r="D31" s="5"/>
      <c r="E31" s="5" t="str">
        <f>IF(D31="","",VLOOKUP($D31,Praja!$C$11:$H$2010,2,FALSE))</f>
        <v/>
      </c>
      <c r="F31" s="5" t="str">
        <f>IF(E31="","",VLOOKUP($D31,Praja!$C$11:$H$2010,4,FALSE))</f>
        <v/>
      </c>
      <c r="G31" s="26" t="str">
        <f>IF(F31="","",VLOOKUP($D31,Praja!$C$11:$H$2010,5,FALSE))</f>
        <v/>
      </c>
    </row>
    <row r="32" spans="2:7" x14ac:dyDescent="0.25">
      <c r="B32" s="28">
        <v>23</v>
      </c>
      <c r="C32" s="5"/>
      <c r="D32" s="5"/>
      <c r="E32" s="5" t="str">
        <f>IF(D32="","",VLOOKUP($D32,Praja!$C$11:$H$2010,2,FALSE))</f>
        <v/>
      </c>
      <c r="F32" s="5" t="str">
        <f>IF(E32="","",VLOOKUP($D32,Praja!$C$11:$H$2010,4,FALSE))</f>
        <v/>
      </c>
      <c r="G32" s="26" t="str">
        <f>IF(F32="","",VLOOKUP($D32,Praja!$C$11:$H$2010,5,FALSE))</f>
        <v/>
      </c>
    </row>
    <row r="33" spans="2:7" x14ac:dyDescent="0.25">
      <c r="B33" s="28">
        <v>24</v>
      </c>
      <c r="C33" s="5"/>
      <c r="D33" s="5"/>
      <c r="E33" s="5" t="str">
        <f>IF(D33="","",VLOOKUP($D33,Praja!$C$11:$H$2010,2,FALSE))</f>
        <v/>
      </c>
      <c r="F33" s="5" t="str">
        <f>IF(E33="","",VLOOKUP($D33,Praja!$C$11:$H$2010,4,FALSE))</f>
        <v/>
      </c>
      <c r="G33" s="26" t="str">
        <f>IF(F33="","",VLOOKUP($D33,Praja!$C$11:$H$2010,5,FALSE))</f>
        <v/>
      </c>
    </row>
    <row r="34" spans="2:7" x14ac:dyDescent="0.25">
      <c r="B34" s="28">
        <v>25</v>
      </c>
      <c r="C34" s="5"/>
      <c r="D34" s="5"/>
      <c r="E34" s="5" t="str">
        <f>IF(D34="","",VLOOKUP($D34,Praja!$C$11:$H$2010,2,FALSE))</f>
        <v/>
      </c>
      <c r="F34" s="5" t="str">
        <f>IF(E34="","",VLOOKUP($D34,Praja!$C$11:$H$2010,4,FALSE))</f>
        <v/>
      </c>
      <c r="G34" s="26" t="str">
        <f>IF(F34="","",VLOOKUP($D34,Praja!$C$11:$H$2010,5,FALSE))</f>
        <v/>
      </c>
    </row>
    <row r="35" spans="2:7" x14ac:dyDescent="0.25">
      <c r="B35" s="28">
        <v>26</v>
      </c>
      <c r="C35" s="5"/>
      <c r="D35" s="5"/>
      <c r="E35" s="5" t="str">
        <f>IF(D35="","",VLOOKUP($D35,Praja!$C$11:$H$2010,2,FALSE))</f>
        <v/>
      </c>
      <c r="F35" s="5" t="str">
        <f>IF(E35="","",VLOOKUP($D35,Praja!$C$11:$H$2010,4,FALSE))</f>
        <v/>
      </c>
      <c r="G35" s="26" t="str">
        <f>IF(F35="","",VLOOKUP($D35,Praja!$C$11:$H$2010,5,FALSE))</f>
        <v/>
      </c>
    </row>
    <row r="36" spans="2:7" x14ac:dyDescent="0.25">
      <c r="B36" s="28">
        <v>27</v>
      </c>
      <c r="C36" s="5"/>
      <c r="D36" s="5"/>
      <c r="E36" s="5" t="str">
        <f>IF(D36="","",VLOOKUP($D36,Praja!$C$11:$H$2010,2,FALSE))</f>
        <v/>
      </c>
      <c r="F36" s="5" t="str">
        <f>IF(E36="","",VLOOKUP($D36,Praja!$C$11:$H$2010,4,FALSE))</f>
        <v/>
      </c>
      <c r="G36" s="26" t="str">
        <f>IF(F36="","",VLOOKUP($D36,Praja!$C$11:$H$2010,5,FALSE))</f>
        <v/>
      </c>
    </row>
    <row r="37" spans="2:7" x14ac:dyDescent="0.25">
      <c r="B37" s="28">
        <v>28</v>
      </c>
      <c r="C37" s="5"/>
      <c r="D37" s="5"/>
      <c r="E37" s="5" t="str">
        <f>IF(D37="","",VLOOKUP($D37,Praja!$C$11:$H$2010,2,FALSE))</f>
        <v/>
      </c>
      <c r="F37" s="5" t="str">
        <f>IF(E37="","",VLOOKUP($D37,Praja!$C$11:$H$2010,4,FALSE))</f>
        <v/>
      </c>
      <c r="G37" s="26" t="str">
        <f>IF(F37="","",VLOOKUP($D37,Praja!$C$11:$H$2010,5,FALSE))</f>
        <v/>
      </c>
    </row>
    <row r="38" spans="2:7" x14ac:dyDescent="0.25">
      <c r="B38" s="28">
        <v>29</v>
      </c>
      <c r="C38" s="5"/>
      <c r="D38" s="5"/>
      <c r="E38" s="5" t="str">
        <f>IF(D38="","",VLOOKUP($D38,Praja!$C$11:$H$2010,2,FALSE))</f>
        <v/>
      </c>
      <c r="F38" s="5" t="str">
        <f>IF(E38="","",VLOOKUP($D38,Praja!$C$11:$H$2010,4,FALSE))</f>
        <v/>
      </c>
      <c r="G38" s="26" t="str">
        <f>IF(F38="","",VLOOKUP($D38,Praja!$C$11:$H$2010,5,FALSE))</f>
        <v/>
      </c>
    </row>
    <row r="39" spans="2:7" x14ac:dyDescent="0.25">
      <c r="B39" s="28">
        <v>30</v>
      </c>
      <c r="C39" s="5"/>
      <c r="D39" s="5"/>
      <c r="E39" s="5" t="str">
        <f>IF(D39="","",VLOOKUP($D39,Praja!$C$11:$H$2010,2,FALSE))</f>
        <v/>
      </c>
      <c r="F39" s="5" t="str">
        <f>IF(E39="","",VLOOKUP($D39,Praja!$C$11:$H$2010,4,FALSE))</f>
        <v/>
      </c>
      <c r="G39" s="26" t="str">
        <f>IF(F39="","",VLOOKUP($D39,Praja!$C$11:$H$2010,5,FALSE))</f>
        <v/>
      </c>
    </row>
    <row r="40" spans="2:7" x14ac:dyDescent="0.25">
      <c r="B40" s="28">
        <v>31</v>
      </c>
      <c r="C40" s="5"/>
      <c r="D40" s="5"/>
      <c r="E40" s="5" t="str">
        <f>IF(D40="","",VLOOKUP($D40,Praja!$C$11:$H$2010,2,FALSE))</f>
        <v/>
      </c>
      <c r="F40" s="5" t="str">
        <f>IF(E40="","",VLOOKUP($D40,Praja!$C$11:$H$2010,4,FALSE))</f>
        <v/>
      </c>
      <c r="G40" s="26" t="str">
        <f>IF(F40="","",VLOOKUP($D40,Praja!$C$11:$H$2010,5,FALSE))</f>
        <v/>
      </c>
    </row>
    <row r="41" spans="2:7" x14ac:dyDescent="0.25">
      <c r="B41" s="28">
        <v>32</v>
      </c>
      <c r="C41" s="5"/>
      <c r="D41" s="5"/>
      <c r="E41" s="5" t="str">
        <f>IF(D41="","",VLOOKUP($D41,Praja!$C$11:$H$2010,2,FALSE))</f>
        <v/>
      </c>
      <c r="F41" s="5" t="str">
        <f>IF(E41="","",VLOOKUP($D41,Praja!$C$11:$H$2010,4,FALSE))</f>
        <v/>
      </c>
      <c r="G41" s="26" t="str">
        <f>IF(F41="","",VLOOKUP($D41,Praja!$C$11:$H$2010,5,FALSE))</f>
        <v/>
      </c>
    </row>
    <row r="42" spans="2:7" x14ac:dyDescent="0.25">
      <c r="B42" s="28">
        <v>33</v>
      </c>
      <c r="C42" s="5"/>
      <c r="D42" s="5"/>
      <c r="E42" s="5" t="str">
        <f>IF(D42="","",VLOOKUP($D42,Praja!$C$11:$H$2010,2,FALSE))</f>
        <v/>
      </c>
      <c r="F42" s="5" t="str">
        <f>IF(E42="","",VLOOKUP($D42,Praja!$C$11:$H$2010,4,FALSE))</f>
        <v/>
      </c>
      <c r="G42" s="26" t="str">
        <f>IF(F42="","",VLOOKUP($D42,Praja!$C$11:$H$2010,5,FALSE))</f>
        <v/>
      </c>
    </row>
    <row r="43" spans="2:7" x14ac:dyDescent="0.25">
      <c r="B43" s="28">
        <v>34</v>
      </c>
      <c r="C43" s="5"/>
      <c r="D43" s="5"/>
      <c r="E43" s="5" t="str">
        <f>IF(D43="","",VLOOKUP($D43,Praja!$C$11:$H$2010,2,FALSE))</f>
        <v/>
      </c>
      <c r="F43" s="5" t="str">
        <f>IF(E43="","",VLOOKUP($D43,Praja!$C$11:$H$2010,4,FALSE))</f>
        <v/>
      </c>
      <c r="G43" s="26" t="str">
        <f>IF(F43="","",VLOOKUP($D43,Praja!$C$11:$H$2010,5,FALSE))</f>
        <v/>
      </c>
    </row>
    <row r="44" spans="2:7" x14ac:dyDescent="0.25">
      <c r="B44" s="28">
        <v>35</v>
      </c>
      <c r="C44" s="5"/>
      <c r="D44" s="5"/>
      <c r="E44" s="5" t="str">
        <f>IF(D44="","",VLOOKUP($D44,Praja!$C$11:$H$2010,2,FALSE))</f>
        <v/>
      </c>
      <c r="F44" s="5" t="str">
        <f>IF(E44="","",VLOOKUP($D44,Praja!$C$11:$H$2010,4,FALSE))</f>
        <v/>
      </c>
      <c r="G44" s="26" t="str">
        <f>IF(F44="","",VLOOKUP($D44,Praja!$C$11:$H$2010,5,FALSE))</f>
        <v/>
      </c>
    </row>
    <row r="45" spans="2:7" x14ac:dyDescent="0.25">
      <c r="B45" s="28">
        <v>36</v>
      </c>
      <c r="C45" s="5"/>
      <c r="D45" s="5"/>
      <c r="E45" s="5" t="str">
        <f>IF(D45="","",VLOOKUP($D45,Praja!$C$11:$H$2010,2,FALSE))</f>
        <v/>
      </c>
      <c r="F45" s="5" t="str">
        <f>IF(E45="","",VLOOKUP($D45,Praja!$C$11:$H$2010,4,FALSE))</f>
        <v/>
      </c>
      <c r="G45" s="26" t="str">
        <f>IF(F45="","",VLOOKUP($D45,Praja!$C$11:$H$2010,5,FALSE))</f>
        <v/>
      </c>
    </row>
    <row r="46" spans="2:7" x14ac:dyDescent="0.25">
      <c r="B46" s="28">
        <v>37</v>
      </c>
      <c r="C46" s="5"/>
      <c r="D46" s="5"/>
      <c r="E46" s="5" t="str">
        <f>IF(D46="","",VLOOKUP($D46,Praja!$C$11:$H$2010,2,FALSE))</f>
        <v/>
      </c>
      <c r="F46" s="5" t="str">
        <f>IF(E46="","",VLOOKUP($D46,Praja!$C$11:$H$2010,4,FALSE))</f>
        <v/>
      </c>
      <c r="G46" s="26" t="str">
        <f>IF(F46="","",VLOOKUP($D46,Praja!$C$11:$H$2010,5,FALSE))</f>
        <v/>
      </c>
    </row>
    <row r="47" spans="2:7" x14ac:dyDescent="0.25">
      <c r="B47" s="28">
        <v>38</v>
      </c>
      <c r="C47" s="5"/>
      <c r="D47" s="5"/>
      <c r="E47" s="5" t="str">
        <f>IF(D47="","",VLOOKUP($D47,Praja!$C$11:$H$2010,2,FALSE))</f>
        <v/>
      </c>
      <c r="F47" s="5" t="str">
        <f>IF(E47="","",VLOOKUP($D47,Praja!$C$11:$H$2010,4,FALSE))</f>
        <v/>
      </c>
      <c r="G47" s="26" t="str">
        <f>IF(F47="","",VLOOKUP($D47,Praja!$C$11:$H$2010,5,FALSE))</f>
        <v/>
      </c>
    </row>
    <row r="48" spans="2:7" x14ac:dyDescent="0.25">
      <c r="B48" s="28">
        <v>39</v>
      </c>
      <c r="C48" s="5"/>
      <c r="D48" s="5"/>
      <c r="E48" s="5" t="str">
        <f>IF(D48="","",VLOOKUP($D48,Praja!$C$11:$H$2010,2,FALSE))</f>
        <v/>
      </c>
      <c r="F48" s="5" t="str">
        <f>IF(E48="","",VLOOKUP($D48,Praja!$C$11:$H$2010,4,FALSE))</f>
        <v/>
      </c>
      <c r="G48" s="26" t="str">
        <f>IF(F48="","",VLOOKUP($D48,Praja!$C$11:$H$2010,5,FALSE))</f>
        <v/>
      </c>
    </row>
    <row r="49" spans="2:7" x14ac:dyDescent="0.25">
      <c r="B49" s="28">
        <v>40</v>
      </c>
      <c r="C49" s="5"/>
      <c r="D49" s="5"/>
      <c r="E49" s="5" t="str">
        <f>IF(D49="","",VLOOKUP($D49,Praja!$C$11:$H$2010,2,FALSE))</f>
        <v/>
      </c>
      <c r="F49" s="5" t="str">
        <f>IF(E49="","",VLOOKUP($D49,Praja!$C$11:$H$2010,4,FALSE))</f>
        <v/>
      </c>
      <c r="G49" s="26" t="str">
        <f>IF(F49="","",VLOOKUP($D49,Praja!$C$11:$H$2010,5,FALSE))</f>
        <v/>
      </c>
    </row>
    <row r="50" spans="2:7" x14ac:dyDescent="0.25">
      <c r="B50" s="28">
        <v>41</v>
      </c>
      <c r="C50" s="5"/>
      <c r="D50" s="5"/>
      <c r="E50" s="5" t="str">
        <f>IF(D50="","",VLOOKUP($D50,Praja!$C$11:$H$2010,2,FALSE))</f>
        <v/>
      </c>
      <c r="F50" s="5" t="str">
        <f>IF(E50="","",VLOOKUP($D50,Praja!$C$11:$H$2010,4,FALSE))</f>
        <v/>
      </c>
      <c r="G50" s="26" t="str">
        <f>IF(F50="","",VLOOKUP($D50,Praja!$C$11:$H$2010,5,FALSE))</f>
        <v/>
      </c>
    </row>
    <row r="51" spans="2:7" x14ac:dyDescent="0.25">
      <c r="B51" s="28">
        <v>42</v>
      </c>
      <c r="C51" s="5"/>
      <c r="D51" s="5"/>
      <c r="E51" s="5" t="str">
        <f>IF(D51="","",VLOOKUP($D51,Praja!$C$11:$H$2010,2,FALSE))</f>
        <v/>
      </c>
      <c r="F51" s="5" t="str">
        <f>IF(E51="","",VLOOKUP($D51,Praja!$C$11:$H$2010,4,FALSE))</f>
        <v/>
      </c>
      <c r="G51" s="26" t="str">
        <f>IF(F51="","",VLOOKUP($D51,Praja!$C$11:$H$2010,5,FALSE))</f>
        <v/>
      </c>
    </row>
    <row r="52" spans="2:7" x14ac:dyDescent="0.25">
      <c r="B52" s="28">
        <v>43</v>
      </c>
      <c r="C52" s="5"/>
      <c r="D52" s="5"/>
      <c r="E52" s="5" t="str">
        <f>IF(D52="","",VLOOKUP($D52,Praja!$C$11:$H$2010,2,FALSE))</f>
        <v/>
      </c>
      <c r="F52" s="5" t="str">
        <f>IF(E52="","",VLOOKUP($D52,Praja!$C$11:$H$2010,4,FALSE))</f>
        <v/>
      </c>
      <c r="G52" s="26" t="str">
        <f>IF(F52="","",VLOOKUP($D52,Praja!$C$11:$H$2010,5,FALSE))</f>
        <v/>
      </c>
    </row>
    <row r="53" spans="2:7" x14ac:dyDescent="0.25">
      <c r="B53" s="28">
        <v>44</v>
      </c>
      <c r="C53" s="5"/>
      <c r="D53" s="5"/>
      <c r="E53" s="5" t="str">
        <f>IF(D53="","",VLOOKUP($D53,Praja!$C$11:$H$2010,2,FALSE))</f>
        <v/>
      </c>
      <c r="F53" s="5" t="str">
        <f>IF(E53="","",VLOOKUP($D53,Praja!$C$11:$H$2010,4,FALSE))</f>
        <v/>
      </c>
      <c r="G53" s="26" t="str">
        <f>IF(F53="","",VLOOKUP($D53,Praja!$C$11:$H$2010,5,FALSE))</f>
        <v/>
      </c>
    </row>
    <row r="54" spans="2:7" x14ac:dyDescent="0.25">
      <c r="B54" s="28">
        <v>45</v>
      </c>
      <c r="C54" s="5"/>
      <c r="D54" s="5"/>
      <c r="E54" s="5" t="str">
        <f>IF(D54="","",VLOOKUP($D54,Praja!$C$11:$H$2010,2,FALSE))</f>
        <v/>
      </c>
      <c r="F54" s="5" t="str">
        <f>IF(E54="","",VLOOKUP($D54,Praja!$C$11:$H$2010,4,FALSE))</f>
        <v/>
      </c>
      <c r="G54" s="26" t="str">
        <f>IF(F54="","",VLOOKUP($D54,Praja!$C$11:$H$2010,5,FALSE))</f>
        <v/>
      </c>
    </row>
    <row r="55" spans="2:7" x14ac:dyDescent="0.25">
      <c r="B55" s="28">
        <v>46</v>
      </c>
      <c r="C55" s="5"/>
      <c r="D55" s="5"/>
      <c r="E55" s="5" t="str">
        <f>IF(D55="","",VLOOKUP($D55,Praja!$C$11:$H$2010,2,FALSE))</f>
        <v/>
      </c>
      <c r="F55" s="5" t="str">
        <f>IF(E55="","",VLOOKUP($D55,Praja!$C$11:$H$2010,4,FALSE))</f>
        <v/>
      </c>
      <c r="G55" s="26" t="str">
        <f>IF(F55="","",VLOOKUP($D55,Praja!$C$11:$H$2010,5,FALSE))</f>
        <v/>
      </c>
    </row>
    <row r="56" spans="2:7" x14ac:dyDescent="0.25">
      <c r="B56" s="28">
        <v>47</v>
      </c>
      <c r="C56" s="5"/>
      <c r="D56" s="5"/>
      <c r="E56" s="5" t="str">
        <f>IF(D56="","",VLOOKUP($D56,Praja!$C$11:$H$2010,2,FALSE))</f>
        <v/>
      </c>
      <c r="F56" s="5" t="str">
        <f>IF(E56="","",VLOOKUP($D56,Praja!$C$11:$H$2010,4,FALSE))</f>
        <v/>
      </c>
      <c r="G56" s="26" t="str">
        <f>IF(F56="","",VLOOKUP($D56,Praja!$C$11:$H$2010,5,FALSE))</f>
        <v/>
      </c>
    </row>
    <row r="57" spans="2:7" x14ac:dyDescent="0.25">
      <c r="B57" s="28">
        <v>48</v>
      </c>
      <c r="C57" s="5"/>
      <c r="D57" s="5"/>
      <c r="E57" s="5" t="str">
        <f>IF(D57="","",VLOOKUP($D57,Praja!$C$11:$H$2010,2,FALSE))</f>
        <v/>
      </c>
      <c r="F57" s="5" t="str">
        <f>IF(E57="","",VLOOKUP($D57,Praja!$C$11:$H$2010,4,FALSE))</f>
        <v/>
      </c>
      <c r="G57" s="26" t="str">
        <f>IF(F57="","",VLOOKUP($D57,Praja!$C$11:$H$2010,5,FALSE))</f>
        <v/>
      </c>
    </row>
    <row r="58" spans="2:7" x14ac:dyDescent="0.25">
      <c r="B58" s="28">
        <v>49</v>
      </c>
      <c r="C58" s="5"/>
      <c r="D58" s="5"/>
      <c r="E58" s="5" t="str">
        <f>IF(D58="","",VLOOKUP($D58,Praja!$C$11:$H$2010,2,FALSE))</f>
        <v/>
      </c>
      <c r="F58" s="5" t="str">
        <f>IF(E58="","",VLOOKUP($D58,Praja!$C$11:$H$2010,4,FALSE))</f>
        <v/>
      </c>
      <c r="G58" s="26" t="str">
        <f>IF(F58="","",VLOOKUP($D58,Praja!$C$11:$H$2010,5,FALSE))</f>
        <v/>
      </c>
    </row>
    <row r="59" spans="2:7" x14ac:dyDescent="0.25">
      <c r="B59" s="28">
        <v>50</v>
      </c>
      <c r="C59" s="5"/>
      <c r="D59" s="5"/>
      <c r="E59" s="5" t="str">
        <f>IF(D59="","",VLOOKUP($D59,Praja!$C$11:$H$2010,2,FALSE))</f>
        <v/>
      </c>
      <c r="F59" s="5" t="str">
        <f>IF(E59="","",VLOOKUP($D59,Praja!$C$11:$H$2010,4,FALSE))</f>
        <v/>
      </c>
      <c r="G59" s="26" t="str">
        <f>IF(F59="","",VLOOKUP($D59,Praja!$C$11:$H$2010,5,FALSE))</f>
        <v/>
      </c>
    </row>
    <row r="60" spans="2:7" x14ac:dyDescent="0.25">
      <c r="B60" s="28">
        <v>51</v>
      </c>
      <c r="C60" s="5"/>
      <c r="D60" s="5"/>
      <c r="E60" s="5" t="str">
        <f>IF(D60="","",VLOOKUP($D60,Praja!$C$11:$H$2010,2,FALSE))</f>
        <v/>
      </c>
      <c r="F60" s="5" t="str">
        <f>IF(E60="","",VLOOKUP($D60,Praja!$C$11:$H$2010,4,FALSE))</f>
        <v/>
      </c>
      <c r="G60" s="26" t="str">
        <f>IF(F60="","",VLOOKUP($D60,Praja!$C$11:$H$2010,5,FALSE))</f>
        <v/>
      </c>
    </row>
    <row r="61" spans="2:7" x14ac:dyDescent="0.25">
      <c r="B61" s="28">
        <v>52</v>
      </c>
      <c r="C61" s="5"/>
      <c r="D61" s="5"/>
      <c r="E61" s="5" t="str">
        <f>IF(D61="","",VLOOKUP($D61,Praja!$C$11:$H$2010,2,FALSE))</f>
        <v/>
      </c>
      <c r="F61" s="5" t="str">
        <f>IF(E61="","",VLOOKUP($D61,Praja!$C$11:$H$2010,4,FALSE))</f>
        <v/>
      </c>
      <c r="G61" s="26" t="str">
        <f>IF(F61="","",VLOOKUP($D61,Praja!$C$11:$H$2010,5,FALSE))</f>
        <v/>
      </c>
    </row>
    <row r="62" spans="2:7" x14ac:dyDescent="0.25">
      <c r="B62" s="28">
        <v>53</v>
      </c>
      <c r="C62" s="5"/>
      <c r="D62" s="5"/>
      <c r="E62" s="5" t="str">
        <f>IF(D62="","",VLOOKUP($D62,Praja!$C$11:$H$2010,2,FALSE))</f>
        <v/>
      </c>
      <c r="F62" s="5" t="str">
        <f>IF(E62="","",VLOOKUP($D62,Praja!$C$11:$H$2010,4,FALSE))</f>
        <v/>
      </c>
      <c r="G62" s="26" t="str">
        <f>IF(F62="","",VLOOKUP($D62,Praja!$C$11:$H$2010,5,FALSE))</f>
        <v/>
      </c>
    </row>
    <row r="63" spans="2:7" x14ac:dyDescent="0.25">
      <c r="B63" s="28">
        <v>54</v>
      </c>
      <c r="C63" s="5"/>
      <c r="D63" s="5"/>
      <c r="E63" s="5" t="str">
        <f>IF(D63="","",VLOOKUP($D63,Praja!$C$11:$H$2010,2,FALSE))</f>
        <v/>
      </c>
      <c r="F63" s="5" t="str">
        <f>IF(E63="","",VLOOKUP($D63,Praja!$C$11:$H$2010,4,FALSE))</f>
        <v/>
      </c>
      <c r="G63" s="26" t="str">
        <f>IF(F63="","",VLOOKUP($D63,Praja!$C$11:$H$2010,5,FALSE))</f>
        <v/>
      </c>
    </row>
    <row r="64" spans="2:7" x14ac:dyDescent="0.25">
      <c r="B64" s="28">
        <v>55</v>
      </c>
      <c r="C64" s="5"/>
      <c r="D64" s="5"/>
      <c r="E64" s="5" t="str">
        <f>IF(D64="","",VLOOKUP($D64,Praja!$C$11:$H$2010,2,FALSE))</f>
        <v/>
      </c>
      <c r="F64" s="5" t="str">
        <f>IF(E64="","",VLOOKUP($D64,Praja!$C$11:$H$2010,4,FALSE))</f>
        <v/>
      </c>
      <c r="G64" s="26" t="str">
        <f>IF(F64="","",VLOOKUP($D64,Praja!$C$11:$H$2010,5,FALSE))</f>
        <v/>
      </c>
    </row>
    <row r="65" spans="2:7" x14ac:dyDescent="0.25">
      <c r="B65" s="28">
        <v>56</v>
      </c>
      <c r="C65" s="5"/>
      <c r="D65" s="5"/>
      <c r="E65" s="5" t="str">
        <f>IF(D65="","",VLOOKUP($D65,Praja!$C$11:$H$2010,2,FALSE))</f>
        <v/>
      </c>
      <c r="F65" s="5" t="str">
        <f>IF(E65="","",VLOOKUP($D65,Praja!$C$11:$H$2010,4,FALSE))</f>
        <v/>
      </c>
      <c r="G65" s="26" t="str">
        <f>IF(F65="","",VLOOKUP($D65,Praja!$C$11:$H$2010,5,FALSE))</f>
        <v/>
      </c>
    </row>
    <row r="66" spans="2:7" x14ac:dyDescent="0.25">
      <c r="B66" s="28">
        <v>57</v>
      </c>
      <c r="C66" s="5"/>
      <c r="D66" s="5"/>
      <c r="E66" s="5" t="str">
        <f>IF(D66="","",VLOOKUP($D66,Praja!$C$11:$H$2010,2,FALSE))</f>
        <v/>
      </c>
      <c r="F66" s="5" t="str">
        <f>IF(E66="","",VLOOKUP($D66,Praja!$C$11:$H$2010,4,FALSE))</f>
        <v/>
      </c>
      <c r="G66" s="26" t="str">
        <f>IF(F66="","",VLOOKUP($D66,Praja!$C$11:$H$2010,5,FALSE))</f>
        <v/>
      </c>
    </row>
    <row r="67" spans="2:7" x14ac:dyDescent="0.25">
      <c r="B67" s="28">
        <v>58</v>
      </c>
      <c r="C67" s="5"/>
      <c r="D67" s="5"/>
      <c r="E67" s="5" t="str">
        <f>IF(D67="","",VLOOKUP($D67,Praja!$C$11:$H$2010,2,FALSE))</f>
        <v/>
      </c>
      <c r="F67" s="5" t="str">
        <f>IF(E67="","",VLOOKUP($D67,Praja!$C$11:$H$2010,4,FALSE))</f>
        <v/>
      </c>
      <c r="G67" s="26" t="str">
        <f>IF(F67="","",VLOOKUP($D67,Praja!$C$11:$H$2010,5,FALSE))</f>
        <v/>
      </c>
    </row>
    <row r="68" spans="2:7" x14ac:dyDescent="0.25">
      <c r="B68" s="28">
        <v>59</v>
      </c>
      <c r="C68" s="5"/>
      <c r="D68" s="5"/>
      <c r="E68" s="5" t="str">
        <f>IF(D68="","",VLOOKUP($D68,Praja!$C$11:$H$2010,2,FALSE))</f>
        <v/>
      </c>
      <c r="F68" s="5" t="str">
        <f>IF(E68="","",VLOOKUP($D68,Praja!$C$11:$H$2010,4,FALSE))</f>
        <v/>
      </c>
      <c r="G68" s="26" t="str">
        <f>IF(F68="","",VLOOKUP($D68,Praja!$C$11:$H$2010,5,FALSE))</f>
        <v/>
      </c>
    </row>
    <row r="69" spans="2:7" x14ac:dyDescent="0.25">
      <c r="B69" s="28">
        <v>60</v>
      </c>
      <c r="C69" s="5"/>
      <c r="D69" s="5"/>
      <c r="E69" s="5" t="str">
        <f>IF(D69="","",VLOOKUP($D69,Praja!$C$11:$H$2010,2,FALSE))</f>
        <v/>
      </c>
      <c r="F69" s="5" t="str">
        <f>IF(E69="","",VLOOKUP($D69,Praja!$C$11:$H$2010,4,FALSE))</f>
        <v/>
      </c>
      <c r="G69" s="26" t="str">
        <f>IF(F69="","",VLOOKUP($D69,Praja!$C$11:$H$2010,5,FALSE))</f>
        <v/>
      </c>
    </row>
    <row r="70" spans="2:7" x14ac:dyDescent="0.25">
      <c r="B70" s="28">
        <v>61</v>
      </c>
      <c r="C70" s="5"/>
      <c r="D70" s="5"/>
      <c r="E70" s="5" t="str">
        <f>IF(D70="","",VLOOKUP($D70,Praja!$C$11:$H$2010,2,FALSE))</f>
        <v/>
      </c>
      <c r="F70" s="5" t="str">
        <f>IF(E70="","",VLOOKUP($D70,Praja!$C$11:$H$2010,4,FALSE))</f>
        <v/>
      </c>
      <c r="G70" s="26" t="str">
        <f>IF(F70="","",VLOOKUP($D70,Praja!$C$11:$H$2010,5,FALSE))</f>
        <v/>
      </c>
    </row>
    <row r="71" spans="2:7" x14ac:dyDescent="0.25">
      <c r="B71" s="28">
        <v>62</v>
      </c>
      <c r="C71" s="5"/>
      <c r="D71" s="5"/>
      <c r="E71" s="5" t="str">
        <f>IF(D71="","",VLOOKUP($D71,Praja!$C$11:$H$2010,2,FALSE))</f>
        <v/>
      </c>
      <c r="F71" s="5" t="str">
        <f>IF(E71="","",VLOOKUP($D71,Praja!$C$11:$H$2010,4,FALSE))</f>
        <v/>
      </c>
      <c r="G71" s="26" t="str">
        <f>IF(F71="","",VLOOKUP($D71,Praja!$C$11:$H$2010,5,FALSE))</f>
        <v/>
      </c>
    </row>
    <row r="72" spans="2:7" x14ac:dyDescent="0.25">
      <c r="B72" s="28">
        <v>63</v>
      </c>
      <c r="C72" s="5"/>
      <c r="D72" s="5"/>
      <c r="E72" s="5" t="str">
        <f>IF(D72="","",VLOOKUP($D72,Praja!$C$11:$H$2010,2,FALSE))</f>
        <v/>
      </c>
      <c r="F72" s="5" t="str">
        <f>IF(E72="","",VLOOKUP($D72,Praja!$C$11:$H$2010,4,FALSE))</f>
        <v/>
      </c>
      <c r="G72" s="26" t="str">
        <f>IF(F72="","",VLOOKUP($D72,Praja!$C$11:$H$2010,5,FALSE))</f>
        <v/>
      </c>
    </row>
    <row r="73" spans="2:7" x14ac:dyDescent="0.25">
      <c r="B73" s="28">
        <v>64</v>
      </c>
      <c r="C73" s="5"/>
      <c r="D73" s="5"/>
      <c r="E73" s="5" t="str">
        <f>IF(D73="","",VLOOKUP($D73,Praja!$C$11:$H$2010,2,FALSE))</f>
        <v/>
      </c>
      <c r="F73" s="5" t="str">
        <f>IF(E73="","",VLOOKUP($D73,Praja!$C$11:$H$2010,4,FALSE))</f>
        <v/>
      </c>
      <c r="G73" s="26" t="str">
        <f>IF(F73="","",VLOOKUP($D73,Praja!$C$11:$H$2010,5,FALSE))</f>
        <v/>
      </c>
    </row>
    <row r="74" spans="2:7" x14ac:dyDescent="0.25">
      <c r="B74" s="28">
        <v>65</v>
      </c>
      <c r="C74" s="5"/>
      <c r="D74" s="5"/>
      <c r="E74" s="5" t="str">
        <f>IF(D74="","",VLOOKUP($D74,Praja!$C$11:$H$2010,2,FALSE))</f>
        <v/>
      </c>
      <c r="F74" s="5" t="str">
        <f>IF(E74="","",VLOOKUP($D74,Praja!$C$11:$H$2010,4,FALSE))</f>
        <v/>
      </c>
      <c r="G74" s="26" t="str">
        <f>IF(F74="","",VLOOKUP($D74,Praja!$C$11:$H$2010,5,FALSE))</f>
        <v/>
      </c>
    </row>
    <row r="75" spans="2:7" x14ac:dyDescent="0.25">
      <c r="B75" s="28">
        <v>66</v>
      </c>
      <c r="C75" s="5"/>
      <c r="D75" s="5"/>
      <c r="E75" s="5" t="str">
        <f>IF(D75="","",VLOOKUP($D75,Praja!$C$11:$H$2010,2,FALSE))</f>
        <v/>
      </c>
      <c r="F75" s="5" t="str">
        <f>IF(E75="","",VLOOKUP($D75,Praja!$C$11:$H$2010,4,FALSE))</f>
        <v/>
      </c>
      <c r="G75" s="26" t="str">
        <f>IF(F75="","",VLOOKUP($D75,Praja!$C$11:$H$2010,5,FALSE))</f>
        <v/>
      </c>
    </row>
    <row r="76" spans="2:7" x14ac:dyDescent="0.25">
      <c r="B76" s="28">
        <v>67</v>
      </c>
      <c r="C76" s="5"/>
      <c r="D76" s="5"/>
      <c r="E76" s="5" t="str">
        <f>IF(D76="","",VLOOKUP($D76,Praja!$C$11:$H$2010,2,FALSE))</f>
        <v/>
      </c>
      <c r="F76" s="5" t="str">
        <f>IF(E76="","",VLOOKUP($D76,Praja!$C$11:$H$2010,4,FALSE))</f>
        <v/>
      </c>
      <c r="G76" s="26" t="str">
        <f>IF(F76="","",VLOOKUP($D76,Praja!$C$11:$H$2010,5,FALSE))</f>
        <v/>
      </c>
    </row>
    <row r="77" spans="2:7" x14ac:dyDescent="0.25">
      <c r="B77" s="28">
        <v>68</v>
      </c>
      <c r="C77" s="5"/>
      <c r="D77" s="5"/>
      <c r="E77" s="5" t="str">
        <f>IF(D77="","",VLOOKUP($D77,Praja!$C$11:$H$2010,2,FALSE))</f>
        <v/>
      </c>
      <c r="F77" s="5" t="str">
        <f>IF(E77="","",VLOOKUP($D77,Praja!$C$11:$H$2010,4,FALSE))</f>
        <v/>
      </c>
      <c r="G77" s="26" t="str">
        <f>IF(F77="","",VLOOKUP($D77,Praja!$C$11:$H$2010,5,FALSE))</f>
        <v/>
      </c>
    </row>
    <row r="78" spans="2:7" x14ac:dyDescent="0.25">
      <c r="B78" s="28">
        <v>69</v>
      </c>
      <c r="C78" s="5"/>
      <c r="D78" s="5"/>
      <c r="E78" s="5" t="str">
        <f>IF(D78="","",VLOOKUP($D78,Praja!$C$11:$H$2010,2,FALSE))</f>
        <v/>
      </c>
      <c r="F78" s="5" t="str">
        <f>IF(E78="","",VLOOKUP($D78,Praja!$C$11:$H$2010,4,FALSE))</f>
        <v/>
      </c>
      <c r="G78" s="26" t="str">
        <f>IF(F78="","",VLOOKUP($D78,Praja!$C$11:$H$2010,5,FALSE))</f>
        <v/>
      </c>
    </row>
    <row r="79" spans="2:7" x14ac:dyDescent="0.25">
      <c r="B79" s="28">
        <v>70</v>
      </c>
      <c r="C79" s="5"/>
      <c r="D79" s="5"/>
      <c r="E79" s="5" t="str">
        <f>IF(D79="","",VLOOKUP($D79,Praja!$C$11:$H$2010,2,FALSE))</f>
        <v/>
      </c>
      <c r="F79" s="5" t="str">
        <f>IF(E79="","",VLOOKUP($D79,Praja!$C$11:$H$2010,4,FALSE))</f>
        <v/>
      </c>
      <c r="G79" s="26" t="str">
        <f>IF(F79="","",VLOOKUP($D79,Praja!$C$11:$H$2010,5,FALSE))</f>
        <v/>
      </c>
    </row>
    <row r="80" spans="2:7" x14ac:dyDescent="0.25">
      <c r="B80" s="28">
        <v>71</v>
      </c>
      <c r="C80" s="5"/>
      <c r="D80" s="5"/>
      <c r="E80" s="5" t="str">
        <f>IF(D80="","",VLOOKUP($D80,Praja!$C$11:$H$2010,2,FALSE))</f>
        <v/>
      </c>
      <c r="F80" s="5" t="str">
        <f>IF(E80="","",VLOOKUP($D80,Praja!$C$11:$H$2010,4,FALSE))</f>
        <v/>
      </c>
      <c r="G80" s="26" t="str">
        <f>IF(F80="","",VLOOKUP($D80,Praja!$C$11:$H$2010,5,FALSE))</f>
        <v/>
      </c>
    </row>
    <row r="81" spans="2:7" x14ac:dyDescent="0.25">
      <c r="B81" s="28">
        <v>72</v>
      </c>
      <c r="C81" s="5"/>
      <c r="D81" s="5"/>
      <c r="E81" s="5" t="str">
        <f>IF(D81="","",VLOOKUP($D81,Praja!$C$11:$H$2010,2,FALSE))</f>
        <v/>
      </c>
      <c r="F81" s="5" t="str">
        <f>IF(E81="","",VLOOKUP($D81,Praja!$C$11:$H$2010,4,FALSE))</f>
        <v/>
      </c>
      <c r="G81" s="26" t="str">
        <f>IF(F81="","",VLOOKUP($D81,Praja!$C$11:$H$2010,5,FALSE))</f>
        <v/>
      </c>
    </row>
    <row r="82" spans="2:7" x14ac:dyDescent="0.25">
      <c r="B82" s="28">
        <v>73</v>
      </c>
      <c r="C82" s="5"/>
      <c r="D82" s="5"/>
      <c r="E82" s="5" t="str">
        <f>IF(D82="","",VLOOKUP($D82,Praja!$C$11:$H$2010,2,FALSE))</f>
        <v/>
      </c>
      <c r="F82" s="5" t="str">
        <f>IF(E82="","",VLOOKUP($D82,Praja!$C$11:$H$2010,4,FALSE))</f>
        <v/>
      </c>
      <c r="G82" s="26" t="str">
        <f>IF(F82="","",VLOOKUP($D82,Praja!$C$11:$H$2010,5,FALSE))</f>
        <v/>
      </c>
    </row>
    <row r="83" spans="2:7" x14ac:dyDescent="0.25">
      <c r="B83" s="28">
        <v>74</v>
      </c>
      <c r="C83" s="5"/>
      <c r="D83" s="5"/>
      <c r="E83" s="5" t="str">
        <f>IF(D83="","",VLOOKUP($D83,Praja!$C$11:$H$2010,2,FALSE))</f>
        <v/>
      </c>
      <c r="F83" s="5" t="str">
        <f>IF(E83="","",VLOOKUP($D83,Praja!$C$11:$H$2010,4,FALSE))</f>
        <v/>
      </c>
      <c r="G83" s="26" t="str">
        <f>IF(F83="","",VLOOKUP($D83,Praja!$C$11:$H$2010,5,FALSE))</f>
        <v/>
      </c>
    </row>
    <row r="84" spans="2:7" x14ac:dyDescent="0.25">
      <c r="B84" s="28">
        <v>75</v>
      </c>
      <c r="C84" s="5"/>
      <c r="D84" s="5"/>
      <c r="E84" s="5" t="str">
        <f>IF(D84="","",VLOOKUP($D84,Praja!$C$11:$H$2010,2,FALSE))</f>
        <v/>
      </c>
      <c r="F84" s="5" t="str">
        <f>IF(E84="","",VLOOKUP($D84,Praja!$C$11:$H$2010,4,FALSE))</f>
        <v/>
      </c>
      <c r="G84" s="26" t="str">
        <f>IF(F84="","",VLOOKUP($D84,Praja!$C$11:$H$2010,5,FALSE))</f>
        <v/>
      </c>
    </row>
    <row r="85" spans="2:7" x14ac:dyDescent="0.25">
      <c r="B85" s="28">
        <v>76</v>
      </c>
      <c r="C85" s="5"/>
      <c r="D85" s="5"/>
      <c r="E85" s="5" t="str">
        <f>IF(D85="","",VLOOKUP($D85,Praja!$C$11:$H$2010,2,FALSE))</f>
        <v/>
      </c>
      <c r="F85" s="5" t="str">
        <f>IF(E85="","",VLOOKUP($D85,Praja!$C$11:$H$2010,4,FALSE))</f>
        <v/>
      </c>
      <c r="G85" s="26" t="str">
        <f>IF(F85="","",VLOOKUP($D85,Praja!$C$11:$H$2010,5,FALSE))</f>
        <v/>
      </c>
    </row>
    <row r="86" spans="2:7" x14ac:dyDescent="0.25">
      <c r="B86" s="28">
        <v>77</v>
      </c>
      <c r="C86" s="5"/>
      <c r="D86" s="5"/>
      <c r="E86" s="5" t="str">
        <f>IF(D86="","",VLOOKUP($D86,Praja!$C$11:$H$2010,2,FALSE))</f>
        <v/>
      </c>
      <c r="F86" s="5" t="str">
        <f>IF(E86="","",VLOOKUP($D86,Praja!$C$11:$H$2010,4,FALSE))</f>
        <v/>
      </c>
      <c r="G86" s="26" t="str">
        <f>IF(F86="","",VLOOKUP($D86,Praja!$C$11:$H$2010,5,FALSE))</f>
        <v/>
      </c>
    </row>
    <row r="87" spans="2:7" x14ac:dyDescent="0.25">
      <c r="B87" s="28">
        <v>78</v>
      </c>
      <c r="C87" s="5"/>
      <c r="D87" s="5"/>
      <c r="E87" s="5" t="str">
        <f>IF(D87="","",VLOOKUP($D87,Praja!$C$11:$H$2010,2,FALSE))</f>
        <v/>
      </c>
      <c r="F87" s="5" t="str">
        <f>IF(E87="","",VLOOKUP($D87,Praja!$C$11:$H$2010,4,FALSE))</f>
        <v/>
      </c>
      <c r="G87" s="26" t="str">
        <f>IF(F87="","",VLOOKUP($D87,Praja!$C$11:$H$2010,5,FALSE))</f>
        <v/>
      </c>
    </row>
    <row r="88" spans="2:7" x14ac:dyDescent="0.25">
      <c r="B88" s="28">
        <v>79</v>
      </c>
      <c r="C88" s="5"/>
      <c r="D88" s="5"/>
      <c r="E88" s="5" t="str">
        <f>IF(D88="","",VLOOKUP($D88,Praja!$C$11:$H$2010,2,FALSE))</f>
        <v/>
      </c>
      <c r="F88" s="5" t="str">
        <f>IF(E88="","",VLOOKUP($D88,Praja!$C$11:$H$2010,4,FALSE))</f>
        <v/>
      </c>
      <c r="G88" s="26" t="str">
        <f>IF(F88="","",VLOOKUP($D88,Praja!$C$11:$H$2010,5,FALSE))</f>
        <v/>
      </c>
    </row>
    <row r="89" spans="2:7" x14ac:dyDescent="0.25">
      <c r="B89" s="28">
        <v>80</v>
      </c>
      <c r="C89" s="5"/>
      <c r="D89" s="5"/>
      <c r="E89" s="5" t="str">
        <f>IF(D89="","",VLOOKUP($D89,Praja!$C$11:$H$2010,2,FALSE))</f>
        <v/>
      </c>
      <c r="F89" s="5" t="str">
        <f>IF(E89="","",VLOOKUP($D89,Praja!$C$11:$H$2010,4,FALSE))</f>
        <v/>
      </c>
      <c r="G89" s="26" t="str">
        <f>IF(F89="","",VLOOKUP($D89,Praja!$C$11:$H$2010,5,FALSE))</f>
        <v/>
      </c>
    </row>
    <row r="90" spans="2:7" x14ac:dyDescent="0.25">
      <c r="B90" s="28">
        <v>81</v>
      </c>
      <c r="C90" s="5"/>
      <c r="D90" s="5"/>
      <c r="E90" s="5" t="str">
        <f>IF(D90="","",VLOOKUP($D90,Praja!$C$11:$H$2010,2,FALSE))</f>
        <v/>
      </c>
      <c r="F90" s="5" t="str">
        <f>IF(E90="","",VLOOKUP($D90,Praja!$C$11:$H$2010,4,FALSE))</f>
        <v/>
      </c>
      <c r="G90" s="26" t="str">
        <f>IF(F90="","",VLOOKUP($D90,Praja!$C$11:$H$2010,5,FALSE))</f>
        <v/>
      </c>
    </row>
    <row r="91" spans="2:7" x14ac:dyDescent="0.25">
      <c r="B91" s="28">
        <v>82</v>
      </c>
      <c r="C91" s="5"/>
      <c r="D91" s="5"/>
      <c r="E91" s="5" t="str">
        <f>IF(D91="","",VLOOKUP($D91,Praja!$C$11:$H$2010,2,FALSE))</f>
        <v/>
      </c>
      <c r="F91" s="5" t="str">
        <f>IF(E91="","",VLOOKUP($D91,Praja!$C$11:$H$2010,4,FALSE))</f>
        <v/>
      </c>
      <c r="G91" s="26" t="str">
        <f>IF(F91="","",VLOOKUP($D91,Praja!$C$11:$H$2010,5,FALSE))</f>
        <v/>
      </c>
    </row>
    <row r="92" spans="2:7" x14ac:dyDescent="0.25">
      <c r="B92" s="28">
        <v>83</v>
      </c>
      <c r="C92" s="5"/>
      <c r="D92" s="5"/>
      <c r="E92" s="5" t="str">
        <f>IF(D92="","",VLOOKUP($D92,Praja!$C$11:$H$2010,2,FALSE))</f>
        <v/>
      </c>
      <c r="F92" s="5" t="str">
        <f>IF(E92="","",VLOOKUP($D92,Praja!$C$11:$H$2010,4,FALSE))</f>
        <v/>
      </c>
      <c r="G92" s="26" t="str">
        <f>IF(F92="","",VLOOKUP($D92,Praja!$C$11:$H$2010,5,FALSE))</f>
        <v/>
      </c>
    </row>
    <row r="93" spans="2:7" x14ac:dyDescent="0.25">
      <c r="B93" s="28">
        <v>84</v>
      </c>
      <c r="C93" s="5"/>
      <c r="D93" s="5"/>
      <c r="E93" s="5" t="str">
        <f>IF(D93="","",VLOOKUP($D93,Praja!$C$11:$H$2010,2,FALSE))</f>
        <v/>
      </c>
      <c r="F93" s="5" t="str">
        <f>IF(E93="","",VLOOKUP($D93,Praja!$C$11:$H$2010,4,FALSE))</f>
        <v/>
      </c>
      <c r="G93" s="26" t="str">
        <f>IF(F93="","",VLOOKUP($D93,Praja!$C$11:$H$2010,5,FALSE))</f>
        <v/>
      </c>
    </row>
    <row r="94" spans="2:7" x14ac:dyDescent="0.25">
      <c r="B94" s="28">
        <v>85</v>
      </c>
      <c r="C94" s="5"/>
      <c r="D94" s="5"/>
      <c r="E94" s="5" t="str">
        <f>IF(D94="","",VLOOKUP($D94,Praja!$C$11:$H$2010,2,FALSE))</f>
        <v/>
      </c>
      <c r="F94" s="5" t="str">
        <f>IF(E94="","",VLOOKUP($D94,Praja!$C$11:$H$2010,4,FALSE))</f>
        <v/>
      </c>
      <c r="G94" s="26" t="str">
        <f>IF(F94="","",VLOOKUP($D94,Praja!$C$11:$H$2010,5,FALSE))</f>
        <v/>
      </c>
    </row>
    <row r="95" spans="2:7" x14ac:dyDescent="0.25">
      <c r="B95" s="28">
        <v>86</v>
      </c>
      <c r="C95" s="5"/>
      <c r="D95" s="5"/>
      <c r="E95" s="5" t="str">
        <f>IF(D95="","",VLOOKUP($D95,Praja!$C$11:$H$2010,2,FALSE))</f>
        <v/>
      </c>
      <c r="F95" s="5" t="str">
        <f>IF(E95="","",VLOOKUP($D95,Praja!$C$11:$H$2010,4,FALSE))</f>
        <v/>
      </c>
      <c r="G95" s="26" t="str">
        <f>IF(F95="","",VLOOKUP($D95,Praja!$C$11:$H$2010,5,FALSE))</f>
        <v/>
      </c>
    </row>
    <row r="96" spans="2:7" x14ac:dyDescent="0.25">
      <c r="B96" s="28">
        <v>87</v>
      </c>
      <c r="C96" s="5"/>
      <c r="D96" s="5"/>
      <c r="E96" s="5" t="str">
        <f>IF(D96="","",VLOOKUP($D96,Praja!$C$11:$H$2010,2,FALSE))</f>
        <v/>
      </c>
      <c r="F96" s="5" t="str">
        <f>IF(E96="","",VLOOKUP($D96,Praja!$C$11:$H$2010,4,FALSE))</f>
        <v/>
      </c>
      <c r="G96" s="26" t="str">
        <f>IF(F96="","",VLOOKUP($D96,Praja!$C$11:$H$2010,5,FALSE))</f>
        <v/>
      </c>
    </row>
    <row r="97" spans="2:7" x14ac:dyDescent="0.25">
      <c r="B97" s="28">
        <v>88</v>
      </c>
      <c r="C97" s="5"/>
      <c r="D97" s="5"/>
      <c r="E97" s="5" t="str">
        <f>IF(D97="","",VLOOKUP($D97,Praja!$C$11:$H$2010,2,FALSE))</f>
        <v/>
      </c>
      <c r="F97" s="5" t="str">
        <f>IF(E97="","",VLOOKUP($D97,Praja!$C$11:$H$2010,4,FALSE))</f>
        <v/>
      </c>
      <c r="G97" s="26" t="str">
        <f>IF(F97="","",VLOOKUP($D97,Praja!$C$11:$H$2010,5,FALSE))</f>
        <v/>
      </c>
    </row>
    <row r="98" spans="2:7" x14ac:dyDescent="0.25">
      <c r="B98" s="28">
        <v>89</v>
      </c>
      <c r="C98" s="5"/>
      <c r="D98" s="5"/>
      <c r="E98" s="5" t="str">
        <f>IF(D98="","",VLOOKUP($D98,Praja!$C$11:$H$2010,2,FALSE))</f>
        <v/>
      </c>
      <c r="F98" s="5" t="str">
        <f>IF(E98="","",VLOOKUP($D98,Praja!$C$11:$H$2010,4,FALSE))</f>
        <v/>
      </c>
      <c r="G98" s="26" t="str">
        <f>IF(F98="","",VLOOKUP($D98,Praja!$C$11:$H$2010,5,FALSE))</f>
        <v/>
      </c>
    </row>
    <row r="99" spans="2:7" x14ac:dyDescent="0.25">
      <c r="B99" s="28">
        <v>90</v>
      </c>
      <c r="C99" s="5"/>
      <c r="D99" s="5"/>
      <c r="E99" s="5" t="str">
        <f>IF(D99="","",VLOOKUP($D99,Praja!$C$11:$H$2010,2,FALSE))</f>
        <v/>
      </c>
      <c r="F99" s="5" t="str">
        <f>IF(E99="","",VLOOKUP($D99,Praja!$C$11:$H$2010,4,FALSE))</f>
        <v/>
      </c>
      <c r="G99" s="26" t="str">
        <f>IF(F99="","",VLOOKUP($D99,Praja!$C$11:$H$2010,5,FALSE))</f>
        <v/>
      </c>
    </row>
    <row r="100" spans="2:7" x14ac:dyDescent="0.25">
      <c r="B100" s="28">
        <v>91</v>
      </c>
      <c r="C100" s="5"/>
      <c r="D100" s="5"/>
      <c r="E100" s="5" t="str">
        <f>IF(D100="","",VLOOKUP($D100,Praja!$C$11:$H$2010,2,FALSE))</f>
        <v/>
      </c>
      <c r="F100" s="5" t="str">
        <f>IF(E100="","",VLOOKUP($D100,Praja!$C$11:$H$2010,4,FALSE))</f>
        <v/>
      </c>
      <c r="G100" s="26" t="str">
        <f>IF(F100="","",VLOOKUP($D100,Praja!$C$11:$H$2010,5,FALSE))</f>
        <v/>
      </c>
    </row>
    <row r="101" spans="2:7" x14ac:dyDescent="0.25">
      <c r="B101" s="28">
        <v>92</v>
      </c>
      <c r="C101" s="5"/>
      <c r="D101" s="5"/>
      <c r="E101" s="5" t="str">
        <f>IF(D101="","",VLOOKUP($D101,Praja!$C$11:$H$2010,2,FALSE))</f>
        <v/>
      </c>
      <c r="F101" s="5" t="str">
        <f>IF(E101="","",VLOOKUP($D101,Praja!$C$11:$H$2010,4,FALSE))</f>
        <v/>
      </c>
      <c r="G101" s="26" t="str">
        <f>IF(F101="","",VLOOKUP($D101,Praja!$C$11:$H$2010,5,FALSE))</f>
        <v/>
      </c>
    </row>
    <row r="102" spans="2:7" x14ac:dyDescent="0.25">
      <c r="B102" s="28">
        <v>93</v>
      </c>
      <c r="C102" s="5"/>
      <c r="D102" s="5"/>
      <c r="E102" s="5" t="str">
        <f>IF(D102="","",VLOOKUP($D102,Praja!$C$11:$H$2010,2,FALSE))</f>
        <v/>
      </c>
      <c r="F102" s="5" t="str">
        <f>IF(E102="","",VLOOKUP($D102,Praja!$C$11:$H$2010,4,FALSE))</f>
        <v/>
      </c>
      <c r="G102" s="26" t="str">
        <f>IF(F102="","",VLOOKUP($D102,Praja!$C$11:$H$2010,5,FALSE))</f>
        <v/>
      </c>
    </row>
    <row r="103" spans="2:7" x14ac:dyDescent="0.25">
      <c r="B103" s="28">
        <v>94</v>
      </c>
      <c r="C103" s="5"/>
      <c r="D103" s="5"/>
      <c r="E103" s="5" t="str">
        <f>IF(D103="","",VLOOKUP($D103,Praja!$C$11:$H$2010,2,FALSE))</f>
        <v/>
      </c>
      <c r="F103" s="5" t="str">
        <f>IF(E103="","",VLOOKUP($D103,Praja!$C$11:$H$2010,4,FALSE))</f>
        <v/>
      </c>
      <c r="G103" s="26" t="str">
        <f>IF(F103="","",VLOOKUP($D103,Praja!$C$11:$H$2010,5,FALSE))</f>
        <v/>
      </c>
    </row>
    <row r="104" spans="2:7" x14ac:dyDescent="0.25">
      <c r="B104" s="28">
        <v>95</v>
      </c>
      <c r="C104" s="5"/>
      <c r="D104" s="5"/>
      <c r="E104" s="5" t="str">
        <f>IF(D104="","",VLOOKUP($D104,Praja!$C$11:$H$2010,2,FALSE))</f>
        <v/>
      </c>
      <c r="F104" s="5" t="str">
        <f>IF(E104="","",VLOOKUP($D104,Praja!$C$11:$H$2010,4,FALSE))</f>
        <v/>
      </c>
      <c r="G104" s="26" t="str">
        <f>IF(F104="","",VLOOKUP($D104,Praja!$C$11:$H$2010,5,FALSE))</f>
        <v/>
      </c>
    </row>
    <row r="105" spans="2:7" x14ac:dyDescent="0.25">
      <c r="B105" s="28">
        <v>96</v>
      </c>
      <c r="C105" s="5"/>
      <c r="D105" s="5"/>
      <c r="E105" s="5" t="str">
        <f>IF(D105="","",VLOOKUP($D105,Praja!$C$11:$H$2010,2,FALSE))</f>
        <v/>
      </c>
      <c r="F105" s="5" t="str">
        <f>IF(E105="","",VLOOKUP($D105,Praja!$C$11:$H$2010,4,FALSE))</f>
        <v/>
      </c>
      <c r="G105" s="26" t="str">
        <f>IF(F105="","",VLOOKUP($D105,Praja!$C$11:$H$2010,5,FALSE))</f>
        <v/>
      </c>
    </row>
    <row r="106" spans="2:7" x14ac:dyDescent="0.25">
      <c r="B106" s="28">
        <v>97</v>
      </c>
      <c r="C106" s="5"/>
      <c r="D106" s="5"/>
      <c r="E106" s="5" t="str">
        <f>IF(D106="","",VLOOKUP($D106,Praja!$C$11:$H$2010,2,FALSE))</f>
        <v/>
      </c>
      <c r="F106" s="5" t="str">
        <f>IF(E106="","",VLOOKUP($D106,Praja!$C$11:$H$2010,4,FALSE))</f>
        <v/>
      </c>
      <c r="G106" s="26" t="str">
        <f>IF(F106="","",VLOOKUP($D106,Praja!$C$11:$H$2010,5,FALSE))</f>
        <v/>
      </c>
    </row>
    <row r="107" spans="2:7" x14ac:dyDescent="0.25">
      <c r="B107" s="28">
        <v>98</v>
      </c>
      <c r="C107" s="5"/>
      <c r="D107" s="5"/>
      <c r="E107" s="5" t="str">
        <f>IF(D107="","",VLOOKUP($D107,Praja!$C$11:$H$2010,2,FALSE))</f>
        <v/>
      </c>
      <c r="F107" s="5" t="str">
        <f>IF(E107="","",VLOOKUP($D107,Praja!$C$11:$H$2010,4,FALSE))</f>
        <v/>
      </c>
      <c r="G107" s="26" t="str">
        <f>IF(F107="","",VLOOKUP($D107,Praja!$C$11:$H$2010,5,FALSE))</f>
        <v/>
      </c>
    </row>
    <row r="108" spans="2:7" x14ac:dyDescent="0.25">
      <c r="B108" s="28">
        <v>99</v>
      </c>
      <c r="C108" s="5"/>
      <c r="D108" s="5"/>
      <c r="E108" s="5" t="str">
        <f>IF(D108="","",VLOOKUP($D108,Praja!$C$11:$H$2010,2,FALSE))</f>
        <v/>
      </c>
      <c r="F108" s="5" t="str">
        <f>IF(E108="","",VLOOKUP($D108,Praja!$C$11:$H$2010,4,FALSE))</f>
        <v/>
      </c>
      <c r="G108" s="26" t="str">
        <f>IF(F108="","",VLOOKUP($D108,Praja!$C$11:$H$2010,5,FALSE))</f>
        <v/>
      </c>
    </row>
    <row r="109" spans="2:7" x14ac:dyDescent="0.25">
      <c r="B109" s="28">
        <v>100</v>
      </c>
      <c r="C109" s="5"/>
      <c r="D109" s="5"/>
      <c r="E109" s="5" t="str">
        <f>IF(D109="","",VLOOKUP($D109,Praja!$C$11:$H$2010,2,FALSE))</f>
        <v/>
      </c>
      <c r="F109" s="5" t="str">
        <f>IF(E109="","",VLOOKUP($D109,Praja!$C$11:$H$2010,4,FALSE))</f>
        <v/>
      </c>
      <c r="G109" s="26" t="str">
        <f>IF(F109="","",VLOOKUP($D109,Praja!$C$11:$H$2010,5,FALSE))</f>
        <v/>
      </c>
    </row>
    <row r="110" spans="2:7" x14ac:dyDescent="0.25">
      <c r="B110" s="28">
        <v>101</v>
      </c>
      <c r="C110" s="5"/>
      <c r="D110" s="5"/>
      <c r="E110" s="5" t="str">
        <f>IF(D110="","",VLOOKUP($D110,Praja!$C$11:$H$2010,2,FALSE))</f>
        <v/>
      </c>
      <c r="F110" s="5" t="str">
        <f>IF(E110="","",VLOOKUP($D110,Praja!$C$11:$H$2010,4,FALSE))</f>
        <v/>
      </c>
      <c r="G110" s="26" t="str">
        <f>IF(F110="","",VLOOKUP($D110,Praja!$C$11:$H$2010,5,FALSE))</f>
        <v/>
      </c>
    </row>
    <row r="111" spans="2:7" x14ac:dyDescent="0.25">
      <c r="B111" s="28">
        <v>102</v>
      </c>
      <c r="C111" s="5"/>
      <c r="D111" s="5"/>
      <c r="E111" s="5" t="str">
        <f>IF(D111="","",VLOOKUP($D111,Praja!$C$11:$H$2010,2,FALSE))</f>
        <v/>
      </c>
      <c r="F111" s="5" t="str">
        <f>IF(E111="","",VLOOKUP($D111,Praja!$C$11:$H$2010,4,FALSE))</f>
        <v/>
      </c>
      <c r="G111" s="26" t="str">
        <f>IF(F111="","",VLOOKUP($D111,Praja!$C$11:$H$2010,5,FALSE))</f>
        <v/>
      </c>
    </row>
    <row r="112" spans="2:7" x14ac:dyDescent="0.25">
      <c r="B112" s="28">
        <v>103</v>
      </c>
      <c r="C112" s="5"/>
      <c r="D112" s="5"/>
      <c r="E112" s="5" t="str">
        <f>IF(D112="","",VLOOKUP($D112,Praja!$C$11:$H$2010,2,FALSE))</f>
        <v/>
      </c>
      <c r="F112" s="5" t="str">
        <f>IF(E112="","",VLOOKUP($D112,Praja!$C$11:$H$2010,4,FALSE))</f>
        <v/>
      </c>
      <c r="G112" s="26" t="str">
        <f>IF(F112="","",VLOOKUP($D112,Praja!$C$11:$H$2010,5,FALSE))</f>
        <v/>
      </c>
    </row>
    <row r="113" spans="2:7" x14ac:dyDescent="0.25">
      <c r="B113" s="28">
        <v>104</v>
      </c>
      <c r="C113" s="5"/>
      <c r="D113" s="5"/>
      <c r="E113" s="5" t="str">
        <f>IF(D113="","",VLOOKUP($D113,Praja!$C$11:$H$2010,2,FALSE))</f>
        <v/>
      </c>
      <c r="F113" s="5" t="str">
        <f>IF(E113="","",VLOOKUP($D113,Praja!$C$11:$H$2010,4,FALSE))</f>
        <v/>
      </c>
      <c r="G113" s="26" t="str">
        <f>IF(F113="","",VLOOKUP($D113,Praja!$C$11:$H$2010,5,FALSE))</f>
        <v/>
      </c>
    </row>
    <row r="114" spans="2:7" x14ac:dyDescent="0.25">
      <c r="B114" s="28">
        <v>105</v>
      </c>
      <c r="C114" s="5"/>
      <c r="D114" s="5"/>
      <c r="E114" s="5" t="str">
        <f>IF(D114="","",VLOOKUP($D114,Praja!$C$11:$H$2010,2,FALSE))</f>
        <v/>
      </c>
      <c r="F114" s="5" t="str">
        <f>IF(E114="","",VLOOKUP($D114,Praja!$C$11:$H$2010,4,FALSE))</f>
        <v/>
      </c>
      <c r="G114" s="26" t="str">
        <f>IF(F114="","",VLOOKUP($D114,Praja!$C$11:$H$2010,5,FALSE))</f>
        <v/>
      </c>
    </row>
    <row r="115" spans="2:7" x14ac:dyDescent="0.25">
      <c r="B115" s="28">
        <v>106</v>
      </c>
      <c r="C115" s="5"/>
      <c r="D115" s="5"/>
      <c r="E115" s="5" t="str">
        <f>IF(D115="","",VLOOKUP($D115,Praja!$C$11:$H$2010,2,FALSE))</f>
        <v/>
      </c>
      <c r="F115" s="5" t="str">
        <f>IF(E115="","",VLOOKUP($D115,Praja!$C$11:$H$2010,4,FALSE))</f>
        <v/>
      </c>
      <c r="G115" s="26" t="str">
        <f>IF(F115="","",VLOOKUP($D115,Praja!$C$11:$H$2010,5,FALSE))</f>
        <v/>
      </c>
    </row>
    <row r="116" spans="2:7" x14ac:dyDescent="0.25">
      <c r="B116" s="28">
        <v>107</v>
      </c>
      <c r="C116" s="5"/>
      <c r="D116" s="5"/>
      <c r="E116" s="5" t="str">
        <f>IF(D116="","",VLOOKUP($D116,Praja!$C$11:$H$2010,2,FALSE))</f>
        <v/>
      </c>
      <c r="F116" s="5" t="str">
        <f>IF(E116="","",VLOOKUP($D116,Praja!$C$11:$H$2010,4,FALSE))</f>
        <v/>
      </c>
      <c r="G116" s="26" t="str">
        <f>IF(F116="","",VLOOKUP($D116,Praja!$C$11:$H$2010,5,FALSE))</f>
        <v/>
      </c>
    </row>
    <row r="117" spans="2:7" x14ac:dyDescent="0.25">
      <c r="B117" s="28">
        <v>108</v>
      </c>
      <c r="C117" s="5"/>
      <c r="D117" s="5"/>
      <c r="E117" s="5" t="str">
        <f>IF(D117="","",VLOOKUP($D117,Praja!$C$11:$H$2010,2,FALSE))</f>
        <v/>
      </c>
      <c r="F117" s="5" t="str">
        <f>IF(E117="","",VLOOKUP($D117,Praja!$C$11:$H$2010,4,FALSE))</f>
        <v/>
      </c>
      <c r="G117" s="26" t="str">
        <f>IF(F117="","",VLOOKUP($D117,Praja!$C$11:$H$2010,5,FALSE))</f>
        <v/>
      </c>
    </row>
    <row r="118" spans="2:7" x14ac:dyDescent="0.25">
      <c r="B118" s="28">
        <v>109</v>
      </c>
      <c r="C118" s="5"/>
      <c r="D118" s="5"/>
      <c r="E118" s="5" t="str">
        <f>IF(D118="","",VLOOKUP($D118,Praja!$C$11:$H$2010,2,FALSE))</f>
        <v/>
      </c>
      <c r="F118" s="5" t="str">
        <f>IF(E118="","",VLOOKUP($D118,Praja!$C$11:$H$2010,4,FALSE))</f>
        <v/>
      </c>
      <c r="G118" s="26" t="str">
        <f>IF(F118="","",VLOOKUP($D118,Praja!$C$11:$H$2010,5,FALSE))</f>
        <v/>
      </c>
    </row>
    <row r="119" spans="2:7" x14ac:dyDescent="0.25">
      <c r="B119" s="28">
        <v>110</v>
      </c>
      <c r="C119" s="5"/>
      <c r="D119" s="5"/>
      <c r="E119" s="5" t="str">
        <f>IF(D119="","",VLOOKUP($D119,Praja!$C$11:$H$2010,2,FALSE))</f>
        <v/>
      </c>
      <c r="F119" s="5" t="str">
        <f>IF(E119="","",VLOOKUP($D119,Praja!$C$11:$H$2010,4,FALSE))</f>
        <v/>
      </c>
      <c r="G119" s="26" t="str">
        <f>IF(F119="","",VLOOKUP($D119,Praja!$C$11:$H$2010,5,FALSE))</f>
        <v/>
      </c>
    </row>
    <row r="120" spans="2:7" x14ac:dyDescent="0.25">
      <c r="B120" s="28">
        <v>111</v>
      </c>
      <c r="C120" s="5"/>
      <c r="D120" s="5"/>
      <c r="E120" s="5" t="str">
        <f>IF(D120="","",VLOOKUP($D120,Praja!$C$11:$H$2010,2,FALSE))</f>
        <v/>
      </c>
      <c r="F120" s="5" t="str">
        <f>IF(E120="","",VLOOKUP($D120,Praja!$C$11:$H$2010,4,FALSE))</f>
        <v/>
      </c>
      <c r="G120" s="26" t="str">
        <f>IF(F120="","",VLOOKUP($D120,Praja!$C$11:$H$2010,5,FALSE))</f>
        <v/>
      </c>
    </row>
    <row r="121" spans="2:7" x14ac:dyDescent="0.25">
      <c r="B121" s="28">
        <v>112</v>
      </c>
      <c r="C121" s="5"/>
      <c r="D121" s="5"/>
      <c r="E121" s="5" t="str">
        <f>IF(D121="","",VLOOKUP($D121,Praja!$C$11:$H$2010,2,FALSE))</f>
        <v/>
      </c>
      <c r="F121" s="5" t="str">
        <f>IF(E121="","",VLOOKUP($D121,Praja!$C$11:$H$2010,4,FALSE))</f>
        <v/>
      </c>
      <c r="G121" s="26" t="str">
        <f>IF(F121="","",VLOOKUP($D121,Praja!$C$11:$H$2010,5,FALSE))</f>
        <v/>
      </c>
    </row>
    <row r="122" spans="2:7" x14ac:dyDescent="0.25">
      <c r="B122" s="28">
        <v>113</v>
      </c>
      <c r="C122" s="5"/>
      <c r="D122" s="5"/>
      <c r="E122" s="5" t="str">
        <f>IF(D122="","",VLOOKUP($D122,Praja!$C$11:$H$2010,2,FALSE))</f>
        <v/>
      </c>
      <c r="F122" s="5" t="str">
        <f>IF(E122="","",VLOOKUP($D122,Praja!$C$11:$H$2010,4,FALSE))</f>
        <v/>
      </c>
      <c r="G122" s="26" t="str">
        <f>IF(F122="","",VLOOKUP($D122,Praja!$C$11:$H$2010,5,FALSE))</f>
        <v/>
      </c>
    </row>
    <row r="123" spans="2:7" x14ac:dyDescent="0.25">
      <c r="B123" s="28">
        <v>114</v>
      </c>
      <c r="C123" s="5"/>
      <c r="D123" s="5"/>
      <c r="E123" s="5" t="str">
        <f>IF(D123="","",VLOOKUP($D123,Praja!$C$11:$H$2010,2,FALSE))</f>
        <v/>
      </c>
      <c r="F123" s="5" t="str">
        <f>IF(E123="","",VLOOKUP($D123,Praja!$C$11:$H$2010,4,FALSE))</f>
        <v/>
      </c>
      <c r="G123" s="26" t="str">
        <f>IF(F123="","",VLOOKUP($D123,Praja!$C$11:$H$2010,5,FALSE))</f>
        <v/>
      </c>
    </row>
    <row r="124" spans="2:7" x14ac:dyDescent="0.25">
      <c r="B124" s="28">
        <v>115</v>
      </c>
      <c r="C124" s="5"/>
      <c r="D124" s="5"/>
      <c r="E124" s="5" t="str">
        <f>IF(D124="","",VLOOKUP($D124,Praja!$C$11:$H$2010,2,FALSE))</f>
        <v/>
      </c>
      <c r="F124" s="5" t="str">
        <f>IF(E124="","",VLOOKUP($D124,Praja!$C$11:$H$2010,4,FALSE))</f>
        <v/>
      </c>
      <c r="G124" s="26" t="str">
        <f>IF(F124="","",VLOOKUP($D124,Praja!$C$11:$H$2010,5,FALSE))</f>
        <v/>
      </c>
    </row>
    <row r="125" spans="2:7" x14ac:dyDescent="0.25">
      <c r="B125" s="28">
        <v>116</v>
      </c>
      <c r="C125" s="5"/>
      <c r="D125" s="5"/>
      <c r="E125" s="5" t="str">
        <f>IF(D125="","",VLOOKUP($D125,Praja!$C$11:$H$2010,2,FALSE))</f>
        <v/>
      </c>
      <c r="F125" s="5" t="str">
        <f>IF(E125="","",VLOOKUP($D125,Praja!$C$11:$H$2010,4,FALSE))</f>
        <v/>
      </c>
      <c r="G125" s="26" t="str">
        <f>IF(F125="","",VLOOKUP($D125,Praja!$C$11:$H$2010,5,FALSE))</f>
        <v/>
      </c>
    </row>
    <row r="126" spans="2:7" x14ac:dyDescent="0.25">
      <c r="B126" s="28">
        <v>117</v>
      </c>
      <c r="C126" s="5"/>
      <c r="D126" s="5"/>
      <c r="E126" s="5" t="str">
        <f>IF(D126="","",VLOOKUP($D126,Praja!$C$11:$H$2010,2,FALSE))</f>
        <v/>
      </c>
      <c r="F126" s="5" t="str">
        <f>IF(E126="","",VLOOKUP($D126,Praja!$C$11:$H$2010,4,FALSE))</f>
        <v/>
      </c>
      <c r="G126" s="26" t="str">
        <f>IF(F126="","",VLOOKUP($D126,Praja!$C$11:$H$2010,5,FALSE))</f>
        <v/>
      </c>
    </row>
    <row r="127" spans="2:7" x14ac:dyDescent="0.25">
      <c r="B127" s="28">
        <v>118</v>
      </c>
      <c r="C127" s="5"/>
      <c r="D127" s="5"/>
      <c r="E127" s="5" t="str">
        <f>IF(D127="","",VLOOKUP($D127,Praja!$C$11:$H$2010,2,FALSE))</f>
        <v/>
      </c>
      <c r="F127" s="5" t="str">
        <f>IF(E127="","",VLOOKUP($D127,Praja!$C$11:$H$2010,4,FALSE))</f>
        <v/>
      </c>
      <c r="G127" s="26" t="str">
        <f>IF(F127="","",VLOOKUP($D127,Praja!$C$11:$H$2010,5,FALSE))</f>
        <v/>
      </c>
    </row>
    <row r="128" spans="2:7" x14ac:dyDescent="0.25">
      <c r="B128" s="28">
        <v>119</v>
      </c>
      <c r="C128" s="5"/>
      <c r="D128" s="5"/>
      <c r="E128" s="5" t="str">
        <f>IF(D128="","",VLOOKUP($D128,Praja!$C$11:$H$2010,2,FALSE))</f>
        <v/>
      </c>
      <c r="F128" s="5" t="str">
        <f>IF(E128="","",VLOOKUP($D128,Praja!$C$11:$H$2010,4,FALSE))</f>
        <v/>
      </c>
      <c r="G128" s="26" t="str">
        <f>IF(F128="","",VLOOKUP($D128,Praja!$C$11:$H$2010,5,FALSE))</f>
        <v/>
      </c>
    </row>
    <row r="129" spans="2:7" x14ac:dyDescent="0.25">
      <c r="B129" s="28">
        <v>120</v>
      </c>
      <c r="C129" s="5"/>
      <c r="D129" s="5"/>
      <c r="E129" s="5" t="str">
        <f>IF(D129="","",VLOOKUP($D129,Praja!$C$11:$H$2010,2,FALSE))</f>
        <v/>
      </c>
      <c r="F129" s="5" t="str">
        <f>IF(E129="","",VLOOKUP($D129,Praja!$C$11:$H$2010,4,FALSE))</f>
        <v/>
      </c>
      <c r="G129" s="26" t="str">
        <f>IF(F129="","",VLOOKUP($D129,Praja!$C$11:$H$2010,5,FALSE))</f>
        <v/>
      </c>
    </row>
    <row r="130" spans="2:7" x14ac:dyDescent="0.25">
      <c r="B130" s="28">
        <v>121</v>
      </c>
      <c r="C130" s="5"/>
      <c r="D130" s="5"/>
      <c r="E130" s="5" t="str">
        <f>IF(D130="","",VLOOKUP($D130,Praja!$C$11:$H$2010,2,FALSE))</f>
        <v/>
      </c>
      <c r="F130" s="5" t="str">
        <f>IF(E130="","",VLOOKUP($D130,Praja!$C$11:$H$2010,4,FALSE))</f>
        <v/>
      </c>
      <c r="G130" s="26" t="str">
        <f>IF(F130="","",VLOOKUP($D130,Praja!$C$11:$H$2010,5,FALSE))</f>
        <v/>
      </c>
    </row>
    <row r="131" spans="2:7" x14ac:dyDescent="0.25">
      <c r="B131" s="28">
        <v>122</v>
      </c>
      <c r="C131" s="5"/>
      <c r="D131" s="5"/>
      <c r="E131" s="5" t="str">
        <f>IF(D131="","",VLOOKUP($D131,Praja!$C$11:$H$2010,2,FALSE))</f>
        <v/>
      </c>
      <c r="F131" s="5" t="str">
        <f>IF(E131="","",VLOOKUP($D131,Praja!$C$11:$H$2010,4,FALSE))</f>
        <v/>
      </c>
      <c r="G131" s="26" t="str">
        <f>IF(F131="","",VLOOKUP($D131,Praja!$C$11:$H$2010,5,FALSE))</f>
        <v/>
      </c>
    </row>
    <row r="132" spans="2:7" x14ac:dyDescent="0.25">
      <c r="B132" s="28">
        <v>123</v>
      </c>
      <c r="C132" s="5"/>
      <c r="D132" s="5"/>
      <c r="E132" s="5" t="str">
        <f>IF(D132="","",VLOOKUP($D132,Praja!$C$11:$H$2010,2,FALSE))</f>
        <v/>
      </c>
      <c r="F132" s="5" t="str">
        <f>IF(E132="","",VLOOKUP($D132,Praja!$C$11:$H$2010,4,FALSE))</f>
        <v/>
      </c>
      <c r="G132" s="26" t="str">
        <f>IF(F132="","",VLOOKUP($D132,Praja!$C$11:$H$2010,5,FALSE))</f>
        <v/>
      </c>
    </row>
    <row r="133" spans="2:7" x14ac:dyDescent="0.25">
      <c r="B133" s="28">
        <v>124</v>
      </c>
      <c r="C133" s="5"/>
      <c r="D133" s="5"/>
      <c r="E133" s="5" t="str">
        <f>IF(D133="","",VLOOKUP($D133,Praja!$C$11:$H$2010,2,FALSE))</f>
        <v/>
      </c>
      <c r="F133" s="5" t="str">
        <f>IF(E133="","",VLOOKUP($D133,Praja!$C$11:$H$2010,4,FALSE))</f>
        <v/>
      </c>
      <c r="G133" s="26" t="str">
        <f>IF(F133="","",VLOOKUP($D133,Praja!$C$11:$H$2010,5,FALSE))</f>
        <v/>
      </c>
    </row>
    <row r="134" spans="2:7" x14ac:dyDescent="0.25">
      <c r="B134" s="28">
        <v>125</v>
      </c>
      <c r="C134" s="5"/>
      <c r="D134" s="5"/>
      <c r="E134" s="5" t="str">
        <f>IF(D134="","",VLOOKUP($D134,Praja!$C$11:$H$2010,2,FALSE))</f>
        <v/>
      </c>
      <c r="F134" s="5" t="str">
        <f>IF(E134="","",VLOOKUP($D134,Praja!$C$11:$H$2010,4,FALSE))</f>
        <v/>
      </c>
      <c r="G134" s="26" t="str">
        <f>IF(F134="","",VLOOKUP($D134,Praja!$C$11:$H$2010,5,FALSE))</f>
        <v/>
      </c>
    </row>
    <row r="135" spans="2:7" x14ac:dyDescent="0.25">
      <c r="B135" s="28">
        <v>126</v>
      </c>
      <c r="C135" s="5"/>
      <c r="D135" s="5"/>
      <c r="E135" s="5" t="str">
        <f>IF(D135="","",VLOOKUP($D135,Praja!$C$11:$H$2010,2,FALSE))</f>
        <v/>
      </c>
      <c r="F135" s="5" t="str">
        <f>IF(E135="","",VLOOKUP($D135,Praja!$C$11:$H$2010,4,FALSE))</f>
        <v/>
      </c>
      <c r="G135" s="26" t="str">
        <f>IF(F135="","",VLOOKUP($D135,Praja!$C$11:$H$2010,5,FALSE))</f>
        <v/>
      </c>
    </row>
    <row r="136" spans="2:7" x14ac:dyDescent="0.25">
      <c r="B136" s="28">
        <v>127</v>
      </c>
      <c r="C136" s="5"/>
      <c r="D136" s="5"/>
      <c r="E136" s="5" t="str">
        <f>IF(D136="","",VLOOKUP($D136,Praja!$C$11:$H$2010,2,FALSE))</f>
        <v/>
      </c>
      <c r="F136" s="5" t="str">
        <f>IF(E136="","",VLOOKUP($D136,Praja!$C$11:$H$2010,4,FALSE))</f>
        <v/>
      </c>
      <c r="G136" s="26" t="str">
        <f>IF(F136="","",VLOOKUP($D136,Praja!$C$11:$H$2010,5,FALSE))</f>
        <v/>
      </c>
    </row>
    <row r="137" spans="2:7" x14ac:dyDescent="0.25">
      <c r="B137" s="28">
        <v>128</v>
      </c>
      <c r="C137" s="5"/>
      <c r="D137" s="5"/>
      <c r="E137" s="5" t="str">
        <f>IF(D137="","",VLOOKUP($D137,Praja!$C$11:$H$2010,2,FALSE))</f>
        <v/>
      </c>
      <c r="F137" s="5" t="str">
        <f>IF(E137="","",VLOOKUP($D137,Praja!$C$11:$H$2010,4,FALSE))</f>
        <v/>
      </c>
      <c r="G137" s="26" t="str">
        <f>IF(F137="","",VLOOKUP($D137,Praja!$C$11:$H$2010,5,FALSE))</f>
        <v/>
      </c>
    </row>
    <row r="138" spans="2:7" x14ac:dyDescent="0.25">
      <c r="B138" s="28">
        <v>129</v>
      </c>
      <c r="C138" s="5"/>
      <c r="D138" s="5"/>
      <c r="E138" s="5" t="str">
        <f>IF(D138="","",VLOOKUP($D138,Praja!$C$11:$H$2010,2,FALSE))</f>
        <v/>
      </c>
      <c r="F138" s="5" t="str">
        <f>IF(E138="","",VLOOKUP($D138,Praja!$C$11:$H$2010,4,FALSE))</f>
        <v/>
      </c>
      <c r="G138" s="26" t="str">
        <f>IF(F138="","",VLOOKUP($D138,Praja!$C$11:$H$2010,5,FALSE))</f>
        <v/>
      </c>
    </row>
    <row r="139" spans="2:7" x14ac:dyDescent="0.25">
      <c r="B139" s="28">
        <v>130</v>
      </c>
      <c r="C139" s="5"/>
      <c r="D139" s="5"/>
      <c r="E139" s="5" t="str">
        <f>IF(D139="","",VLOOKUP($D139,Praja!$C$11:$H$2010,2,FALSE))</f>
        <v/>
      </c>
      <c r="F139" s="5" t="str">
        <f>IF(E139="","",VLOOKUP($D139,Praja!$C$11:$H$2010,4,FALSE))</f>
        <v/>
      </c>
      <c r="G139" s="26" t="str">
        <f>IF(F139="","",VLOOKUP($D139,Praja!$C$11:$H$2010,5,FALSE))</f>
        <v/>
      </c>
    </row>
    <row r="140" spans="2:7" x14ac:dyDescent="0.25">
      <c r="B140" s="28">
        <v>131</v>
      </c>
      <c r="C140" s="5"/>
      <c r="D140" s="5"/>
      <c r="E140" s="5" t="str">
        <f>IF(D140="","",VLOOKUP($D140,Praja!$C$11:$H$2010,2,FALSE))</f>
        <v/>
      </c>
      <c r="F140" s="5" t="str">
        <f>IF(E140="","",VLOOKUP($D140,Praja!$C$11:$H$2010,4,FALSE))</f>
        <v/>
      </c>
      <c r="G140" s="26" t="str">
        <f>IF(F140="","",VLOOKUP($D140,Praja!$C$11:$H$2010,5,FALSE))</f>
        <v/>
      </c>
    </row>
    <row r="141" spans="2:7" x14ac:dyDescent="0.25">
      <c r="B141" s="28">
        <v>132</v>
      </c>
      <c r="C141" s="5"/>
      <c r="D141" s="5"/>
      <c r="E141" s="5" t="str">
        <f>IF(D141="","",VLOOKUP($D141,Praja!$C$11:$H$2010,2,FALSE))</f>
        <v/>
      </c>
      <c r="F141" s="5" t="str">
        <f>IF(E141="","",VLOOKUP($D141,Praja!$C$11:$H$2010,4,FALSE))</f>
        <v/>
      </c>
      <c r="G141" s="26" t="str">
        <f>IF(F141="","",VLOOKUP($D141,Praja!$C$11:$H$2010,5,FALSE))</f>
        <v/>
      </c>
    </row>
    <row r="142" spans="2:7" x14ac:dyDescent="0.25">
      <c r="B142" s="28">
        <v>133</v>
      </c>
      <c r="C142" s="5"/>
      <c r="D142" s="5"/>
      <c r="E142" s="5" t="str">
        <f>IF(D142="","",VLOOKUP($D142,Praja!$C$11:$H$2010,2,FALSE))</f>
        <v/>
      </c>
      <c r="F142" s="5" t="str">
        <f>IF(E142="","",VLOOKUP($D142,Praja!$C$11:$H$2010,4,FALSE))</f>
        <v/>
      </c>
      <c r="G142" s="26" t="str">
        <f>IF(F142="","",VLOOKUP($D142,Praja!$C$11:$H$2010,5,FALSE))</f>
        <v/>
      </c>
    </row>
    <row r="143" spans="2:7" x14ac:dyDescent="0.25">
      <c r="B143" s="28">
        <v>134</v>
      </c>
      <c r="C143" s="5"/>
      <c r="D143" s="5"/>
      <c r="E143" s="5" t="str">
        <f>IF(D143="","",VLOOKUP($D143,Praja!$C$11:$H$2010,2,FALSE))</f>
        <v/>
      </c>
      <c r="F143" s="5" t="str">
        <f>IF(E143="","",VLOOKUP($D143,Praja!$C$11:$H$2010,4,FALSE))</f>
        <v/>
      </c>
      <c r="G143" s="26" t="str">
        <f>IF(F143="","",VLOOKUP($D143,Praja!$C$11:$H$2010,5,FALSE))</f>
        <v/>
      </c>
    </row>
    <row r="144" spans="2:7" x14ac:dyDescent="0.25">
      <c r="B144" s="28">
        <v>135</v>
      </c>
      <c r="C144" s="5"/>
      <c r="D144" s="5"/>
      <c r="E144" s="5" t="str">
        <f>IF(D144="","",VLOOKUP($D144,Praja!$C$11:$H$2010,2,FALSE))</f>
        <v/>
      </c>
      <c r="F144" s="5" t="str">
        <f>IF(E144="","",VLOOKUP($D144,Praja!$C$11:$H$2010,4,FALSE))</f>
        <v/>
      </c>
      <c r="G144" s="26" t="str">
        <f>IF(F144="","",VLOOKUP($D144,Praja!$C$11:$H$2010,5,FALSE))</f>
        <v/>
      </c>
    </row>
    <row r="145" spans="2:7" x14ac:dyDescent="0.25">
      <c r="B145" s="28">
        <v>136</v>
      </c>
      <c r="C145" s="5"/>
      <c r="D145" s="5"/>
      <c r="E145" s="5" t="str">
        <f>IF(D145="","",VLOOKUP($D145,Praja!$C$11:$H$2010,2,FALSE))</f>
        <v/>
      </c>
      <c r="F145" s="5" t="str">
        <f>IF(E145="","",VLOOKUP($D145,Praja!$C$11:$H$2010,4,FALSE))</f>
        <v/>
      </c>
      <c r="G145" s="26" t="str">
        <f>IF(F145="","",VLOOKUP($D145,Praja!$C$11:$H$2010,5,FALSE))</f>
        <v/>
      </c>
    </row>
    <row r="146" spans="2:7" x14ac:dyDescent="0.25">
      <c r="B146" s="28">
        <v>137</v>
      </c>
      <c r="C146" s="5"/>
      <c r="D146" s="5"/>
      <c r="E146" s="5" t="str">
        <f>IF(D146="","",VLOOKUP($D146,Praja!$C$11:$H$2010,2,FALSE))</f>
        <v/>
      </c>
      <c r="F146" s="5" t="str">
        <f>IF(E146="","",VLOOKUP($D146,Praja!$C$11:$H$2010,4,FALSE))</f>
        <v/>
      </c>
      <c r="G146" s="26" t="str">
        <f>IF(F146="","",VLOOKUP($D146,Praja!$C$11:$H$2010,5,FALSE))</f>
        <v/>
      </c>
    </row>
    <row r="147" spans="2:7" x14ac:dyDescent="0.25">
      <c r="B147" s="28">
        <v>138</v>
      </c>
      <c r="C147" s="5"/>
      <c r="D147" s="5"/>
      <c r="E147" s="5" t="str">
        <f>IF(D147="","",VLOOKUP($D147,Praja!$C$11:$H$2010,2,FALSE))</f>
        <v/>
      </c>
      <c r="F147" s="5" t="str">
        <f>IF(E147="","",VLOOKUP($D147,Praja!$C$11:$H$2010,4,FALSE))</f>
        <v/>
      </c>
      <c r="G147" s="26" t="str">
        <f>IF(F147="","",VLOOKUP($D147,Praja!$C$11:$H$2010,5,FALSE))</f>
        <v/>
      </c>
    </row>
    <row r="148" spans="2:7" x14ac:dyDescent="0.25">
      <c r="B148" s="28">
        <v>139</v>
      </c>
      <c r="C148" s="5"/>
      <c r="D148" s="5"/>
      <c r="E148" s="5" t="str">
        <f>IF(D148="","",VLOOKUP($D148,Praja!$C$11:$H$2010,2,FALSE))</f>
        <v/>
      </c>
      <c r="F148" s="5" t="str">
        <f>IF(E148="","",VLOOKUP($D148,Praja!$C$11:$H$2010,4,FALSE))</f>
        <v/>
      </c>
      <c r="G148" s="26" t="str">
        <f>IF(F148="","",VLOOKUP($D148,Praja!$C$11:$H$2010,5,FALSE))</f>
        <v/>
      </c>
    </row>
    <row r="149" spans="2:7" x14ac:dyDescent="0.25">
      <c r="B149" s="28">
        <v>140</v>
      </c>
      <c r="C149" s="5"/>
      <c r="D149" s="5"/>
      <c r="E149" s="5" t="str">
        <f>IF(D149="","",VLOOKUP($D149,Praja!$C$11:$H$2010,2,FALSE))</f>
        <v/>
      </c>
      <c r="F149" s="5" t="str">
        <f>IF(E149="","",VLOOKUP($D149,Praja!$C$11:$H$2010,4,FALSE))</f>
        <v/>
      </c>
      <c r="G149" s="26" t="str">
        <f>IF(F149="","",VLOOKUP($D149,Praja!$C$11:$H$2010,5,FALSE))</f>
        <v/>
      </c>
    </row>
    <row r="150" spans="2:7" x14ac:dyDescent="0.25">
      <c r="B150" s="28">
        <v>141</v>
      </c>
      <c r="C150" s="5"/>
      <c r="D150" s="5"/>
      <c r="E150" s="5" t="str">
        <f>IF(D150="","",VLOOKUP($D150,Praja!$C$11:$H$2010,2,FALSE))</f>
        <v/>
      </c>
      <c r="F150" s="5" t="str">
        <f>IF(E150="","",VLOOKUP($D150,Praja!$C$11:$H$2010,4,FALSE))</f>
        <v/>
      </c>
      <c r="G150" s="26" t="str">
        <f>IF(F150="","",VLOOKUP($D150,Praja!$C$11:$H$2010,5,FALSE))</f>
        <v/>
      </c>
    </row>
    <row r="151" spans="2:7" x14ac:dyDescent="0.25">
      <c r="B151" s="28">
        <v>142</v>
      </c>
      <c r="C151" s="5"/>
      <c r="D151" s="5"/>
      <c r="E151" s="5" t="str">
        <f>IF(D151="","",VLOOKUP($D151,Praja!$C$11:$H$2010,2,FALSE))</f>
        <v/>
      </c>
      <c r="F151" s="5" t="str">
        <f>IF(E151="","",VLOOKUP($D151,Praja!$C$11:$H$2010,4,FALSE))</f>
        <v/>
      </c>
      <c r="G151" s="26" t="str">
        <f>IF(F151="","",VLOOKUP($D151,Praja!$C$11:$H$2010,5,FALSE))</f>
        <v/>
      </c>
    </row>
    <row r="152" spans="2:7" x14ac:dyDescent="0.25">
      <c r="B152" s="28">
        <v>143</v>
      </c>
      <c r="C152" s="5"/>
      <c r="D152" s="5"/>
      <c r="E152" s="5" t="str">
        <f>IF(D152="","",VLOOKUP($D152,Praja!$C$11:$H$2010,2,FALSE))</f>
        <v/>
      </c>
      <c r="F152" s="5" t="str">
        <f>IF(E152="","",VLOOKUP($D152,Praja!$C$11:$H$2010,4,FALSE))</f>
        <v/>
      </c>
      <c r="G152" s="26" t="str">
        <f>IF(F152="","",VLOOKUP($D152,Praja!$C$11:$H$2010,5,FALSE))</f>
        <v/>
      </c>
    </row>
    <row r="153" spans="2:7" x14ac:dyDescent="0.25">
      <c r="B153" s="28">
        <v>144</v>
      </c>
      <c r="C153" s="5"/>
      <c r="D153" s="5"/>
      <c r="E153" s="5" t="str">
        <f>IF(D153="","",VLOOKUP($D153,Praja!$C$11:$H$2010,2,FALSE))</f>
        <v/>
      </c>
      <c r="F153" s="5" t="str">
        <f>IF(E153="","",VLOOKUP($D153,Praja!$C$11:$H$2010,4,FALSE))</f>
        <v/>
      </c>
      <c r="G153" s="26" t="str">
        <f>IF(F153="","",VLOOKUP($D153,Praja!$C$11:$H$2010,5,FALSE))</f>
        <v/>
      </c>
    </row>
    <row r="154" spans="2:7" x14ac:dyDescent="0.25">
      <c r="B154" s="28">
        <v>145</v>
      </c>
      <c r="C154" s="5"/>
      <c r="D154" s="5"/>
      <c r="E154" s="5" t="str">
        <f>IF(D154="","",VLOOKUP($D154,Praja!$C$11:$H$2010,2,FALSE))</f>
        <v/>
      </c>
      <c r="F154" s="5" t="str">
        <f>IF(E154="","",VLOOKUP($D154,Praja!$C$11:$H$2010,4,FALSE))</f>
        <v/>
      </c>
      <c r="G154" s="26" t="str">
        <f>IF(F154="","",VLOOKUP($D154,Praja!$C$11:$H$2010,5,FALSE))</f>
        <v/>
      </c>
    </row>
    <row r="155" spans="2:7" x14ac:dyDescent="0.25">
      <c r="B155" s="28">
        <v>146</v>
      </c>
      <c r="C155" s="5"/>
      <c r="D155" s="5"/>
      <c r="E155" s="5" t="str">
        <f>IF(D155="","",VLOOKUP($D155,Praja!$C$11:$H$2010,2,FALSE))</f>
        <v/>
      </c>
      <c r="F155" s="5" t="str">
        <f>IF(E155="","",VLOOKUP($D155,Praja!$C$11:$H$2010,4,FALSE))</f>
        <v/>
      </c>
      <c r="G155" s="26" t="str">
        <f>IF(F155="","",VLOOKUP($D155,Praja!$C$11:$H$2010,5,FALSE))</f>
        <v/>
      </c>
    </row>
    <row r="156" spans="2:7" x14ac:dyDescent="0.25">
      <c r="B156" s="28">
        <v>147</v>
      </c>
      <c r="C156" s="5"/>
      <c r="D156" s="5"/>
      <c r="E156" s="5" t="str">
        <f>IF(D156="","",VLOOKUP($D156,Praja!$C$11:$H$2010,2,FALSE))</f>
        <v/>
      </c>
      <c r="F156" s="5" t="str">
        <f>IF(E156="","",VLOOKUP($D156,Praja!$C$11:$H$2010,4,FALSE))</f>
        <v/>
      </c>
      <c r="G156" s="26" t="str">
        <f>IF(F156="","",VLOOKUP($D156,Praja!$C$11:$H$2010,5,FALSE))</f>
        <v/>
      </c>
    </row>
    <row r="157" spans="2:7" x14ac:dyDescent="0.25">
      <c r="B157" s="28">
        <v>148</v>
      </c>
      <c r="C157" s="5"/>
      <c r="D157" s="5"/>
      <c r="E157" s="5" t="str">
        <f>IF(D157="","",VLOOKUP($D157,Praja!$C$11:$H$2010,2,FALSE))</f>
        <v/>
      </c>
      <c r="F157" s="5" t="str">
        <f>IF(E157="","",VLOOKUP($D157,Praja!$C$11:$H$2010,4,FALSE))</f>
        <v/>
      </c>
      <c r="G157" s="26" t="str">
        <f>IF(F157="","",VLOOKUP($D157,Praja!$C$11:$H$2010,5,FALSE))</f>
        <v/>
      </c>
    </row>
    <row r="158" spans="2:7" x14ac:dyDescent="0.25">
      <c r="B158" s="28">
        <v>149</v>
      </c>
      <c r="C158" s="5"/>
      <c r="D158" s="5"/>
      <c r="E158" s="5" t="str">
        <f>IF(D158="","",VLOOKUP($D158,Praja!$C$11:$H$2010,2,FALSE))</f>
        <v/>
      </c>
      <c r="F158" s="5" t="str">
        <f>IF(E158="","",VLOOKUP($D158,Praja!$C$11:$H$2010,4,FALSE))</f>
        <v/>
      </c>
      <c r="G158" s="26" t="str">
        <f>IF(F158="","",VLOOKUP($D158,Praja!$C$11:$H$2010,5,FALSE))</f>
        <v/>
      </c>
    </row>
    <row r="159" spans="2:7" x14ac:dyDescent="0.25">
      <c r="B159" s="28">
        <v>150</v>
      </c>
      <c r="C159" s="5"/>
      <c r="D159" s="5"/>
      <c r="E159" s="5" t="str">
        <f>IF(D159="","",VLOOKUP($D159,Praja!$C$11:$H$2010,2,FALSE))</f>
        <v/>
      </c>
      <c r="F159" s="5" t="str">
        <f>IF(E159="","",VLOOKUP($D159,Praja!$C$11:$H$2010,4,FALSE))</f>
        <v/>
      </c>
      <c r="G159" s="26" t="str">
        <f>IF(F159="","",VLOOKUP($D159,Praja!$C$11:$H$2010,5,FALSE))</f>
        <v/>
      </c>
    </row>
    <row r="160" spans="2:7" x14ac:dyDescent="0.25">
      <c r="B160" s="28">
        <v>151</v>
      </c>
      <c r="C160" s="5"/>
      <c r="D160" s="5"/>
      <c r="E160" s="5" t="str">
        <f>IF(D160="","",VLOOKUP($D160,Praja!$C$11:$H$2010,2,FALSE))</f>
        <v/>
      </c>
      <c r="F160" s="5" t="str">
        <f>IF(E160="","",VLOOKUP($D160,Praja!$C$11:$H$2010,4,FALSE))</f>
        <v/>
      </c>
      <c r="G160" s="26" t="str">
        <f>IF(F160="","",VLOOKUP($D160,Praja!$C$11:$H$2010,5,FALSE))</f>
        <v/>
      </c>
    </row>
    <row r="161" spans="2:7" x14ac:dyDescent="0.25">
      <c r="B161" s="28">
        <v>152</v>
      </c>
      <c r="C161" s="5"/>
      <c r="D161" s="5"/>
      <c r="E161" s="5" t="str">
        <f>IF(D161="","",VLOOKUP($D161,Praja!$C$11:$H$2010,2,FALSE))</f>
        <v/>
      </c>
      <c r="F161" s="5" t="str">
        <f>IF(E161="","",VLOOKUP($D161,Praja!$C$11:$H$2010,4,FALSE))</f>
        <v/>
      </c>
      <c r="G161" s="26" t="str">
        <f>IF(F161="","",VLOOKUP($D161,Praja!$C$11:$H$2010,5,FALSE))</f>
        <v/>
      </c>
    </row>
    <row r="162" spans="2:7" x14ac:dyDescent="0.25">
      <c r="B162" s="28">
        <v>153</v>
      </c>
      <c r="C162" s="5"/>
      <c r="D162" s="5"/>
      <c r="E162" s="5" t="str">
        <f>IF(D162="","",VLOOKUP($D162,Praja!$C$11:$H$2010,2,FALSE))</f>
        <v/>
      </c>
      <c r="F162" s="5" t="str">
        <f>IF(E162="","",VLOOKUP($D162,Praja!$C$11:$H$2010,4,FALSE))</f>
        <v/>
      </c>
      <c r="G162" s="26" t="str">
        <f>IF(F162="","",VLOOKUP($D162,Praja!$C$11:$H$2010,5,FALSE))</f>
        <v/>
      </c>
    </row>
    <row r="163" spans="2:7" x14ac:dyDescent="0.25">
      <c r="B163" s="28">
        <v>154</v>
      </c>
      <c r="C163" s="5"/>
      <c r="D163" s="5"/>
      <c r="E163" s="5" t="str">
        <f>IF(D163="","",VLOOKUP($D163,Praja!$C$11:$H$2010,2,FALSE))</f>
        <v/>
      </c>
      <c r="F163" s="5" t="str">
        <f>IF(E163="","",VLOOKUP($D163,Praja!$C$11:$H$2010,4,FALSE))</f>
        <v/>
      </c>
      <c r="G163" s="26" t="str">
        <f>IF(F163="","",VLOOKUP($D163,Praja!$C$11:$H$2010,5,FALSE))</f>
        <v/>
      </c>
    </row>
    <row r="164" spans="2:7" x14ac:dyDescent="0.25">
      <c r="B164" s="28">
        <v>155</v>
      </c>
      <c r="C164" s="5"/>
      <c r="D164" s="5"/>
      <c r="E164" s="5" t="str">
        <f>IF(D164="","",VLOOKUP($D164,Praja!$C$11:$H$2010,2,FALSE))</f>
        <v/>
      </c>
      <c r="F164" s="5" t="str">
        <f>IF(E164="","",VLOOKUP($D164,Praja!$C$11:$H$2010,4,FALSE))</f>
        <v/>
      </c>
      <c r="G164" s="26" t="str">
        <f>IF(F164="","",VLOOKUP($D164,Praja!$C$11:$H$2010,5,FALSE))</f>
        <v/>
      </c>
    </row>
    <row r="165" spans="2:7" x14ac:dyDescent="0.25">
      <c r="B165" s="28">
        <v>156</v>
      </c>
      <c r="C165" s="5"/>
      <c r="D165" s="5"/>
      <c r="E165" s="5" t="str">
        <f>IF(D165="","",VLOOKUP($D165,Praja!$C$11:$H$2010,2,FALSE))</f>
        <v/>
      </c>
      <c r="F165" s="5" t="str">
        <f>IF(E165="","",VLOOKUP($D165,Praja!$C$11:$H$2010,4,FALSE))</f>
        <v/>
      </c>
      <c r="G165" s="26" t="str">
        <f>IF(F165="","",VLOOKUP($D165,Praja!$C$11:$H$2010,5,FALSE))</f>
        <v/>
      </c>
    </row>
    <row r="166" spans="2:7" x14ac:dyDescent="0.25">
      <c r="B166" s="28">
        <v>157</v>
      </c>
      <c r="C166" s="5"/>
      <c r="D166" s="5"/>
      <c r="E166" s="5" t="str">
        <f>IF(D166="","",VLOOKUP($D166,Praja!$C$11:$H$2010,2,FALSE))</f>
        <v/>
      </c>
      <c r="F166" s="5" t="str">
        <f>IF(E166="","",VLOOKUP($D166,Praja!$C$11:$H$2010,4,FALSE))</f>
        <v/>
      </c>
      <c r="G166" s="26" t="str">
        <f>IF(F166="","",VLOOKUP($D166,Praja!$C$11:$H$2010,5,FALSE))</f>
        <v/>
      </c>
    </row>
    <row r="167" spans="2:7" x14ac:dyDescent="0.25">
      <c r="B167" s="28">
        <v>158</v>
      </c>
      <c r="C167" s="5"/>
      <c r="D167" s="5"/>
      <c r="E167" s="5" t="str">
        <f>IF(D167="","",VLOOKUP($D167,Praja!$C$11:$H$2010,2,FALSE))</f>
        <v/>
      </c>
      <c r="F167" s="5" t="str">
        <f>IF(E167="","",VLOOKUP($D167,Praja!$C$11:$H$2010,4,FALSE))</f>
        <v/>
      </c>
      <c r="G167" s="26" t="str">
        <f>IF(F167="","",VLOOKUP($D167,Praja!$C$11:$H$2010,5,FALSE))</f>
        <v/>
      </c>
    </row>
    <row r="168" spans="2:7" x14ac:dyDescent="0.25">
      <c r="B168" s="28">
        <v>159</v>
      </c>
      <c r="C168" s="5"/>
      <c r="D168" s="5"/>
      <c r="E168" s="5" t="str">
        <f>IF(D168="","",VLOOKUP($D168,Praja!$C$11:$H$2010,2,FALSE))</f>
        <v/>
      </c>
      <c r="F168" s="5" t="str">
        <f>IF(E168="","",VLOOKUP($D168,Praja!$C$11:$H$2010,4,FALSE))</f>
        <v/>
      </c>
      <c r="G168" s="26" t="str">
        <f>IF(F168="","",VLOOKUP($D168,Praja!$C$11:$H$2010,5,FALSE))</f>
        <v/>
      </c>
    </row>
    <row r="169" spans="2:7" x14ac:dyDescent="0.25">
      <c r="B169" s="28">
        <v>160</v>
      </c>
      <c r="C169" s="5"/>
      <c r="D169" s="5"/>
      <c r="E169" s="5" t="str">
        <f>IF(D169="","",VLOOKUP($D169,Praja!$C$11:$H$2010,2,FALSE))</f>
        <v/>
      </c>
      <c r="F169" s="5" t="str">
        <f>IF(E169="","",VLOOKUP($D169,Praja!$C$11:$H$2010,4,FALSE))</f>
        <v/>
      </c>
      <c r="G169" s="26" t="str">
        <f>IF(F169="","",VLOOKUP($D169,Praja!$C$11:$H$2010,5,FALSE))</f>
        <v/>
      </c>
    </row>
    <row r="170" spans="2:7" x14ac:dyDescent="0.25">
      <c r="B170" s="28">
        <v>161</v>
      </c>
      <c r="C170" s="5"/>
      <c r="D170" s="5"/>
      <c r="E170" s="5" t="str">
        <f>IF(D170="","",VLOOKUP($D170,Praja!$C$11:$H$2010,2,FALSE))</f>
        <v/>
      </c>
      <c r="F170" s="5" t="str">
        <f>IF(E170="","",VLOOKUP($D170,Praja!$C$11:$H$2010,4,FALSE))</f>
        <v/>
      </c>
      <c r="G170" s="26" t="str">
        <f>IF(F170="","",VLOOKUP($D170,Praja!$C$11:$H$2010,5,FALSE))</f>
        <v/>
      </c>
    </row>
    <row r="171" spans="2:7" x14ac:dyDescent="0.25">
      <c r="B171" s="28">
        <v>162</v>
      </c>
      <c r="C171" s="5"/>
      <c r="D171" s="5"/>
      <c r="E171" s="5" t="str">
        <f>IF(D171="","",VLOOKUP($D171,Praja!$C$11:$H$2010,2,FALSE))</f>
        <v/>
      </c>
      <c r="F171" s="5" t="str">
        <f>IF(E171="","",VLOOKUP($D171,Praja!$C$11:$H$2010,4,FALSE))</f>
        <v/>
      </c>
      <c r="G171" s="26" t="str">
        <f>IF(F171="","",VLOOKUP($D171,Praja!$C$11:$H$2010,5,FALSE))</f>
        <v/>
      </c>
    </row>
    <row r="172" spans="2:7" x14ac:dyDescent="0.25">
      <c r="B172" s="28">
        <v>163</v>
      </c>
      <c r="C172" s="5"/>
      <c r="D172" s="5"/>
      <c r="E172" s="5" t="str">
        <f>IF(D172="","",VLOOKUP($D172,Praja!$C$11:$H$2010,2,FALSE))</f>
        <v/>
      </c>
      <c r="F172" s="5" t="str">
        <f>IF(E172="","",VLOOKUP($D172,Praja!$C$11:$H$2010,4,FALSE))</f>
        <v/>
      </c>
      <c r="G172" s="26" t="str">
        <f>IF(F172="","",VLOOKUP($D172,Praja!$C$11:$H$2010,5,FALSE))</f>
        <v/>
      </c>
    </row>
    <row r="173" spans="2:7" x14ac:dyDescent="0.25">
      <c r="B173" s="28">
        <v>164</v>
      </c>
      <c r="C173" s="5"/>
      <c r="D173" s="5"/>
      <c r="E173" s="5" t="str">
        <f>IF(D173="","",VLOOKUP($D173,Praja!$C$11:$H$2010,2,FALSE))</f>
        <v/>
      </c>
      <c r="F173" s="5" t="str">
        <f>IF(E173="","",VLOOKUP($D173,Praja!$C$11:$H$2010,4,FALSE))</f>
        <v/>
      </c>
      <c r="G173" s="26" t="str">
        <f>IF(F173="","",VLOOKUP($D173,Praja!$C$11:$H$2010,5,FALSE))</f>
        <v/>
      </c>
    </row>
    <row r="174" spans="2:7" x14ac:dyDescent="0.25">
      <c r="B174" s="28">
        <v>165</v>
      </c>
      <c r="C174" s="5"/>
      <c r="D174" s="5"/>
      <c r="E174" s="5" t="str">
        <f>IF(D174="","",VLOOKUP($D174,Praja!$C$11:$H$2010,2,FALSE))</f>
        <v/>
      </c>
      <c r="F174" s="5" t="str">
        <f>IF(E174="","",VLOOKUP($D174,Praja!$C$11:$H$2010,4,FALSE))</f>
        <v/>
      </c>
      <c r="G174" s="26" t="str">
        <f>IF(F174="","",VLOOKUP($D174,Praja!$C$11:$H$2010,5,FALSE))</f>
        <v/>
      </c>
    </row>
    <row r="175" spans="2:7" x14ac:dyDescent="0.25">
      <c r="B175" s="28">
        <v>166</v>
      </c>
      <c r="C175" s="5"/>
      <c r="D175" s="5"/>
      <c r="E175" s="5" t="str">
        <f>IF(D175="","",VLOOKUP($D175,Praja!$C$11:$H$2010,2,FALSE))</f>
        <v/>
      </c>
      <c r="F175" s="5" t="str">
        <f>IF(E175="","",VLOOKUP($D175,Praja!$C$11:$H$2010,4,FALSE))</f>
        <v/>
      </c>
      <c r="G175" s="26" t="str">
        <f>IF(F175="","",VLOOKUP($D175,Praja!$C$11:$H$2010,5,FALSE))</f>
        <v/>
      </c>
    </row>
    <row r="176" spans="2:7" x14ac:dyDescent="0.25">
      <c r="B176" s="28">
        <v>167</v>
      </c>
      <c r="C176" s="5"/>
      <c r="D176" s="5"/>
      <c r="E176" s="5" t="str">
        <f>IF(D176="","",VLOOKUP($D176,Praja!$C$11:$H$2010,2,FALSE))</f>
        <v/>
      </c>
      <c r="F176" s="5" t="str">
        <f>IF(E176="","",VLOOKUP($D176,Praja!$C$11:$H$2010,4,FALSE))</f>
        <v/>
      </c>
      <c r="G176" s="26" t="str">
        <f>IF(F176="","",VLOOKUP($D176,Praja!$C$11:$H$2010,5,FALSE))</f>
        <v/>
      </c>
    </row>
    <row r="177" spans="2:7" x14ac:dyDescent="0.25">
      <c r="B177" s="28">
        <v>168</v>
      </c>
      <c r="C177" s="5"/>
      <c r="D177" s="5"/>
      <c r="E177" s="5" t="str">
        <f>IF(D177="","",VLOOKUP($D177,Praja!$C$11:$H$2010,2,FALSE))</f>
        <v/>
      </c>
      <c r="F177" s="5" t="str">
        <f>IF(E177="","",VLOOKUP($D177,Praja!$C$11:$H$2010,4,FALSE))</f>
        <v/>
      </c>
      <c r="G177" s="26" t="str">
        <f>IF(F177="","",VLOOKUP($D177,Praja!$C$11:$H$2010,5,FALSE))</f>
        <v/>
      </c>
    </row>
    <row r="178" spans="2:7" x14ac:dyDescent="0.25">
      <c r="B178" s="28">
        <v>169</v>
      </c>
      <c r="C178" s="5"/>
      <c r="D178" s="5"/>
      <c r="E178" s="5" t="str">
        <f>IF(D178="","",VLOOKUP($D178,Praja!$C$11:$H$2010,2,FALSE))</f>
        <v/>
      </c>
      <c r="F178" s="5" t="str">
        <f>IF(E178="","",VLOOKUP($D178,Praja!$C$11:$H$2010,4,FALSE))</f>
        <v/>
      </c>
      <c r="G178" s="26" t="str">
        <f>IF(F178="","",VLOOKUP($D178,Praja!$C$11:$H$2010,5,FALSE))</f>
        <v/>
      </c>
    </row>
    <row r="179" spans="2:7" x14ac:dyDescent="0.25">
      <c r="B179" s="28">
        <v>170</v>
      </c>
      <c r="C179" s="5"/>
      <c r="D179" s="5"/>
      <c r="E179" s="5" t="str">
        <f>IF(D179="","",VLOOKUP($D179,Praja!$C$11:$H$2010,2,FALSE))</f>
        <v/>
      </c>
      <c r="F179" s="5" t="str">
        <f>IF(E179="","",VLOOKUP($D179,Praja!$C$11:$H$2010,4,FALSE))</f>
        <v/>
      </c>
      <c r="G179" s="26" t="str">
        <f>IF(F179="","",VLOOKUP($D179,Praja!$C$11:$H$2010,5,FALSE))</f>
        <v/>
      </c>
    </row>
    <row r="180" spans="2:7" x14ac:dyDescent="0.25">
      <c r="B180" s="28">
        <v>171</v>
      </c>
      <c r="C180" s="5"/>
      <c r="D180" s="5"/>
      <c r="E180" s="5" t="str">
        <f>IF(D180="","",VLOOKUP($D180,Praja!$C$11:$H$2010,2,FALSE))</f>
        <v/>
      </c>
      <c r="F180" s="5" t="str">
        <f>IF(E180="","",VLOOKUP($D180,Praja!$C$11:$H$2010,4,FALSE))</f>
        <v/>
      </c>
      <c r="G180" s="26" t="str">
        <f>IF(F180="","",VLOOKUP($D180,Praja!$C$11:$H$2010,5,FALSE))</f>
        <v/>
      </c>
    </row>
    <row r="181" spans="2:7" x14ac:dyDescent="0.25">
      <c r="B181" s="28">
        <v>172</v>
      </c>
      <c r="C181" s="5"/>
      <c r="D181" s="5"/>
      <c r="E181" s="5" t="str">
        <f>IF(D181="","",VLOOKUP($D181,Praja!$C$11:$H$2010,2,FALSE))</f>
        <v/>
      </c>
      <c r="F181" s="5" t="str">
        <f>IF(E181="","",VLOOKUP($D181,Praja!$C$11:$H$2010,4,FALSE))</f>
        <v/>
      </c>
      <c r="G181" s="26" t="str">
        <f>IF(F181="","",VLOOKUP($D181,Praja!$C$11:$H$2010,5,FALSE))</f>
        <v/>
      </c>
    </row>
    <row r="182" spans="2:7" x14ac:dyDescent="0.25">
      <c r="B182" s="28">
        <v>173</v>
      </c>
      <c r="C182" s="5"/>
      <c r="D182" s="5"/>
      <c r="E182" s="5" t="str">
        <f>IF(D182="","",VLOOKUP($D182,Praja!$C$11:$H$2010,2,FALSE))</f>
        <v/>
      </c>
      <c r="F182" s="5" t="str">
        <f>IF(E182="","",VLOOKUP($D182,Praja!$C$11:$H$2010,4,FALSE))</f>
        <v/>
      </c>
      <c r="G182" s="26" t="str">
        <f>IF(F182="","",VLOOKUP($D182,Praja!$C$11:$H$2010,5,FALSE))</f>
        <v/>
      </c>
    </row>
    <row r="183" spans="2:7" x14ac:dyDescent="0.25">
      <c r="B183" s="28">
        <v>174</v>
      </c>
      <c r="C183" s="5"/>
      <c r="D183" s="5"/>
      <c r="E183" s="5" t="str">
        <f>IF(D183="","",VLOOKUP($D183,Praja!$C$11:$H$2010,2,FALSE))</f>
        <v/>
      </c>
      <c r="F183" s="5" t="str">
        <f>IF(E183="","",VLOOKUP($D183,Praja!$C$11:$H$2010,4,FALSE))</f>
        <v/>
      </c>
      <c r="G183" s="26" t="str">
        <f>IF(F183="","",VLOOKUP($D183,Praja!$C$11:$H$2010,5,FALSE))</f>
        <v/>
      </c>
    </row>
    <row r="184" spans="2:7" x14ac:dyDescent="0.25">
      <c r="B184" s="28">
        <v>175</v>
      </c>
      <c r="C184" s="5"/>
      <c r="D184" s="5"/>
      <c r="E184" s="5" t="str">
        <f>IF(D184="","",VLOOKUP($D184,Praja!$C$11:$H$2010,2,FALSE))</f>
        <v/>
      </c>
      <c r="F184" s="5" t="str">
        <f>IF(E184="","",VLOOKUP($D184,Praja!$C$11:$H$2010,4,FALSE))</f>
        <v/>
      </c>
      <c r="G184" s="26" t="str">
        <f>IF(F184="","",VLOOKUP($D184,Praja!$C$11:$H$2010,5,FALSE))</f>
        <v/>
      </c>
    </row>
    <row r="185" spans="2:7" x14ac:dyDescent="0.25">
      <c r="B185" s="28">
        <v>176</v>
      </c>
      <c r="C185" s="5"/>
      <c r="D185" s="5"/>
      <c r="E185" s="5" t="str">
        <f>IF(D185="","",VLOOKUP($D185,Praja!$C$11:$H$2010,2,FALSE))</f>
        <v/>
      </c>
      <c r="F185" s="5" t="str">
        <f>IF(E185="","",VLOOKUP($D185,Praja!$C$11:$H$2010,4,FALSE))</f>
        <v/>
      </c>
      <c r="G185" s="26" t="str">
        <f>IF(F185="","",VLOOKUP($D185,Praja!$C$11:$H$2010,5,FALSE))</f>
        <v/>
      </c>
    </row>
    <row r="186" spans="2:7" x14ac:dyDescent="0.25">
      <c r="B186" s="28">
        <v>177</v>
      </c>
      <c r="C186" s="5"/>
      <c r="D186" s="5"/>
      <c r="E186" s="5" t="str">
        <f>IF(D186="","",VLOOKUP($D186,Praja!$C$11:$H$2010,2,FALSE))</f>
        <v/>
      </c>
      <c r="F186" s="5" t="str">
        <f>IF(E186="","",VLOOKUP($D186,Praja!$C$11:$H$2010,4,FALSE))</f>
        <v/>
      </c>
      <c r="G186" s="26" t="str">
        <f>IF(F186="","",VLOOKUP($D186,Praja!$C$11:$H$2010,5,FALSE))</f>
        <v/>
      </c>
    </row>
    <row r="187" spans="2:7" x14ac:dyDescent="0.25">
      <c r="B187" s="28">
        <v>178</v>
      </c>
      <c r="C187" s="5"/>
      <c r="D187" s="5"/>
      <c r="E187" s="5" t="str">
        <f>IF(D187="","",VLOOKUP($D187,Praja!$C$11:$H$2010,2,FALSE))</f>
        <v/>
      </c>
      <c r="F187" s="5" t="str">
        <f>IF(E187="","",VLOOKUP($D187,Praja!$C$11:$H$2010,4,FALSE))</f>
        <v/>
      </c>
      <c r="G187" s="26" t="str">
        <f>IF(F187="","",VLOOKUP($D187,Praja!$C$11:$H$2010,5,FALSE))</f>
        <v/>
      </c>
    </row>
    <row r="188" spans="2:7" x14ac:dyDescent="0.25">
      <c r="B188" s="28">
        <v>179</v>
      </c>
      <c r="C188" s="5"/>
      <c r="D188" s="5"/>
      <c r="E188" s="5" t="str">
        <f>IF(D188="","",VLOOKUP($D188,Praja!$C$11:$H$2010,2,FALSE))</f>
        <v/>
      </c>
      <c r="F188" s="5" t="str">
        <f>IF(E188="","",VLOOKUP($D188,Praja!$C$11:$H$2010,4,FALSE))</f>
        <v/>
      </c>
      <c r="G188" s="26" t="str">
        <f>IF(F188="","",VLOOKUP($D188,Praja!$C$11:$H$2010,5,FALSE))</f>
        <v/>
      </c>
    </row>
    <row r="189" spans="2:7" x14ac:dyDescent="0.25">
      <c r="B189" s="28">
        <v>180</v>
      </c>
      <c r="C189" s="5"/>
      <c r="D189" s="5"/>
      <c r="E189" s="5" t="str">
        <f>IF(D189="","",VLOOKUP($D189,Praja!$C$11:$H$2010,2,FALSE))</f>
        <v/>
      </c>
      <c r="F189" s="5" t="str">
        <f>IF(E189="","",VLOOKUP($D189,Praja!$C$11:$H$2010,4,FALSE))</f>
        <v/>
      </c>
      <c r="G189" s="26" t="str">
        <f>IF(F189="","",VLOOKUP($D189,Praja!$C$11:$H$2010,5,FALSE))</f>
        <v/>
      </c>
    </row>
    <row r="190" spans="2:7" x14ac:dyDescent="0.25">
      <c r="B190" s="28">
        <v>181</v>
      </c>
      <c r="C190" s="5"/>
      <c r="D190" s="5"/>
      <c r="E190" s="5" t="str">
        <f>IF(D190="","",VLOOKUP($D190,Praja!$C$11:$H$2010,2,FALSE))</f>
        <v/>
      </c>
      <c r="F190" s="5" t="str">
        <f>IF(E190="","",VLOOKUP($D190,Praja!$C$11:$H$2010,4,FALSE))</f>
        <v/>
      </c>
      <c r="G190" s="26" t="str">
        <f>IF(F190="","",VLOOKUP($D190,Praja!$C$11:$H$2010,5,FALSE))</f>
        <v/>
      </c>
    </row>
    <row r="191" spans="2:7" x14ac:dyDescent="0.25">
      <c r="B191" s="28">
        <v>182</v>
      </c>
      <c r="C191" s="5"/>
      <c r="D191" s="5"/>
      <c r="E191" s="5" t="str">
        <f>IF(D191="","",VLOOKUP($D191,Praja!$C$11:$H$2010,2,FALSE))</f>
        <v/>
      </c>
      <c r="F191" s="5" t="str">
        <f>IF(E191="","",VLOOKUP($D191,Praja!$C$11:$H$2010,4,FALSE))</f>
        <v/>
      </c>
      <c r="G191" s="26" t="str">
        <f>IF(F191="","",VLOOKUP($D191,Praja!$C$11:$H$2010,5,FALSE))</f>
        <v/>
      </c>
    </row>
    <row r="192" spans="2:7" x14ac:dyDescent="0.25">
      <c r="B192" s="28">
        <v>183</v>
      </c>
      <c r="C192" s="5"/>
      <c r="D192" s="5"/>
      <c r="E192" s="5" t="str">
        <f>IF(D192="","",VLOOKUP($D192,Praja!$C$11:$H$2010,2,FALSE))</f>
        <v/>
      </c>
      <c r="F192" s="5" t="str">
        <f>IF(E192="","",VLOOKUP($D192,Praja!$C$11:$H$2010,4,FALSE))</f>
        <v/>
      </c>
      <c r="G192" s="26" t="str">
        <f>IF(F192="","",VLOOKUP($D192,Praja!$C$11:$H$2010,5,FALSE))</f>
        <v/>
      </c>
    </row>
    <row r="193" spans="2:7" x14ac:dyDescent="0.25">
      <c r="B193" s="28">
        <v>184</v>
      </c>
      <c r="C193" s="5"/>
      <c r="D193" s="5"/>
      <c r="E193" s="5" t="str">
        <f>IF(D193="","",VLOOKUP($D193,Praja!$C$11:$H$2010,2,FALSE))</f>
        <v/>
      </c>
      <c r="F193" s="5" t="str">
        <f>IF(E193="","",VLOOKUP($D193,Praja!$C$11:$H$2010,4,FALSE))</f>
        <v/>
      </c>
      <c r="G193" s="26" t="str">
        <f>IF(F193="","",VLOOKUP($D193,Praja!$C$11:$H$2010,5,FALSE))</f>
        <v/>
      </c>
    </row>
    <row r="194" spans="2:7" x14ac:dyDescent="0.25">
      <c r="B194" s="28">
        <v>185</v>
      </c>
      <c r="C194" s="5"/>
      <c r="D194" s="5"/>
      <c r="E194" s="5" t="str">
        <f>IF(D194="","",VLOOKUP($D194,Praja!$C$11:$H$2010,2,FALSE))</f>
        <v/>
      </c>
      <c r="F194" s="5" t="str">
        <f>IF(E194="","",VLOOKUP($D194,Praja!$C$11:$H$2010,4,FALSE))</f>
        <v/>
      </c>
      <c r="G194" s="26" t="str">
        <f>IF(F194="","",VLOOKUP($D194,Praja!$C$11:$H$2010,5,FALSE))</f>
        <v/>
      </c>
    </row>
    <row r="195" spans="2:7" x14ac:dyDescent="0.25">
      <c r="B195" s="28">
        <v>186</v>
      </c>
      <c r="C195" s="5"/>
      <c r="D195" s="5"/>
      <c r="E195" s="5" t="str">
        <f>IF(D195="","",VLOOKUP($D195,Praja!$C$11:$H$2010,2,FALSE))</f>
        <v/>
      </c>
      <c r="F195" s="5" t="str">
        <f>IF(E195="","",VLOOKUP($D195,Praja!$C$11:$H$2010,4,FALSE))</f>
        <v/>
      </c>
      <c r="G195" s="26" t="str">
        <f>IF(F195="","",VLOOKUP($D195,Praja!$C$11:$H$2010,5,FALSE))</f>
        <v/>
      </c>
    </row>
    <row r="196" spans="2:7" x14ac:dyDescent="0.25">
      <c r="B196" s="28">
        <v>187</v>
      </c>
      <c r="C196" s="5"/>
      <c r="D196" s="5"/>
      <c r="E196" s="5" t="str">
        <f>IF(D196="","",VLOOKUP($D196,Praja!$C$11:$H$2010,2,FALSE))</f>
        <v/>
      </c>
      <c r="F196" s="5" t="str">
        <f>IF(E196="","",VLOOKUP($D196,Praja!$C$11:$H$2010,4,FALSE))</f>
        <v/>
      </c>
      <c r="G196" s="26" t="str">
        <f>IF(F196="","",VLOOKUP($D196,Praja!$C$11:$H$2010,5,FALSE))</f>
        <v/>
      </c>
    </row>
    <row r="197" spans="2:7" x14ac:dyDescent="0.25">
      <c r="B197" s="28">
        <v>188</v>
      </c>
      <c r="C197" s="5"/>
      <c r="D197" s="5"/>
      <c r="E197" s="5" t="str">
        <f>IF(D197="","",VLOOKUP($D197,Praja!$C$11:$H$2010,2,FALSE))</f>
        <v/>
      </c>
      <c r="F197" s="5" t="str">
        <f>IF(E197="","",VLOOKUP($D197,Praja!$C$11:$H$2010,4,FALSE))</f>
        <v/>
      </c>
      <c r="G197" s="26" t="str">
        <f>IF(F197="","",VLOOKUP($D197,Praja!$C$11:$H$2010,5,FALSE))</f>
        <v/>
      </c>
    </row>
    <row r="198" spans="2:7" x14ac:dyDescent="0.25">
      <c r="B198" s="28">
        <v>189</v>
      </c>
      <c r="C198" s="5"/>
      <c r="D198" s="5"/>
      <c r="E198" s="5" t="str">
        <f>IF(D198="","",VLOOKUP($D198,Praja!$C$11:$H$2010,2,FALSE))</f>
        <v/>
      </c>
      <c r="F198" s="5" t="str">
        <f>IF(E198="","",VLOOKUP($D198,Praja!$C$11:$H$2010,4,FALSE))</f>
        <v/>
      </c>
      <c r="G198" s="26" t="str">
        <f>IF(F198="","",VLOOKUP($D198,Praja!$C$11:$H$2010,5,FALSE))</f>
        <v/>
      </c>
    </row>
    <row r="199" spans="2:7" x14ac:dyDescent="0.25">
      <c r="B199" s="28">
        <v>190</v>
      </c>
      <c r="C199" s="5"/>
      <c r="D199" s="5"/>
      <c r="E199" s="5" t="str">
        <f>IF(D199="","",VLOOKUP($D199,Praja!$C$11:$H$2010,2,FALSE))</f>
        <v/>
      </c>
      <c r="F199" s="5" t="str">
        <f>IF(E199="","",VLOOKUP($D199,Praja!$C$11:$H$2010,4,FALSE))</f>
        <v/>
      </c>
      <c r="G199" s="26" t="str">
        <f>IF(F199="","",VLOOKUP($D199,Praja!$C$11:$H$2010,5,FALSE))</f>
        <v/>
      </c>
    </row>
    <row r="200" spans="2:7" x14ac:dyDescent="0.25">
      <c r="B200" s="28">
        <v>191</v>
      </c>
      <c r="C200" s="5"/>
      <c r="D200" s="5"/>
      <c r="E200" s="5" t="str">
        <f>IF(D200="","",VLOOKUP($D200,Praja!$C$11:$H$2010,2,FALSE))</f>
        <v/>
      </c>
      <c r="F200" s="5" t="str">
        <f>IF(E200="","",VLOOKUP($D200,Praja!$C$11:$H$2010,4,FALSE))</f>
        <v/>
      </c>
      <c r="G200" s="26" t="str">
        <f>IF(F200="","",VLOOKUP($D200,Praja!$C$11:$H$2010,5,FALSE))</f>
        <v/>
      </c>
    </row>
    <row r="201" spans="2:7" x14ac:dyDescent="0.25">
      <c r="B201" s="28">
        <v>192</v>
      </c>
      <c r="C201" s="5"/>
      <c r="D201" s="5"/>
      <c r="E201" s="5" t="str">
        <f>IF(D201="","",VLOOKUP($D201,Praja!$C$11:$H$2010,2,FALSE))</f>
        <v/>
      </c>
      <c r="F201" s="5" t="str">
        <f>IF(E201="","",VLOOKUP($D201,Praja!$C$11:$H$2010,4,FALSE))</f>
        <v/>
      </c>
      <c r="G201" s="26" t="str">
        <f>IF(F201="","",VLOOKUP($D201,Praja!$C$11:$H$2010,5,FALSE))</f>
        <v/>
      </c>
    </row>
    <row r="202" spans="2:7" x14ac:dyDescent="0.25">
      <c r="B202" s="28">
        <v>193</v>
      </c>
      <c r="C202" s="5"/>
      <c r="D202" s="5"/>
      <c r="E202" s="5" t="str">
        <f>IF(D202="","",VLOOKUP($D202,Praja!$C$11:$H$2010,2,FALSE))</f>
        <v/>
      </c>
      <c r="F202" s="5" t="str">
        <f>IF(E202="","",VLOOKUP($D202,Praja!$C$11:$H$2010,4,FALSE))</f>
        <v/>
      </c>
      <c r="G202" s="26" t="str">
        <f>IF(F202="","",VLOOKUP($D202,Praja!$C$11:$H$2010,5,FALSE))</f>
        <v/>
      </c>
    </row>
    <row r="203" spans="2:7" x14ac:dyDescent="0.25">
      <c r="B203" s="28">
        <v>194</v>
      </c>
      <c r="C203" s="5"/>
      <c r="D203" s="5"/>
      <c r="E203" s="5" t="str">
        <f>IF(D203="","",VLOOKUP($D203,Praja!$C$11:$H$2010,2,FALSE))</f>
        <v/>
      </c>
      <c r="F203" s="5" t="str">
        <f>IF(E203="","",VLOOKUP($D203,Praja!$C$11:$H$2010,4,FALSE))</f>
        <v/>
      </c>
      <c r="G203" s="26" t="str">
        <f>IF(F203="","",VLOOKUP($D203,Praja!$C$11:$H$2010,5,FALSE))</f>
        <v/>
      </c>
    </row>
    <row r="204" spans="2:7" x14ac:dyDescent="0.25">
      <c r="B204" s="28">
        <v>195</v>
      </c>
      <c r="C204" s="5"/>
      <c r="D204" s="5"/>
      <c r="E204" s="5" t="str">
        <f>IF(D204="","",VLOOKUP($D204,Praja!$C$11:$H$2010,2,FALSE))</f>
        <v/>
      </c>
      <c r="F204" s="5" t="str">
        <f>IF(E204="","",VLOOKUP($D204,Praja!$C$11:$H$2010,4,FALSE))</f>
        <v/>
      </c>
      <c r="G204" s="26" t="str">
        <f>IF(F204="","",VLOOKUP($D204,Praja!$C$11:$H$2010,5,FALSE))</f>
        <v/>
      </c>
    </row>
    <row r="205" spans="2:7" x14ac:dyDescent="0.25">
      <c r="B205" s="28">
        <v>196</v>
      </c>
      <c r="C205" s="5"/>
      <c r="D205" s="5"/>
      <c r="E205" s="5" t="str">
        <f>IF(D205="","",VLOOKUP($D205,Praja!$C$11:$H$2010,2,FALSE))</f>
        <v/>
      </c>
      <c r="F205" s="5" t="str">
        <f>IF(E205="","",VLOOKUP($D205,Praja!$C$11:$H$2010,4,FALSE))</f>
        <v/>
      </c>
      <c r="G205" s="26" t="str">
        <f>IF(F205="","",VLOOKUP($D205,Praja!$C$11:$H$2010,5,FALSE))</f>
        <v/>
      </c>
    </row>
    <row r="206" spans="2:7" x14ac:dyDescent="0.25">
      <c r="B206" s="28">
        <v>197</v>
      </c>
      <c r="C206" s="5"/>
      <c r="D206" s="5"/>
      <c r="E206" s="5" t="str">
        <f>IF(D206="","",VLOOKUP($D206,Praja!$C$11:$H$2010,2,FALSE))</f>
        <v/>
      </c>
      <c r="F206" s="5" t="str">
        <f>IF(E206="","",VLOOKUP($D206,Praja!$C$11:$H$2010,4,FALSE))</f>
        <v/>
      </c>
      <c r="G206" s="26" t="str">
        <f>IF(F206="","",VLOOKUP($D206,Praja!$C$11:$H$2010,5,FALSE))</f>
        <v/>
      </c>
    </row>
    <row r="207" spans="2:7" x14ac:dyDescent="0.25">
      <c r="B207" s="28">
        <v>198</v>
      </c>
      <c r="C207" s="5"/>
      <c r="D207" s="5"/>
      <c r="E207" s="5" t="str">
        <f>IF(D207="","",VLOOKUP($D207,Praja!$C$11:$H$2010,2,FALSE))</f>
        <v/>
      </c>
      <c r="F207" s="5" t="str">
        <f>IF(E207="","",VLOOKUP($D207,Praja!$C$11:$H$2010,4,FALSE))</f>
        <v/>
      </c>
      <c r="G207" s="26" t="str">
        <f>IF(F207="","",VLOOKUP($D207,Praja!$C$11:$H$2010,5,FALSE))</f>
        <v/>
      </c>
    </row>
    <row r="208" spans="2:7" x14ac:dyDescent="0.25">
      <c r="B208" s="28">
        <v>199</v>
      </c>
      <c r="C208" s="5"/>
      <c r="D208" s="5"/>
      <c r="E208" s="5" t="str">
        <f>IF(D208="","",VLOOKUP($D208,Praja!$C$11:$H$2010,2,FALSE))</f>
        <v/>
      </c>
      <c r="F208" s="5" t="str">
        <f>IF(E208="","",VLOOKUP($D208,Praja!$C$11:$H$2010,4,FALSE))</f>
        <v/>
      </c>
      <c r="G208" s="26" t="str">
        <f>IF(F208="","",VLOOKUP($D208,Praja!$C$11:$H$2010,5,FALSE))</f>
        <v/>
      </c>
    </row>
    <row r="209" spans="2:7" x14ac:dyDescent="0.25">
      <c r="B209" s="28">
        <v>200</v>
      </c>
      <c r="C209" s="5"/>
      <c r="D209" s="5"/>
      <c r="E209" s="5" t="str">
        <f>IF(D209="","",VLOOKUP($D209,Praja!$C$11:$H$2010,2,FALSE))</f>
        <v/>
      </c>
      <c r="F209" s="5" t="str">
        <f>IF(E209="","",VLOOKUP($D209,Praja!$C$11:$H$2010,4,FALSE))</f>
        <v/>
      </c>
      <c r="G209" s="26" t="str">
        <f>IF(F209="","",VLOOKUP($D209,Praja!$C$11:$H$2010,5,FALSE))</f>
        <v/>
      </c>
    </row>
    <row r="210" spans="2:7" x14ac:dyDescent="0.25">
      <c r="B210" s="28">
        <v>201</v>
      </c>
      <c r="C210" s="5"/>
      <c r="D210" s="5"/>
      <c r="E210" s="5" t="str">
        <f>IF(D210="","",VLOOKUP($D210,Praja!$C$11:$H$2010,2,FALSE))</f>
        <v/>
      </c>
      <c r="F210" s="5" t="str">
        <f>IF(E210="","",VLOOKUP($D210,Praja!$C$11:$H$2010,4,FALSE))</f>
        <v/>
      </c>
      <c r="G210" s="26" t="str">
        <f>IF(F210="","",VLOOKUP($D210,Praja!$C$11:$H$2010,5,FALSE))</f>
        <v/>
      </c>
    </row>
    <row r="211" spans="2:7" x14ac:dyDescent="0.25">
      <c r="B211" s="28">
        <v>202</v>
      </c>
      <c r="C211" s="5"/>
      <c r="D211" s="5"/>
      <c r="E211" s="5" t="str">
        <f>IF(D211="","",VLOOKUP($D211,Praja!$C$11:$H$2010,2,FALSE))</f>
        <v/>
      </c>
      <c r="F211" s="5" t="str">
        <f>IF(E211="","",VLOOKUP($D211,Praja!$C$11:$H$2010,4,FALSE))</f>
        <v/>
      </c>
      <c r="G211" s="26" t="str">
        <f>IF(F211="","",VLOOKUP($D211,Praja!$C$11:$H$2010,5,FALSE))</f>
        <v/>
      </c>
    </row>
    <row r="212" spans="2:7" x14ac:dyDescent="0.25">
      <c r="B212" s="28">
        <v>203</v>
      </c>
      <c r="C212" s="5"/>
      <c r="D212" s="5"/>
      <c r="E212" s="5" t="str">
        <f>IF(D212="","",VLOOKUP($D212,Praja!$C$11:$H$2010,2,FALSE))</f>
        <v/>
      </c>
      <c r="F212" s="5" t="str">
        <f>IF(E212="","",VLOOKUP($D212,Praja!$C$11:$H$2010,4,FALSE))</f>
        <v/>
      </c>
      <c r="G212" s="26" t="str">
        <f>IF(F212="","",VLOOKUP($D212,Praja!$C$11:$H$2010,5,FALSE))</f>
        <v/>
      </c>
    </row>
    <row r="213" spans="2:7" x14ac:dyDescent="0.25">
      <c r="B213" s="28">
        <v>204</v>
      </c>
      <c r="C213" s="5"/>
      <c r="D213" s="5"/>
      <c r="E213" s="5" t="str">
        <f>IF(D213="","",VLOOKUP($D213,Praja!$C$11:$H$2010,2,FALSE))</f>
        <v/>
      </c>
      <c r="F213" s="5" t="str">
        <f>IF(E213="","",VLOOKUP($D213,Praja!$C$11:$H$2010,4,FALSE))</f>
        <v/>
      </c>
      <c r="G213" s="26" t="str">
        <f>IF(F213="","",VLOOKUP($D213,Praja!$C$11:$H$2010,5,FALSE))</f>
        <v/>
      </c>
    </row>
    <row r="214" spans="2:7" x14ac:dyDescent="0.25">
      <c r="B214" s="28">
        <v>205</v>
      </c>
      <c r="C214" s="5"/>
      <c r="D214" s="5"/>
      <c r="E214" s="5" t="str">
        <f>IF(D214="","",VLOOKUP($D214,Praja!$C$11:$H$2010,2,FALSE))</f>
        <v/>
      </c>
      <c r="F214" s="5" t="str">
        <f>IF(E214="","",VLOOKUP($D214,Praja!$C$11:$H$2010,4,FALSE))</f>
        <v/>
      </c>
      <c r="G214" s="26" t="str">
        <f>IF(F214="","",VLOOKUP($D214,Praja!$C$11:$H$2010,5,FALSE))</f>
        <v/>
      </c>
    </row>
    <row r="215" spans="2:7" x14ac:dyDescent="0.25">
      <c r="B215" s="28">
        <v>206</v>
      </c>
      <c r="C215" s="5"/>
      <c r="D215" s="5"/>
      <c r="E215" s="5" t="str">
        <f>IF(D215="","",VLOOKUP($D215,Praja!$C$11:$H$2010,2,FALSE))</f>
        <v/>
      </c>
      <c r="F215" s="5" t="str">
        <f>IF(E215="","",VLOOKUP($D215,Praja!$C$11:$H$2010,4,FALSE))</f>
        <v/>
      </c>
      <c r="G215" s="26" t="str">
        <f>IF(F215="","",VLOOKUP($D215,Praja!$C$11:$H$2010,5,FALSE))</f>
        <v/>
      </c>
    </row>
    <row r="216" spans="2:7" x14ac:dyDescent="0.25">
      <c r="B216" s="28">
        <v>207</v>
      </c>
      <c r="C216" s="5"/>
      <c r="D216" s="5"/>
      <c r="E216" s="5" t="str">
        <f>IF(D216="","",VLOOKUP($D216,Praja!$C$11:$H$2010,2,FALSE))</f>
        <v/>
      </c>
      <c r="F216" s="5" t="str">
        <f>IF(E216="","",VLOOKUP($D216,Praja!$C$11:$H$2010,4,FALSE))</f>
        <v/>
      </c>
      <c r="G216" s="26" t="str">
        <f>IF(F216="","",VLOOKUP($D216,Praja!$C$11:$H$2010,5,FALSE))</f>
        <v/>
      </c>
    </row>
    <row r="217" spans="2:7" x14ac:dyDescent="0.25">
      <c r="B217" s="28">
        <v>208</v>
      </c>
      <c r="C217" s="5"/>
      <c r="D217" s="5"/>
      <c r="E217" s="5" t="str">
        <f>IF(D217="","",VLOOKUP($D217,Praja!$C$11:$H$2010,2,FALSE))</f>
        <v/>
      </c>
      <c r="F217" s="5" t="str">
        <f>IF(E217="","",VLOOKUP($D217,Praja!$C$11:$H$2010,4,FALSE))</f>
        <v/>
      </c>
      <c r="G217" s="26" t="str">
        <f>IF(F217="","",VLOOKUP($D217,Praja!$C$11:$H$2010,5,FALSE))</f>
        <v/>
      </c>
    </row>
    <row r="218" spans="2:7" x14ac:dyDescent="0.25">
      <c r="B218" s="28">
        <v>209</v>
      </c>
      <c r="C218" s="5"/>
      <c r="D218" s="5"/>
      <c r="E218" s="5" t="str">
        <f>IF(D218="","",VLOOKUP($D218,Praja!$C$11:$H$2010,2,FALSE))</f>
        <v/>
      </c>
      <c r="F218" s="5" t="str">
        <f>IF(E218="","",VLOOKUP($D218,Praja!$C$11:$H$2010,4,FALSE))</f>
        <v/>
      </c>
      <c r="G218" s="26" t="str">
        <f>IF(F218="","",VLOOKUP($D218,Praja!$C$11:$H$2010,5,FALSE))</f>
        <v/>
      </c>
    </row>
    <row r="219" spans="2:7" x14ac:dyDescent="0.25">
      <c r="B219" s="28">
        <v>210</v>
      </c>
      <c r="C219" s="5"/>
      <c r="D219" s="5"/>
      <c r="E219" s="5" t="str">
        <f>IF(D219="","",VLOOKUP($D219,Praja!$C$11:$H$2010,2,FALSE))</f>
        <v/>
      </c>
      <c r="F219" s="5" t="str">
        <f>IF(E219="","",VLOOKUP($D219,Praja!$C$11:$H$2010,4,FALSE))</f>
        <v/>
      </c>
      <c r="G219" s="26" t="str">
        <f>IF(F219="","",VLOOKUP($D219,Praja!$C$11:$H$2010,5,FALSE))</f>
        <v/>
      </c>
    </row>
    <row r="220" spans="2:7" x14ac:dyDescent="0.25">
      <c r="B220" s="28">
        <v>211</v>
      </c>
      <c r="C220" s="5"/>
      <c r="D220" s="5"/>
      <c r="E220" s="5" t="str">
        <f>IF(D220="","",VLOOKUP($D220,Praja!$C$11:$H$2010,2,FALSE))</f>
        <v/>
      </c>
      <c r="F220" s="5" t="str">
        <f>IF(E220="","",VLOOKUP($D220,Praja!$C$11:$H$2010,4,FALSE))</f>
        <v/>
      </c>
      <c r="G220" s="26" t="str">
        <f>IF(F220="","",VLOOKUP($D220,Praja!$C$11:$H$2010,5,FALSE))</f>
        <v/>
      </c>
    </row>
    <row r="221" spans="2:7" x14ac:dyDescent="0.25">
      <c r="B221" s="28">
        <v>212</v>
      </c>
      <c r="C221" s="5"/>
      <c r="D221" s="5"/>
      <c r="E221" s="5" t="str">
        <f>IF(D221="","",VLOOKUP($D221,Praja!$C$11:$H$2010,2,FALSE))</f>
        <v/>
      </c>
      <c r="F221" s="5" t="str">
        <f>IF(E221="","",VLOOKUP($D221,Praja!$C$11:$H$2010,4,FALSE))</f>
        <v/>
      </c>
      <c r="G221" s="26" t="str">
        <f>IF(F221="","",VLOOKUP($D221,Praja!$C$11:$H$2010,5,FALSE))</f>
        <v/>
      </c>
    </row>
    <row r="222" spans="2:7" x14ac:dyDescent="0.25">
      <c r="B222" s="28">
        <v>213</v>
      </c>
      <c r="C222" s="5"/>
      <c r="D222" s="5"/>
      <c r="E222" s="5" t="str">
        <f>IF(D222="","",VLOOKUP($D222,Praja!$C$11:$H$2010,2,FALSE))</f>
        <v/>
      </c>
      <c r="F222" s="5" t="str">
        <f>IF(E222="","",VLOOKUP($D222,Praja!$C$11:$H$2010,4,FALSE))</f>
        <v/>
      </c>
      <c r="G222" s="26" t="str">
        <f>IF(F222="","",VLOOKUP($D222,Praja!$C$11:$H$2010,5,FALSE))</f>
        <v/>
      </c>
    </row>
    <row r="223" spans="2:7" x14ac:dyDescent="0.25">
      <c r="B223" s="28">
        <v>214</v>
      </c>
      <c r="C223" s="5"/>
      <c r="D223" s="5"/>
      <c r="E223" s="5" t="str">
        <f>IF(D223="","",VLOOKUP($D223,Praja!$C$11:$H$2010,2,FALSE))</f>
        <v/>
      </c>
      <c r="F223" s="5" t="str">
        <f>IF(E223="","",VLOOKUP($D223,Praja!$C$11:$H$2010,4,FALSE))</f>
        <v/>
      </c>
      <c r="G223" s="26" t="str">
        <f>IF(F223="","",VLOOKUP($D223,Praja!$C$11:$H$2010,5,FALSE))</f>
        <v/>
      </c>
    </row>
    <row r="224" spans="2:7" x14ac:dyDescent="0.25">
      <c r="B224" s="28">
        <v>215</v>
      </c>
      <c r="C224" s="5"/>
      <c r="D224" s="5"/>
      <c r="E224" s="5" t="str">
        <f>IF(D224="","",VLOOKUP($D224,Praja!$C$11:$H$2010,2,FALSE))</f>
        <v/>
      </c>
      <c r="F224" s="5" t="str">
        <f>IF(E224="","",VLOOKUP($D224,Praja!$C$11:$H$2010,4,FALSE))</f>
        <v/>
      </c>
      <c r="G224" s="26" t="str">
        <f>IF(F224="","",VLOOKUP($D224,Praja!$C$11:$H$2010,5,FALSE))</f>
        <v/>
      </c>
    </row>
    <row r="225" spans="2:7" x14ac:dyDescent="0.25">
      <c r="B225" s="28">
        <v>216</v>
      </c>
      <c r="C225" s="5"/>
      <c r="D225" s="5"/>
      <c r="E225" s="5" t="str">
        <f>IF(D225="","",VLOOKUP($D225,Praja!$C$11:$H$2010,2,FALSE))</f>
        <v/>
      </c>
      <c r="F225" s="5" t="str">
        <f>IF(E225="","",VLOOKUP($D225,Praja!$C$11:$H$2010,4,FALSE))</f>
        <v/>
      </c>
      <c r="G225" s="26" t="str">
        <f>IF(F225="","",VLOOKUP($D225,Praja!$C$11:$H$2010,5,FALSE))</f>
        <v/>
      </c>
    </row>
    <row r="226" spans="2:7" x14ac:dyDescent="0.25">
      <c r="B226" s="28">
        <v>217</v>
      </c>
      <c r="C226" s="5"/>
      <c r="D226" s="5"/>
      <c r="E226" s="5" t="str">
        <f>IF(D226="","",VLOOKUP($D226,Praja!$C$11:$H$2010,2,FALSE))</f>
        <v/>
      </c>
      <c r="F226" s="5" t="str">
        <f>IF(E226="","",VLOOKUP($D226,Praja!$C$11:$H$2010,4,FALSE))</f>
        <v/>
      </c>
      <c r="G226" s="26" t="str">
        <f>IF(F226="","",VLOOKUP($D226,Praja!$C$11:$H$2010,5,FALSE))</f>
        <v/>
      </c>
    </row>
    <row r="227" spans="2:7" x14ac:dyDescent="0.25">
      <c r="B227" s="28">
        <v>218</v>
      </c>
      <c r="C227" s="5"/>
      <c r="D227" s="5"/>
      <c r="E227" s="5" t="str">
        <f>IF(D227="","",VLOOKUP($D227,Praja!$C$11:$H$2010,2,FALSE))</f>
        <v/>
      </c>
      <c r="F227" s="5" t="str">
        <f>IF(E227="","",VLOOKUP($D227,Praja!$C$11:$H$2010,4,FALSE))</f>
        <v/>
      </c>
      <c r="G227" s="26" t="str">
        <f>IF(F227="","",VLOOKUP($D227,Praja!$C$11:$H$2010,5,FALSE))</f>
        <v/>
      </c>
    </row>
    <row r="228" spans="2:7" x14ac:dyDescent="0.25">
      <c r="B228" s="28">
        <v>219</v>
      </c>
      <c r="C228" s="5"/>
      <c r="D228" s="5"/>
      <c r="E228" s="5" t="str">
        <f>IF(D228="","",VLOOKUP($D228,Praja!$C$11:$H$2010,2,FALSE))</f>
        <v/>
      </c>
      <c r="F228" s="5" t="str">
        <f>IF(E228="","",VLOOKUP($D228,Praja!$C$11:$H$2010,4,FALSE))</f>
        <v/>
      </c>
      <c r="G228" s="26" t="str">
        <f>IF(F228="","",VLOOKUP($D228,Praja!$C$11:$H$2010,5,FALSE))</f>
        <v/>
      </c>
    </row>
    <row r="229" spans="2:7" x14ac:dyDescent="0.25">
      <c r="B229" s="28">
        <v>220</v>
      </c>
      <c r="C229" s="5"/>
      <c r="D229" s="5"/>
      <c r="E229" s="5" t="str">
        <f>IF(D229="","",VLOOKUP($D229,Praja!$C$11:$H$2010,2,FALSE))</f>
        <v/>
      </c>
      <c r="F229" s="5" t="str">
        <f>IF(E229="","",VLOOKUP($D229,Praja!$C$11:$H$2010,4,FALSE))</f>
        <v/>
      </c>
      <c r="G229" s="26" t="str">
        <f>IF(F229="","",VLOOKUP($D229,Praja!$C$11:$H$2010,5,FALSE))</f>
        <v/>
      </c>
    </row>
    <row r="230" spans="2:7" x14ac:dyDescent="0.25">
      <c r="B230" s="28">
        <v>221</v>
      </c>
      <c r="C230" s="5"/>
      <c r="D230" s="5"/>
      <c r="E230" s="5" t="str">
        <f>IF(D230="","",VLOOKUP($D230,Praja!$C$11:$H$2010,2,FALSE))</f>
        <v/>
      </c>
      <c r="F230" s="5" t="str">
        <f>IF(E230="","",VLOOKUP($D230,Praja!$C$11:$H$2010,4,FALSE))</f>
        <v/>
      </c>
      <c r="G230" s="26" t="str">
        <f>IF(F230="","",VLOOKUP($D230,Praja!$C$11:$H$2010,5,FALSE))</f>
        <v/>
      </c>
    </row>
    <row r="231" spans="2:7" x14ac:dyDescent="0.25">
      <c r="B231" s="28">
        <v>222</v>
      </c>
      <c r="C231" s="5"/>
      <c r="D231" s="5"/>
      <c r="E231" s="5" t="str">
        <f>IF(D231="","",VLOOKUP($D231,Praja!$C$11:$H$2010,2,FALSE))</f>
        <v/>
      </c>
      <c r="F231" s="5" t="str">
        <f>IF(E231="","",VLOOKUP($D231,Praja!$C$11:$H$2010,4,FALSE))</f>
        <v/>
      </c>
      <c r="G231" s="26" t="str">
        <f>IF(F231="","",VLOOKUP($D231,Praja!$C$11:$H$2010,5,FALSE))</f>
        <v/>
      </c>
    </row>
    <row r="232" spans="2:7" x14ac:dyDescent="0.25">
      <c r="B232" s="28">
        <v>223</v>
      </c>
      <c r="C232" s="5"/>
      <c r="D232" s="5"/>
      <c r="E232" s="5" t="str">
        <f>IF(D232="","",VLOOKUP($D232,Praja!$C$11:$H$2010,2,FALSE))</f>
        <v/>
      </c>
      <c r="F232" s="5" t="str">
        <f>IF(E232="","",VLOOKUP($D232,Praja!$C$11:$H$2010,4,FALSE))</f>
        <v/>
      </c>
      <c r="G232" s="26" t="str">
        <f>IF(F232="","",VLOOKUP($D232,Praja!$C$11:$H$2010,5,FALSE))</f>
        <v/>
      </c>
    </row>
    <row r="233" spans="2:7" x14ac:dyDescent="0.25">
      <c r="B233" s="28">
        <v>224</v>
      </c>
      <c r="C233" s="5"/>
      <c r="D233" s="5"/>
      <c r="E233" s="5" t="str">
        <f>IF(D233="","",VLOOKUP($D233,Praja!$C$11:$H$2010,2,FALSE))</f>
        <v/>
      </c>
      <c r="F233" s="5" t="str">
        <f>IF(E233="","",VLOOKUP($D233,Praja!$C$11:$H$2010,4,FALSE))</f>
        <v/>
      </c>
      <c r="G233" s="26" t="str">
        <f>IF(F233="","",VLOOKUP($D233,Praja!$C$11:$H$2010,5,FALSE))</f>
        <v/>
      </c>
    </row>
    <row r="234" spans="2:7" x14ac:dyDescent="0.25">
      <c r="B234" s="28">
        <v>225</v>
      </c>
      <c r="C234" s="5"/>
      <c r="D234" s="5"/>
      <c r="E234" s="5" t="str">
        <f>IF(D234="","",VLOOKUP($D234,Praja!$C$11:$H$2010,2,FALSE))</f>
        <v/>
      </c>
      <c r="F234" s="5" t="str">
        <f>IF(E234="","",VLOOKUP($D234,Praja!$C$11:$H$2010,4,FALSE))</f>
        <v/>
      </c>
      <c r="G234" s="26" t="str">
        <f>IF(F234="","",VLOOKUP($D234,Praja!$C$11:$H$2010,5,FALSE))</f>
        <v/>
      </c>
    </row>
    <row r="235" spans="2:7" x14ac:dyDescent="0.25">
      <c r="B235" s="28">
        <v>226</v>
      </c>
      <c r="C235" s="5"/>
      <c r="D235" s="5"/>
      <c r="E235" s="5" t="str">
        <f>IF(D235="","",VLOOKUP($D235,Praja!$C$11:$H$2010,2,FALSE))</f>
        <v/>
      </c>
      <c r="F235" s="5" t="str">
        <f>IF(E235="","",VLOOKUP($D235,Praja!$C$11:$H$2010,4,FALSE))</f>
        <v/>
      </c>
      <c r="G235" s="26" t="str">
        <f>IF(F235="","",VLOOKUP($D235,Praja!$C$11:$H$2010,5,FALSE))</f>
        <v/>
      </c>
    </row>
    <row r="236" spans="2:7" x14ac:dyDescent="0.25">
      <c r="B236" s="28">
        <v>227</v>
      </c>
      <c r="C236" s="5"/>
      <c r="D236" s="5"/>
      <c r="E236" s="5" t="str">
        <f>IF(D236="","",VLOOKUP($D236,Praja!$C$11:$H$2010,2,FALSE))</f>
        <v/>
      </c>
      <c r="F236" s="5" t="str">
        <f>IF(E236="","",VLOOKUP($D236,Praja!$C$11:$H$2010,4,FALSE))</f>
        <v/>
      </c>
      <c r="G236" s="26" t="str">
        <f>IF(F236="","",VLOOKUP($D236,Praja!$C$11:$H$2010,5,FALSE))</f>
        <v/>
      </c>
    </row>
    <row r="237" spans="2:7" x14ac:dyDescent="0.25">
      <c r="B237" s="28">
        <v>228</v>
      </c>
      <c r="C237" s="5"/>
      <c r="D237" s="5"/>
      <c r="E237" s="5" t="str">
        <f>IF(D237="","",VLOOKUP($D237,Praja!$C$11:$H$2010,2,FALSE))</f>
        <v/>
      </c>
      <c r="F237" s="5" t="str">
        <f>IF(E237="","",VLOOKUP($D237,Praja!$C$11:$H$2010,4,FALSE))</f>
        <v/>
      </c>
      <c r="G237" s="26" t="str">
        <f>IF(F237="","",VLOOKUP($D237,Praja!$C$11:$H$2010,5,FALSE))</f>
        <v/>
      </c>
    </row>
    <row r="238" spans="2:7" x14ac:dyDescent="0.25">
      <c r="B238" s="28">
        <v>229</v>
      </c>
      <c r="C238" s="5"/>
      <c r="D238" s="5"/>
      <c r="E238" s="5" t="str">
        <f>IF(D238="","",VLOOKUP($D238,Praja!$C$11:$H$2010,2,FALSE))</f>
        <v/>
      </c>
      <c r="F238" s="5" t="str">
        <f>IF(E238="","",VLOOKUP($D238,Praja!$C$11:$H$2010,4,FALSE))</f>
        <v/>
      </c>
      <c r="G238" s="26" t="str">
        <f>IF(F238="","",VLOOKUP($D238,Praja!$C$11:$H$2010,5,FALSE))</f>
        <v/>
      </c>
    </row>
    <row r="239" spans="2:7" x14ac:dyDescent="0.25">
      <c r="B239" s="28">
        <v>230</v>
      </c>
      <c r="C239" s="5"/>
      <c r="D239" s="5"/>
      <c r="E239" s="5" t="str">
        <f>IF(D239="","",VLOOKUP($D239,Praja!$C$11:$H$2010,2,FALSE))</f>
        <v/>
      </c>
      <c r="F239" s="5" t="str">
        <f>IF(E239="","",VLOOKUP($D239,Praja!$C$11:$H$2010,4,FALSE))</f>
        <v/>
      </c>
      <c r="G239" s="26" t="str">
        <f>IF(F239="","",VLOOKUP($D239,Praja!$C$11:$H$2010,5,FALSE))</f>
        <v/>
      </c>
    </row>
    <row r="240" spans="2:7" x14ac:dyDescent="0.25">
      <c r="B240" s="28">
        <v>231</v>
      </c>
      <c r="C240" s="5"/>
      <c r="D240" s="5"/>
      <c r="E240" s="5" t="str">
        <f>IF(D240="","",VLOOKUP($D240,Praja!$C$11:$H$2010,2,FALSE))</f>
        <v/>
      </c>
      <c r="F240" s="5" t="str">
        <f>IF(E240="","",VLOOKUP($D240,Praja!$C$11:$H$2010,4,FALSE))</f>
        <v/>
      </c>
      <c r="G240" s="26" t="str">
        <f>IF(F240="","",VLOOKUP($D240,Praja!$C$11:$H$2010,5,FALSE))</f>
        <v/>
      </c>
    </row>
    <row r="241" spans="2:7" x14ac:dyDescent="0.25">
      <c r="B241" s="28">
        <v>232</v>
      </c>
      <c r="C241" s="5"/>
      <c r="D241" s="5"/>
      <c r="E241" s="5" t="str">
        <f>IF(D241="","",VLOOKUP($D241,Praja!$C$11:$H$2010,2,FALSE))</f>
        <v/>
      </c>
      <c r="F241" s="5" t="str">
        <f>IF(E241="","",VLOOKUP($D241,Praja!$C$11:$H$2010,4,FALSE))</f>
        <v/>
      </c>
      <c r="G241" s="26" t="str">
        <f>IF(F241="","",VLOOKUP($D241,Praja!$C$11:$H$2010,5,FALSE))</f>
        <v/>
      </c>
    </row>
    <row r="242" spans="2:7" x14ac:dyDescent="0.25">
      <c r="B242" s="28">
        <v>233</v>
      </c>
      <c r="C242" s="5"/>
      <c r="D242" s="5"/>
      <c r="E242" s="5" t="str">
        <f>IF(D242="","",VLOOKUP($D242,Praja!$C$11:$H$2010,2,FALSE))</f>
        <v/>
      </c>
      <c r="F242" s="5" t="str">
        <f>IF(E242="","",VLOOKUP($D242,Praja!$C$11:$H$2010,4,FALSE))</f>
        <v/>
      </c>
      <c r="G242" s="26" t="str">
        <f>IF(F242="","",VLOOKUP($D242,Praja!$C$11:$H$2010,5,FALSE))</f>
        <v/>
      </c>
    </row>
    <row r="243" spans="2:7" x14ac:dyDescent="0.25">
      <c r="B243" s="28">
        <v>234</v>
      </c>
      <c r="C243" s="5"/>
      <c r="D243" s="5"/>
      <c r="E243" s="5" t="str">
        <f>IF(D243="","",VLOOKUP($D243,Praja!$C$11:$H$2010,2,FALSE))</f>
        <v/>
      </c>
      <c r="F243" s="5" t="str">
        <f>IF(E243="","",VLOOKUP($D243,Praja!$C$11:$H$2010,4,FALSE))</f>
        <v/>
      </c>
      <c r="G243" s="26" t="str">
        <f>IF(F243="","",VLOOKUP($D243,Praja!$C$11:$H$2010,5,FALSE))</f>
        <v/>
      </c>
    </row>
    <row r="244" spans="2:7" x14ac:dyDescent="0.25">
      <c r="B244" s="28">
        <v>235</v>
      </c>
      <c r="C244" s="5"/>
      <c r="D244" s="5"/>
      <c r="E244" s="5" t="str">
        <f>IF(D244="","",VLOOKUP($D244,Praja!$C$11:$H$2010,2,FALSE))</f>
        <v/>
      </c>
      <c r="F244" s="5" t="str">
        <f>IF(E244="","",VLOOKUP($D244,Praja!$C$11:$H$2010,4,FALSE))</f>
        <v/>
      </c>
      <c r="G244" s="26" t="str">
        <f>IF(F244="","",VLOOKUP($D244,Praja!$C$11:$H$2010,5,FALSE))</f>
        <v/>
      </c>
    </row>
    <row r="245" spans="2:7" x14ac:dyDescent="0.25">
      <c r="B245" s="28">
        <v>236</v>
      </c>
      <c r="C245" s="5"/>
      <c r="D245" s="5"/>
      <c r="E245" s="5" t="str">
        <f>IF(D245="","",VLOOKUP($D245,Praja!$C$11:$H$2010,2,FALSE))</f>
        <v/>
      </c>
      <c r="F245" s="5" t="str">
        <f>IF(E245="","",VLOOKUP($D245,Praja!$C$11:$H$2010,4,FALSE))</f>
        <v/>
      </c>
      <c r="G245" s="26" t="str">
        <f>IF(F245="","",VLOOKUP($D245,Praja!$C$11:$H$2010,5,FALSE))</f>
        <v/>
      </c>
    </row>
    <row r="246" spans="2:7" x14ac:dyDescent="0.25">
      <c r="B246" s="28">
        <v>237</v>
      </c>
      <c r="C246" s="5"/>
      <c r="D246" s="5"/>
      <c r="E246" s="5" t="str">
        <f>IF(D246="","",VLOOKUP($D246,Praja!$C$11:$H$2010,2,FALSE))</f>
        <v/>
      </c>
      <c r="F246" s="5" t="str">
        <f>IF(E246="","",VLOOKUP($D246,Praja!$C$11:$H$2010,4,FALSE))</f>
        <v/>
      </c>
      <c r="G246" s="26" t="str">
        <f>IF(F246="","",VLOOKUP($D246,Praja!$C$11:$H$2010,5,FALSE))</f>
        <v/>
      </c>
    </row>
    <row r="247" spans="2:7" x14ac:dyDescent="0.25">
      <c r="B247" s="28">
        <v>238</v>
      </c>
      <c r="C247" s="5"/>
      <c r="D247" s="5"/>
      <c r="E247" s="5" t="str">
        <f>IF(D247="","",VLOOKUP($D247,Praja!$C$11:$H$2010,2,FALSE))</f>
        <v/>
      </c>
      <c r="F247" s="5" t="str">
        <f>IF(E247="","",VLOOKUP($D247,Praja!$C$11:$H$2010,4,FALSE))</f>
        <v/>
      </c>
      <c r="G247" s="26" t="str">
        <f>IF(F247="","",VLOOKUP($D247,Praja!$C$11:$H$2010,5,FALSE))</f>
        <v/>
      </c>
    </row>
    <row r="248" spans="2:7" x14ac:dyDescent="0.25">
      <c r="B248" s="28">
        <v>239</v>
      </c>
      <c r="C248" s="5"/>
      <c r="D248" s="5"/>
      <c r="E248" s="5" t="str">
        <f>IF(D248="","",VLOOKUP($D248,Praja!$C$11:$H$2010,2,FALSE))</f>
        <v/>
      </c>
      <c r="F248" s="5" t="str">
        <f>IF(E248="","",VLOOKUP($D248,Praja!$C$11:$H$2010,4,FALSE))</f>
        <v/>
      </c>
      <c r="G248" s="26" t="str">
        <f>IF(F248="","",VLOOKUP($D248,Praja!$C$11:$H$2010,5,FALSE))</f>
        <v/>
      </c>
    </row>
    <row r="249" spans="2:7" x14ac:dyDescent="0.25">
      <c r="B249" s="28">
        <v>240</v>
      </c>
      <c r="C249" s="5"/>
      <c r="D249" s="5"/>
      <c r="E249" s="5" t="str">
        <f>IF(D249="","",VLOOKUP($D249,Praja!$C$11:$H$2010,2,FALSE))</f>
        <v/>
      </c>
      <c r="F249" s="5" t="str">
        <f>IF(E249="","",VLOOKUP($D249,Praja!$C$11:$H$2010,4,FALSE))</f>
        <v/>
      </c>
      <c r="G249" s="26" t="str">
        <f>IF(F249="","",VLOOKUP($D249,Praja!$C$11:$H$2010,5,FALSE))</f>
        <v/>
      </c>
    </row>
    <row r="250" spans="2:7" x14ac:dyDescent="0.25">
      <c r="B250" s="28">
        <v>241</v>
      </c>
      <c r="C250" s="5"/>
      <c r="D250" s="5"/>
      <c r="E250" s="5" t="str">
        <f>IF(D250="","",VLOOKUP($D250,Praja!$C$11:$H$2010,2,FALSE))</f>
        <v/>
      </c>
      <c r="F250" s="5" t="str">
        <f>IF(E250="","",VLOOKUP($D250,Praja!$C$11:$H$2010,4,FALSE))</f>
        <v/>
      </c>
      <c r="G250" s="26" t="str">
        <f>IF(F250="","",VLOOKUP($D250,Praja!$C$11:$H$2010,5,FALSE))</f>
        <v/>
      </c>
    </row>
    <row r="251" spans="2:7" x14ac:dyDescent="0.25">
      <c r="B251" s="28">
        <v>242</v>
      </c>
      <c r="C251" s="5"/>
      <c r="D251" s="5"/>
      <c r="E251" s="5" t="str">
        <f>IF(D251="","",VLOOKUP($D251,Praja!$C$11:$H$2010,2,FALSE))</f>
        <v/>
      </c>
      <c r="F251" s="5" t="str">
        <f>IF(E251="","",VLOOKUP($D251,Praja!$C$11:$H$2010,4,FALSE))</f>
        <v/>
      </c>
      <c r="G251" s="26" t="str">
        <f>IF(F251="","",VLOOKUP($D251,Praja!$C$11:$H$2010,5,FALSE))</f>
        <v/>
      </c>
    </row>
    <row r="252" spans="2:7" x14ac:dyDescent="0.25">
      <c r="B252" s="28">
        <v>243</v>
      </c>
      <c r="C252" s="5"/>
      <c r="D252" s="5"/>
      <c r="E252" s="5" t="str">
        <f>IF(D252="","",VLOOKUP($D252,Praja!$C$11:$H$2010,2,FALSE))</f>
        <v/>
      </c>
      <c r="F252" s="5" t="str">
        <f>IF(E252="","",VLOOKUP($D252,Praja!$C$11:$H$2010,4,FALSE))</f>
        <v/>
      </c>
      <c r="G252" s="26" t="str">
        <f>IF(F252="","",VLOOKUP($D252,Praja!$C$11:$H$2010,5,FALSE))</f>
        <v/>
      </c>
    </row>
    <row r="253" spans="2:7" x14ac:dyDescent="0.25">
      <c r="B253" s="28">
        <v>244</v>
      </c>
      <c r="C253" s="5"/>
      <c r="D253" s="5"/>
      <c r="E253" s="5" t="str">
        <f>IF(D253="","",VLOOKUP($D253,Praja!$C$11:$H$2010,2,FALSE))</f>
        <v/>
      </c>
      <c r="F253" s="5" t="str">
        <f>IF(E253="","",VLOOKUP($D253,Praja!$C$11:$H$2010,4,FALSE))</f>
        <v/>
      </c>
      <c r="G253" s="26" t="str">
        <f>IF(F253="","",VLOOKUP($D253,Praja!$C$11:$H$2010,5,FALSE))</f>
        <v/>
      </c>
    </row>
    <row r="254" spans="2:7" x14ac:dyDescent="0.25">
      <c r="B254" s="28">
        <v>245</v>
      </c>
      <c r="C254" s="5"/>
      <c r="D254" s="5"/>
      <c r="E254" s="5" t="str">
        <f>IF(D254="","",VLOOKUP($D254,Praja!$C$11:$H$2010,2,FALSE))</f>
        <v/>
      </c>
      <c r="F254" s="5" t="str">
        <f>IF(E254="","",VLOOKUP($D254,Praja!$C$11:$H$2010,4,FALSE))</f>
        <v/>
      </c>
      <c r="G254" s="26" t="str">
        <f>IF(F254="","",VLOOKUP($D254,Praja!$C$11:$H$2010,5,FALSE))</f>
        <v/>
      </c>
    </row>
    <row r="255" spans="2:7" x14ac:dyDescent="0.25">
      <c r="B255" s="28">
        <v>246</v>
      </c>
      <c r="C255" s="5"/>
      <c r="D255" s="5"/>
      <c r="E255" s="5" t="str">
        <f>IF(D255="","",VLOOKUP($D255,Praja!$C$11:$H$2010,2,FALSE))</f>
        <v/>
      </c>
      <c r="F255" s="5" t="str">
        <f>IF(E255="","",VLOOKUP($D255,Praja!$C$11:$H$2010,4,FALSE))</f>
        <v/>
      </c>
      <c r="G255" s="26" t="str">
        <f>IF(F255="","",VLOOKUP($D255,Praja!$C$11:$H$2010,5,FALSE))</f>
        <v/>
      </c>
    </row>
    <row r="256" spans="2:7" x14ac:dyDescent="0.25">
      <c r="B256" s="28">
        <v>247</v>
      </c>
      <c r="C256" s="5"/>
      <c r="D256" s="5"/>
      <c r="E256" s="5" t="str">
        <f>IF(D256="","",VLOOKUP($D256,Praja!$C$11:$H$2010,2,FALSE))</f>
        <v/>
      </c>
      <c r="F256" s="5" t="str">
        <f>IF(E256="","",VLOOKUP($D256,Praja!$C$11:$H$2010,4,FALSE))</f>
        <v/>
      </c>
      <c r="G256" s="26" t="str">
        <f>IF(F256="","",VLOOKUP($D256,Praja!$C$11:$H$2010,5,FALSE))</f>
        <v/>
      </c>
    </row>
    <row r="257" spans="2:7" x14ac:dyDescent="0.25">
      <c r="B257" s="28">
        <v>248</v>
      </c>
      <c r="C257" s="5"/>
      <c r="D257" s="5"/>
      <c r="E257" s="5" t="str">
        <f>IF(D257="","",VLOOKUP($D257,Praja!$C$11:$H$2010,2,FALSE))</f>
        <v/>
      </c>
      <c r="F257" s="5" t="str">
        <f>IF(E257="","",VLOOKUP($D257,Praja!$C$11:$H$2010,4,FALSE))</f>
        <v/>
      </c>
      <c r="G257" s="26" t="str">
        <f>IF(F257="","",VLOOKUP($D257,Praja!$C$11:$H$2010,5,FALSE))</f>
        <v/>
      </c>
    </row>
    <row r="258" spans="2:7" x14ac:dyDescent="0.25">
      <c r="B258" s="28">
        <v>249</v>
      </c>
      <c r="C258" s="5"/>
      <c r="D258" s="5"/>
      <c r="E258" s="5" t="str">
        <f>IF(D258="","",VLOOKUP($D258,Praja!$C$11:$H$2010,2,FALSE))</f>
        <v/>
      </c>
      <c r="F258" s="5" t="str">
        <f>IF(E258="","",VLOOKUP($D258,Praja!$C$11:$H$2010,4,FALSE))</f>
        <v/>
      </c>
      <c r="G258" s="26" t="str">
        <f>IF(F258="","",VLOOKUP($D258,Praja!$C$11:$H$2010,5,FALSE))</f>
        <v/>
      </c>
    </row>
    <row r="259" spans="2:7" x14ac:dyDescent="0.25">
      <c r="B259" s="28">
        <v>250</v>
      </c>
      <c r="C259" s="5"/>
      <c r="D259" s="5"/>
      <c r="E259" s="5" t="str">
        <f>IF(D259="","",VLOOKUP($D259,Praja!$C$11:$H$2010,2,FALSE))</f>
        <v/>
      </c>
      <c r="F259" s="5" t="str">
        <f>IF(E259="","",VLOOKUP($D259,Praja!$C$11:$H$2010,4,FALSE))</f>
        <v/>
      </c>
      <c r="G259" s="26" t="str">
        <f>IF(F259="","",VLOOKUP($D259,Praja!$C$11:$H$2010,5,FALSE))</f>
        <v/>
      </c>
    </row>
    <row r="260" spans="2:7" x14ac:dyDescent="0.25">
      <c r="B260" s="28">
        <v>251</v>
      </c>
      <c r="C260" s="5"/>
      <c r="D260" s="5"/>
      <c r="E260" s="5" t="str">
        <f>IF(D260="","",VLOOKUP($D260,Praja!$C$11:$H$2010,2,FALSE))</f>
        <v/>
      </c>
      <c r="F260" s="5" t="str">
        <f>IF(E260="","",VLOOKUP($D260,Praja!$C$11:$H$2010,4,FALSE))</f>
        <v/>
      </c>
      <c r="G260" s="26" t="str">
        <f>IF(F260="","",VLOOKUP($D260,Praja!$C$11:$H$2010,5,FALSE))</f>
        <v/>
      </c>
    </row>
    <row r="261" spans="2:7" x14ac:dyDescent="0.25">
      <c r="B261" s="28">
        <v>252</v>
      </c>
      <c r="C261" s="5"/>
      <c r="D261" s="5"/>
      <c r="E261" s="5" t="str">
        <f>IF(D261="","",VLOOKUP($D261,Praja!$C$11:$H$2010,2,FALSE))</f>
        <v/>
      </c>
      <c r="F261" s="5" t="str">
        <f>IF(E261="","",VLOOKUP($D261,Praja!$C$11:$H$2010,4,FALSE))</f>
        <v/>
      </c>
      <c r="G261" s="26" t="str">
        <f>IF(F261="","",VLOOKUP($D261,Praja!$C$11:$H$2010,5,FALSE))</f>
        <v/>
      </c>
    </row>
    <row r="262" spans="2:7" x14ac:dyDescent="0.25">
      <c r="B262" s="28">
        <v>253</v>
      </c>
      <c r="C262" s="5"/>
      <c r="D262" s="5"/>
      <c r="E262" s="5" t="str">
        <f>IF(D262="","",VLOOKUP($D262,Praja!$C$11:$H$2010,2,FALSE))</f>
        <v/>
      </c>
      <c r="F262" s="5" t="str">
        <f>IF(E262="","",VLOOKUP($D262,Praja!$C$11:$H$2010,4,FALSE))</f>
        <v/>
      </c>
      <c r="G262" s="26" t="str">
        <f>IF(F262="","",VLOOKUP($D262,Praja!$C$11:$H$2010,5,FALSE))</f>
        <v/>
      </c>
    </row>
    <row r="263" spans="2:7" x14ac:dyDescent="0.25">
      <c r="B263" s="28">
        <v>254</v>
      </c>
      <c r="C263" s="5"/>
      <c r="D263" s="5"/>
      <c r="E263" s="5" t="str">
        <f>IF(D263="","",VLOOKUP($D263,Praja!$C$11:$H$2010,2,FALSE))</f>
        <v/>
      </c>
      <c r="F263" s="5" t="str">
        <f>IF(E263="","",VLOOKUP($D263,Praja!$C$11:$H$2010,4,FALSE))</f>
        <v/>
      </c>
      <c r="G263" s="26" t="str">
        <f>IF(F263="","",VLOOKUP($D263,Praja!$C$11:$H$2010,5,FALSE))</f>
        <v/>
      </c>
    </row>
    <row r="264" spans="2:7" x14ac:dyDescent="0.25">
      <c r="B264" s="28">
        <v>255</v>
      </c>
      <c r="C264" s="5"/>
      <c r="D264" s="5"/>
      <c r="E264" s="5" t="str">
        <f>IF(D264="","",VLOOKUP($D264,Praja!$C$11:$H$2010,2,FALSE))</f>
        <v/>
      </c>
      <c r="F264" s="5" t="str">
        <f>IF(E264="","",VLOOKUP($D264,Praja!$C$11:$H$2010,4,FALSE))</f>
        <v/>
      </c>
      <c r="G264" s="26" t="str">
        <f>IF(F264="","",VLOOKUP($D264,Praja!$C$11:$H$2010,5,FALSE))</f>
        <v/>
      </c>
    </row>
    <row r="265" spans="2:7" x14ac:dyDescent="0.25">
      <c r="B265" s="28">
        <v>256</v>
      </c>
      <c r="C265" s="5"/>
      <c r="D265" s="5"/>
      <c r="E265" s="5" t="str">
        <f>IF(D265="","",VLOOKUP($D265,Praja!$C$11:$H$2010,2,FALSE))</f>
        <v/>
      </c>
      <c r="F265" s="5" t="str">
        <f>IF(E265="","",VLOOKUP($D265,Praja!$C$11:$H$2010,4,FALSE))</f>
        <v/>
      </c>
      <c r="G265" s="26" t="str">
        <f>IF(F265="","",VLOOKUP($D265,Praja!$C$11:$H$2010,5,FALSE))</f>
        <v/>
      </c>
    </row>
    <row r="266" spans="2:7" x14ac:dyDescent="0.25">
      <c r="B266" s="28">
        <v>257</v>
      </c>
      <c r="C266" s="5"/>
      <c r="D266" s="5"/>
      <c r="E266" s="5" t="str">
        <f>IF(D266="","",VLOOKUP($D266,Praja!$C$11:$H$2010,2,FALSE))</f>
        <v/>
      </c>
      <c r="F266" s="5" t="str">
        <f>IF(E266="","",VLOOKUP($D266,Praja!$C$11:$H$2010,4,FALSE))</f>
        <v/>
      </c>
      <c r="G266" s="26" t="str">
        <f>IF(F266="","",VLOOKUP($D266,Praja!$C$11:$H$2010,5,FALSE))</f>
        <v/>
      </c>
    </row>
    <row r="267" spans="2:7" x14ac:dyDescent="0.25">
      <c r="B267" s="28">
        <v>258</v>
      </c>
      <c r="C267" s="5"/>
      <c r="D267" s="5"/>
      <c r="E267" s="5" t="str">
        <f>IF(D267="","",VLOOKUP($D267,Praja!$C$11:$H$2010,2,FALSE))</f>
        <v/>
      </c>
      <c r="F267" s="5" t="str">
        <f>IF(E267="","",VLOOKUP($D267,Praja!$C$11:$H$2010,4,FALSE))</f>
        <v/>
      </c>
      <c r="G267" s="26" t="str">
        <f>IF(F267="","",VLOOKUP($D267,Praja!$C$11:$H$2010,5,FALSE))</f>
        <v/>
      </c>
    </row>
    <row r="268" spans="2:7" x14ac:dyDescent="0.25">
      <c r="B268" s="28">
        <v>259</v>
      </c>
      <c r="C268" s="5"/>
      <c r="D268" s="5"/>
      <c r="E268" s="5" t="str">
        <f>IF(D268="","",VLOOKUP($D268,Praja!$C$11:$H$2010,2,FALSE))</f>
        <v/>
      </c>
      <c r="F268" s="5" t="str">
        <f>IF(E268="","",VLOOKUP($D268,Praja!$C$11:$H$2010,4,FALSE))</f>
        <v/>
      </c>
      <c r="G268" s="26" t="str">
        <f>IF(F268="","",VLOOKUP($D268,Praja!$C$11:$H$2010,5,FALSE))</f>
        <v/>
      </c>
    </row>
    <row r="269" spans="2:7" x14ac:dyDescent="0.25">
      <c r="B269" s="28">
        <v>260</v>
      </c>
      <c r="C269" s="5"/>
      <c r="D269" s="5"/>
      <c r="E269" s="5" t="str">
        <f>IF(D269="","",VLOOKUP($D269,Praja!$C$11:$H$2010,2,FALSE))</f>
        <v/>
      </c>
      <c r="F269" s="5" t="str">
        <f>IF(E269="","",VLOOKUP($D269,Praja!$C$11:$H$2010,4,FALSE))</f>
        <v/>
      </c>
      <c r="G269" s="26" t="str">
        <f>IF(F269="","",VLOOKUP($D269,Praja!$C$11:$H$2010,5,FALSE))</f>
        <v/>
      </c>
    </row>
    <row r="270" spans="2:7" x14ac:dyDescent="0.25">
      <c r="B270" s="28">
        <v>261</v>
      </c>
      <c r="C270" s="5"/>
      <c r="D270" s="5"/>
      <c r="E270" s="5" t="str">
        <f>IF(D270="","",VLOOKUP($D270,Praja!$C$11:$H$2010,2,FALSE))</f>
        <v/>
      </c>
      <c r="F270" s="5" t="str">
        <f>IF(E270="","",VLOOKUP($D270,Praja!$C$11:$H$2010,4,FALSE))</f>
        <v/>
      </c>
      <c r="G270" s="26" t="str">
        <f>IF(F270="","",VLOOKUP($D270,Praja!$C$11:$H$2010,5,FALSE))</f>
        <v/>
      </c>
    </row>
    <row r="271" spans="2:7" x14ac:dyDescent="0.25">
      <c r="B271" s="28">
        <v>262</v>
      </c>
      <c r="C271" s="5"/>
      <c r="D271" s="5"/>
      <c r="E271" s="5" t="str">
        <f>IF(D271="","",VLOOKUP($D271,Praja!$C$11:$H$2010,2,FALSE))</f>
        <v/>
      </c>
      <c r="F271" s="5" t="str">
        <f>IF(E271="","",VLOOKUP($D271,Praja!$C$11:$H$2010,4,FALSE))</f>
        <v/>
      </c>
      <c r="G271" s="26" t="str">
        <f>IF(F271="","",VLOOKUP($D271,Praja!$C$11:$H$2010,5,FALSE))</f>
        <v/>
      </c>
    </row>
    <row r="272" spans="2:7" x14ac:dyDescent="0.25">
      <c r="B272" s="28">
        <v>263</v>
      </c>
      <c r="C272" s="5"/>
      <c r="D272" s="5"/>
      <c r="E272" s="5" t="str">
        <f>IF(D272="","",VLOOKUP($D272,Praja!$C$11:$H$2010,2,FALSE))</f>
        <v/>
      </c>
      <c r="F272" s="5" t="str">
        <f>IF(E272="","",VLOOKUP($D272,Praja!$C$11:$H$2010,4,FALSE))</f>
        <v/>
      </c>
      <c r="G272" s="26" t="str">
        <f>IF(F272="","",VLOOKUP($D272,Praja!$C$11:$H$2010,5,FALSE))</f>
        <v/>
      </c>
    </row>
    <row r="273" spans="2:7" x14ac:dyDescent="0.25">
      <c r="B273" s="28">
        <v>264</v>
      </c>
      <c r="C273" s="5"/>
      <c r="D273" s="5"/>
      <c r="E273" s="5" t="str">
        <f>IF(D273="","",VLOOKUP($D273,Praja!$C$11:$H$2010,2,FALSE))</f>
        <v/>
      </c>
      <c r="F273" s="5" t="str">
        <f>IF(E273="","",VLOOKUP($D273,Praja!$C$11:$H$2010,4,FALSE))</f>
        <v/>
      </c>
      <c r="G273" s="26" t="str">
        <f>IF(F273="","",VLOOKUP($D273,Praja!$C$11:$H$2010,5,FALSE))</f>
        <v/>
      </c>
    </row>
    <row r="274" spans="2:7" x14ac:dyDescent="0.25">
      <c r="B274" s="28">
        <v>265</v>
      </c>
      <c r="C274" s="5"/>
      <c r="D274" s="5"/>
      <c r="E274" s="5" t="str">
        <f>IF(D274="","",VLOOKUP($D274,Praja!$C$11:$H$2010,2,FALSE))</f>
        <v/>
      </c>
      <c r="F274" s="5" t="str">
        <f>IF(E274="","",VLOOKUP($D274,Praja!$C$11:$H$2010,4,FALSE))</f>
        <v/>
      </c>
      <c r="G274" s="26" t="str">
        <f>IF(F274="","",VLOOKUP($D274,Praja!$C$11:$H$2010,5,FALSE))</f>
        <v/>
      </c>
    </row>
    <row r="275" spans="2:7" x14ac:dyDescent="0.25">
      <c r="B275" s="28">
        <v>266</v>
      </c>
      <c r="C275" s="5"/>
      <c r="D275" s="5"/>
      <c r="E275" s="5" t="str">
        <f>IF(D275="","",VLOOKUP($D275,Praja!$C$11:$H$2010,2,FALSE))</f>
        <v/>
      </c>
      <c r="F275" s="5" t="str">
        <f>IF(E275="","",VLOOKUP($D275,Praja!$C$11:$H$2010,4,FALSE))</f>
        <v/>
      </c>
      <c r="G275" s="26" t="str">
        <f>IF(F275="","",VLOOKUP($D275,Praja!$C$11:$H$2010,5,FALSE))</f>
        <v/>
      </c>
    </row>
    <row r="276" spans="2:7" x14ac:dyDescent="0.25">
      <c r="B276" s="28">
        <v>267</v>
      </c>
      <c r="C276" s="5"/>
      <c r="D276" s="5"/>
      <c r="E276" s="5" t="str">
        <f>IF(D276="","",VLOOKUP($D276,Praja!$C$11:$H$2010,2,FALSE))</f>
        <v/>
      </c>
      <c r="F276" s="5" t="str">
        <f>IF(E276="","",VLOOKUP($D276,Praja!$C$11:$H$2010,4,FALSE))</f>
        <v/>
      </c>
      <c r="G276" s="26" t="str">
        <f>IF(F276="","",VLOOKUP($D276,Praja!$C$11:$H$2010,5,FALSE))</f>
        <v/>
      </c>
    </row>
    <row r="277" spans="2:7" x14ac:dyDescent="0.25">
      <c r="B277" s="28">
        <v>268</v>
      </c>
      <c r="C277" s="5"/>
      <c r="D277" s="5"/>
      <c r="E277" s="5" t="str">
        <f>IF(D277="","",VLOOKUP($D277,Praja!$C$11:$H$2010,2,FALSE))</f>
        <v/>
      </c>
      <c r="F277" s="5" t="str">
        <f>IF(E277="","",VLOOKUP($D277,Praja!$C$11:$H$2010,4,FALSE))</f>
        <v/>
      </c>
      <c r="G277" s="26" t="str">
        <f>IF(F277="","",VLOOKUP($D277,Praja!$C$11:$H$2010,5,FALSE))</f>
        <v/>
      </c>
    </row>
    <row r="278" spans="2:7" x14ac:dyDescent="0.25">
      <c r="B278" s="28">
        <v>269</v>
      </c>
      <c r="C278" s="5"/>
      <c r="D278" s="5"/>
      <c r="E278" s="5" t="str">
        <f>IF(D278="","",VLOOKUP($D278,Praja!$C$11:$H$2010,2,FALSE))</f>
        <v/>
      </c>
      <c r="F278" s="5" t="str">
        <f>IF(E278="","",VLOOKUP($D278,Praja!$C$11:$H$2010,4,FALSE))</f>
        <v/>
      </c>
      <c r="G278" s="26" t="str">
        <f>IF(F278="","",VLOOKUP($D278,Praja!$C$11:$H$2010,5,FALSE))</f>
        <v/>
      </c>
    </row>
    <row r="279" spans="2:7" x14ac:dyDescent="0.25">
      <c r="B279" s="28">
        <v>270</v>
      </c>
      <c r="C279" s="5"/>
      <c r="D279" s="5"/>
      <c r="E279" s="5" t="str">
        <f>IF(D279="","",VLOOKUP($D279,Praja!$C$11:$H$2010,2,FALSE))</f>
        <v/>
      </c>
      <c r="F279" s="5" t="str">
        <f>IF(E279="","",VLOOKUP($D279,Praja!$C$11:$H$2010,4,FALSE))</f>
        <v/>
      </c>
      <c r="G279" s="26" t="str">
        <f>IF(F279="","",VLOOKUP($D279,Praja!$C$11:$H$2010,5,FALSE))</f>
        <v/>
      </c>
    </row>
    <row r="280" spans="2:7" x14ac:dyDescent="0.25">
      <c r="B280" s="28">
        <v>271</v>
      </c>
      <c r="C280" s="5"/>
      <c r="D280" s="5"/>
      <c r="E280" s="5" t="str">
        <f>IF(D280="","",VLOOKUP($D280,Praja!$C$11:$H$2010,2,FALSE))</f>
        <v/>
      </c>
      <c r="F280" s="5" t="str">
        <f>IF(E280="","",VLOOKUP($D280,Praja!$C$11:$H$2010,4,FALSE))</f>
        <v/>
      </c>
      <c r="G280" s="26" t="str">
        <f>IF(F280="","",VLOOKUP($D280,Praja!$C$11:$H$2010,5,FALSE))</f>
        <v/>
      </c>
    </row>
    <row r="281" spans="2:7" x14ac:dyDescent="0.25">
      <c r="B281" s="28">
        <v>272</v>
      </c>
      <c r="C281" s="5"/>
      <c r="D281" s="5"/>
      <c r="E281" s="5" t="str">
        <f>IF(D281="","",VLOOKUP($D281,Praja!$C$11:$H$2010,2,FALSE))</f>
        <v/>
      </c>
      <c r="F281" s="5" t="str">
        <f>IF(E281="","",VLOOKUP($D281,Praja!$C$11:$H$2010,4,FALSE))</f>
        <v/>
      </c>
      <c r="G281" s="26" t="str">
        <f>IF(F281="","",VLOOKUP($D281,Praja!$C$11:$H$2010,5,FALSE))</f>
        <v/>
      </c>
    </row>
    <row r="282" spans="2:7" x14ac:dyDescent="0.25">
      <c r="B282" s="28">
        <v>273</v>
      </c>
      <c r="C282" s="5"/>
      <c r="D282" s="5"/>
      <c r="E282" s="5" t="str">
        <f>IF(D282="","",VLOOKUP($D282,Praja!$C$11:$H$2010,2,FALSE))</f>
        <v/>
      </c>
      <c r="F282" s="5" t="str">
        <f>IF(E282="","",VLOOKUP($D282,Praja!$C$11:$H$2010,4,FALSE))</f>
        <v/>
      </c>
      <c r="G282" s="26" t="str">
        <f>IF(F282="","",VLOOKUP($D282,Praja!$C$11:$H$2010,5,FALSE))</f>
        <v/>
      </c>
    </row>
    <row r="283" spans="2:7" x14ac:dyDescent="0.25">
      <c r="B283" s="28">
        <v>274</v>
      </c>
      <c r="C283" s="5"/>
      <c r="D283" s="5"/>
      <c r="E283" s="5" t="str">
        <f>IF(D283="","",VLOOKUP($D283,Praja!$C$11:$H$2010,2,FALSE))</f>
        <v/>
      </c>
      <c r="F283" s="5" t="str">
        <f>IF(E283="","",VLOOKUP($D283,Praja!$C$11:$H$2010,4,FALSE))</f>
        <v/>
      </c>
      <c r="G283" s="26" t="str">
        <f>IF(F283="","",VLOOKUP($D283,Praja!$C$11:$H$2010,5,FALSE))</f>
        <v/>
      </c>
    </row>
    <row r="284" spans="2:7" x14ac:dyDescent="0.25">
      <c r="B284" s="28">
        <v>275</v>
      </c>
      <c r="C284" s="5"/>
      <c r="D284" s="5"/>
      <c r="E284" s="5" t="str">
        <f>IF(D284="","",VLOOKUP($D284,Praja!$C$11:$H$2010,2,FALSE))</f>
        <v/>
      </c>
      <c r="F284" s="5" t="str">
        <f>IF(E284="","",VLOOKUP($D284,Praja!$C$11:$H$2010,4,FALSE))</f>
        <v/>
      </c>
      <c r="G284" s="26" t="str">
        <f>IF(F284="","",VLOOKUP($D284,Praja!$C$11:$H$2010,5,FALSE))</f>
        <v/>
      </c>
    </row>
    <row r="285" spans="2:7" x14ac:dyDescent="0.25">
      <c r="B285" s="28">
        <v>276</v>
      </c>
      <c r="C285" s="5"/>
      <c r="D285" s="5"/>
      <c r="E285" s="5" t="str">
        <f>IF(D285="","",VLOOKUP($D285,Praja!$C$11:$H$2010,2,FALSE))</f>
        <v/>
      </c>
      <c r="F285" s="5" t="str">
        <f>IF(E285="","",VLOOKUP($D285,Praja!$C$11:$H$2010,4,FALSE))</f>
        <v/>
      </c>
      <c r="G285" s="26" t="str">
        <f>IF(F285="","",VLOOKUP($D285,Praja!$C$11:$H$2010,5,FALSE))</f>
        <v/>
      </c>
    </row>
    <row r="286" spans="2:7" x14ac:dyDescent="0.25">
      <c r="B286" s="28">
        <v>277</v>
      </c>
      <c r="C286" s="5"/>
      <c r="D286" s="5"/>
      <c r="E286" s="5" t="str">
        <f>IF(D286="","",VLOOKUP($D286,Praja!$C$11:$H$2010,2,FALSE))</f>
        <v/>
      </c>
      <c r="F286" s="5" t="str">
        <f>IF(E286="","",VLOOKUP($D286,Praja!$C$11:$H$2010,4,FALSE))</f>
        <v/>
      </c>
      <c r="G286" s="26" t="str">
        <f>IF(F286="","",VLOOKUP($D286,Praja!$C$11:$H$2010,5,FALSE))</f>
        <v/>
      </c>
    </row>
    <row r="287" spans="2:7" x14ac:dyDescent="0.25">
      <c r="B287" s="28">
        <v>278</v>
      </c>
      <c r="C287" s="5"/>
      <c r="D287" s="5"/>
      <c r="E287" s="5" t="str">
        <f>IF(D287="","",VLOOKUP($D287,Praja!$C$11:$H$2010,2,FALSE))</f>
        <v/>
      </c>
      <c r="F287" s="5" t="str">
        <f>IF(E287="","",VLOOKUP($D287,Praja!$C$11:$H$2010,4,FALSE))</f>
        <v/>
      </c>
      <c r="G287" s="26" t="str">
        <f>IF(F287="","",VLOOKUP($D287,Praja!$C$11:$H$2010,5,FALSE))</f>
        <v/>
      </c>
    </row>
    <row r="288" spans="2:7" x14ac:dyDescent="0.25">
      <c r="B288" s="28">
        <v>279</v>
      </c>
      <c r="C288" s="5"/>
      <c r="D288" s="5"/>
      <c r="E288" s="5" t="str">
        <f>IF(D288="","",VLOOKUP($D288,Praja!$C$11:$H$2010,2,FALSE))</f>
        <v/>
      </c>
      <c r="F288" s="5" t="str">
        <f>IF(E288="","",VLOOKUP($D288,Praja!$C$11:$H$2010,4,FALSE))</f>
        <v/>
      </c>
      <c r="G288" s="26" t="str">
        <f>IF(F288="","",VLOOKUP($D288,Praja!$C$11:$H$2010,5,FALSE))</f>
        <v/>
      </c>
    </row>
    <row r="289" spans="2:7" x14ac:dyDescent="0.25">
      <c r="B289" s="28">
        <v>280</v>
      </c>
      <c r="C289" s="5"/>
      <c r="D289" s="5"/>
      <c r="E289" s="5" t="str">
        <f>IF(D289="","",VLOOKUP($D289,Praja!$C$11:$H$2010,2,FALSE))</f>
        <v/>
      </c>
      <c r="F289" s="5" t="str">
        <f>IF(E289="","",VLOOKUP($D289,Praja!$C$11:$H$2010,4,FALSE))</f>
        <v/>
      </c>
      <c r="G289" s="26" t="str">
        <f>IF(F289="","",VLOOKUP($D289,Praja!$C$11:$H$2010,5,FALSE))</f>
        <v/>
      </c>
    </row>
    <row r="290" spans="2:7" x14ac:dyDescent="0.25">
      <c r="B290" s="28">
        <v>281</v>
      </c>
      <c r="C290" s="5"/>
      <c r="D290" s="5"/>
      <c r="E290" s="5" t="str">
        <f>IF(D290="","",VLOOKUP($D290,Praja!$C$11:$H$2010,2,FALSE))</f>
        <v/>
      </c>
      <c r="F290" s="5" t="str">
        <f>IF(E290="","",VLOOKUP($D290,Praja!$C$11:$H$2010,4,FALSE))</f>
        <v/>
      </c>
      <c r="G290" s="26" t="str">
        <f>IF(F290="","",VLOOKUP($D290,Praja!$C$11:$H$2010,5,FALSE))</f>
        <v/>
      </c>
    </row>
    <row r="291" spans="2:7" x14ac:dyDescent="0.25">
      <c r="B291" s="28">
        <v>282</v>
      </c>
      <c r="C291" s="5"/>
      <c r="D291" s="5"/>
      <c r="E291" s="5" t="str">
        <f>IF(D291="","",VLOOKUP($D291,Praja!$C$11:$H$2010,2,FALSE))</f>
        <v/>
      </c>
      <c r="F291" s="5" t="str">
        <f>IF(E291="","",VLOOKUP($D291,Praja!$C$11:$H$2010,4,FALSE))</f>
        <v/>
      </c>
      <c r="G291" s="26" t="str">
        <f>IF(F291="","",VLOOKUP($D291,Praja!$C$11:$H$2010,5,FALSE))</f>
        <v/>
      </c>
    </row>
    <row r="292" spans="2:7" x14ac:dyDescent="0.25">
      <c r="B292" s="28">
        <v>283</v>
      </c>
      <c r="C292" s="5"/>
      <c r="D292" s="5"/>
      <c r="E292" s="5" t="str">
        <f>IF(D292="","",VLOOKUP($D292,Praja!$C$11:$H$2010,2,FALSE))</f>
        <v/>
      </c>
      <c r="F292" s="5" t="str">
        <f>IF(E292="","",VLOOKUP($D292,Praja!$C$11:$H$2010,4,FALSE))</f>
        <v/>
      </c>
      <c r="G292" s="26" t="str">
        <f>IF(F292="","",VLOOKUP($D292,Praja!$C$11:$H$2010,5,FALSE))</f>
        <v/>
      </c>
    </row>
    <row r="293" spans="2:7" x14ac:dyDescent="0.25">
      <c r="B293" s="28">
        <v>284</v>
      </c>
      <c r="C293" s="5"/>
      <c r="D293" s="5"/>
      <c r="E293" s="5" t="str">
        <f>IF(D293="","",VLOOKUP($D293,Praja!$C$11:$H$2010,2,FALSE))</f>
        <v/>
      </c>
      <c r="F293" s="5" t="str">
        <f>IF(E293="","",VLOOKUP($D293,Praja!$C$11:$H$2010,4,FALSE))</f>
        <v/>
      </c>
      <c r="G293" s="26" t="str">
        <f>IF(F293="","",VLOOKUP($D293,Praja!$C$11:$H$2010,5,FALSE))</f>
        <v/>
      </c>
    </row>
    <row r="294" spans="2:7" x14ac:dyDescent="0.25">
      <c r="B294" s="28">
        <v>285</v>
      </c>
      <c r="C294" s="5"/>
      <c r="D294" s="5"/>
      <c r="E294" s="5" t="str">
        <f>IF(D294="","",VLOOKUP($D294,Praja!$C$11:$H$2010,2,FALSE))</f>
        <v/>
      </c>
      <c r="F294" s="5" t="str">
        <f>IF(E294="","",VLOOKUP($D294,Praja!$C$11:$H$2010,4,FALSE))</f>
        <v/>
      </c>
      <c r="G294" s="26" t="str">
        <f>IF(F294="","",VLOOKUP($D294,Praja!$C$11:$H$2010,5,FALSE))</f>
        <v/>
      </c>
    </row>
    <row r="295" spans="2:7" x14ac:dyDescent="0.25">
      <c r="B295" s="28">
        <v>286</v>
      </c>
      <c r="C295" s="5"/>
      <c r="D295" s="5"/>
      <c r="E295" s="5" t="str">
        <f>IF(D295="","",VLOOKUP($D295,Praja!$C$11:$H$2010,2,FALSE))</f>
        <v/>
      </c>
      <c r="F295" s="5" t="str">
        <f>IF(E295="","",VLOOKUP($D295,Praja!$C$11:$H$2010,4,FALSE))</f>
        <v/>
      </c>
      <c r="G295" s="26" t="str">
        <f>IF(F295="","",VLOOKUP($D295,Praja!$C$11:$H$2010,5,FALSE))</f>
        <v/>
      </c>
    </row>
    <row r="296" spans="2:7" x14ac:dyDescent="0.25">
      <c r="B296" s="28">
        <v>287</v>
      </c>
      <c r="C296" s="5"/>
      <c r="D296" s="5"/>
      <c r="E296" s="5" t="str">
        <f>IF(D296="","",VLOOKUP($D296,Praja!$C$11:$H$2010,2,FALSE))</f>
        <v/>
      </c>
      <c r="F296" s="5" t="str">
        <f>IF(E296="","",VLOOKUP($D296,Praja!$C$11:$H$2010,4,FALSE))</f>
        <v/>
      </c>
      <c r="G296" s="26" t="str">
        <f>IF(F296="","",VLOOKUP($D296,Praja!$C$11:$H$2010,5,FALSE))</f>
        <v/>
      </c>
    </row>
    <row r="297" spans="2:7" x14ac:dyDescent="0.25">
      <c r="B297" s="28">
        <v>288</v>
      </c>
      <c r="C297" s="5"/>
      <c r="D297" s="5"/>
      <c r="E297" s="5" t="str">
        <f>IF(D297="","",VLOOKUP($D297,Praja!$C$11:$H$2010,2,FALSE))</f>
        <v/>
      </c>
      <c r="F297" s="5" t="str">
        <f>IF(E297="","",VLOOKUP($D297,Praja!$C$11:$H$2010,4,FALSE))</f>
        <v/>
      </c>
      <c r="G297" s="26" t="str">
        <f>IF(F297="","",VLOOKUP($D297,Praja!$C$11:$H$2010,5,FALSE))</f>
        <v/>
      </c>
    </row>
    <row r="298" spans="2:7" x14ac:dyDescent="0.25">
      <c r="B298" s="28">
        <v>289</v>
      </c>
      <c r="C298" s="5"/>
      <c r="D298" s="5"/>
      <c r="E298" s="5" t="str">
        <f>IF(D298="","",VLOOKUP($D298,Praja!$C$11:$H$2010,2,FALSE))</f>
        <v/>
      </c>
      <c r="F298" s="5" t="str">
        <f>IF(E298="","",VLOOKUP($D298,Praja!$C$11:$H$2010,4,FALSE))</f>
        <v/>
      </c>
      <c r="G298" s="26" t="str">
        <f>IF(F298="","",VLOOKUP($D298,Praja!$C$11:$H$2010,5,FALSE))</f>
        <v/>
      </c>
    </row>
    <row r="299" spans="2:7" x14ac:dyDescent="0.25">
      <c r="B299" s="28">
        <v>290</v>
      </c>
      <c r="C299" s="5"/>
      <c r="D299" s="5"/>
      <c r="E299" s="5" t="str">
        <f>IF(D299="","",VLOOKUP($D299,Praja!$C$11:$H$2010,2,FALSE))</f>
        <v/>
      </c>
      <c r="F299" s="5" t="str">
        <f>IF(E299="","",VLOOKUP($D299,Praja!$C$11:$H$2010,4,FALSE))</f>
        <v/>
      </c>
      <c r="G299" s="26" t="str">
        <f>IF(F299="","",VLOOKUP($D299,Praja!$C$11:$H$2010,5,FALSE))</f>
        <v/>
      </c>
    </row>
    <row r="300" spans="2:7" x14ac:dyDescent="0.25">
      <c r="B300" s="28">
        <v>291</v>
      </c>
      <c r="C300" s="5"/>
      <c r="D300" s="5"/>
      <c r="E300" s="5" t="str">
        <f>IF(D300="","",VLOOKUP($D300,Praja!$C$11:$H$2010,2,FALSE))</f>
        <v/>
      </c>
      <c r="F300" s="5" t="str">
        <f>IF(E300="","",VLOOKUP($D300,Praja!$C$11:$H$2010,4,FALSE))</f>
        <v/>
      </c>
      <c r="G300" s="26" t="str">
        <f>IF(F300="","",VLOOKUP($D300,Praja!$C$11:$H$2010,5,FALSE))</f>
        <v/>
      </c>
    </row>
    <row r="301" spans="2:7" x14ac:dyDescent="0.25">
      <c r="B301" s="28">
        <v>292</v>
      </c>
      <c r="C301" s="5"/>
      <c r="D301" s="5"/>
      <c r="E301" s="5" t="str">
        <f>IF(D301="","",VLOOKUP($D301,Praja!$C$11:$H$2010,2,FALSE))</f>
        <v/>
      </c>
      <c r="F301" s="5" t="str">
        <f>IF(E301="","",VLOOKUP($D301,Praja!$C$11:$H$2010,4,FALSE))</f>
        <v/>
      </c>
      <c r="G301" s="26" t="str">
        <f>IF(F301="","",VLOOKUP($D301,Praja!$C$11:$H$2010,5,FALSE))</f>
        <v/>
      </c>
    </row>
    <row r="302" spans="2:7" x14ac:dyDescent="0.25">
      <c r="B302" s="28">
        <v>293</v>
      </c>
      <c r="C302" s="5"/>
      <c r="D302" s="5"/>
      <c r="E302" s="5" t="str">
        <f>IF(D302="","",VLOOKUP($D302,Praja!$C$11:$H$2010,2,FALSE))</f>
        <v/>
      </c>
      <c r="F302" s="5" t="str">
        <f>IF(E302="","",VLOOKUP($D302,Praja!$C$11:$H$2010,4,FALSE))</f>
        <v/>
      </c>
      <c r="G302" s="26" t="str">
        <f>IF(F302="","",VLOOKUP($D302,Praja!$C$11:$H$2010,5,FALSE))</f>
        <v/>
      </c>
    </row>
    <row r="303" spans="2:7" x14ac:dyDescent="0.25">
      <c r="B303" s="28">
        <v>294</v>
      </c>
      <c r="C303" s="5"/>
      <c r="D303" s="5"/>
      <c r="E303" s="5" t="str">
        <f>IF(D303="","",VLOOKUP($D303,Praja!$C$11:$H$2010,2,FALSE))</f>
        <v/>
      </c>
      <c r="F303" s="5" t="str">
        <f>IF(E303="","",VLOOKUP($D303,Praja!$C$11:$H$2010,4,FALSE))</f>
        <v/>
      </c>
      <c r="G303" s="26" t="str">
        <f>IF(F303="","",VLOOKUP($D303,Praja!$C$11:$H$2010,5,FALSE))</f>
        <v/>
      </c>
    </row>
    <row r="304" spans="2:7" x14ac:dyDescent="0.25">
      <c r="B304" s="28">
        <v>295</v>
      </c>
      <c r="C304" s="5"/>
      <c r="D304" s="5"/>
      <c r="E304" s="5" t="str">
        <f>IF(D304="","",VLOOKUP($D304,Praja!$C$11:$H$2010,2,FALSE))</f>
        <v/>
      </c>
      <c r="F304" s="5" t="str">
        <f>IF(E304="","",VLOOKUP($D304,Praja!$C$11:$H$2010,4,FALSE))</f>
        <v/>
      </c>
      <c r="G304" s="26" t="str">
        <f>IF(F304="","",VLOOKUP($D304,Praja!$C$11:$H$2010,5,FALSE))</f>
        <v/>
      </c>
    </row>
    <row r="305" spans="2:7" x14ac:dyDescent="0.25">
      <c r="B305" s="28">
        <v>296</v>
      </c>
      <c r="C305" s="5"/>
      <c r="D305" s="5"/>
      <c r="E305" s="5" t="str">
        <f>IF(D305="","",VLOOKUP($D305,Praja!$C$11:$H$2010,2,FALSE))</f>
        <v/>
      </c>
      <c r="F305" s="5" t="str">
        <f>IF(E305="","",VLOOKUP($D305,Praja!$C$11:$H$2010,4,FALSE))</f>
        <v/>
      </c>
      <c r="G305" s="26" t="str">
        <f>IF(F305="","",VLOOKUP($D305,Praja!$C$11:$H$2010,5,FALSE))</f>
        <v/>
      </c>
    </row>
    <row r="306" spans="2:7" x14ac:dyDescent="0.25">
      <c r="B306" s="28">
        <v>297</v>
      </c>
      <c r="C306" s="5"/>
      <c r="D306" s="5"/>
      <c r="E306" s="5" t="str">
        <f>IF(D306="","",VLOOKUP($D306,Praja!$C$11:$H$2010,2,FALSE))</f>
        <v/>
      </c>
      <c r="F306" s="5" t="str">
        <f>IF(E306="","",VLOOKUP($D306,Praja!$C$11:$H$2010,4,FALSE))</f>
        <v/>
      </c>
      <c r="G306" s="26" t="str">
        <f>IF(F306="","",VLOOKUP($D306,Praja!$C$11:$H$2010,5,FALSE))</f>
        <v/>
      </c>
    </row>
    <row r="307" spans="2:7" x14ac:dyDescent="0.25">
      <c r="B307" s="28">
        <v>298</v>
      </c>
      <c r="C307" s="5"/>
      <c r="D307" s="5"/>
      <c r="E307" s="5" t="str">
        <f>IF(D307="","",VLOOKUP($D307,Praja!$C$11:$H$2010,2,FALSE))</f>
        <v/>
      </c>
      <c r="F307" s="5" t="str">
        <f>IF(E307="","",VLOOKUP($D307,Praja!$C$11:$H$2010,4,FALSE))</f>
        <v/>
      </c>
      <c r="G307" s="26" t="str">
        <f>IF(F307="","",VLOOKUP($D307,Praja!$C$11:$H$2010,5,FALSE))</f>
        <v/>
      </c>
    </row>
    <row r="308" spans="2:7" x14ac:dyDescent="0.25">
      <c r="B308" s="28">
        <v>299</v>
      </c>
      <c r="C308" s="5"/>
      <c r="D308" s="5"/>
      <c r="E308" s="5" t="str">
        <f>IF(D308="","",VLOOKUP($D308,Praja!$C$11:$H$2010,2,FALSE))</f>
        <v/>
      </c>
      <c r="F308" s="5" t="str">
        <f>IF(E308="","",VLOOKUP($D308,Praja!$C$11:$H$2010,4,FALSE))</f>
        <v/>
      </c>
      <c r="G308" s="26" t="str">
        <f>IF(F308="","",VLOOKUP($D308,Praja!$C$11:$H$2010,5,FALSE))</f>
        <v/>
      </c>
    </row>
    <row r="309" spans="2:7" x14ac:dyDescent="0.25">
      <c r="B309" s="28">
        <v>300</v>
      </c>
      <c r="C309" s="5"/>
      <c r="D309" s="5"/>
      <c r="E309" s="5" t="str">
        <f>IF(D309="","",VLOOKUP($D309,Praja!$C$11:$H$2010,2,FALSE))</f>
        <v/>
      </c>
      <c r="F309" s="5" t="str">
        <f>IF(E309="","",VLOOKUP($D309,Praja!$C$11:$H$2010,4,FALSE))</f>
        <v/>
      </c>
      <c r="G309" s="26" t="str">
        <f>IF(F309="","",VLOOKUP($D309,Praja!$C$11:$H$2010,5,FALSE))</f>
        <v/>
      </c>
    </row>
    <row r="310" spans="2:7" x14ac:dyDescent="0.25">
      <c r="B310" s="28">
        <v>301</v>
      </c>
      <c r="C310" s="5"/>
      <c r="D310" s="5"/>
      <c r="E310" s="5" t="str">
        <f>IF(D310="","",VLOOKUP($D310,Praja!$C$11:$H$2010,2,FALSE))</f>
        <v/>
      </c>
      <c r="F310" s="5" t="str">
        <f>IF(E310="","",VLOOKUP($D310,Praja!$C$11:$H$2010,4,FALSE))</f>
        <v/>
      </c>
      <c r="G310" s="26" t="str">
        <f>IF(F310="","",VLOOKUP($D310,Praja!$C$11:$H$2010,5,FALSE))</f>
        <v/>
      </c>
    </row>
    <row r="311" spans="2:7" x14ac:dyDescent="0.25">
      <c r="B311" s="28">
        <v>302</v>
      </c>
      <c r="C311" s="5"/>
      <c r="D311" s="5"/>
      <c r="E311" s="5" t="str">
        <f>IF(D311="","",VLOOKUP($D311,Praja!$C$11:$H$2010,2,FALSE))</f>
        <v/>
      </c>
      <c r="F311" s="5" t="str">
        <f>IF(E311="","",VLOOKUP($D311,Praja!$C$11:$H$2010,4,FALSE))</f>
        <v/>
      </c>
      <c r="G311" s="26" t="str">
        <f>IF(F311="","",VLOOKUP($D311,Praja!$C$11:$H$2010,5,FALSE))</f>
        <v/>
      </c>
    </row>
    <row r="312" spans="2:7" x14ac:dyDescent="0.25">
      <c r="B312" s="28">
        <v>303</v>
      </c>
      <c r="C312" s="5"/>
      <c r="D312" s="5"/>
      <c r="E312" s="5" t="str">
        <f>IF(D312="","",VLOOKUP($D312,Praja!$C$11:$H$2010,2,FALSE))</f>
        <v/>
      </c>
      <c r="F312" s="5" t="str">
        <f>IF(E312="","",VLOOKUP($D312,Praja!$C$11:$H$2010,4,FALSE))</f>
        <v/>
      </c>
      <c r="G312" s="26" t="str">
        <f>IF(F312="","",VLOOKUP($D312,Praja!$C$11:$H$2010,5,FALSE))</f>
        <v/>
      </c>
    </row>
    <row r="313" spans="2:7" x14ac:dyDescent="0.25">
      <c r="B313" s="28">
        <v>304</v>
      </c>
      <c r="C313" s="5"/>
      <c r="D313" s="5"/>
      <c r="E313" s="5" t="str">
        <f>IF(D313="","",VLOOKUP($D313,Praja!$C$11:$H$2010,2,FALSE))</f>
        <v/>
      </c>
      <c r="F313" s="5" t="str">
        <f>IF(E313="","",VLOOKUP($D313,Praja!$C$11:$H$2010,4,FALSE))</f>
        <v/>
      </c>
      <c r="G313" s="26" t="str">
        <f>IF(F313="","",VLOOKUP($D313,Praja!$C$11:$H$2010,5,FALSE))</f>
        <v/>
      </c>
    </row>
    <row r="314" spans="2:7" x14ac:dyDescent="0.25">
      <c r="B314" s="28">
        <v>305</v>
      </c>
      <c r="C314" s="5"/>
      <c r="D314" s="5"/>
      <c r="E314" s="5" t="str">
        <f>IF(D314="","",VLOOKUP($D314,Praja!$C$11:$H$2010,2,FALSE))</f>
        <v/>
      </c>
      <c r="F314" s="5" t="str">
        <f>IF(E314="","",VLOOKUP($D314,Praja!$C$11:$H$2010,4,FALSE))</f>
        <v/>
      </c>
      <c r="G314" s="26" t="str">
        <f>IF(F314="","",VLOOKUP($D314,Praja!$C$11:$H$2010,5,FALSE))</f>
        <v/>
      </c>
    </row>
    <row r="315" spans="2:7" x14ac:dyDescent="0.25">
      <c r="B315" s="28">
        <v>306</v>
      </c>
      <c r="C315" s="5"/>
      <c r="D315" s="5"/>
      <c r="E315" s="5" t="str">
        <f>IF(D315="","",VLOOKUP($D315,Praja!$C$11:$H$2010,2,FALSE))</f>
        <v/>
      </c>
      <c r="F315" s="5" t="str">
        <f>IF(E315="","",VLOOKUP($D315,Praja!$C$11:$H$2010,4,FALSE))</f>
        <v/>
      </c>
      <c r="G315" s="26" t="str">
        <f>IF(F315="","",VLOOKUP($D315,Praja!$C$11:$H$2010,5,FALSE))</f>
        <v/>
      </c>
    </row>
    <row r="316" spans="2:7" x14ac:dyDescent="0.25">
      <c r="B316" s="28">
        <v>307</v>
      </c>
      <c r="C316" s="5"/>
      <c r="D316" s="5"/>
      <c r="E316" s="5" t="str">
        <f>IF(D316="","",VLOOKUP($D316,Praja!$C$11:$H$2010,2,FALSE))</f>
        <v/>
      </c>
      <c r="F316" s="5" t="str">
        <f>IF(E316="","",VLOOKUP($D316,Praja!$C$11:$H$2010,4,FALSE))</f>
        <v/>
      </c>
      <c r="G316" s="26" t="str">
        <f>IF(F316="","",VLOOKUP($D316,Praja!$C$11:$H$2010,5,FALSE))</f>
        <v/>
      </c>
    </row>
    <row r="317" spans="2:7" x14ac:dyDescent="0.25">
      <c r="B317" s="28">
        <v>308</v>
      </c>
      <c r="C317" s="5"/>
      <c r="D317" s="5"/>
      <c r="E317" s="5" t="str">
        <f>IF(D317="","",VLOOKUP($D317,Praja!$C$11:$H$2010,2,FALSE))</f>
        <v/>
      </c>
      <c r="F317" s="5" t="str">
        <f>IF(E317="","",VLOOKUP($D317,Praja!$C$11:$H$2010,4,FALSE))</f>
        <v/>
      </c>
      <c r="G317" s="26" t="str">
        <f>IF(F317="","",VLOOKUP($D317,Praja!$C$11:$H$2010,5,FALSE))</f>
        <v/>
      </c>
    </row>
    <row r="318" spans="2:7" x14ac:dyDescent="0.25">
      <c r="B318" s="28">
        <v>309</v>
      </c>
      <c r="C318" s="5"/>
      <c r="D318" s="5"/>
      <c r="E318" s="5" t="str">
        <f>IF(D318="","",VLOOKUP($D318,Praja!$C$11:$H$2010,2,FALSE))</f>
        <v/>
      </c>
      <c r="F318" s="5" t="str">
        <f>IF(E318="","",VLOOKUP($D318,Praja!$C$11:$H$2010,4,FALSE))</f>
        <v/>
      </c>
      <c r="G318" s="26" t="str">
        <f>IF(F318="","",VLOOKUP($D318,Praja!$C$11:$H$2010,5,FALSE))</f>
        <v/>
      </c>
    </row>
    <row r="319" spans="2:7" x14ac:dyDescent="0.25">
      <c r="B319" s="28">
        <v>310</v>
      </c>
      <c r="C319" s="5"/>
      <c r="D319" s="5"/>
      <c r="E319" s="5" t="str">
        <f>IF(D319="","",VLOOKUP($D319,Praja!$C$11:$H$2010,2,FALSE))</f>
        <v/>
      </c>
      <c r="F319" s="5" t="str">
        <f>IF(E319="","",VLOOKUP($D319,Praja!$C$11:$H$2010,4,FALSE))</f>
        <v/>
      </c>
      <c r="G319" s="26" t="str">
        <f>IF(F319="","",VLOOKUP($D319,Praja!$C$11:$H$2010,5,FALSE))</f>
        <v/>
      </c>
    </row>
    <row r="320" spans="2:7" x14ac:dyDescent="0.25">
      <c r="B320" s="28">
        <v>311</v>
      </c>
      <c r="C320" s="5"/>
      <c r="D320" s="5"/>
      <c r="E320" s="5" t="str">
        <f>IF(D320="","",VLOOKUP($D320,Praja!$C$11:$H$2010,2,FALSE))</f>
        <v/>
      </c>
      <c r="F320" s="5" t="str">
        <f>IF(E320="","",VLOOKUP($D320,Praja!$C$11:$H$2010,4,FALSE))</f>
        <v/>
      </c>
      <c r="G320" s="26" t="str">
        <f>IF(F320="","",VLOOKUP($D320,Praja!$C$11:$H$2010,5,FALSE))</f>
        <v/>
      </c>
    </row>
    <row r="321" spans="2:7" x14ac:dyDescent="0.25">
      <c r="B321" s="28">
        <v>312</v>
      </c>
      <c r="C321" s="5"/>
      <c r="D321" s="5"/>
      <c r="E321" s="5" t="str">
        <f>IF(D321="","",VLOOKUP($D321,Praja!$C$11:$H$2010,2,FALSE))</f>
        <v/>
      </c>
      <c r="F321" s="5" t="str">
        <f>IF(E321="","",VLOOKUP($D321,Praja!$C$11:$H$2010,4,FALSE))</f>
        <v/>
      </c>
      <c r="G321" s="26" t="str">
        <f>IF(F321="","",VLOOKUP($D321,Praja!$C$11:$H$2010,5,FALSE))</f>
        <v/>
      </c>
    </row>
    <row r="322" spans="2:7" x14ac:dyDescent="0.25">
      <c r="B322" s="28">
        <v>313</v>
      </c>
      <c r="C322" s="5"/>
      <c r="D322" s="5"/>
      <c r="E322" s="5" t="str">
        <f>IF(D322="","",VLOOKUP($D322,Praja!$C$11:$H$2010,2,FALSE))</f>
        <v/>
      </c>
      <c r="F322" s="5" t="str">
        <f>IF(E322="","",VLOOKUP($D322,Praja!$C$11:$H$2010,4,FALSE))</f>
        <v/>
      </c>
      <c r="G322" s="26" t="str">
        <f>IF(F322="","",VLOOKUP($D322,Praja!$C$11:$H$2010,5,FALSE))</f>
        <v/>
      </c>
    </row>
    <row r="323" spans="2:7" x14ac:dyDescent="0.25">
      <c r="B323" s="28">
        <v>314</v>
      </c>
      <c r="C323" s="5"/>
      <c r="D323" s="5"/>
      <c r="E323" s="5" t="str">
        <f>IF(D323="","",VLOOKUP($D323,Praja!$C$11:$H$2010,2,FALSE))</f>
        <v/>
      </c>
      <c r="F323" s="5" t="str">
        <f>IF(E323="","",VLOOKUP($D323,Praja!$C$11:$H$2010,4,FALSE))</f>
        <v/>
      </c>
      <c r="G323" s="26" t="str">
        <f>IF(F323="","",VLOOKUP($D323,Praja!$C$11:$H$2010,5,FALSE))</f>
        <v/>
      </c>
    </row>
    <row r="324" spans="2:7" x14ac:dyDescent="0.25">
      <c r="B324" s="28">
        <v>315</v>
      </c>
      <c r="C324" s="5"/>
      <c r="D324" s="5"/>
      <c r="E324" s="5" t="str">
        <f>IF(D324="","",VLOOKUP($D324,Praja!$C$11:$H$2010,2,FALSE))</f>
        <v/>
      </c>
      <c r="F324" s="5" t="str">
        <f>IF(E324="","",VLOOKUP($D324,Praja!$C$11:$H$2010,4,FALSE))</f>
        <v/>
      </c>
      <c r="G324" s="26" t="str">
        <f>IF(F324="","",VLOOKUP($D324,Praja!$C$11:$H$2010,5,FALSE))</f>
        <v/>
      </c>
    </row>
    <row r="325" spans="2:7" x14ac:dyDescent="0.25">
      <c r="B325" s="28">
        <v>316</v>
      </c>
      <c r="C325" s="5"/>
      <c r="D325" s="5"/>
      <c r="E325" s="5" t="str">
        <f>IF(D325="","",VLOOKUP($D325,Praja!$C$11:$H$2010,2,FALSE))</f>
        <v/>
      </c>
      <c r="F325" s="5" t="str">
        <f>IF(E325="","",VLOOKUP($D325,Praja!$C$11:$H$2010,4,FALSE))</f>
        <v/>
      </c>
      <c r="G325" s="26" t="str">
        <f>IF(F325="","",VLOOKUP($D325,Praja!$C$11:$H$2010,5,FALSE))</f>
        <v/>
      </c>
    </row>
    <row r="326" spans="2:7" x14ac:dyDescent="0.25">
      <c r="B326" s="28">
        <v>317</v>
      </c>
      <c r="C326" s="5"/>
      <c r="D326" s="5"/>
      <c r="E326" s="5" t="str">
        <f>IF(D326="","",VLOOKUP($D326,Praja!$C$11:$H$2010,2,FALSE))</f>
        <v/>
      </c>
      <c r="F326" s="5" t="str">
        <f>IF(E326="","",VLOOKUP($D326,Praja!$C$11:$H$2010,4,FALSE))</f>
        <v/>
      </c>
      <c r="G326" s="26" t="str">
        <f>IF(F326="","",VLOOKUP($D326,Praja!$C$11:$H$2010,5,FALSE))</f>
        <v/>
      </c>
    </row>
    <row r="327" spans="2:7" x14ac:dyDescent="0.25">
      <c r="B327" s="28">
        <v>318</v>
      </c>
      <c r="C327" s="5"/>
      <c r="D327" s="5"/>
      <c r="E327" s="5" t="str">
        <f>IF(D327="","",VLOOKUP($D327,Praja!$C$11:$H$2010,2,FALSE))</f>
        <v/>
      </c>
      <c r="F327" s="5" t="str">
        <f>IF(E327="","",VLOOKUP($D327,Praja!$C$11:$H$2010,4,FALSE))</f>
        <v/>
      </c>
      <c r="G327" s="26" t="str">
        <f>IF(F327="","",VLOOKUP($D327,Praja!$C$11:$H$2010,5,FALSE))</f>
        <v/>
      </c>
    </row>
    <row r="328" spans="2:7" x14ac:dyDescent="0.25">
      <c r="B328" s="28">
        <v>319</v>
      </c>
      <c r="C328" s="5"/>
      <c r="D328" s="5"/>
      <c r="E328" s="5" t="str">
        <f>IF(D328="","",VLOOKUP($D328,Praja!$C$11:$H$2010,2,FALSE))</f>
        <v/>
      </c>
      <c r="F328" s="5" t="str">
        <f>IF(E328="","",VLOOKUP($D328,Praja!$C$11:$H$2010,4,FALSE))</f>
        <v/>
      </c>
      <c r="G328" s="26" t="str">
        <f>IF(F328="","",VLOOKUP($D328,Praja!$C$11:$H$2010,5,FALSE))</f>
        <v/>
      </c>
    </row>
    <row r="329" spans="2:7" x14ac:dyDescent="0.25">
      <c r="B329" s="28">
        <v>320</v>
      </c>
      <c r="C329" s="5"/>
      <c r="D329" s="5"/>
      <c r="E329" s="5" t="str">
        <f>IF(D329="","",VLOOKUP($D329,Praja!$C$11:$H$2010,2,FALSE))</f>
        <v/>
      </c>
      <c r="F329" s="5" t="str">
        <f>IF(E329="","",VLOOKUP($D329,Praja!$C$11:$H$2010,4,FALSE))</f>
        <v/>
      </c>
      <c r="G329" s="26" t="str">
        <f>IF(F329="","",VLOOKUP($D329,Praja!$C$11:$H$2010,5,FALSE))</f>
        <v/>
      </c>
    </row>
    <row r="330" spans="2:7" x14ac:dyDescent="0.25">
      <c r="B330" s="28">
        <v>321</v>
      </c>
      <c r="C330" s="5"/>
      <c r="D330" s="5"/>
      <c r="E330" s="5" t="str">
        <f>IF(D330="","",VLOOKUP($D330,Praja!$C$11:$H$2010,2,FALSE))</f>
        <v/>
      </c>
      <c r="F330" s="5" t="str">
        <f>IF(E330="","",VLOOKUP($D330,Praja!$C$11:$H$2010,4,FALSE))</f>
        <v/>
      </c>
      <c r="G330" s="26" t="str">
        <f>IF(F330="","",VLOOKUP($D330,Praja!$C$11:$H$2010,5,FALSE))</f>
        <v/>
      </c>
    </row>
    <row r="331" spans="2:7" x14ac:dyDescent="0.25">
      <c r="B331" s="28">
        <v>322</v>
      </c>
      <c r="C331" s="5"/>
      <c r="D331" s="5"/>
      <c r="E331" s="5" t="str">
        <f>IF(D331="","",VLOOKUP($D331,Praja!$C$11:$H$2010,2,FALSE))</f>
        <v/>
      </c>
      <c r="F331" s="5" t="str">
        <f>IF(E331="","",VLOOKUP($D331,Praja!$C$11:$H$2010,4,FALSE))</f>
        <v/>
      </c>
      <c r="G331" s="26" t="str">
        <f>IF(F331="","",VLOOKUP($D331,Praja!$C$11:$H$2010,5,FALSE))</f>
        <v/>
      </c>
    </row>
    <row r="332" spans="2:7" x14ac:dyDescent="0.25">
      <c r="B332" s="28">
        <v>323</v>
      </c>
      <c r="C332" s="5"/>
      <c r="D332" s="5"/>
      <c r="E332" s="5" t="str">
        <f>IF(D332="","",VLOOKUP($D332,Praja!$C$11:$H$2010,2,FALSE))</f>
        <v/>
      </c>
      <c r="F332" s="5" t="str">
        <f>IF(E332="","",VLOOKUP($D332,Praja!$C$11:$H$2010,4,FALSE))</f>
        <v/>
      </c>
      <c r="G332" s="26" t="str">
        <f>IF(F332="","",VLOOKUP($D332,Praja!$C$11:$H$2010,5,FALSE))</f>
        <v/>
      </c>
    </row>
    <row r="333" spans="2:7" x14ac:dyDescent="0.25">
      <c r="B333" s="28">
        <v>324</v>
      </c>
      <c r="C333" s="5"/>
      <c r="D333" s="5"/>
      <c r="E333" s="5" t="str">
        <f>IF(D333="","",VLOOKUP($D333,Praja!$C$11:$H$2010,2,FALSE))</f>
        <v/>
      </c>
      <c r="F333" s="5" t="str">
        <f>IF(E333="","",VLOOKUP($D333,Praja!$C$11:$H$2010,4,FALSE))</f>
        <v/>
      </c>
      <c r="G333" s="26" t="str">
        <f>IF(F333="","",VLOOKUP($D333,Praja!$C$11:$H$2010,5,FALSE))</f>
        <v/>
      </c>
    </row>
    <row r="334" spans="2:7" x14ac:dyDescent="0.25">
      <c r="B334" s="28">
        <v>325</v>
      </c>
      <c r="C334" s="5"/>
      <c r="D334" s="5"/>
      <c r="E334" s="5" t="str">
        <f>IF(D334="","",VLOOKUP($D334,Praja!$C$11:$H$2010,2,FALSE))</f>
        <v/>
      </c>
      <c r="F334" s="5" t="str">
        <f>IF(E334="","",VLOOKUP($D334,Praja!$C$11:$H$2010,4,FALSE))</f>
        <v/>
      </c>
      <c r="G334" s="26" t="str">
        <f>IF(F334="","",VLOOKUP($D334,Praja!$C$11:$H$2010,5,FALSE))</f>
        <v/>
      </c>
    </row>
    <row r="335" spans="2:7" x14ac:dyDescent="0.25">
      <c r="B335" s="28">
        <v>326</v>
      </c>
      <c r="C335" s="5"/>
      <c r="D335" s="5"/>
      <c r="E335" s="5" t="str">
        <f>IF(D335="","",VLOOKUP($D335,Praja!$C$11:$H$2010,2,FALSE))</f>
        <v/>
      </c>
      <c r="F335" s="5" t="str">
        <f>IF(E335="","",VLOOKUP($D335,Praja!$C$11:$H$2010,4,FALSE))</f>
        <v/>
      </c>
      <c r="G335" s="26" t="str">
        <f>IF(F335="","",VLOOKUP($D335,Praja!$C$11:$H$2010,5,FALSE))</f>
        <v/>
      </c>
    </row>
    <row r="336" spans="2:7" x14ac:dyDescent="0.25">
      <c r="B336" s="28">
        <v>327</v>
      </c>
      <c r="C336" s="5"/>
      <c r="D336" s="5"/>
      <c r="E336" s="5" t="str">
        <f>IF(D336="","",VLOOKUP($D336,Praja!$C$11:$H$2010,2,FALSE))</f>
        <v/>
      </c>
      <c r="F336" s="5" t="str">
        <f>IF(E336="","",VLOOKUP($D336,Praja!$C$11:$H$2010,4,FALSE))</f>
        <v/>
      </c>
      <c r="G336" s="26" t="str">
        <f>IF(F336="","",VLOOKUP($D336,Praja!$C$11:$H$2010,5,FALSE))</f>
        <v/>
      </c>
    </row>
    <row r="337" spans="2:7" x14ac:dyDescent="0.25">
      <c r="B337" s="28">
        <v>328</v>
      </c>
      <c r="C337" s="5"/>
      <c r="D337" s="5"/>
      <c r="E337" s="5" t="str">
        <f>IF(D337="","",VLOOKUP($D337,Praja!$C$11:$H$2010,2,FALSE))</f>
        <v/>
      </c>
      <c r="F337" s="5" t="str">
        <f>IF(E337="","",VLOOKUP($D337,Praja!$C$11:$H$2010,4,FALSE))</f>
        <v/>
      </c>
      <c r="G337" s="26" t="str">
        <f>IF(F337="","",VLOOKUP($D337,Praja!$C$11:$H$2010,5,FALSE))</f>
        <v/>
      </c>
    </row>
    <row r="338" spans="2:7" x14ac:dyDescent="0.25">
      <c r="B338" s="28">
        <v>329</v>
      </c>
      <c r="C338" s="5"/>
      <c r="D338" s="5"/>
      <c r="E338" s="5" t="str">
        <f>IF(D338="","",VLOOKUP($D338,Praja!$C$11:$H$2010,2,FALSE))</f>
        <v/>
      </c>
      <c r="F338" s="5" t="str">
        <f>IF(E338="","",VLOOKUP($D338,Praja!$C$11:$H$2010,4,FALSE))</f>
        <v/>
      </c>
      <c r="G338" s="26" t="str">
        <f>IF(F338="","",VLOOKUP($D338,Praja!$C$11:$H$2010,5,FALSE))</f>
        <v/>
      </c>
    </row>
    <row r="339" spans="2:7" x14ac:dyDescent="0.25">
      <c r="B339" s="28">
        <v>330</v>
      </c>
      <c r="C339" s="5"/>
      <c r="D339" s="5"/>
      <c r="E339" s="5" t="str">
        <f>IF(D339="","",VLOOKUP($D339,Praja!$C$11:$H$2010,2,FALSE))</f>
        <v/>
      </c>
      <c r="F339" s="5" t="str">
        <f>IF(E339="","",VLOOKUP($D339,Praja!$C$11:$H$2010,4,FALSE))</f>
        <v/>
      </c>
      <c r="G339" s="26" t="str">
        <f>IF(F339="","",VLOOKUP($D339,Praja!$C$11:$H$2010,5,FALSE))</f>
        <v/>
      </c>
    </row>
    <row r="340" spans="2:7" x14ac:dyDescent="0.25">
      <c r="B340" s="28">
        <v>331</v>
      </c>
      <c r="C340" s="5"/>
      <c r="D340" s="5"/>
      <c r="E340" s="5" t="str">
        <f>IF(D340="","",VLOOKUP($D340,Praja!$C$11:$H$2010,2,FALSE))</f>
        <v/>
      </c>
      <c r="F340" s="5" t="str">
        <f>IF(E340="","",VLOOKUP($D340,Praja!$C$11:$H$2010,4,FALSE))</f>
        <v/>
      </c>
      <c r="G340" s="26" t="str">
        <f>IF(F340="","",VLOOKUP($D340,Praja!$C$11:$H$2010,5,FALSE))</f>
        <v/>
      </c>
    </row>
    <row r="341" spans="2:7" x14ac:dyDescent="0.25">
      <c r="B341" s="28">
        <v>332</v>
      </c>
      <c r="C341" s="5"/>
      <c r="D341" s="5"/>
      <c r="E341" s="5" t="str">
        <f>IF(D341="","",VLOOKUP($D341,Praja!$C$11:$H$2010,2,FALSE))</f>
        <v/>
      </c>
      <c r="F341" s="5" t="str">
        <f>IF(E341="","",VLOOKUP($D341,Praja!$C$11:$H$2010,4,FALSE))</f>
        <v/>
      </c>
      <c r="G341" s="26" t="str">
        <f>IF(F341="","",VLOOKUP($D341,Praja!$C$11:$H$2010,5,FALSE))</f>
        <v/>
      </c>
    </row>
    <row r="342" spans="2:7" x14ac:dyDescent="0.25">
      <c r="B342" s="28">
        <v>333</v>
      </c>
      <c r="C342" s="5"/>
      <c r="D342" s="5"/>
      <c r="E342" s="5" t="str">
        <f>IF(D342="","",VLOOKUP($D342,Praja!$C$11:$H$2010,2,FALSE))</f>
        <v/>
      </c>
      <c r="F342" s="5" t="str">
        <f>IF(E342="","",VLOOKUP($D342,Praja!$C$11:$H$2010,4,FALSE))</f>
        <v/>
      </c>
      <c r="G342" s="26" t="str">
        <f>IF(F342="","",VLOOKUP($D342,Praja!$C$11:$H$2010,5,FALSE))</f>
        <v/>
      </c>
    </row>
    <row r="343" spans="2:7" x14ac:dyDescent="0.25">
      <c r="B343" s="28">
        <v>334</v>
      </c>
      <c r="C343" s="5"/>
      <c r="D343" s="5"/>
      <c r="E343" s="5" t="str">
        <f>IF(D343="","",VLOOKUP($D343,Praja!$C$11:$H$2010,2,FALSE))</f>
        <v/>
      </c>
      <c r="F343" s="5" t="str">
        <f>IF(E343="","",VLOOKUP($D343,Praja!$C$11:$H$2010,4,FALSE))</f>
        <v/>
      </c>
      <c r="G343" s="26" t="str">
        <f>IF(F343="","",VLOOKUP($D343,Praja!$C$11:$H$2010,5,FALSE))</f>
        <v/>
      </c>
    </row>
    <row r="344" spans="2:7" x14ac:dyDescent="0.25">
      <c r="B344" s="28">
        <v>335</v>
      </c>
      <c r="C344" s="5"/>
      <c r="D344" s="5"/>
      <c r="E344" s="5" t="str">
        <f>IF(D344="","",VLOOKUP($D344,Praja!$C$11:$H$2010,2,FALSE))</f>
        <v/>
      </c>
      <c r="F344" s="5" t="str">
        <f>IF(E344="","",VLOOKUP($D344,Praja!$C$11:$H$2010,4,FALSE))</f>
        <v/>
      </c>
      <c r="G344" s="26" t="str">
        <f>IF(F344="","",VLOOKUP($D344,Praja!$C$11:$H$2010,5,FALSE))</f>
        <v/>
      </c>
    </row>
    <row r="345" spans="2:7" x14ac:dyDescent="0.25">
      <c r="B345" s="28">
        <v>336</v>
      </c>
      <c r="C345" s="5"/>
      <c r="D345" s="5"/>
      <c r="E345" s="5" t="str">
        <f>IF(D345="","",VLOOKUP($D345,Praja!$C$11:$H$2010,2,FALSE))</f>
        <v/>
      </c>
      <c r="F345" s="5" t="str">
        <f>IF(E345="","",VLOOKUP($D345,Praja!$C$11:$H$2010,4,FALSE))</f>
        <v/>
      </c>
      <c r="G345" s="26" t="str">
        <f>IF(F345="","",VLOOKUP($D345,Praja!$C$11:$H$2010,5,FALSE))</f>
        <v/>
      </c>
    </row>
    <row r="346" spans="2:7" x14ac:dyDescent="0.25">
      <c r="B346" s="28">
        <v>337</v>
      </c>
      <c r="C346" s="5"/>
      <c r="D346" s="5"/>
      <c r="E346" s="5" t="str">
        <f>IF(D346="","",VLOOKUP($D346,Praja!$C$11:$H$2010,2,FALSE))</f>
        <v/>
      </c>
      <c r="F346" s="5" t="str">
        <f>IF(E346="","",VLOOKUP($D346,Praja!$C$11:$H$2010,4,FALSE))</f>
        <v/>
      </c>
      <c r="G346" s="26" t="str">
        <f>IF(F346="","",VLOOKUP($D346,Praja!$C$11:$H$2010,5,FALSE))</f>
        <v/>
      </c>
    </row>
    <row r="347" spans="2:7" x14ac:dyDescent="0.25">
      <c r="B347" s="28">
        <v>338</v>
      </c>
      <c r="C347" s="5"/>
      <c r="D347" s="5"/>
      <c r="E347" s="5" t="str">
        <f>IF(D347="","",VLOOKUP($D347,Praja!$C$11:$H$2010,2,FALSE))</f>
        <v/>
      </c>
      <c r="F347" s="5" t="str">
        <f>IF(E347="","",VLOOKUP($D347,Praja!$C$11:$H$2010,4,FALSE))</f>
        <v/>
      </c>
      <c r="G347" s="26" t="str">
        <f>IF(F347="","",VLOOKUP($D347,Praja!$C$11:$H$2010,5,FALSE))</f>
        <v/>
      </c>
    </row>
    <row r="348" spans="2:7" x14ac:dyDescent="0.25">
      <c r="B348" s="28">
        <v>339</v>
      </c>
      <c r="C348" s="5"/>
      <c r="D348" s="5"/>
      <c r="E348" s="5" t="str">
        <f>IF(D348="","",VLOOKUP($D348,Praja!$C$11:$H$2010,2,FALSE))</f>
        <v/>
      </c>
      <c r="F348" s="5" t="str">
        <f>IF(E348="","",VLOOKUP($D348,Praja!$C$11:$H$2010,4,FALSE))</f>
        <v/>
      </c>
      <c r="G348" s="26" t="str">
        <f>IF(F348="","",VLOOKUP($D348,Praja!$C$11:$H$2010,5,FALSE))</f>
        <v/>
      </c>
    </row>
    <row r="349" spans="2:7" x14ac:dyDescent="0.25">
      <c r="B349" s="28">
        <v>340</v>
      </c>
      <c r="C349" s="5"/>
      <c r="D349" s="5"/>
      <c r="E349" s="5" t="str">
        <f>IF(D349="","",VLOOKUP($D349,Praja!$C$11:$H$2010,2,FALSE))</f>
        <v/>
      </c>
      <c r="F349" s="5" t="str">
        <f>IF(E349="","",VLOOKUP($D349,Praja!$C$11:$H$2010,4,FALSE))</f>
        <v/>
      </c>
      <c r="G349" s="26" t="str">
        <f>IF(F349="","",VLOOKUP($D349,Praja!$C$11:$H$2010,5,FALSE))</f>
        <v/>
      </c>
    </row>
    <row r="350" spans="2:7" x14ac:dyDescent="0.25">
      <c r="B350" s="28">
        <v>341</v>
      </c>
      <c r="C350" s="5"/>
      <c r="D350" s="5"/>
      <c r="E350" s="5" t="str">
        <f>IF(D350="","",VLOOKUP($D350,Praja!$C$11:$H$2010,2,FALSE))</f>
        <v/>
      </c>
      <c r="F350" s="5" t="str">
        <f>IF(E350="","",VLOOKUP($D350,Praja!$C$11:$H$2010,4,FALSE))</f>
        <v/>
      </c>
      <c r="G350" s="26" t="str">
        <f>IF(F350="","",VLOOKUP($D350,Praja!$C$11:$H$2010,5,FALSE))</f>
        <v/>
      </c>
    </row>
    <row r="351" spans="2:7" x14ac:dyDescent="0.25">
      <c r="B351" s="28">
        <v>342</v>
      </c>
      <c r="C351" s="5"/>
      <c r="D351" s="5"/>
      <c r="E351" s="5" t="str">
        <f>IF(D351="","",VLOOKUP($D351,Praja!$C$11:$H$2010,2,FALSE))</f>
        <v/>
      </c>
      <c r="F351" s="5" t="str">
        <f>IF(E351="","",VLOOKUP($D351,Praja!$C$11:$H$2010,4,FALSE))</f>
        <v/>
      </c>
      <c r="G351" s="26" t="str">
        <f>IF(F351="","",VLOOKUP($D351,Praja!$C$11:$H$2010,5,FALSE))</f>
        <v/>
      </c>
    </row>
    <row r="352" spans="2:7" x14ac:dyDescent="0.25">
      <c r="B352" s="28">
        <v>343</v>
      </c>
      <c r="C352" s="5"/>
      <c r="D352" s="5"/>
      <c r="E352" s="5" t="str">
        <f>IF(D352="","",VLOOKUP($D352,Praja!$C$11:$H$2010,2,FALSE))</f>
        <v/>
      </c>
      <c r="F352" s="5" t="str">
        <f>IF(E352="","",VLOOKUP($D352,Praja!$C$11:$H$2010,4,FALSE))</f>
        <v/>
      </c>
      <c r="G352" s="26" t="str">
        <f>IF(F352="","",VLOOKUP($D352,Praja!$C$11:$H$2010,5,FALSE))</f>
        <v/>
      </c>
    </row>
    <row r="353" spans="2:7" x14ac:dyDescent="0.25">
      <c r="B353" s="28">
        <v>344</v>
      </c>
      <c r="C353" s="5"/>
      <c r="D353" s="5"/>
      <c r="E353" s="5" t="str">
        <f>IF(D353="","",VLOOKUP($D353,Praja!$C$11:$H$2010,2,FALSE))</f>
        <v/>
      </c>
      <c r="F353" s="5" t="str">
        <f>IF(E353="","",VLOOKUP($D353,Praja!$C$11:$H$2010,4,FALSE))</f>
        <v/>
      </c>
      <c r="G353" s="26" t="str">
        <f>IF(F353="","",VLOOKUP($D353,Praja!$C$11:$H$2010,5,FALSE))</f>
        <v/>
      </c>
    </row>
    <row r="354" spans="2:7" x14ac:dyDescent="0.25">
      <c r="B354" s="28">
        <v>345</v>
      </c>
      <c r="C354" s="5"/>
      <c r="D354" s="5"/>
      <c r="E354" s="5" t="str">
        <f>IF(D354="","",VLOOKUP($D354,Praja!$C$11:$H$2010,2,FALSE))</f>
        <v/>
      </c>
      <c r="F354" s="5" t="str">
        <f>IF(E354="","",VLOOKUP($D354,Praja!$C$11:$H$2010,4,FALSE))</f>
        <v/>
      </c>
      <c r="G354" s="26" t="str">
        <f>IF(F354="","",VLOOKUP($D354,Praja!$C$11:$H$2010,5,FALSE))</f>
        <v/>
      </c>
    </row>
    <row r="355" spans="2:7" x14ac:dyDescent="0.25">
      <c r="B355" s="28">
        <v>346</v>
      </c>
      <c r="C355" s="5"/>
      <c r="D355" s="5"/>
      <c r="E355" s="5" t="str">
        <f>IF(D355="","",VLOOKUP($D355,Praja!$C$11:$H$2010,2,FALSE))</f>
        <v/>
      </c>
      <c r="F355" s="5" t="str">
        <f>IF(E355="","",VLOOKUP($D355,Praja!$C$11:$H$2010,4,FALSE))</f>
        <v/>
      </c>
      <c r="G355" s="26" t="str">
        <f>IF(F355="","",VLOOKUP($D355,Praja!$C$11:$H$2010,5,FALSE))</f>
        <v/>
      </c>
    </row>
    <row r="356" spans="2:7" x14ac:dyDescent="0.25">
      <c r="B356" s="28">
        <v>347</v>
      </c>
      <c r="C356" s="5"/>
      <c r="D356" s="5"/>
      <c r="E356" s="5" t="str">
        <f>IF(D356="","",VLOOKUP($D356,Praja!$C$11:$H$2010,2,FALSE))</f>
        <v/>
      </c>
      <c r="F356" s="5" t="str">
        <f>IF(E356="","",VLOOKUP($D356,Praja!$C$11:$H$2010,4,FALSE))</f>
        <v/>
      </c>
      <c r="G356" s="26" t="str">
        <f>IF(F356="","",VLOOKUP($D356,Praja!$C$11:$H$2010,5,FALSE))</f>
        <v/>
      </c>
    </row>
    <row r="357" spans="2:7" x14ac:dyDescent="0.25">
      <c r="B357" s="28">
        <v>348</v>
      </c>
      <c r="C357" s="5"/>
      <c r="D357" s="5"/>
      <c r="E357" s="5" t="str">
        <f>IF(D357="","",VLOOKUP($D357,Praja!$C$11:$H$2010,2,FALSE))</f>
        <v/>
      </c>
      <c r="F357" s="5" t="str">
        <f>IF(E357="","",VLOOKUP($D357,Praja!$C$11:$H$2010,4,FALSE))</f>
        <v/>
      </c>
      <c r="G357" s="26" t="str">
        <f>IF(F357="","",VLOOKUP($D357,Praja!$C$11:$H$2010,5,FALSE))</f>
        <v/>
      </c>
    </row>
    <row r="358" spans="2:7" x14ac:dyDescent="0.25">
      <c r="B358" s="28">
        <v>349</v>
      </c>
      <c r="C358" s="5"/>
      <c r="D358" s="5"/>
      <c r="E358" s="5" t="str">
        <f>IF(D358="","",VLOOKUP($D358,Praja!$C$11:$H$2010,2,FALSE))</f>
        <v/>
      </c>
      <c r="F358" s="5" t="str">
        <f>IF(E358="","",VLOOKUP($D358,Praja!$C$11:$H$2010,4,FALSE))</f>
        <v/>
      </c>
      <c r="G358" s="26" t="str">
        <f>IF(F358="","",VLOOKUP($D358,Praja!$C$11:$H$2010,5,FALSE))</f>
        <v/>
      </c>
    </row>
    <row r="359" spans="2:7" x14ac:dyDescent="0.25">
      <c r="B359" s="28">
        <v>350</v>
      </c>
      <c r="C359" s="5"/>
      <c r="D359" s="5"/>
      <c r="E359" s="5" t="str">
        <f>IF(D359="","",VLOOKUP($D359,Praja!$C$11:$H$2010,2,FALSE))</f>
        <v/>
      </c>
      <c r="F359" s="5" t="str">
        <f>IF(E359="","",VLOOKUP($D359,Praja!$C$11:$H$2010,4,FALSE))</f>
        <v/>
      </c>
      <c r="G359" s="26" t="str">
        <f>IF(F359="","",VLOOKUP($D359,Praja!$C$11:$H$2010,5,FALSE))</f>
        <v/>
      </c>
    </row>
    <row r="360" spans="2:7" x14ac:dyDescent="0.25">
      <c r="B360" s="28">
        <v>351</v>
      </c>
      <c r="C360" s="5"/>
      <c r="D360" s="5"/>
      <c r="E360" s="5" t="str">
        <f>IF(D360="","",VLOOKUP($D360,Praja!$C$11:$H$2010,2,FALSE))</f>
        <v/>
      </c>
      <c r="F360" s="5" t="str">
        <f>IF(E360="","",VLOOKUP($D360,Praja!$C$11:$H$2010,4,FALSE))</f>
        <v/>
      </c>
      <c r="G360" s="26" t="str">
        <f>IF(F360="","",VLOOKUP($D360,Praja!$C$11:$H$2010,5,FALSE))</f>
        <v/>
      </c>
    </row>
    <row r="361" spans="2:7" x14ac:dyDescent="0.25">
      <c r="B361" s="28">
        <v>352</v>
      </c>
      <c r="C361" s="5"/>
      <c r="D361" s="5"/>
      <c r="E361" s="5" t="str">
        <f>IF(D361="","",VLOOKUP($D361,Praja!$C$11:$H$2010,2,FALSE))</f>
        <v/>
      </c>
      <c r="F361" s="5" t="str">
        <f>IF(E361="","",VLOOKUP($D361,Praja!$C$11:$H$2010,4,FALSE))</f>
        <v/>
      </c>
      <c r="G361" s="26" t="str">
        <f>IF(F361="","",VLOOKUP($D361,Praja!$C$11:$H$2010,5,FALSE))</f>
        <v/>
      </c>
    </row>
    <row r="362" spans="2:7" x14ac:dyDescent="0.25">
      <c r="B362" s="28">
        <v>353</v>
      </c>
      <c r="C362" s="5"/>
      <c r="D362" s="5"/>
      <c r="E362" s="5" t="str">
        <f>IF(D362="","",VLOOKUP($D362,Praja!$C$11:$H$2010,2,FALSE))</f>
        <v/>
      </c>
      <c r="F362" s="5" t="str">
        <f>IF(E362="","",VLOOKUP($D362,Praja!$C$11:$H$2010,4,FALSE))</f>
        <v/>
      </c>
      <c r="G362" s="26" t="str">
        <f>IF(F362="","",VLOOKUP($D362,Praja!$C$11:$H$2010,5,FALSE))</f>
        <v/>
      </c>
    </row>
    <row r="363" spans="2:7" x14ac:dyDescent="0.25">
      <c r="B363" s="28">
        <v>354</v>
      </c>
      <c r="C363" s="5"/>
      <c r="D363" s="5"/>
      <c r="E363" s="5" t="str">
        <f>IF(D363="","",VLOOKUP($D363,Praja!$C$11:$H$2010,2,FALSE))</f>
        <v/>
      </c>
      <c r="F363" s="5" t="str">
        <f>IF(E363="","",VLOOKUP($D363,Praja!$C$11:$H$2010,4,FALSE))</f>
        <v/>
      </c>
      <c r="G363" s="26" t="str">
        <f>IF(F363="","",VLOOKUP($D363,Praja!$C$11:$H$2010,5,FALSE))</f>
        <v/>
      </c>
    </row>
    <row r="364" spans="2:7" x14ac:dyDescent="0.25">
      <c r="B364" s="28">
        <v>355</v>
      </c>
      <c r="C364" s="5"/>
      <c r="D364" s="5"/>
      <c r="E364" s="5" t="str">
        <f>IF(D364="","",VLOOKUP($D364,Praja!$C$11:$H$2010,2,FALSE))</f>
        <v/>
      </c>
      <c r="F364" s="5" t="str">
        <f>IF(E364="","",VLOOKUP($D364,Praja!$C$11:$H$2010,4,FALSE))</f>
        <v/>
      </c>
      <c r="G364" s="26" t="str">
        <f>IF(F364="","",VLOOKUP($D364,Praja!$C$11:$H$2010,5,FALSE))</f>
        <v/>
      </c>
    </row>
    <row r="365" spans="2:7" x14ac:dyDescent="0.25">
      <c r="B365" s="28">
        <v>356</v>
      </c>
      <c r="C365" s="5"/>
      <c r="D365" s="5"/>
      <c r="E365" s="5" t="str">
        <f>IF(D365="","",VLOOKUP($D365,Praja!$C$11:$H$2010,2,FALSE))</f>
        <v/>
      </c>
      <c r="F365" s="5" t="str">
        <f>IF(E365="","",VLOOKUP($D365,Praja!$C$11:$H$2010,4,FALSE))</f>
        <v/>
      </c>
      <c r="G365" s="26" t="str">
        <f>IF(F365="","",VLOOKUP($D365,Praja!$C$11:$H$2010,5,FALSE))</f>
        <v/>
      </c>
    </row>
    <row r="366" spans="2:7" x14ac:dyDescent="0.25">
      <c r="B366" s="28">
        <v>357</v>
      </c>
      <c r="C366" s="5"/>
      <c r="D366" s="5"/>
      <c r="E366" s="5" t="str">
        <f>IF(D366="","",VLOOKUP($D366,Praja!$C$11:$H$2010,2,FALSE))</f>
        <v/>
      </c>
      <c r="F366" s="5" t="str">
        <f>IF(E366="","",VLOOKUP($D366,Praja!$C$11:$H$2010,4,FALSE))</f>
        <v/>
      </c>
      <c r="G366" s="26" t="str">
        <f>IF(F366="","",VLOOKUP($D366,Praja!$C$11:$H$2010,5,FALSE))</f>
        <v/>
      </c>
    </row>
    <row r="367" spans="2:7" x14ac:dyDescent="0.25">
      <c r="B367" s="28">
        <v>358</v>
      </c>
      <c r="C367" s="5"/>
      <c r="D367" s="5"/>
      <c r="E367" s="5" t="str">
        <f>IF(D367="","",VLOOKUP($D367,Praja!$C$11:$H$2010,2,FALSE))</f>
        <v/>
      </c>
      <c r="F367" s="5" t="str">
        <f>IF(E367="","",VLOOKUP($D367,Praja!$C$11:$H$2010,4,FALSE))</f>
        <v/>
      </c>
      <c r="G367" s="26" t="str">
        <f>IF(F367="","",VLOOKUP($D367,Praja!$C$11:$H$2010,5,FALSE))</f>
        <v/>
      </c>
    </row>
    <row r="368" spans="2:7" x14ac:dyDescent="0.25">
      <c r="B368" s="28">
        <v>359</v>
      </c>
      <c r="C368" s="5"/>
      <c r="D368" s="5"/>
      <c r="E368" s="5" t="str">
        <f>IF(D368="","",VLOOKUP($D368,Praja!$C$11:$H$2010,2,FALSE))</f>
        <v/>
      </c>
      <c r="F368" s="5" t="str">
        <f>IF(E368="","",VLOOKUP($D368,Praja!$C$11:$H$2010,4,FALSE))</f>
        <v/>
      </c>
      <c r="G368" s="26" t="str">
        <f>IF(F368="","",VLOOKUP($D368,Praja!$C$11:$H$2010,5,FALSE))</f>
        <v/>
      </c>
    </row>
    <row r="369" spans="2:7" x14ac:dyDescent="0.25">
      <c r="B369" s="28">
        <v>360</v>
      </c>
      <c r="C369" s="5"/>
      <c r="D369" s="5"/>
      <c r="E369" s="5" t="str">
        <f>IF(D369="","",VLOOKUP($D369,Praja!$C$11:$H$2010,2,FALSE))</f>
        <v/>
      </c>
      <c r="F369" s="5" t="str">
        <f>IF(E369="","",VLOOKUP($D369,Praja!$C$11:$H$2010,4,FALSE))</f>
        <v/>
      </c>
      <c r="G369" s="26" t="str">
        <f>IF(F369="","",VLOOKUP($D369,Praja!$C$11:$H$2010,5,FALSE))</f>
        <v/>
      </c>
    </row>
    <row r="370" spans="2:7" x14ac:dyDescent="0.25">
      <c r="B370" s="28">
        <v>361</v>
      </c>
      <c r="C370" s="5"/>
      <c r="D370" s="5"/>
      <c r="E370" s="5" t="str">
        <f>IF(D370="","",VLOOKUP($D370,Praja!$C$11:$H$2010,2,FALSE))</f>
        <v/>
      </c>
      <c r="F370" s="5" t="str">
        <f>IF(E370="","",VLOOKUP($D370,Praja!$C$11:$H$2010,4,FALSE))</f>
        <v/>
      </c>
      <c r="G370" s="26" t="str">
        <f>IF(F370="","",VLOOKUP($D370,Praja!$C$11:$H$2010,5,FALSE))</f>
        <v/>
      </c>
    </row>
    <row r="371" spans="2:7" x14ac:dyDescent="0.25">
      <c r="B371" s="28">
        <v>362</v>
      </c>
      <c r="C371" s="5"/>
      <c r="D371" s="5"/>
      <c r="E371" s="5" t="str">
        <f>IF(D371="","",VLOOKUP($D371,Praja!$C$11:$H$2010,2,FALSE))</f>
        <v/>
      </c>
      <c r="F371" s="5" t="str">
        <f>IF(E371="","",VLOOKUP($D371,Praja!$C$11:$H$2010,4,FALSE))</f>
        <v/>
      </c>
      <c r="G371" s="26" t="str">
        <f>IF(F371="","",VLOOKUP($D371,Praja!$C$11:$H$2010,5,FALSE))</f>
        <v/>
      </c>
    </row>
    <row r="372" spans="2:7" x14ac:dyDescent="0.25">
      <c r="B372" s="28">
        <v>363</v>
      </c>
      <c r="C372" s="5"/>
      <c r="D372" s="5"/>
      <c r="E372" s="5" t="str">
        <f>IF(D372="","",VLOOKUP($D372,Praja!$C$11:$H$2010,2,FALSE))</f>
        <v/>
      </c>
      <c r="F372" s="5" t="str">
        <f>IF(E372="","",VLOOKUP($D372,Praja!$C$11:$H$2010,4,FALSE))</f>
        <v/>
      </c>
      <c r="G372" s="26" t="str">
        <f>IF(F372="","",VLOOKUP($D372,Praja!$C$11:$H$2010,5,FALSE))</f>
        <v/>
      </c>
    </row>
    <row r="373" spans="2:7" x14ac:dyDescent="0.25">
      <c r="B373" s="28">
        <v>364</v>
      </c>
      <c r="C373" s="5"/>
      <c r="D373" s="5"/>
      <c r="E373" s="5" t="str">
        <f>IF(D373="","",VLOOKUP($D373,Praja!$C$11:$H$2010,2,FALSE))</f>
        <v/>
      </c>
      <c r="F373" s="5" t="str">
        <f>IF(E373="","",VLOOKUP($D373,Praja!$C$11:$H$2010,4,FALSE))</f>
        <v/>
      </c>
      <c r="G373" s="26" t="str">
        <f>IF(F373="","",VLOOKUP($D373,Praja!$C$11:$H$2010,5,FALSE))</f>
        <v/>
      </c>
    </row>
    <row r="374" spans="2:7" x14ac:dyDescent="0.25">
      <c r="B374" s="28">
        <v>365</v>
      </c>
      <c r="C374" s="5"/>
      <c r="D374" s="5"/>
      <c r="E374" s="5" t="str">
        <f>IF(D374="","",VLOOKUP($D374,Praja!$C$11:$H$2010,2,FALSE))</f>
        <v/>
      </c>
      <c r="F374" s="5" t="str">
        <f>IF(E374="","",VLOOKUP($D374,Praja!$C$11:$H$2010,4,FALSE))</f>
        <v/>
      </c>
      <c r="G374" s="26" t="str">
        <f>IF(F374="","",VLOOKUP($D374,Praja!$C$11:$H$2010,5,FALSE))</f>
        <v/>
      </c>
    </row>
    <row r="375" spans="2:7" x14ac:dyDescent="0.25">
      <c r="B375" s="28">
        <v>366</v>
      </c>
      <c r="C375" s="5"/>
      <c r="D375" s="5"/>
      <c r="E375" s="5" t="str">
        <f>IF(D375="","",VLOOKUP($D375,Praja!$C$11:$H$2010,2,FALSE))</f>
        <v/>
      </c>
      <c r="F375" s="5" t="str">
        <f>IF(E375="","",VLOOKUP($D375,Praja!$C$11:$H$2010,4,FALSE))</f>
        <v/>
      </c>
      <c r="G375" s="26" t="str">
        <f>IF(F375="","",VLOOKUP($D375,Praja!$C$11:$H$2010,5,FALSE))</f>
        <v/>
      </c>
    </row>
    <row r="376" spans="2:7" x14ac:dyDescent="0.25">
      <c r="B376" s="28">
        <v>367</v>
      </c>
      <c r="C376" s="5"/>
      <c r="D376" s="5"/>
      <c r="E376" s="5" t="str">
        <f>IF(D376="","",VLOOKUP($D376,Praja!$C$11:$H$2010,2,FALSE))</f>
        <v/>
      </c>
      <c r="F376" s="5" t="str">
        <f>IF(E376="","",VLOOKUP($D376,Praja!$C$11:$H$2010,4,FALSE))</f>
        <v/>
      </c>
      <c r="G376" s="26" t="str">
        <f>IF(F376="","",VLOOKUP($D376,Praja!$C$11:$H$2010,5,FALSE))</f>
        <v/>
      </c>
    </row>
    <row r="377" spans="2:7" x14ac:dyDescent="0.25">
      <c r="B377" s="28">
        <v>368</v>
      </c>
      <c r="C377" s="5"/>
      <c r="D377" s="5"/>
      <c r="E377" s="5" t="str">
        <f>IF(D377="","",VLOOKUP($D377,Praja!$C$11:$H$2010,2,FALSE))</f>
        <v/>
      </c>
      <c r="F377" s="5" t="str">
        <f>IF(E377="","",VLOOKUP($D377,Praja!$C$11:$H$2010,4,FALSE))</f>
        <v/>
      </c>
      <c r="G377" s="26" t="str">
        <f>IF(F377="","",VLOOKUP($D377,Praja!$C$11:$H$2010,5,FALSE))</f>
        <v/>
      </c>
    </row>
    <row r="378" spans="2:7" x14ac:dyDescent="0.25">
      <c r="B378" s="28">
        <v>369</v>
      </c>
      <c r="C378" s="5"/>
      <c r="D378" s="5"/>
      <c r="E378" s="5" t="str">
        <f>IF(D378="","",VLOOKUP($D378,Praja!$C$11:$H$2010,2,FALSE))</f>
        <v/>
      </c>
      <c r="F378" s="5" t="str">
        <f>IF(E378="","",VLOOKUP($D378,Praja!$C$11:$H$2010,4,FALSE))</f>
        <v/>
      </c>
      <c r="G378" s="26" t="str">
        <f>IF(F378="","",VLOOKUP($D378,Praja!$C$11:$H$2010,5,FALSE))</f>
        <v/>
      </c>
    </row>
    <row r="379" spans="2:7" x14ac:dyDescent="0.25">
      <c r="B379" s="28">
        <v>370</v>
      </c>
      <c r="C379" s="5"/>
      <c r="D379" s="5"/>
      <c r="E379" s="5" t="str">
        <f>IF(D379="","",VLOOKUP($D379,Praja!$C$11:$H$2010,2,FALSE))</f>
        <v/>
      </c>
      <c r="F379" s="5" t="str">
        <f>IF(E379="","",VLOOKUP($D379,Praja!$C$11:$H$2010,4,FALSE))</f>
        <v/>
      </c>
      <c r="G379" s="26" t="str">
        <f>IF(F379="","",VLOOKUP($D379,Praja!$C$11:$H$2010,5,FALSE))</f>
        <v/>
      </c>
    </row>
    <row r="380" spans="2:7" x14ac:dyDescent="0.25">
      <c r="B380" s="28">
        <v>371</v>
      </c>
      <c r="C380" s="5"/>
      <c r="D380" s="5"/>
      <c r="E380" s="5" t="str">
        <f>IF(D380="","",VLOOKUP($D380,Praja!$C$11:$H$2010,2,FALSE))</f>
        <v/>
      </c>
      <c r="F380" s="5" t="str">
        <f>IF(E380="","",VLOOKUP($D380,Praja!$C$11:$H$2010,4,FALSE))</f>
        <v/>
      </c>
      <c r="G380" s="26" t="str">
        <f>IF(F380="","",VLOOKUP($D380,Praja!$C$11:$H$2010,5,FALSE))</f>
        <v/>
      </c>
    </row>
    <row r="381" spans="2:7" x14ac:dyDescent="0.25">
      <c r="B381" s="28">
        <v>372</v>
      </c>
      <c r="C381" s="5"/>
      <c r="D381" s="5"/>
      <c r="E381" s="5" t="str">
        <f>IF(D381="","",VLOOKUP($D381,Praja!$C$11:$H$2010,2,FALSE))</f>
        <v/>
      </c>
      <c r="F381" s="5" t="str">
        <f>IF(E381="","",VLOOKUP($D381,Praja!$C$11:$H$2010,4,FALSE))</f>
        <v/>
      </c>
      <c r="G381" s="26" t="str">
        <f>IF(F381="","",VLOOKUP($D381,Praja!$C$11:$H$2010,5,FALSE))</f>
        <v/>
      </c>
    </row>
    <row r="382" spans="2:7" x14ac:dyDescent="0.25">
      <c r="B382" s="28">
        <v>373</v>
      </c>
      <c r="C382" s="5"/>
      <c r="D382" s="5"/>
      <c r="E382" s="5" t="str">
        <f>IF(D382="","",VLOOKUP($D382,Praja!$C$11:$H$2010,2,FALSE))</f>
        <v/>
      </c>
      <c r="F382" s="5" t="str">
        <f>IF(E382="","",VLOOKUP($D382,Praja!$C$11:$H$2010,4,FALSE))</f>
        <v/>
      </c>
      <c r="G382" s="26" t="str">
        <f>IF(F382="","",VLOOKUP($D382,Praja!$C$11:$H$2010,5,FALSE))</f>
        <v/>
      </c>
    </row>
    <row r="383" spans="2:7" x14ac:dyDescent="0.25">
      <c r="B383" s="28">
        <v>374</v>
      </c>
      <c r="C383" s="5"/>
      <c r="D383" s="5"/>
      <c r="E383" s="5" t="str">
        <f>IF(D383="","",VLOOKUP($D383,Praja!$C$11:$H$2010,2,FALSE))</f>
        <v/>
      </c>
      <c r="F383" s="5" t="str">
        <f>IF(E383="","",VLOOKUP($D383,Praja!$C$11:$H$2010,4,FALSE))</f>
        <v/>
      </c>
      <c r="G383" s="26" t="str">
        <f>IF(F383="","",VLOOKUP($D383,Praja!$C$11:$H$2010,5,FALSE))</f>
        <v/>
      </c>
    </row>
    <row r="384" spans="2:7" x14ac:dyDescent="0.25">
      <c r="B384" s="28">
        <v>375</v>
      </c>
      <c r="C384" s="5"/>
      <c r="D384" s="5"/>
      <c r="E384" s="5" t="str">
        <f>IF(D384="","",VLOOKUP($D384,Praja!$C$11:$H$2010,2,FALSE))</f>
        <v/>
      </c>
      <c r="F384" s="5" t="str">
        <f>IF(E384="","",VLOOKUP($D384,Praja!$C$11:$H$2010,4,FALSE))</f>
        <v/>
      </c>
      <c r="G384" s="26" t="str">
        <f>IF(F384="","",VLOOKUP($D384,Praja!$C$11:$H$2010,5,FALSE))</f>
        <v/>
      </c>
    </row>
    <row r="385" spans="2:7" x14ac:dyDescent="0.25">
      <c r="B385" s="28">
        <v>376</v>
      </c>
      <c r="C385" s="5"/>
      <c r="D385" s="5"/>
      <c r="E385" s="5" t="str">
        <f>IF(D385="","",VLOOKUP($D385,Praja!$C$11:$H$2010,2,FALSE))</f>
        <v/>
      </c>
      <c r="F385" s="5" t="str">
        <f>IF(E385="","",VLOOKUP($D385,Praja!$C$11:$H$2010,4,FALSE))</f>
        <v/>
      </c>
      <c r="G385" s="26" t="str">
        <f>IF(F385="","",VLOOKUP($D385,Praja!$C$11:$H$2010,5,FALSE))</f>
        <v/>
      </c>
    </row>
    <row r="386" spans="2:7" x14ac:dyDescent="0.25">
      <c r="B386" s="28">
        <v>377</v>
      </c>
      <c r="C386" s="5"/>
      <c r="D386" s="5"/>
      <c r="E386" s="5" t="str">
        <f>IF(D386="","",VLOOKUP($D386,Praja!$C$11:$H$2010,2,FALSE))</f>
        <v/>
      </c>
      <c r="F386" s="5" t="str">
        <f>IF(E386="","",VLOOKUP($D386,Praja!$C$11:$H$2010,4,FALSE))</f>
        <v/>
      </c>
      <c r="G386" s="26" t="str">
        <f>IF(F386="","",VLOOKUP($D386,Praja!$C$11:$H$2010,5,FALSE))</f>
        <v/>
      </c>
    </row>
    <row r="387" spans="2:7" x14ac:dyDescent="0.25">
      <c r="B387" s="28">
        <v>378</v>
      </c>
      <c r="C387" s="5"/>
      <c r="D387" s="5"/>
      <c r="E387" s="5" t="str">
        <f>IF(D387="","",VLOOKUP($D387,Praja!$C$11:$H$2010,2,FALSE))</f>
        <v/>
      </c>
      <c r="F387" s="5" t="str">
        <f>IF(E387="","",VLOOKUP($D387,Praja!$C$11:$H$2010,4,FALSE))</f>
        <v/>
      </c>
      <c r="G387" s="26" t="str">
        <f>IF(F387="","",VLOOKUP($D387,Praja!$C$11:$H$2010,5,FALSE))</f>
        <v/>
      </c>
    </row>
    <row r="388" spans="2:7" x14ac:dyDescent="0.25">
      <c r="B388" s="28">
        <v>379</v>
      </c>
      <c r="C388" s="5"/>
      <c r="D388" s="5"/>
      <c r="E388" s="5" t="str">
        <f>IF(D388="","",VLOOKUP($D388,Praja!$C$11:$H$2010,2,FALSE))</f>
        <v/>
      </c>
      <c r="F388" s="5" t="str">
        <f>IF(E388="","",VLOOKUP($D388,Praja!$C$11:$H$2010,4,FALSE))</f>
        <v/>
      </c>
      <c r="G388" s="26" t="str">
        <f>IF(F388="","",VLOOKUP($D388,Praja!$C$11:$H$2010,5,FALSE))</f>
        <v/>
      </c>
    </row>
    <row r="389" spans="2:7" x14ac:dyDescent="0.25">
      <c r="B389" s="28">
        <v>380</v>
      </c>
      <c r="C389" s="5"/>
      <c r="D389" s="5"/>
      <c r="E389" s="5" t="str">
        <f>IF(D389="","",VLOOKUP($D389,Praja!$C$11:$H$2010,2,FALSE))</f>
        <v/>
      </c>
      <c r="F389" s="5" t="str">
        <f>IF(E389="","",VLOOKUP($D389,Praja!$C$11:$H$2010,4,FALSE))</f>
        <v/>
      </c>
      <c r="G389" s="26" t="str">
        <f>IF(F389="","",VLOOKUP($D389,Praja!$C$11:$H$2010,5,FALSE))</f>
        <v/>
      </c>
    </row>
    <row r="390" spans="2:7" x14ac:dyDescent="0.25">
      <c r="B390" s="28">
        <v>381</v>
      </c>
      <c r="C390" s="5"/>
      <c r="D390" s="5"/>
      <c r="E390" s="5" t="str">
        <f>IF(D390="","",VLOOKUP($D390,Praja!$C$11:$H$2010,2,FALSE))</f>
        <v/>
      </c>
      <c r="F390" s="5" t="str">
        <f>IF(E390="","",VLOOKUP($D390,Praja!$C$11:$H$2010,4,FALSE))</f>
        <v/>
      </c>
      <c r="G390" s="26" t="str">
        <f>IF(F390="","",VLOOKUP($D390,Praja!$C$11:$H$2010,5,FALSE))</f>
        <v/>
      </c>
    </row>
    <row r="391" spans="2:7" x14ac:dyDescent="0.25">
      <c r="B391" s="28">
        <v>382</v>
      </c>
      <c r="C391" s="5"/>
      <c r="D391" s="5"/>
      <c r="E391" s="5" t="str">
        <f>IF(D391="","",VLOOKUP($D391,Praja!$C$11:$H$2010,2,FALSE))</f>
        <v/>
      </c>
      <c r="F391" s="5" t="str">
        <f>IF(E391="","",VLOOKUP($D391,Praja!$C$11:$H$2010,4,FALSE))</f>
        <v/>
      </c>
      <c r="G391" s="26" t="str">
        <f>IF(F391="","",VLOOKUP($D391,Praja!$C$11:$H$2010,5,FALSE))</f>
        <v/>
      </c>
    </row>
    <row r="392" spans="2:7" x14ac:dyDescent="0.25">
      <c r="B392" s="28">
        <v>383</v>
      </c>
      <c r="C392" s="5"/>
      <c r="D392" s="5"/>
      <c r="E392" s="5" t="str">
        <f>IF(D392="","",VLOOKUP($D392,Praja!$C$11:$H$2010,2,FALSE))</f>
        <v/>
      </c>
      <c r="F392" s="5" t="str">
        <f>IF(E392="","",VLOOKUP($D392,Praja!$C$11:$H$2010,4,FALSE))</f>
        <v/>
      </c>
      <c r="G392" s="26" t="str">
        <f>IF(F392="","",VLOOKUP($D392,Praja!$C$11:$H$2010,5,FALSE))</f>
        <v/>
      </c>
    </row>
    <row r="393" spans="2:7" x14ac:dyDescent="0.25">
      <c r="B393" s="28">
        <v>384</v>
      </c>
      <c r="C393" s="5"/>
      <c r="D393" s="5"/>
      <c r="E393" s="5" t="str">
        <f>IF(D393="","",VLOOKUP($D393,Praja!$C$11:$H$2010,2,FALSE))</f>
        <v/>
      </c>
      <c r="F393" s="5" t="str">
        <f>IF(E393="","",VLOOKUP($D393,Praja!$C$11:$H$2010,4,FALSE))</f>
        <v/>
      </c>
      <c r="G393" s="26" t="str">
        <f>IF(F393="","",VLOOKUP($D393,Praja!$C$11:$H$2010,5,FALSE))</f>
        <v/>
      </c>
    </row>
    <row r="394" spans="2:7" x14ac:dyDescent="0.25">
      <c r="B394" s="28">
        <v>385</v>
      </c>
      <c r="C394" s="5"/>
      <c r="D394" s="5"/>
      <c r="E394" s="5" t="str">
        <f>IF(D394="","",VLOOKUP($D394,Praja!$C$11:$H$2010,2,FALSE))</f>
        <v/>
      </c>
      <c r="F394" s="5" t="str">
        <f>IF(E394="","",VLOOKUP($D394,Praja!$C$11:$H$2010,4,FALSE))</f>
        <v/>
      </c>
      <c r="G394" s="26" t="str">
        <f>IF(F394="","",VLOOKUP($D394,Praja!$C$11:$H$2010,5,FALSE))</f>
        <v/>
      </c>
    </row>
    <row r="395" spans="2:7" x14ac:dyDescent="0.25">
      <c r="B395" s="28">
        <v>386</v>
      </c>
      <c r="C395" s="5"/>
      <c r="D395" s="5"/>
      <c r="E395" s="5" t="str">
        <f>IF(D395="","",VLOOKUP($D395,Praja!$C$11:$H$2010,2,FALSE))</f>
        <v/>
      </c>
      <c r="F395" s="5" t="str">
        <f>IF(E395="","",VLOOKUP($D395,Praja!$C$11:$H$2010,4,FALSE))</f>
        <v/>
      </c>
      <c r="G395" s="26" t="str">
        <f>IF(F395="","",VLOOKUP($D395,Praja!$C$11:$H$2010,5,FALSE))</f>
        <v/>
      </c>
    </row>
    <row r="396" spans="2:7" x14ac:dyDescent="0.25">
      <c r="B396" s="28">
        <v>387</v>
      </c>
      <c r="C396" s="5"/>
      <c r="D396" s="5"/>
      <c r="E396" s="5" t="str">
        <f>IF(D396="","",VLOOKUP($D396,Praja!$C$11:$H$2010,2,FALSE))</f>
        <v/>
      </c>
      <c r="F396" s="5" t="str">
        <f>IF(E396="","",VLOOKUP($D396,Praja!$C$11:$H$2010,4,FALSE))</f>
        <v/>
      </c>
      <c r="G396" s="26" t="str">
        <f>IF(F396="","",VLOOKUP($D396,Praja!$C$11:$H$2010,5,FALSE))</f>
        <v/>
      </c>
    </row>
    <row r="397" spans="2:7" x14ac:dyDescent="0.25">
      <c r="B397" s="28">
        <v>388</v>
      </c>
      <c r="C397" s="5"/>
      <c r="D397" s="5"/>
      <c r="E397" s="5" t="str">
        <f>IF(D397="","",VLOOKUP($D397,Praja!$C$11:$H$2010,2,FALSE))</f>
        <v/>
      </c>
      <c r="F397" s="5" t="str">
        <f>IF(E397="","",VLOOKUP($D397,Praja!$C$11:$H$2010,4,FALSE))</f>
        <v/>
      </c>
      <c r="G397" s="26" t="str">
        <f>IF(F397="","",VLOOKUP($D397,Praja!$C$11:$H$2010,5,FALSE))</f>
        <v/>
      </c>
    </row>
    <row r="398" spans="2:7" x14ac:dyDescent="0.25">
      <c r="B398" s="28">
        <v>389</v>
      </c>
      <c r="C398" s="5"/>
      <c r="D398" s="5"/>
      <c r="E398" s="5" t="str">
        <f>IF(D398="","",VLOOKUP($D398,Praja!$C$11:$H$2010,2,FALSE))</f>
        <v/>
      </c>
      <c r="F398" s="5" t="str">
        <f>IF(E398="","",VLOOKUP($D398,Praja!$C$11:$H$2010,4,FALSE))</f>
        <v/>
      </c>
      <c r="G398" s="26" t="str">
        <f>IF(F398="","",VLOOKUP($D398,Praja!$C$11:$H$2010,5,FALSE))</f>
        <v/>
      </c>
    </row>
    <row r="399" spans="2:7" x14ac:dyDescent="0.25">
      <c r="B399" s="28">
        <v>390</v>
      </c>
      <c r="C399" s="5"/>
      <c r="D399" s="5"/>
      <c r="E399" s="5" t="str">
        <f>IF(D399="","",VLOOKUP($D399,Praja!$C$11:$H$2010,2,FALSE))</f>
        <v/>
      </c>
      <c r="F399" s="5" t="str">
        <f>IF(E399="","",VLOOKUP($D399,Praja!$C$11:$H$2010,4,FALSE))</f>
        <v/>
      </c>
      <c r="G399" s="26" t="str">
        <f>IF(F399="","",VLOOKUP($D399,Praja!$C$11:$H$2010,5,FALSE))</f>
        <v/>
      </c>
    </row>
    <row r="400" spans="2:7" x14ac:dyDescent="0.25">
      <c r="B400" s="28">
        <v>391</v>
      </c>
      <c r="C400" s="5"/>
      <c r="D400" s="5"/>
      <c r="E400" s="5" t="str">
        <f>IF(D400="","",VLOOKUP($D400,Praja!$C$11:$H$2010,2,FALSE))</f>
        <v/>
      </c>
      <c r="F400" s="5" t="str">
        <f>IF(E400="","",VLOOKUP($D400,Praja!$C$11:$H$2010,4,FALSE))</f>
        <v/>
      </c>
      <c r="G400" s="26" t="str">
        <f>IF(F400="","",VLOOKUP($D400,Praja!$C$11:$H$2010,5,FALSE))</f>
        <v/>
      </c>
    </row>
    <row r="401" spans="2:7" x14ac:dyDescent="0.25">
      <c r="B401" s="28">
        <v>392</v>
      </c>
      <c r="C401" s="5"/>
      <c r="D401" s="5"/>
      <c r="E401" s="5" t="str">
        <f>IF(D401="","",VLOOKUP($D401,Praja!$C$11:$H$2010,2,FALSE))</f>
        <v/>
      </c>
      <c r="F401" s="5" t="str">
        <f>IF(E401="","",VLOOKUP($D401,Praja!$C$11:$H$2010,4,FALSE))</f>
        <v/>
      </c>
      <c r="G401" s="26" t="str">
        <f>IF(F401="","",VLOOKUP($D401,Praja!$C$11:$H$2010,5,FALSE))</f>
        <v/>
      </c>
    </row>
    <row r="402" spans="2:7" x14ac:dyDescent="0.25">
      <c r="B402" s="28">
        <v>393</v>
      </c>
      <c r="C402" s="5"/>
      <c r="D402" s="5"/>
      <c r="E402" s="5" t="str">
        <f>IF(D402="","",VLOOKUP($D402,Praja!$C$11:$H$2010,2,FALSE))</f>
        <v/>
      </c>
      <c r="F402" s="5" t="str">
        <f>IF(E402="","",VLOOKUP($D402,Praja!$C$11:$H$2010,4,FALSE))</f>
        <v/>
      </c>
      <c r="G402" s="26" t="str">
        <f>IF(F402="","",VLOOKUP($D402,Praja!$C$11:$H$2010,5,FALSE))</f>
        <v/>
      </c>
    </row>
    <row r="403" spans="2:7" x14ac:dyDescent="0.25">
      <c r="B403" s="28">
        <v>394</v>
      </c>
      <c r="C403" s="5"/>
      <c r="D403" s="5"/>
      <c r="E403" s="5" t="str">
        <f>IF(D403="","",VLOOKUP($D403,Praja!$C$11:$H$2010,2,FALSE))</f>
        <v/>
      </c>
      <c r="F403" s="5" t="str">
        <f>IF(E403="","",VLOOKUP($D403,Praja!$C$11:$H$2010,4,FALSE))</f>
        <v/>
      </c>
      <c r="G403" s="26" t="str">
        <f>IF(F403="","",VLOOKUP($D403,Praja!$C$11:$H$2010,5,FALSE))</f>
        <v/>
      </c>
    </row>
    <row r="404" spans="2:7" x14ac:dyDescent="0.25">
      <c r="B404" s="28">
        <v>395</v>
      </c>
      <c r="C404" s="5"/>
      <c r="D404" s="5"/>
      <c r="E404" s="5" t="str">
        <f>IF(D404="","",VLOOKUP($D404,Praja!$C$11:$H$2010,2,FALSE))</f>
        <v/>
      </c>
      <c r="F404" s="5" t="str">
        <f>IF(E404="","",VLOOKUP($D404,Praja!$C$11:$H$2010,4,FALSE))</f>
        <v/>
      </c>
      <c r="G404" s="26" t="str">
        <f>IF(F404="","",VLOOKUP($D404,Praja!$C$11:$H$2010,5,FALSE))</f>
        <v/>
      </c>
    </row>
    <row r="405" spans="2:7" x14ac:dyDescent="0.25">
      <c r="B405" s="28">
        <v>396</v>
      </c>
      <c r="C405" s="5"/>
      <c r="D405" s="5"/>
      <c r="E405" s="5" t="str">
        <f>IF(D405="","",VLOOKUP($D405,Praja!$C$11:$H$2010,2,FALSE))</f>
        <v/>
      </c>
      <c r="F405" s="5" t="str">
        <f>IF(E405="","",VLOOKUP($D405,Praja!$C$11:$H$2010,4,FALSE))</f>
        <v/>
      </c>
      <c r="G405" s="26" t="str">
        <f>IF(F405="","",VLOOKUP($D405,Praja!$C$11:$H$2010,5,FALSE))</f>
        <v/>
      </c>
    </row>
    <row r="406" spans="2:7" x14ac:dyDescent="0.25">
      <c r="B406" s="28">
        <v>397</v>
      </c>
      <c r="C406" s="5"/>
      <c r="D406" s="5"/>
      <c r="E406" s="5" t="str">
        <f>IF(D406="","",VLOOKUP($D406,Praja!$C$11:$H$2010,2,FALSE))</f>
        <v/>
      </c>
      <c r="F406" s="5" t="str">
        <f>IF(E406="","",VLOOKUP($D406,Praja!$C$11:$H$2010,4,FALSE))</f>
        <v/>
      </c>
      <c r="G406" s="26" t="str">
        <f>IF(F406="","",VLOOKUP($D406,Praja!$C$11:$H$2010,5,FALSE))</f>
        <v/>
      </c>
    </row>
    <row r="407" spans="2:7" x14ac:dyDescent="0.25">
      <c r="B407" s="28">
        <v>398</v>
      </c>
      <c r="C407" s="5"/>
      <c r="D407" s="5"/>
      <c r="E407" s="5" t="str">
        <f>IF(D407="","",VLOOKUP($D407,Praja!$C$11:$H$2010,2,FALSE))</f>
        <v/>
      </c>
      <c r="F407" s="5" t="str">
        <f>IF(E407="","",VLOOKUP($D407,Praja!$C$11:$H$2010,4,FALSE))</f>
        <v/>
      </c>
      <c r="G407" s="26" t="str">
        <f>IF(F407="","",VLOOKUP($D407,Praja!$C$11:$H$2010,5,FALSE))</f>
        <v/>
      </c>
    </row>
    <row r="408" spans="2:7" x14ac:dyDescent="0.25">
      <c r="B408" s="28">
        <v>399</v>
      </c>
      <c r="C408" s="5"/>
      <c r="D408" s="5"/>
      <c r="E408" s="5" t="str">
        <f>IF(D408="","",VLOOKUP($D408,Praja!$C$11:$H$2010,2,FALSE))</f>
        <v/>
      </c>
      <c r="F408" s="5" t="str">
        <f>IF(E408="","",VLOOKUP($D408,Praja!$C$11:$H$2010,4,FALSE))</f>
        <v/>
      </c>
      <c r="G408" s="26" t="str">
        <f>IF(F408="","",VLOOKUP($D408,Praja!$C$11:$H$2010,5,FALSE))</f>
        <v/>
      </c>
    </row>
    <row r="409" spans="2:7" x14ac:dyDescent="0.25">
      <c r="B409" s="28">
        <v>400</v>
      </c>
      <c r="C409" s="5"/>
      <c r="D409" s="5"/>
      <c r="E409" s="5" t="str">
        <f>IF(D409="","",VLOOKUP($D409,Praja!$C$11:$H$2010,2,FALSE))</f>
        <v/>
      </c>
      <c r="F409" s="5" t="str">
        <f>IF(E409="","",VLOOKUP($D409,Praja!$C$11:$H$2010,4,FALSE))</f>
        <v/>
      </c>
      <c r="G409" s="26" t="str">
        <f>IF(F409="","",VLOOKUP($D409,Praja!$C$11:$H$2010,5,FALSE))</f>
        <v/>
      </c>
    </row>
    <row r="410" spans="2:7" x14ac:dyDescent="0.25">
      <c r="B410" s="28">
        <v>401</v>
      </c>
      <c r="C410" s="5"/>
      <c r="D410" s="5"/>
      <c r="E410" s="5" t="str">
        <f>IF(D410="","",VLOOKUP($D410,Praja!$C$11:$H$2010,2,FALSE))</f>
        <v/>
      </c>
      <c r="F410" s="5" t="str">
        <f>IF(E410="","",VLOOKUP($D410,Praja!$C$11:$H$2010,4,FALSE))</f>
        <v/>
      </c>
      <c r="G410" s="26" t="str">
        <f>IF(F410="","",VLOOKUP($D410,Praja!$C$11:$H$2010,5,FALSE))</f>
        <v/>
      </c>
    </row>
    <row r="411" spans="2:7" x14ac:dyDescent="0.25">
      <c r="B411" s="28">
        <v>402</v>
      </c>
      <c r="C411" s="5"/>
      <c r="D411" s="5"/>
      <c r="E411" s="5" t="str">
        <f>IF(D411="","",VLOOKUP($D411,Praja!$C$11:$H$2010,2,FALSE))</f>
        <v/>
      </c>
      <c r="F411" s="5" t="str">
        <f>IF(E411="","",VLOOKUP($D411,Praja!$C$11:$H$2010,4,FALSE))</f>
        <v/>
      </c>
      <c r="G411" s="26" t="str">
        <f>IF(F411="","",VLOOKUP($D411,Praja!$C$11:$H$2010,5,FALSE))</f>
        <v/>
      </c>
    </row>
    <row r="412" spans="2:7" x14ac:dyDescent="0.25">
      <c r="B412" s="28">
        <v>403</v>
      </c>
      <c r="C412" s="5"/>
      <c r="D412" s="5"/>
      <c r="E412" s="5" t="str">
        <f>IF(D412="","",VLOOKUP($D412,Praja!$C$11:$H$2010,2,FALSE))</f>
        <v/>
      </c>
      <c r="F412" s="5" t="str">
        <f>IF(E412="","",VLOOKUP($D412,Praja!$C$11:$H$2010,4,FALSE))</f>
        <v/>
      </c>
      <c r="G412" s="26" t="str">
        <f>IF(F412="","",VLOOKUP($D412,Praja!$C$11:$H$2010,5,FALSE))</f>
        <v/>
      </c>
    </row>
    <row r="413" spans="2:7" x14ac:dyDescent="0.25">
      <c r="B413" s="28">
        <v>404</v>
      </c>
      <c r="C413" s="5"/>
      <c r="D413" s="5"/>
      <c r="E413" s="5" t="str">
        <f>IF(D413="","",VLOOKUP($D413,Praja!$C$11:$H$2010,2,FALSE))</f>
        <v/>
      </c>
      <c r="F413" s="5" t="str">
        <f>IF(E413="","",VLOOKUP($D413,Praja!$C$11:$H$2010,4,FALSE))</f>
        <v/>
      </c>
      <c r="G413" s="26" t="str">
        <f>IF(F413="","",VLOOKUP($D413,Praja!$C$11:$H$2010,5,FALSE))</f>
        <v/>
      </c>
    </row>
    <row r="414" spans="2:7" x14ac:dyDescent="0.25">
      <c r="B414" s="28">
        <v>405</v>
      </c>
      <c r="C414" s="5"/>
      <c r="D414" s="5"/>
      <c r="E414" s="5" t="str">
        <f>IF(D414="","",VLOOKUP($D414,Praja!$C$11:$H$2010,2,FALSE))</f>
        <v/>
      </c>
      <c r="F414" s="5" t="str">
        <f>IF(E414="","",VLOOKUP($D414,Praja!$C$11:$H$2010,4,FALSE))</f>
        <v/>
      </c>
      <c r="G414" s="26" t="str">
        <f>IF(F414="","",VLOOKUP($D414,Praja!$C$11:$H$2010,5,FALSE))</f>
        <v/>
      </c>
    </row>
    <row r="415" spans="2:7" x14ac:dyDescent="0.25">
      <c r="B415" s="28">
        <v>406</v>
      </c>
      <c r="C415" s="5"/>
      <c r="D415" s="5"/>
      <c r="E415" s="5" t="str">
        <f>IF(D415="","",VLOOKUP($D415,Praja!$C$11:$H$2010,2,FALSE))</f>
        <v/>
      </c>
      <c r="F415" s="5" t="str">
        <f>IF(E415="","",VLOOKUP($D415,Praja!$C$11:$H$2010,4,FALSE))</f>
        <v/>
      </c>
      <c r="G415" s="26" t="str">
        <f>IF(F415="","",VLOOKUP($D415,Praja!$C$11:$H$2010,5,FALSE))</f>
        <v/>
      </c>
    </row>
    <row r="416" spans="2:7" x14ac:dyDescent="0.25">
      <c r="B416" s="28">
        <v>407</v>
      </c>
      <c r="C416" s="5"/>
      <c r="D416" s="5"/>
      <c r="E416" s="5" t="str">
        <f>IF(D416="","",VLOOKUP($D416,Praja!$C$11:$H$2010,2,FALSE))</f>
        <v/>
      </c>
      <c r="F416" s="5" t="str">
        <f>IF(E416="","",VLOOKUP($D416,Praja!$C$11:$H$2010,4,FALSE))</f>
        <v/>
      </c>
      <c r="G416" s="26" t="str">
        <f>IF(F416="","",VLOOKUP($D416,Praja!$C$11:$H$2010,5,FALSE))</f>
        <v/>
      </c>
    </row>
    <row r="417" spans="2:7" x14ac:dyDescent="0.25">
      <c r="B417" s="28">
        <v>408</v>
      </c>
      <c r="C417" s="5"/>
      <c r="D417" s="5"/>
      <c r="E417" s="5" t="str">
        <f>IF(D417="","",VLOOKUP($D417,Praja!$C$11:$H$2010,2,FALSE))</f>
        <v/>
      </c>
      <c r="F417" s="5" t="str">
        <f>IF(E417="","",VLOOKUP($D417,Praja!$C$11:$H$2010,4,FALSE))</f>
        <v/>
      </c>
      <c r="G417" s="26" t="str">
        <f>IF(F417="","",VLOOKUP($D417,Praja!$C$11:$H$2010,5,FALSE))</f>
        <v/>
      </c>
    </row>
    <row r="418" spans="2:7" x14ac:dyDescent="0.25">
      <c r="B418" s="28">
        <v>409</v>
      </c>
      <c r="C418" s="5"/>
      <c r="D418" s="5"/>
      <c r="E418" s="5" t="str">
        <f>IF(D418="","",VLOOKUP($D418,Praja!$C$11:$H$2010,2,FALSE))</f>
        <v/>
      </c>
      <c r="F418" s="5" t="str">
        <f>IF(E418="","",VLOOKUP($D418,Praja!$C$11:$H$2010,4,FALSE))</f>
        <v/>
      </c>
      <c r="G418" s="26" t="str">
        <f>IF(F418="","",VLOOKUP($D418,Praja!$C$11:$H$2010,5,FALSE))</f>
        <v/>
      </c>
    </row>
    <row r="419" spans="2:7" x14ac:dyDescent="0.25">
      <c r="B419" s="28">
        <v>410</v>
      </c>
      <c r="C419" s="5"/>
      <c r="D419" s="5"/>
      <c r="E419" s="5" t="str">
        <f>IF(D419="","",VLOOKUP($D419,Praja!$C$11:$H$2010,2,FALSE))</f>
        <v/>
      </c>
      <c r="F419" s="5" t="str">
        <f>IF(E419="","",VLOOKUP($D419,Praja!$C$11:$H$2010,4,FALSE))</f>
        <v/>
      </c>
      <c r="G419" s="26" t="str">
        <f>IF(F419="","",VLOOKUP($D419,Praja!$C$11:$H$2010,5,FALSE))</f>
        <v/>
      </c>
    </row>
    <row r="420" spans="2:7" x14ac:dyDescent="0.25">
      <c r="B420" s="28">
        <v>411</v>
      </c>
      <c r="C420" s="5"/>
      <c r="D420" s="5"/>
      <c r="E420" s="5" t="str">
        <f>IF(D420="","",VLOOKUP($D420,Praja!$C$11:$H$2010,2,FALSE))</f>
        <v/>
      </c>
      <c r="F420" s="5" t="str">
        <f>IF(E420="","",VLOOKUP($D420,Praja!$C$11:$H$2010,4,FALSE))</f>
        <v/>
      </c>
      <c r="G420" s="26" t="str">
        <f>IF(F420="","",VLOOKUP($D420,Praja!$C$11:$H$2010,5,FALSE))</f>
        <v/>
      </c>
    </row>
    <row r="421" spans="2:7" x14ac:dyDescent="0.25">
      <c r="B421" s="28">
        <v>412</v>
      </c>
      <c r="C421" s="5"/>
      <c r="D421" s="5"/>
      <c r="E421" s="5" t="str">
        <f>IF(D421="","",VLOOKUP($D421,Praja!$C$11:$H$2010,2,FALSE))</f>
        <v/>
      </c>
      <c r="F421" s="5" t="str">
        <f>IF(E421="","",VLOOKUP($D421,Praja!$C$11:$H$2010,4,FALSE))</f>
        <v/>
      </c>
      <c r="G421" s="26" t="str">
        <f>IF(F421="","",VLOOKUP($D421,Praja!$C$11:$H$2010,5,FALSE))</f>
        <v/>
      </c>
    </row>
    <row r="422" spans="2:7" x14ac:dyDescent="0.25">
      <c r="B422" s="28">
        <v>413</v>
      </c>
      <c r="C422" s="5"/>
      <c r="D422" s="5"/>
      <c r="E422" s="5" t="str">
        <f>IF(D422="","",VLOOKUP($D422,Praja!$C$11:$H$2010,2,FALSE))</f>
        <v/>
      </c>
      <c r="F422" s="5" t="str">
        <f>IF(E422="","",VLOOKUP($D422,Praja!$C$11:$H$2010,4,FALSE))</f>
        <v/>
      </c>
      <c r="G422" s="26" t="str">
        <f>IF(F422="","",VLOOKUP($D422,Praja!$C$11:$H$2010,5,FALSE))</f>
        <v/>
      </c>
    </row>
    <row r="423" spans="2:7" x14ac:dyDescent="0.25">
      <c r="B423" s="28">
        <v>414</v>
      </c>
      <c r="C423" s="5"/>
      <c r="D423" s="5"/>
      <c r="E423" s="5" t="str">
        <f>IF(D423="","",VLOOKUP($D423,Praja!$C$11:$H$2010,2,FALSE))</f>
        <v/>
      </c>
      <c r="F423" s="5" t="str">
        <f>IF(E423="","",VLOOKUP($D423,Praja!$C$11:$H$2010,4,FALSE))</f>
        <v/>
      </c>
      <c r="G423" s="26" t="str">
        <f>IF(F423="","",VLOOKUP($D423,Praja!$C$11:$H$2010,5,FALSE))</f>
        <v/>
      </c>
    </row>
    <row r="424" spans="2:7" x14ac:dyDescent="0.25">
      <c r="B424" s="28">
        <v>415</v>
      </c>
      <c r="C424" s="5"/>
      <c r="D424" s="5"/>
      <c r="E424" s="5" t="str">
        <f>IF(D424="","",VLOOKUP($D424,Praja!$C$11:$H$2010,2,FALSE))</f>
        <v/>
      </c>
      <c r="F424" s="5" t="str">
        <f>IF(E424="","",VLOOKUP($D424,Praja!$C$11:$H$2010,4,FALSE))</f>
        <v/>
      </c>
      <c r="G424" s="26" t="str">
        <f>IF(F424="","",VLOOKUP($D424,Praja!$C$11:$H$2010,5,FALSE))</f>
        <v/>
      </c>
    </row>
    <row r="425" spans="2:7" x14ac:dyDescent="0.25">
      <c r="B425" s="28">
        <v>416</v>
      </c>
      <c r="C425" s="5"/>
      <c r="D425" s="5"/>
      <c r="E425" s="5" t="str">
        <f>IF(D425="","",VLOOKUP($D425,Praja!$C$11:$H$2010,2,FALSE))</f>
        <v/>
      </c>
      <c r="F425" s="5" t="str">
        <f>IF(E425="","",VLOOKUP($D425,Praja!$C$11:$H$2010,4,FALSE))</f>
        <v/>
      </c>
      <c r="G425" s="26" t="str">
        <f>IF(F425="","",VLOOKUP($D425,Praja!$C$11:$H$2010,5,FALSE))</f>
        <v/>
      </c>
    </row>
    <row r="426" spans="2:7" x14ac:dyDescent="0.25">
      <c r="B426" s="28">
        <v>417</v>
      </c>
      <c r="C426" s="5"/>
      <c r="D426" s="5"/>
      <c r="E426" s="5" t="str">
        <f>IF(D426="","",VLOOKUP($D426,Praja!$C$11:$H$2010,2,FALSE))</f>
        <v/>
      </c>
      <c r="F426" s="5" t="str">
        <f>IF(E426="","",VLOOKUP($D426,Praja!$C$11:$H$2010,4,FALSE))</f>
        <v/>
      </c>
      <c r="G426" s="26" t="str">
        <f>IF(F426="","",VLOOKUP($D426,Praja!$C$11:$H$2010,5,FALSE))</f>
        <v/>
      </c>
    </row>
    <row r="427" spans="2:7" x14ac:dyDescent="0.25">
      <c r="B427" s="28">
        <v>418</v>
      </c>
      <c r="C427" s="5"/>
      <c r="D427" s="5"/>
      <c r="E427" s="5" t="str">
        <f>IF(D427="","",VLOOKUP($D427,Praja!$C$11:$H$2010,2,FALSE))</f>
        <v/>
      </c>
      <c r="F427" s="5" t="str">
        <f>IF(E427="","",VLOOKUP($D427,Praja!$C$11:$H$2010,4,FALSE))</f>
        <v/>
      </c>
      <c r="G427" s="26" t="str">
        <f>IF(F427="","",VLOOKUP($D427,Praja!$C$11:$H$2010,5,FALSE))</f>
        <v/>
      </c>
    </row>
    <row r="428" spans="2:7" x14ac:dyDescent="0.25">
      <c r="B428" s="28">
        <v>419</v>
      </c>
      <c r="C428" s="5"/>
      <c r="D428" s="5"/>
      <c r="E428" s="5" t="str">
        <f>IF(D428="","",VLOOKUP($D428,Praja!$C$11:$H$2010,2,FALSE))</f>
        <v/>
      </c>
      <c r="F428" s="5" t="str">
        <f>IF(E428="","",VLOOKUP($D428,Praja!$C$11:$H$2010,4,FALSE))</f>
        <v/>
      </c>
      <c r="G428" s="26" t="str">
        <f>IF(F428="","",VLOOKUP($D428,Praja!$C$11:$H$2010,5,FALSE))</f>
        <v/>
      </c>
    </row>
    <row r="429" spans="2:7" x14ac:dyDescent="0.25">
      <c r="B429" s="28">
        <v>420</v>
      </c>
      <c r="C429" s="5"/>
      <c r="D429" s="5"/>
      <c r="E429" s="5" t="str">
        <f>IF(D429="","",VLOOKUP($D429,Praja!$C$11:$H$2010,2,FALSE))</f>
        <v/>
      </c>
      <c r="F429" s="5" t="str">
        <f>IF(E429="","",VLOOKUP($D429,Praja!$C$11:$H$2010,4,FALSE))</f>
        <v/>
      </c>
      <c r="G429" s="26" t="str">
        <f>IF(F429="","",VLOOKUP($D429,Praja!$C$11:$H$2010,5,FALSE))</f>
        <v/>
      </c>
    </row>
    <row r="430" spans="2:7" x14ac:dyDescent="0.25">
      <c r="B430" s="28">
        <v>421</v>
      </c>
      <c r="C430" s="5"/>
      <c r="D430" s="5"/>
      <c r="E430" s="5" t="str">
        <f>IF(D430="","",VLOOKUP($D430,Praja!$C$11:$H$2010,2,FALSE))</f>
        <v/>
      </c>
      <c r="F430" s="5" t="str">
        <f>IF(E430="","",VLOOKUP($D430,Praja!$C$11:$H$2010,4,FALSE))</f>
        <v/>
      </c>
      <c r="G430" s="26" t="str">
        <f>IF(F430="","",VLOOKUP($D430,Praja!$C$11:$H$2010,5,FALSE))</f>
        <v/>
      </c>
    </row>
    <row r="431" spans="2:7" x14ac:dyDescent="0.25">
      <c r="B431" s="28">
        <v>422</v>
      </c>
      <c r="C431" s="5"/>
      <c r="D431" s="5"/>
      <c r="E431" s="5" t="str">
        <f>IF(D431="","",VLOOKUP($D431,Praja!$C$11:$H$2010,2,FALSE))</f>
        <v/>
      </c>
      <c r="F431" s="5" t="str">
        <f>IF(E431="","",VLOOKUP($D431,Praja!$C$11:$H$2010,4,FALSE))</f>
        <v/>
      </c>
      <c r="G431" s="26" t="str">
        <f>IF(F431="","",VLOOKUP($D431,Praja!$C$11:$H$2010,5,FALSE))</f>
        <v/>
      </c>
    </row>
    <row r="432" spans="2:7" x14ac:dyDescent="0.25">
      <c r="B432" s="28">
        <v>423</v>
      </c>
      <c r="C432" s="5"/>
      <c r="D432" s="5"/>
      <c r="E432" s="5" t="str">
        <f>IF(D432="","",VLOOKUP($D432,Praja!$C$11:$H$2010,2,FALSE))</f>
        <v/>
      </c>
      <c r="F432" s="5" t="str">
        <f>IF(E432="","",VLOOKUP($D432,Praja!$C$11:$H$2010,4,FALSE))</f>
        <v/>
      </c>
      <c r="G432" s="26" t="str">
        <f>IF(F432="","",VLOOKUP($D432,Praja!$C$11:$H$2010,5,FALSE))</f>
        <v/>
      </c>
    </row>
    <row r="433" spans="2:7" x14ac:dyDescent="0.25">
      <c r="B433" s="28">
        <v>424</v>
      </c>
      <c r="C433" s="5"/>
      <c r="D433" s="5"/>
      <c r="E433" s="5" t="str">
        <f>IF(D433="","",VLOOKUP($D433,Praja!$C$11:$H$2010,2,FALSE))</f>
        <v/>
      </c>
      <c r="F433" s="5" t="str">
        <f>IF(E433="","",VLOOKUP($D433,Praja!$C$11:$H$2010,4,FALSE))</f>
        <v/>
      </c>
      <c r="G433" s="26" t="str">
        <f>IF(F433="","",VLOOKUP($D433,Praja!$C$11:$H$2010,5,FALSE))</f>
        <v/>
      </c>
    </row>
    <row r="434" spans="2:7" x14ac:dyDescent="0.25">
      <c r="B434" s="28">
        <v>425</v>
      </c>
      <c r="C434" s="5"/>
      <c r="D434" s="5"/>
      <c r="E434" s="5" t="str">
        <f>IF(D434="","",VLOOKUP($D434,Praja!$C$11:$H$2010,2,FALSE))</f>
        <v/>
      </c>
      <c r="F434" s="5" t="str">
        <f>IF(E434="","",VLOOKUP($D434,Praja!$C$11:$H$2010,4,FALSE))</f>
        <v/>
      </c>
      <c r="G434" s="26" t="str">
        <f>IF(F434="","",VLOOKUP($D434,Praja!$C$11:$H$2010,5,FALSE))</f>
        <v/>
      </c>
    </row>
    <row r="435" spans="2:7" x14ac:dyDescent="0.25">
      <c r="B435" s="28">
        <v>426</v>
      </c>
      <c r="C435" s="5"/>
      <c r="D435" s="5"/>
      <c r="E435" s="5" t="str">
        <f>IF(D435="","",VLOOKUP($D435,Praja!$C$11:$H$2010,2,FALSE))</f>
        <v/>
      </c>
      <c r="F435" s="5" t="str">
        <f>IF(E435="","",VLOOKUP($D435,Praja!$C$11:$H$2010,4,FALSE))</f>
        <v/>
      </c>
      <c r="G435" s="26" t="str">
        <f>IF(F435="","",VLOOKUP($D435,Praja!$C$11:$H$2010,5,FALSE))</f>
        <v/>
      </c>
    </row>
    <row r="436" spans="2:7" x14ac:dyDescent="0.25">
      <c r="B436" s="28">
        <v>427</v>
      </c>
      <c r="C436" s="5"/>
      <c r="D436" s="5"/>
      <c r="E436" s="5" t="str">
        <f>IF(D436="","",VLOOKUP($D436,Praja!$C$11:$H$2010,2,FALSE))</f>
        <v/>
      </c>
      <c r="F436" s="5" t="str">
        <f>IF(E436="","",VLOOKUP($D436,Praja!$C$11:$H$2010,4,FALSE))</f>
        <v/>
      </c>
      <c r="G436" s="26" t="str">
        <f>IF(F436="","",VLOOKUP($D436,Praja!$C$11:$H$2010,5,FALSE))</f>
        <v/>
      </c>
    </row>
    <row r="437" spans="2:7" x14ac:dyDescent="0.25">
      <c r="B437" s="28">
        <v>428</v>
      </c>
      <c r="C437" s="5"/>
      <c r="D437" s="5"/>
      <c r="E437" s="5" t="str">
        <f>IF(D437="","",VLOOKUP($D437,Praja!$C$11:$H$2010,2,FALSE))</f>
        <v/>
      </c>
      <c r="F437" s="5" t="str">
        <f>IF(E437="","",VLOOKUP($D437,Praja!$C$11:$H$2010,4,FALSE))</f>
        <v/>
      </c>
      <c r="G437" s="26" t="str">
        <f>IF(F437="","",VLOOKUP($D437,Praja!$C$11:$H$2010,5,FALSE))</f>
        <v/>
      </c>
    </row>
    <row r="438" spans="2:7" x14ac:dyDescent="0.25">
      <c r="B438" s="28">
        <v>429</v>
      </c>
      <c r="C438" s="5"/>
      <c r="D438" s="5"/>
      <c r="E438" s="5" t="str">
        <f>IF(D438="","",VLOOKUP($D438,Praja!$C$11:$H$2010,2,FALSE))</f>
        <v/>
      </c>
      <c r="F438" s="5" t="str">
        <f>IF(E438="","",VLOOKUP($D438,Praja!$C$11:$H$2010,4,FALSE))</f>
        <v/>
      </c>
      <c r="G438" s="26" t="str">
        <f>IF(F438="","",VLOOKUP($D438,Praja!$C$11:$H$2010,5,FALSE))</f>
        <v/>
      </c>
    </row>
    <row r="439" spans="2:7" x14ac:dyDescent="0.25">
      <c r="B439" s="28">
        <v>430</v>
      </c>
      <c r="C439" s="5"/>
      <c r="D439" s="5"/>
      <c r="E439" s="5" t="str">
        <f>IF(D439="","",VLOOKUP($D439,Praja!$C$11:$H$2010,2,FALSE))</f>
        <v/>
      </c>
      <c r="F439" s="5" t="str">
        <f>IF(E439="","",VLOOKUP($D439,Praja!$C$11:$H$2010,4,FALSE))</f>
        <v/>
      </c>
      <c r="G439" s="26" t="str">
        <f>IF(F439="","",VLOOKUP($D439,Praja!$C$11:$H$2010,5,FALSE))</f>
        <v/>
      </c>
    </row>
    <row r="440" spans="2:7" x14ac:dyDescent="0.25">
      <c r="B440" s="28">
        <v>431</v>
      </c>
      <c r="C440" s="5"/>
      <c r="D440" s="5"/>
      <c r="E440" s="5" t="str">
        <f>IF(D440="","",VLOOKUP($D440,Praja!$C$11:$H$2010,2,FALSE))</f>
        <v/>
      </c>
      <c r="F440" s="5" t="str">
        <f>IF(E440="","",VLOOKUP($D440,Praja!$C$11:$H$2010,4,FALSE))</f>
        <v/>
      </c>
      <c r="G440" s="26" t="str">
        <f>IF(F440="","",VLOOKUP($D440,Praja!$C$11:$H$2010,5,FALSE))</f>
        <v/>
      </c>
    </row>
    <row r="441" spans="2:7" x14ac:dyDescent="0.25">
      <c r="B441" s="28">
        <v>432</v>
      </c>
      <c r="C441" s="5"/>
      <c r="D441" s="5"/>
      <c r="E441" s="5" t="str">
        <f>IF(D441="","",VLOOKUP($D441,Praja!$C$11:$H$2010,2,FALSE))</f>
        <v/>
      </c>
      <c r="F441" s="5" t="str">
        <f>IF(E441="","",VLOOKUP($D441,Praja!$C$11:$H$2010,4,FALSE))</f>
        <v/>
      </c>
      <c r="G441" s="26" t="str">
        <f>IF(F441="","",VLOOKUP($D441,Praja!$C$11:$H$2010,5,FALSE))</f>
        <v/>
      </c>
    </row>
    <row r="442" spans="2:7" x14ac:dyDescent="0.25">
      <c r="B442" s="28">
        <v>433</v>
      </c>
      <c r="C442" s="5"/>
      <c r="D442" s="5"/>
      <c r="E442" s="5" t="str">
        <f>IF(D442="","",VLOOKUP($D442,Praja!$C$11:$H$2010,2,FALSE))</f>
        <v/>
      </c>
      <c r="F442" s="5" t="str">
        <f>IF(E442="","",VLOOKUP($D442,Praja!$C$11:$H$2010,4,FALSE))</f>
        <v/>
      </c>
      <c r="G442" s="26" t="str">
        <f>IF(F442="","",VLOOKUP($D442,Praja!$C$11:$H$2010,5,FALSE))</f>
        <v/>
      </c>
    </row>
    <row r="443" spans="2:7" x14ac:dyDescent="0.25">
      <c r="B443" s="28">
        <v>434</v>
      </c>
      <c r="C443" s="5"/>
      <c r="D443" s="5"/>
      <c r="E443" s="5" t="str">
        <f>IF(D443="","",VLOOKUP($D443,Praja!$C$11:$H$2010,2,FALSE))</f>
        <v/>
      </c>
      <c r="F443" s="5" t="str">
        <f>IF(E443="","",VLOOKUP($D443,Praja!$C$11:$H$2010,4,FALSE))</f>
        <v/>
      </c>
      <c r="G443" s="26" t="str">
        <f>IF(F443="","",VLOOKUP($D443,Praja!$C$11:$H$2010,5,FALSE))</f>
        <v/>
      </c>
    </row>
    <row r="444" spans="2:7" x14ac:dyDescent="0.25">
      <c r="B444" s="28">
        <v>435</v>
      </c>
      <c r="C444" s="5"/>
      <c r="D444" s="5"/>
      <c r="E444" s="5" t="str">
        <f>IF(D444="","",VLOOKUP($D444,Praja!$C$11:$H$2010,2,FALSE))</f>
        <v/>
      </c>
      <c r="F444" s="5" t="str">
        <f>IF(E444="","",VLOOKUP($D444,Praja!$C$11:$H$2010,4,FALSE))</f>
        <v/>
      </c>
      <c r="G444" s="26" t="str">
        <f>IF(F444="","",VLOOKUP($D444,Praja!$C$11:$H$2010,5,FALSE))</f>
        <v/>
      </c>
    </row>
    <row r="445" spans="2:7" x14ac:dyDescent="0.25">
      <c r="B445" s="28">
        <v>436</v>
      </c>
      <c r="C445" s="5"/>
      <c r="D445" s="5"/>
      <c r="E445" s="5" t="str">
        <f>IF(D445="","",VLOOKUP($D445,Praja!$C$11:$H$2010,2,FALSE))</f>
        <v/>
      </c>
      <c r="F445" s="5" t="str">
        <f>IF(E445="","",VLOOKUP($D445,Praja!$C$11:$H$2010,4,FALSE))</f>
        <v/>
      </c>
      <c r="G445" s="26" t="str">
        <f>IF(F445="","",VLOOKUP($D445,Praja!$C$11:$H$2010,5,FALSE))</f>
        <v/>
      </c>
    </row>
    <row r="446" spans="2:7" x14ac:dyDescent="0.25">
      <c r="B446" s="28">
        <v>437</v>
      </c>
      <c r="C446" s="5"/>
      <c r="D446" s="5"/>
      <c r="E446" s="5" t="str">
        <f>IF(D446="","",VLOOKUP($D446,Praja!$C$11:$H$2010,2,FALSE))</f>
        <v/>
      </c>
      <c r="F446" s="5" t="str">
        <f>IF(E446="","",VLOOKUP($D446,Praja!$C$11:$H$2010,4,FALSE))</f>
        <v/>
      </c>
      <c r="G446" s="26" t="str">
        <f>IF(F446="","",VLOOKUP($D446,Praja!$C$11:$H$2010,5,FALSE))</f>
        <v/>
      </c>
    </row>
    <row r="447" spans="2:7" x14ac:dyDescent="0.25">
      <c r="B447" s="28">
        <v>438</v>
      </c>
      <c r="C447" s="5"/>
      <c r="D447" s="5"/>
      <c r="E447" s="5" t="str">
        <f>IF(D447="","",VLOOKUP($D447,Praja!$C$11:$H$2010,2,FALSE))</f>
        <v/>
      </c>
      <c r="F447" s="5" t="str">
        <f>IF(E447="","",VLOOKUP($D447,Praja!$C$11:$H$2010,4,FALSE))</f>
        <v/>
      </c>
      <c r="G447" s="26" t="str">
        <f>IF(F447="","",VLOOKUP($D447,Praja!$C$11:$H$2010,5,FALSE))</f>
        <v/>
      </c>
    </row>
    <row r="448" spans="2:7" x14ac:dyDescent="0.25">
      <c r="B448" s="28">
        <v>439</v>
      </c>
      <c r="C448" s="5"/>
      <c r="D448" s="5"/>
      <c r="E448" s="5" t="str">
        <f>IF(D448="","",VLOOKUP($D448,Praja!$C$11:$H$2010,2,FALSE))</f>
        <v/>
      </c>
      <c r="F448" s="5" t="str">
        <f>IF(E448="","",VLOOKUP($D448,Praja!$C$11:$H$2010,4,FALSE))</f>
        <v/>
      </c>
      <c r="G448" s="26" t="str">
        <f>IF(F448="","",VLOOKUP($D448,Praja!$C$11:$H$2010,5,FALSE))</f>
        <v/>
      </c>
    </row>
    <row r="449" spans="2:7" x14ac:dyDescent="0.25">
      <c r="B449" s="28">
        <v>440</v>
      </c>
      <c r="C449" s="5"/>
      <c r="D449" s="5"/>
      <c r="E449" s="5" t="str">
        <f>IF(D449="","",VLOOKUP($D449,Praja!$C$11:$H$2010,2,FALSE))</f>
        <v/>
      </c>
      <c r="F449" s="5" t="str">
        <f>IF(E449="","",VLOOKUP($D449,Praja!$C$11:$H$2010,4,FALSE))</f>
        <v/>
      </c>
      <c r="G449" s="26" t="str">
        <f>IF(F449="","",VLOOKUP($D449,Praja!$C$11:$H$2010,5,FALSE))</f>
        <v/>
      </c>
    </row>
    <row r="450" spans="2:7" x14ac:dyDescent="0.25">
      <c r="B450" s="28">
        <v>441</v>
      </c>
      <c r="C450" s="5"/>
      <c r="D450" s="5"/>
      <c r="E450" s="5" t="str">
        <f>IF(D450="","",VLOOKUP($D450,Praja!$C$11:$H$2010,2,FALSE))</f>
        <v/>
      </c>
      <c r="F450" s="5" t="str">
        <f>IF(E450="","",VLOOKUP($D450,Praja!$C$11:$H$2010,4,FALSE))</f>
        <v/>
      </c>
      <c r="G450" s="26" t="str">
        <f>IF(F450="","",VLOOKUP($D450,Praja!$C$11:$H$2010,5,FALSE))</f>
        <v/>
      </c>
    </row>
    <row r="451" spans="2:7" x14ac:dyDescent="0.25">
      <c r="B451" s="28">
        <v>442</v>
      </c>
      <c r="C451" s="5"/>
      <c r="D451" s="5"/>
      <c r="E451" s="5" t="str">
        <f>IF(D451="","",VLOOKUP($D451,Praja!$C$11:$H$2010,2,FALSE))</f>
        <v/>
      </c>
      <c r="F451" s="5" t="str">
        <f>IF(E451="","",VLOOKUP($D451,Praja!$C$11:$H$2010,4,FALSE))</f>
        <v/>
      </c>
      <c r="G451" s="26" t="str">
        <f>IF(F451="","",VLOOKUP($D451,Praja!$C$11:$H$2010,5,FALSE))</f>
        <v/>
      </c>
    </row>
    <row r="452" spans="2:7" x14ac:dyDescent="0.25">
      <c r="B452" s="28">
        <v>443</v>
      </c>
      <c r="C452" s="5"/>
      <c r="D452" s="5"/>
      <c r="E452" s="5" t="str">
        <f>IF(D452="","",VLOOKUP($D452,Praja!$C$11:$H$2010,2,FALSE))</f>
        <v/>
      </c>
      <c r="F452" s="5" t="str">
        <f>IF(E452="","",VLOOKUP($D452,Praja!$C$11:$H$2010,4,FALSE))</f>
        <v/>
      </c>
      <c r="G452" s="26" t="str">
        <f>IF(F452="","",VLOOKUP($D452,Praja!$C$11:$H$2010,5,FALSE))</f>
        <v/>
      </c>
    </row>
    <row r="453" spans="2:7" x14ac:dyDescent="0.25">
      <c r="B453" s="28">
        <v>444</v>
      </c>
      <c r="C453" s="5"/>
      <c r="D453" s="5"/>
      <c r="E453" s="5" t="str">
        <f>IF(D453="","",VLOOKUP($D453,Praja!$C$11:$H$2010,2,FALSE))</f>
        <v/>
      </c>
      <c r="F453" s="5" t="str">
        <f>IF(E453="","",VLOOKUP($D453,Praja!$C$11:$H$2010,4,FALSE))</f>
        <v/>
      </c>
      <c r="G453" s="26" t="str">
        <f>IF(F453="","",VLOOKUP($D453,Praja!$C$11:$H$2010,5,FALSE))</f>
        <v/>
      </c>
    </row>
    <row r="454" spans="2:7" x14ac:dyDescent="0.25">
      <c r="B454" s="28">
        <v>445</v>
      </c>
      <c r="C454" s="5"/>
      <c r="D454" s="5"/>
      <c r="E454" s="5" t="str">
        <f>IF(D454="","",VLOOKUP($D454,Praja!$C$11:$H$2010,2,FALSE))</f>
        <v/>
      </c>
      <c r="F454" s="5" t="str">
        <f>IF(E454="","",VLOOKUP($D454,Praja!$C$11:$H$2010,4,FALSE))</f>
        <v/>
      </c>
      <c r="G454" s="26" t="str">
        <f>IF(F454="","",VLOOKUP($D454,Praja!$C$11:$H$2010,5,FALSE))</f>
        <v/>
      </c>
    </row>
    <row r="455" spans="2:7" x14ac:dyDescent="0.25">
      <c r="B455" s="28">
        <v>446</v>
      </c>
      <c r="C455" s="5"/>
      <c r="D455" s="5"/>
      <c r="E455" s="5" t="str">
        <f>IF(D455="","",VLOOKUP($D455,Praja!$C$11:$H$2010,2,FALSE))</f>
        <v/>
      </c>
      <c r="F455" s="5" t="str">
        <f>IF(E455="","",VLOOKUP($D455,Praja!$C$11:$H$2010,4,FALSE))</f>
        <v/>
      </c>
      <c r="G455" s="26" t="str">
        <f>IF(F455="","",VLOOKUP($D455,Praja!$C$11:$H$2010,5,FALSE))</f>
        <v/>
      </c>
    </row>
    <row r="456" spans="2:7" x14ac:dyDescent="0.25">
      <c r="B456" s="28">
        <v>447</v>
      </c>
      <c r="C456" s="5"/>
      <c r="D456" s="5"/>
      <c r="E456" s="5" t="str">
        <f>IF(D456="","",VLOOKUP($D456,Praja!$C$11:$H$2010,2,FALSE))</f>
        <v/>
      </c>
      <c r="F456" s="5" t="str">
        <f>IF(E456="","",VLOOKUP($D456,Praja!$C$11:$H$2010,4,FALSE))</f>
        <v/>
      </c>
      <c r="G456" s="26" t="str">
        <f>IF(F456="","",VLOOKUP($D456,Praja!$C$11:$H$2010,5,FALSE))</f>
        <v/>
      </c>
    </row>
    <row r="457" spans="2:7" x14ac:dyDescent="0.25">
      <c r="B457" s="28">
        <v>448</v>
      </c>
      <c r="C457" s="5"/>
      <c r="D457" s="5"/>
      <c r="E457" s="5" t="str">
        <f>IF(D457="","",VLOOKUP($D457,Praja!$C$11:$H$2010,2,FALSE))</f>
        <v/>
      </c>
      <c r="F457" s="5" t="str">
        <f>IF(E457="","",VLOOKUP($D457,Praja!$C$11:$H$2010,4,FALSE))</f>
        <v/>
      </c>
      <c r="G457" s="26" t="str">
        <f>IF(F457="","",VLOOKUP($D457,Praja!$C$11:$H$2010,5,FALSE))</f>
        <v/>
      </c>
    </row>
    <row r="458" spans="2:7" x14ac:dyDescent="0.25">
      <c r="B458" s="28">
        <v>449</v>
      </c>
      <c r="C458" s="5"/>
      <c r="D458" s="5"/>
      <c r="E458" s="5" t="str">
        <f>IF(D458="","",VLOOKUP($D458,Praja!$C$11:$H$2010,2,FALSE))</f>
        <v/>
      </c>
      <c r="F458" s="5" t="str">
        <f>IF(E458="","",VLOOKUP($D458,Praja!$C$11:$H$2010,4,FALSE))</f>
        <v/>
      </c>
      <c r="G458" s="26" t="str">
        <f>IF(F458="","",VLOOKUP($D458,Praja!$C$11:$H$2010,5,FALSE))</f>
        <v/>
      </c>
    </row>
    <row r="459" spans="2:7" x14ac:dyDescent="0.25">
      <c r="B459" s="28">
        <v>450</v>
      </c>
      <c r="C459" s="5"/>
      <c r="D459" s="5"/>
      <c r="E459" s="5" t="str">
        <f>IF(D459="","",VLOOKUP($D459,Praja!$C$11:$H$2010,2,FALSE))</f>
        <v/>
      </c>
      <c r="F459" s="5" t="str">
        <f>IF(E459="","",VLOOKUP($D459,Praja!$C$11:$H$2010,4,FALSE))</f>
        <v/>
      </c>
      <c r="G459" s="26" t="str">
        <f>IF(F459="","",VLOOKUP($D459,Praja!$C$11:$H$2010,5,FALSE))</f>
        <v/>
      </c>
    </row>
    <row r="460" spans="2:7" x14ac:dyDescent="0.25">
      <c r="B460" s="28">
        <v>451</v>
      </c>
      <c r="C460" s="5"/>
      <c r="D460" s="5"/>
      <c r="E460" s="5" t="str">
        <f>IF(D460="","",VLOOKUP($D460,Praja!$C$11:$H$2010,2,FALSE))</f>
        <v/>
      </c>
      <c r="F460" s="5" t="str">
        <f>IF(E460="","",VLOOKUP($D460,Praja!$C$11:$H$2010,4,FALSE))</f>
        <v/>
      </c>
      <c r="G460" s="26" t="str">
        <f>IF(F460="","",VLOOKUP($D460,Praja!$C$11:$H$2010,5,FALSE))</f>
        <v/>
      </c>
    </row>
    <row r="461" spans="2:7" x14ac:dyDescent="0.25">
      <c r="B461" s="28">
        <v>452</v>
      </c>
      <c r="C461" s="5"/>
      <c r="D461" s="5"/>
      <c r="E461" s="5" t="str">
        <f>IF(D461="","",VLOOKUP($D461,Praja!$C$11:$H$2010,2,FALSE))</f>
        <v/>
      </c>
      <c r="F461" s="5" t="str">
        <f>IF(E461="","",VLOOKUP($D461,Praja!$C$11:$H$2010,4,FALSE))</f>
        <v/>
      </c>
      <c r="G461" s="26" t="str">
        <f>IF(F461="","",VLOOKUP($D461,Praja!$C$11:$H$2010,5,FALSE))</f>
        <v/>
      </c>
    </row>
    <row r="462" spans="2:7" x14ac:dyDescent="0.25">
      <c r="B462" s="28">
        <v>453</v>
      </c>
      <c r="C462" s="5"/>
      <c r="D462" s="5"/>
      <c r="E462" s="5" t="str">
        <f>IF(D462="","",VLOOKUP($D462,Praja!$C$11:$H$2010,2,FALSE))</f>
        <v/>
      </c>
      <c r="F462" s="5" t="str">
        <f>IF(E462="","",VLOOKUP($D462,Praja!$C$11:$H$2010,4,FALSE))</f>
        <v/>
      </c>
      <c r="G462" s="26" t="str">
        <f>IF(F462="","",VLOOKUP($D462,Praja!$C$11:$H$2010,5,FALSE))</f>
        <v/>
      </c>
    </row>
    <row r="463" spans="2:7" x14ac:dyDescent="0.25">
      <c r="B463" s="28">
        <v>454</v>
      </c>
      <c r="C463" s="5"/>
      <c r="D463" s="5"/>
      <c r="E463" s="5" t="str">
        <f>IF(D463="","",VLOOKUP($D463,Praja!$C$11:$H$2010,2,FALSE))</f>
        <v/>
      </c>
      <c r="F463" s="5" t="str">
        <f>IF(E463="","",VLOOKUP($D463,Praja!$C$11:$H$2010,4,FALSE))</f>
        <v/>
      </c>
      <c r="G463" s="26" t="str">
        <f>IF(F463="","",VLOOKUP($D463,Praja!$C$11:$H$2010,5,FALSE))</f>
        <v/>
      </c>
    </row>
    <row r="464" spans="2:7" x14ac:dyDescent="0.25">
      <c r="B464" s="28">
        <v>455</v>
      </c>
      <c r="C464" s="5"/>
      <c r="D464" s="5"/>
      <c r="E464" s="5" t="str">
        <f>IF(D464="","",VLOOKUP($D464,Praja!$C$11:$H$2010,2,FALSE))</f>
        <v/>
      </c>
      <c r="F464" s="5" t="str">
        <f>IF(E464="","",VLOOKUP($D464,Praja!$C$11:$H$2010,4,FALSE))</f>
        <v/>
      </c>
      <c r="G464" s="26" t="str">
        <f>IF(F464="","",VLOOKUP($D464,Praja!$C$11:$H$2010,5,FALSE))</f>
        <v/>
      </c>
    </row>
    <row r="465" spans="2:7" x14ac:dyDescent="0.25">
      <c r="B465" s="28">
        <v>456</v>
      </c>
      <c r="C465" s="5"/>
      <c r="D465" s="5"/>
      <c r="E465" s="5" t="str">
        <f>IF(D465="","",VLOOKUP($D465,Praja!$C$11:$H$2010,2,FALSE))</f>
        <v/>
      </c>
      <c r="F465" s="5" t="str">
        <f>IF(E465="","",VLOOKUP($D465,Praja!$C$11:$H$2010,4,FALSE))</f>
        <v/>
      </c>
      <c r="G465" s="26" t="str">
        <f>IF(F465="","",VLOOKUP($D465,Praja!$C$11:$H$2010,5,FALSE))</f>
        <v/>
      </c>
    </row>
    <row r="466" spans="2:7" x14ac:dyDescent="0.25">
      <c r="B466" s="28">
        <v>457</v>
      </c>
      <c r="C466" s="5"/>
      <c r="D466" s="5"/>
      <c r="E466" s="5" t="str">
        <f>IF(D466="","",VLOOKUP($D466,Praja!$C$11:$H$2010,2,FALSE))</f>
        <v/>
      </c>
      <c r="F466" s="5" t="str">
        <f>IF(E466="","",VLOOKUP($D466,Praja!$C$11:$H$2010,4,FALSE))</f>
        <v/>
      </c>
      <c r="G466" s="26" t="str">
        <f>IF(F466="","",VLOOKUP($D466,Praja!$C$11:$H$2010,5,FALSE))</f>
        <v/>
      </c>
    </row>
    <row r="467" spans="2:7" x14ac:dyDescent="0.25">
      <c r="B467" s="28">
        <v>458</v>
      </c>
      <c r="C467" s="5"/>
      <c r="D467" s="5"/>
      <c r="E467" s="5" t="str">
        <f>IF(D467="","",VLOOKUP($D467,Praja!$C$11:$H$2010,2,FALSE))</f>
        <v/>
      </c>
      <c r="F467" s="5" t="str">
        <f>IF(E467="","",VLOOKUP($D467,Praja!$C$11:$H$2010,4,FALSE))</f>
        <v/>
      </c>
      <c r="G467" s="26" t="str">
        <f>IF(F467="","",VLOOKUP($D467,Praja!$C$11:$H$2010,5,FALSE))</f>
        <v/>
      </c>
    </row>
    <row r="468" spans="2:7" x14ac:dyDescent="0.25">
      <c r="B468" s="28">
        <v>459</v>
      </c>
      <c r="C468" s="5"/>
      <c r="D468" s="5"/>
      <c r="E468" s="5" t="str">
        <f>IF(D468="","",VLOOKUP($D468,Praja!$C$11:$H$2010,2,FALSE))</f>
        <v/>
      </c>
      <c r="F468" s="5" t="str">
        <f>IF(E468="","",VLOOKUP($D468,Praja!$C$11:$H$2010,4,FALSE))</f>
        <v/>
      </c>
      <c r="G468" s="26" t="str">
        <f>IF(F468="","",VLOOKUP($D468,Praja!$C$11:$H$2010,5,FALSE))</f>
        <v/>
      </c>
    </row>
    <row r="469" spans="2:7" x14ac:dyDescent="0.25">
      <c r="B469" s="28">
        <v>460</v>
      </c>
      <c r="C469" s="5"/>
      <c r="D469" s="5"/>
      <c r="E469" s="5" t="str">
        <f>IF(D469="","",VLOOKUP($D469,Praja!$C$11:$H$2010,2,FALSE))</f>
        <v/>
      </c>
      <c r="F469" s="5" t="str">
        <f>IF(E469="","",VLOOKUP($D469,Praja!$C$11:$H$2010,4,FALSE))</f>
        <v/>
      </c>
      <c r="G469" s="26" t="str">
        <f>IF(F469="","",VLOOKUP($D469,Praja!$C$11:$H$2010,5,FALSE))</f>
        <v/>
      </c>
    </row>
    <row r="470" spans="2:7" x14ac:dyDescent="0.25">
      <c r="B470" s="28">
        <v>461</v>
      </c>
      <c r="C470" s="5"/>
      <c r="D470" s="5"/>
      <c r="E470" s="5" t="str">
        <f>IF(D470="","",VLOOKUP($D470,Praja!$C$11:$H$2010,2,FALSE))</f>
        <v/>
      </c>
      <c r="F470" s="5" t="str">
        <f>IF(E470="","",VLOOKUP($D470,Praja!$C$11:$H$2010,4,FALSE))</f>
        <v/>
      </c>
      <c r="G470" s="26" t="str">
        <f>IF(F470="","",VLOOKUP($D470,Praja!$C$11:$H$2010,5,FALSE))</f>
        <v/>
      </c>
    </row>
    <row r="471" spans="2:7" x14ac:dyDescent="0.25">
      <c r="B471" s="28">
        <v>462</v>
      </c>
      <c r="C471" s="5"/>
      <c r="D471" s="5"/>
      <c r="E471" s="5" t="str">
        <f>IF(D471="","",VLOOKUP($D471,Praja!$C$11:$H$2010,2,FALSE))</f>
        <v/>
      </c>
      <c r="F471" s="5" t="str">
        <f>IF(E471="","",VLOOKUP($D471,Praja!$C$11:$H$2010,4,FALSE))</f>
        <v/>
      </c>
      <c r="G471" s="26" t="str">
        <f>IF(F471="","",VLOOKUP($D471,Praja!$C$11:$H$2010,5,FALSE))</f>
        <v/>
      </c>
    </row>
    <row r="472" spans="2:7" x14ac:dyDescent="0.25">
      <c r="B472" s="28">
        <v>463</v>
      </c>
      <c r="C472" s="5"/>
      <c r="D472" s="5"/>
      <c r="E472" s="5" t="str">
        <f>IF(D472="","",VLOOKUP($D472,Praja!$C$11:$H$2010,2,FALSE))</f>
        <v/>
      </c>
      <c r="F472" s="5" t="str">
        <f>IF(E472="","",VLOOKUP($D472,Praja!$C$11:$H$2010,4,FALSE))</f>
        <v/>
      </c>
      <c r="G472" s="26" t="str">
        <f>IF(F472="","",VLOOKUP($D472,Praja!$C$11:$H$2010,5,FALSE))</f>
        <v/>
      </c>
    </row>
    <row r="473" spans="2:7" x14ac:dyDescent="0.25">
      <c r="B473" s="28">
        <v>464</v>
      </c>
      <c r="C473" s="5"/>
      <c r="D473" s="5"/>
      <c r="E473" s="5" t="str">
        <f>IF(D473="","",VLOOKUP($D473,Praja!$C$11:$H$2010,2,FALSE))</f>
        <v/>
      </c>
      <c r="F473" s="5" t="str">
        <f>IF(E473="","",VLOOKUP($D473,Praja!$C$11:$H$2010,4,FALSE))</f>
        <v/>
      </c>
      <c r="G473" s="26" t="str">
        <f>IF(F473="","",VLOOKUP($D473,Praja!$C$11:$H$2010,5,FALSE))</f>
        <v/>
      </c>
    </row>
    <row r="474" spans="2:7" x14ac:dyDescent="0.25">
      <c r="B474" s="28">
        <v>465</v>
      </c>
      <c r="C474" s="5"/>
      <c r="D474" s="5"/>
      <c r="E474" s="5" t="str">
        <f>IF(D474="","",VLOOKUP($D474,Praja!$C$11:$H$2010,2,FALSE))</f>
        <v/>
      </c>
      <c r="F474" s="5" t="str">
        <f>IF(E474="","",VLOOKUP($D474,Praja!$C$11:$H$2010,4,FALSE))</f>
        <v/>
      </c>
      <c r="G474" s="26" t="str">
        <f>IF(F474="","",VLOOKUP($D474,Praja!$C$11:$H$2010,5,FALSE))</f>
        <v/>
      </c>
    </row>
    <row r="475" spans="2:7" x14ac:dyDescent="0.25">
      <c r="B475" s="28">
        <v>466</v>
      </c>
      <c r="C475" s="5"/>
      <c r="D475" s="5"/>
      <c r="E475" s="5" t="str">
        <f>IF(D475="","",VLOOKUP($D475,Praja!$C$11:$H$2010,2,FALSE))</f>
        <v/>
      </c>
      <c r="F475" s="5" t="str">
        <f>IF(E475="","",VLOOKUP($D475,Praja!$C$11:$H$2010,4,FALSE))</f>
        <v/>
      </c>
      <c r="G475" s="26" t="str">
        <f>IF(F475="","",VLOOKUP($D475,Praja!$C$11:$H$2010,5,FALSE))</f>
        <v/>
      </c>
    </row>
    <row r="476" spans="2:7" x14ac:dyDescent="0.25">
      <c r="B476" s="28">
        <v>467</v>
      </c>
      <c r="C476" s="5"/>
      <c r="D476" s="5"/>
      <c r="E476" s="5" t="str">
        <f>IF(D476="","",VLOOKUP($D476,Praja!$C$11:$H$2010,2,FALSE))</f>
        <v/>
      </c>
      <c r="F476" s="5" t="str">
        <f>IF(E476="","",VLOOKUP($D476,Praja!$C$11:$H$2010,4,FALSE))</f>
        <v/>
      </c>
      <c r="G476" s="26" t="str">
        <f>IF(F476="","",VLOOKUP($D476,Praja!$C$11:$H$2010,5,FALSE))</f>
        <v/>
      </c>
    </row>
    <row r="477" spans="2:7" x14ac:dyDescent="0.25">
      <c r="B477" s="28">
        <v>468</v>
      </c>
      <c r="C477" s="5"/>
      <c r="D477" s="5"/>
      <c r="E477" s="5" t="str">
        <f>IF(D477="","",VLOOKUP($D477,Praja!$C$11:$H$2010,2,FALSE))</f>
        <v/>
      </c>
      <c r="F477" s="5" t="str">
        <f>IF(E477="","",VLOOKUP($D477,Praja!$C$11:$H$2010,4,FALSE))</f>
        <v/>
      </c>
      <c r="G477" s="26" t="str">
        <f>IF(F477="","",VLOOKUP($D477,Praja!$C$11:$H$2010,5,FALSE))</f>
        <v/>
      </c>
    </row>
    <row r="478" spans="2:7" x14ac:dyDescent="0.25">
      <c r="B478" s="28">
        <v>469</v>
      </c>
      <c r="C478" s="5"/>
      <c r="D478" s="5"/>
      <c r="E478" s="5" t="str">
        <f>IF(D478="","",VLOOKUP($D478,Praja!$C$11:$H$2010,2,FALSE))</f>
        <v/>
      </c>
      <c r="F478" s="5" t="str">
        <f>IF(E478="","",VLOOKUP($D478,Praja!$C$11:$H$2010,4,FALSE))</f>
        <v/>
      </c>
      <c r="G478" s="26" t="str">
        <f>IF(F478="","",VLOOKUP($D478,Praja!$C$11:$H$2010,5,FALSE))</f>
        <v/>
      </c>
    </row>
    <row r="479" spans="2:7" x14ac:dyDescent="0.25">
      <c r="B479" s="28">
        <v>470</v>
      </c>
      <c r="C479" s="5"/>
      <c r="D479" s="5"/>
      <c r="E479" s="5" t="str">
        <f>IF(D479="","",VLOOKUP($D479,Praja!$C$11:$H$2010,2,FALSE))</f>
        <v/>
      </c>
      <c r="F479" s="5" t="str">
        <f>IF(E479="","",VLOOKUP($D479,Praja!$C$11:$H$2010,4,FALSE))</f>
        <v/>
      </c>
      <c r="G479" s="26" t="str">
        <f>IF(F479="","",VLOOKUP($D479,Praja!$C$11:$H$2010,5,FALSE))</f>
        <v/>
      </c>
    </row>
    <row r="480" spans="2:7" x14ac:dyDescent="0.25">
      <c r="B480" s="28">
        <v>471</v>
      </c>
      <c r="C480" s="5"/>
      <c r="D480" s="5"/>
      <c r="E480" s="5" t="str">
        <f>IF(D480="","",VLOOKUP($D480,Praja!$C$11:$H$2010,2,FALSE))</f>
        <v/>
      </c>
      <c r="F480" s="5" t="str">
        <f>IF(E480="","",VLOOKUP($D480,Praja!$C$11:$H$2010,4,FALSE))</f>
        <v/>
      </c>
      <c r="G480" s="26" t="str">
        <f>IF(F480="","",VLOOKUP($D480,Praja!$C$11:$H$2010,5,FALSE))</f>
        <v/>
      </c>
    </row>
    <row r="481" spans="2:7" x14ac:dyDescent="0.25">
      <c r="B481" s="28">
        <v>472</v>
      </c>
      <c r="C481" s="5"/>
      <c r="D481" s="5"/>
      <c r="E481" s="5" t="str">
        <f>IF(D481="","",VLOOKUP($D481,Praja!$C$11:$H$2010,2,FALSE))</f>
        <v/>
      </c>
      <c r="F481" s="5" t="str">
        <f>IF(E481="","",VLOOKUP($D481,Praja!$C$11:$H$2010,4,FALSE))</f>
        <v/>
      </c>
      <c r="G481" s="26" t="str">
        <f>IF(F481="","",VLOOKUP($D481,Praja!$C$11:$H$2010,5,FALSE))</f>
        <v/>
      </c>
    </row>
    <row r="482" spans="2:7" x14ac:dyDescent="0.25">
      <c r="B482" s="28">
        <v>473</v>
      </c>
      <c r="C482" s="5"/>
      <c r="D482" s="5"/>
      <c r="E482" s="5" t="str">
        <f>IF(D482="","",VLOOKUP($D482,Praja!$C$11:$H$2010,2,FALSE))</f>
        <v/>
      </c>
      <c r="F482" s="5" t="str">
        <f>IF(E482="","",VLOOKUP($D482,Praja!$C$11:$H$2010,4,FALSE))</f>
        <v/>
      </c>
      <c r="G482" s="26" t="str">
        <f>IF(F482="","",VLOOKUP($D482,Praja!$C$11:$H$2010,5,FALSE))</f>
        <v/>
      </c>
    </row>
    <row r="483" spans="2:7" x14ac:dyDescent="0.25">
      <c r="B483" s="28">
        <v>474</v>
      </c>
      <c r="C483" s="5"/>
      <c r="D483" s="5"/>
      <c r="E483" s="5" t="str">
        <f>IF(D483="","",VLOOKUP($D483,Praja!$C$11:$H$2010,2,FALSE))</f>
        <v/>
      </c>
      <c r="F483" s="5" t="str">
        <f>IF(E483="","",VLOOKUP($D483,Praja!$C$11:$H$2010,4,FALSE))</f>
        <v/>
      </c>
      <c r="G483" s="26" t="str">
        <f>IF(F483="","",VLOOKUP($D483,Praja!$C$11:$H$2010,5,FALSE))</f>
        <v/>
      </c>
    </row>
    <row r="484" spans="2:7" x14ac:dyDescent="0.25">
      <c r="B484" s="28">
        <v>475</v>
      </c>
      <c r="C484" s="5"/>
      <c r="D484" s="5"/>
      <c r="E484" s="5" t="str">
        <f>IF(D484="","",VLOOKUP($D484,Praja!$C$11:$H$2010,2,FALSE))</f>
        <v/>
      </c>
      <c r="F484" s="5" t="str">
        <f>IF(E484="","",VLOOKUP($D484,Praja!$C$11:$H$2010,4,FALSE))</f>
        <v/>
      </c>
      <c r="G484" s="26" t="str">
        <f>IF(F484="","",VLOOKUP($D484,Praja!$C$11:$H$2010,5,FALSE))</f>
        <v/>
      </c>
    </row>
    <row r="485" spans="2:7" x14ac:dyDescent="0.25">
      <c r="B485" s="28">
        <v>476</v>
      </c>
      <c r="C485" s="5"/>
      <c r="D485" s="5"/>
      <c r="E485" s="5" t="str">
        <f>IF(D485="","",VLOOKUP($D485,Praja!$C$11:$H$2010,2,FALSE))</f>
        <v/>
      </c>
      <c r="F485" s="5" t="str">
        <f>IF(E485="","",VLOOKUP($D485,Praja!$C$11:$H$2010,4,FALSE))</f>
        <v/>
      </c>
      <c r="G485" s="26" t="str">
        <f>IF(F485="","",VLOOKUP($D485,Praja!$C$11:$H$2010,5,FALSE))</f>
        <v/>
      </c>
    </row>
    <row r="486" spans="2:7" x14ac:dyDescent="0.25">
      <c r="B486" s="28">
        <v>477</v>
      </c>
      <c r="C486" s="5"/>
      <c r="D486" s="5"/>
      <c r="E486" s="5" t="str">
        <f>IF(D486="","",VLOOKUP($D486,Praja!$C$11:$H$2010,2,FALSE))</f>
        <v/>
      </c>
      <c r="F486" s="5" t="str">
        <f>IF(E486="","",VLOOKUP($D486,Praja!$C$11:$H$2010,4,FALSE))</f>
        <v/>
      </c>
      <c r="G486" s="26" t="str">
        <f>IF(F486="","",VLOOKUP($D486,Praja!$C$11:$H$2010,5,FALSE))</f>
        <v/>
      </c>
    </row>
    <row r="487" spans="2:7" x14ac:dyDescent="0.25">
      <c r="B487" s="28">
        <v>478</v>
      </c>
      <c r="C487" s="5"/>
      <c r="D487" s="5"/>
      <c r="E487" s="5" t="str">
        <f>IF(D487="","",VLOOKUP($D487,Praja!$C$11:$H$2010,2,FALSE))</f>
        <v/>
      </c>
      <c r="F487" s="5" t="str">
        <f>IF(E487="","",VLOOKUP($D487,Praja!$C$11:$H$2010,4,FALSE))</f>
        <v/>
      </c>
      <c r="G487" s="26" t="str">
        <f>IF(F487="","",VLOOKUP($D487,Praja!$C$11:$H$2010,5,FALSE))</f>
        <v/>
      </c>
    </row>
    <row r="488" spans="2:7" x14ac:dyDescent="0.25">
      <c r="B488" s="28">
        <v>479</v>
      </c>
      <c r="C488" s="5"/>
      <c r="D488" s="5"/>
      <c r="E488" s="5" t="str">
        <f>IF(D488="","",VLOOKUP($D488,Praja!$C$11:$H$2010,2,FALSE))</f>
        <v/>
      </c>
      <c r="F488" s="5" t="str">
        <f>IF(E488="","",VLOOKUP($D488,Praja!$C$11:$H$2010,4,FALSE))</f>
        <v/>
      </c>
      <c r="G488" s="26" t="str">
        <f>IF(F488="","",VLOOKUP($D488,Praja!$C$11:$H$2010,5,FALSE))</f>
        <v/>
      </c>
    </row>
    <row r="489" spans="2:7" x14ac:dyDescent="0.25">
      <c r="B489" s="28">
        <v>480</v>
      </c>
      <c r="C489" s="5"/>
      <c r="D489" s="5"/>
      <c r="E489" s="5" t="str">
        <f>IF(D489="","",VLOOKUP($D489,Praja!$C$11:$H$2010,2,FALSE))</f>
        <v/>
      </c>
      <c r="F489" s="5" t="str">
        <f>IF(E489="","",VLOOKUP($D489,Praja!$C$11:$H$2010,4,FALSE))</f>
        <v/>
      </c>
      <c r="G489" s="26" t="str">
        <f>IF(F489="","",VLOOKUP($D489,Praja!$C$11:$H$2010,5,FALSE))</f>
        <v/>
      </c>
    </row>
    <row r="490" spans="2:7" x14ac:dyDescent="0.25">
      <c r="B490" s="28">
        <v>481</v>
      </c>
      <c r="C490" s="5"/>
      <c r="D490" s="5"/>
      <c r="E490" s="5" t="str">
        <f>IF(D490="","",VLOOKUP($D490,Praja!$C$11:$H$2010,2,FALSE))</f>
        <v/>
      </c>
      <c r="F490" s="5" t="str">
        <f>IF(E490="","",VLOOKUP($D490,Praja!$C$11:$H$2010,4,FALSE))</f>
        <v/>
      </c>
      <c r="G490" s="26" t="str">
        <f>IF(F490="","",VLOOKUP($D490,Praja!$C$11:$H$2010,5,FALSE))</f>
        <v/>
      </c>
    </row>
    <row r="491" spans="2:7" x14ac:dyDescent="0.25">
      <c r="B491" s="28">
        <v>482</v>
      </c>
      <c r="C491" s="5"/>
      <c r="D491" s="5"/>
      <c r="E491" s="5" t="str">
        <f>IF(D491="","",VLOOKUP($D491,Praja!$C$11:$H$2010,2,FALSE))</f>
        <v/>
      </c>
      <c r="F491" s="5" t="str">
        <f>IF(E491="","",VLOOKUP($D491,Praja!$C$11:$H$2010,4,FALSE))</f>
        <v/>
      </c>
      <c r="G491" s="26" t="str">
        <f>IF(F491="","",VLOOKUP($D491,Praja!$C$11:$H$2010,5,FALSE))</f>
        <v/>
      </c>
    </row>
    <row r="492" spans="2:7" x14ac:dyDescent="0.25">
      <c r="B492" s="28">
        <v>483</v>
      </c>
      <c r="C492" s="5"/>
      <c r="D492" s="5"/>
      <c r="E492" s="5" t="str">
        <f>IF(D492="","",VLOOKUP($D492,Praja!$C$11:$H$2010,2,FALSE))</f>
        <v/>
      </c>
      <c r="F492" s="5" t="str">
        <f>IF(E492="","",VLOOKUP($D492,Praja!$C$11:$H$2010,4,FALSE))</f>
        <v/>
      </c>
      <c r="G492" s="26" t="str">
        <f>IF(F492="","",VLOOKUP($D492,Praja!$C$11:$H$2010,5,FALSE))</f>
        <v/>
      </c>
    </row>
    <row r="493" spans="2:7" x14ac:dyDescent="0.25">
      <c r="B493" s="28">
        <v>484</v>
      </c>
      <c r="C493" s="5"/>
      <c r="D493" s="5"/>
      <c r="E493" s="5" t="str">
        <f>IF(D493="","",VLOOKUP($D493,Praja!$C$11:$H$2010,2,FALSE))</f>
        <v/>
      </c>
      <c r="F493" s="5" t="str">
        <f>IF(E493="","",VLOOKUP($D493,Praja!$C$11:$H$2010,4,FALSE))</f>
        <v/>
      </c>
      <c r="G493" s="26" t="str">
        <f>IF(F493="","",VLOOKUP($D493,Praja!$C$11:$H$2010,5,FALSE))</f>
        <v/>
      </c>
    </row>
    <row r="494" spans="2:7" x14ac:dyDescent="0.25">
      <c r="B494" s="28">
        <v>485</v>
      </c>
      <c r="C494" s="5"/>
      <c r="D494" s="5"/>
      <c r="E494" s="5" t="str">
        <f>IF(D494="","",VLOOKUP($D494,Praja!$C$11:$H$2010,2,FALSE))</f>
        <v/>
      </c>
      <c r="F494" s="5" t="str">
        <f>IF(E494="","",VLOOKUP($D494,Praja!$C$11:$H$2010,4,FALSE))</f>
        <v/>
      </c>
      <c r="G494" s="26" t="str">
        <f>IF(F494="","",VLOOKUP($D494,Praja!$C$11:$H$2010,5,FALSE))</f>
        <v/>
      </c>
    </row>
    <row r="495" spans="2:7" x14ac:dyDescent="0.25">
      <c r="B495" s="28">
        <v>486</v>
      </c>
      <c r="C495" s="5"/>
      <c r="D495" s="5"/>
      <c r="E495" s="5" t="str">
        <f>IF(D495="","",VLOOKUP($D495,Praja!$C$11:$H$2010,2,FALSE))</f>
        <v/>
      </c>
      <c r="F495" s="5" t="str">
        <f>IF(E495="","",VLOOKUP($D495,Praja!$C$11:$H$2010,4,FALSE))</f>
        <v/>
      </c>
      <c r="G495" s="26" t="str">
        <f>IF(F495="","",VLOOKUP($D495,Praja!$C$11:$H$2010,5,FALSE))</f>
        <v/>
      </c>
    </row>
    <row r="496" spans="2:7" x14ac:dyDescent="0.25">
      <c r="B496" s="28">
        <v>487</v>
      </c>
      <c r="C496" s="5"/>
      <c r="D496" s="5"/>
      <c r="E496" s="5" t="str">
        <f>IF(D496="","",VLOOKUP($D496,Praja!$C$11:$H$2010,2,FALSE))</f>
        <v/>
      </c>
      <c r="F496" s="5" t="str">
        <f>IF(E496="","",VLOOKUP($D496,Praja!$C$11:$H$2010,4,FALSE))</f>
        <v/>
      </c>
      <c r="G496" s="26" t="str">
        <f>IF(F496="","",VLOOKUP($D496,Praja!$C$11:$H$2010,5,FALSE))</f>
        <v/>
      </c>
    </row>
    <row r="497" spans="2:7" x14ac:dyDescent="0.25">
      <c r="B497" s="28">
        <v>488</v>
      </c>
      <c r="C497" s="5"/>
      <c r="D497" s="5"/>
      <c r="E497" s="5" t="str">
        <f>IF(D497="","",VLOOKUP($D497,Praja!$C$11:$H$2010,2,FALSE))</f>
        <v/>
      </c>
      <c r="F497" s="5" t="str">
        <f>IF(E497="","",VLOOKUP($D497,Praja!$C$11:$H$2010,4,FALSE))</f>
        <v/>
      </c>
      <c r="G497" s="26" t="str">
        <f>IF(F497="","",VLOOKUP($D497,Praja!$C$11:$H$2010,5,FALSE))</f>
        <v/>
      </c>
    </row>
    <row r="498" spans="2:7" x14ac:dyDescent="0.25">
      <c r="B498" s="28">
        <v>489</v>
      </c>
      <c r="C498" s="5"/>
      <c r="D498" s="5"/>
      <c r="E498" s="5" t="str">
        <f>IF(D498="","",VLOOKUP($D498,Praja!$C$11:$H$2010,2,FALSE))</f>
        <v/>
      </c>
      <c r="F498" s="5" t="str">
        <f>IF(E498="","",VLOOKUP($D498,Praja!$C$11:$H$2010,4,FALSE))</f>
        <v/>
      </c>
      <c r="G498" s="26" t="str">
        <f>IF(F498="","",VLOOKUP($D498,Praja!$C$11:$H$2010,5,FALSE))</f>
        <v/>
      </c>
    </row>
    <row r="499" spans="2:7" x14ac:dyDescent="0.25">
      <c r="B499" s="28">
        <v>490</v>
      </c>
      <c r="C499" s="5"/>
      <c r="D499" s="5"/>
      <c r="E499" s="5" t="str">
        <f>IF(D499="","",VLOOKUP($D499,Praja!$C$11:$H$2010,2,FALSE))</f>
        <v/>
      </c>
      <c r="F499" s="5" t="str">
        <f>IF(E499="","",VLOOKUP($D499,Praja!$C$11:$H$2010,4,FALSE))</f>
        <v/>
      </c>
      <c r="G499" s="26" t="str">
        <f>IF(F499="","",VLOOKUP($D499,Praja!$C$11:$H$2010,5,FALSE))</f>
        <v/>
      </c>
    </row>
    <row r="500" spans="2:7" x14ac:dyDescent="0.25">
      <c r="B500" s="28">
        <v>491</v>
      </c>
      <c r="C500" s="5"/>
      <c r="D500" s="5"/>
      <c r="E500" s="5" t="str">
        <f>IF(D500="","",VLOOKUP($D500,Praja!$C$11:$H$2010,2,FALSE))</f>
        <v/>
      </c>
      <c r="F500" s="5" t="str">
        <f>IF(E500="","",VLOOKUP($D500,Praja!$C$11:$H$2010,4,FALSE))</f>
        <v/>
      </c>
      <c r="G500" s="26" t="str">
        <f>IF(F500="","",VLOOKUP($D500,Praja!$C$11:$H$2010,5,FALSE))</f>
        <v/>
      </c>
    </row>
    <row r="501" spans="2:7" x14ac:dyDescent="0.25">
      <c r="B501" s="28">
        <v>492</v>
      </c>
      <c r="C501" s="5"/>
      <c r="D501" s="5"/>
      <c r="E501" s="5" t="str">
        <f>IF(D501="","",VLOOKUP($D501,Praja!$C$11:$H$2010,2,FALSE))</f>
        <v/>
      </c>
      <c r="F501" s="5" t="str">
        <f>IF(E501="","",VLOOKUP($D501,Praja!$C$11:$H$2010,4,FALSE))</f>
        <v/>
      </c>
      <c r="G501" s="26" t="str">
        <f>IF(F501="","",VLOOKUP($D501,Praja!$C$11:$H$2010,5,FALSE))</f>
        <v/>
      </c>
    </row>
    <row r="502" spans="2:7" x14ac:dyDescent="0.25">
      <c r="B502" s="28">
        <v>493</v>
      </c>
      <c r="C502" s="5"/>
      <c r="D502" s="5"/>
      <c r="E502" s="5" t="str">
        <f>IF(D502="","",VLOOKUP($D502,Praja!$C$11:$H$2010,2,FALSE))</f>
        <v/>
      </c>
      <c r="F502" s="5" t="str">
        <f>IF(E502="","",VLOOKUP($D502,Praja!$C$11:$H$2010,4,FALSE))</f>
        <v/>
      </c>
      <c r="G502" s="26" t="str">
        <f>IF(F502="","",VLOOKUP($D502,Praja!$C$11:$H$2010,5,FALSE))</f>
        <v/>
      </c>
    </row>
    <row r="503" spans="2:7" x14ac:dyDescent="0.25">
      <c r="B503" s="28">
        <v>494</v>
      </c>
      <c r="C503" s="5"/>
      <c r="D503" s="5"/>
      <c r="E503" s="5" t="str">
        <f>IF(D503="","",VLOOKUP($D503,Praja!$C$11:$H$2010,2,FALSE))</f>
        <v/>
      </c>
      <c r="F503" s="5" t="str">
        <f>IF(E503="","",VLOOKUP($D503,Praja!$C$11:$H$2010,4,FALSE))</f>
        <v/>
      </c>
      <c r="G503" s="26" t="str">
        <f>IF(F503="","",VLOOKUP($D503,Praja!$C$11:$H$2010,5,FALSE))</f>
        <v/>
      </c>
    </row>
    <row r="504" spans="2:7" x14ac:dyDescent="0.25">
      <c r="B504" s="28">
        <v>495</v>
      </c>
      <c r="C504" s="5"/>
      <c r="D504" s="5"/>
      <c r="E504" s="5" t="str">
        <f>IF(D504="","",VLOOKUP($D504,Praja!$C$11:$H$2010,2,FALSE))</f>
        <v/>
      </c>
      <c r="F504" s="5" t="str">
        <f>IF(E504="","",VLOOKUP($D504,Praja!$C$11:$H$2010,4,FALSE))</f>
        <v/>
      </c>
      <c r="G504" s="26" t="str">
        <f>IF(F504="","",VLOOKUP($D504,Praja!$C$11:$H$2010,5,FALSE))</f>
        <v/>
      </c>
    </row>
    <row r="505" spans="2:7" x14ac:dyDescent="0.25">
      <c r="B505" s="28">
        <v>496</v>
      </c>
      <c r="C505" s="5"/>
      <c r="D505" s="5"/>
      <c r="E505" s="5" t="str">
        <f>IF(D505="","",VLOOKUP($D505,Praja!$C$11:$H$2010,2,FALSE))</f>
        <v/>
      </c>
      <c r="F505" s="5" t="str">
        <f>IF(E505="","",VLOOKUP($D505,Praja!$C$11:$H$2010,4,FALSE))</f>
        <v/>
      </c>
      <c r="G505" s="26" t="str">
        <f>IF(F505="","",VLOOKUP($D505,Praja!$C$11:$H$2010,5,FALSE))</f>
        <v/>
      </c>
    </row>
    <row r="506" spans="2:7" x14ac:dyDescent="0.25">
      <c r="B506" s="28">
        <v>497</v>
      </c>
      <c r="C506" s="5"/>
      <c r="D506" s="5"/>
      <c r="E506" s="5" t="str">
        <f>IF(D506="","",VLOOKUP($D506,Praja!$C$11:$H$2010,2,FALSE))</f>
        <v/>
      </c>
      <c r="F506" s="5" t="str">
        <f>IF(E506="","",VLOOKUP($D506,Praja!$C$11:$H$2010,4,FALSE))</f>
        <v/>
      </c>
      <c r="G506" s="26" t="str">
        <f>IF(F506="","",VLOOKUP($D506,Praja!$C$11:$H$2010,5,FALSE))</f>
        <v/>
      </c>
    </row>
    <row r="507" spans="2:7" x14ac:dyDescent="0.25">
      <c r="B507" s="28">
        <v>498</v>
      </c>
      <c r="C507" s="5"/>
      <c r="D507" s="5"/>
      <c r="E507" s="5" t="str">
        <f>IF(D507="","",VLOOKUP($D507,Praja!$C$11:$H$2010,2,FALSE))</f>
        <v/>
      </c>
      <c r="F507" s="5" t="str">
        <f>IF(E507="","",VLOOKUP($D507,Praja!$C$11:$H$2010,4,FALSE))</f>
        <v/>
      </c>
      <c r="G507" s="26" t="str">
        <f>IF(F507="","",VLOOKUP($D507,Praja!$C$11:$H$2010,5,FALSE))</f>
        <v/>
      </c>
    </row>
    <row r="508" spans="2:7" x14ac:dyDescent="0.25">
      <c r="B508" s="28">
        <v>499</v>
      </c>
      <c r="C508" s="5"/>
      <c r="D508" s="5"/>
      <c r="E508" s="5" t="str">
        <f>IF(D508="","",VLOOKUP($D508,Praja!$C$11:$H$2010,2,FALSE))</f>
        <v/>
      </c>
      <c r="F508" s="5" t="str">
        <f>IF(E508="","",VLOOKUP($D508,Praja!$C$11:$H$2010,4,FALSE))</f>
        <v/>
      </c>
      <c r="G508" s="26" t="str">
        <f>IF(F508="","",VLOOKUP($D508,Praja!$C$11:$H$2010,5,FALSE))</f>
        <v/>
      </c>
    </row>
    <row r="509" spans="2:7" x14ac:dyDescent="0.25">
      <c r="B509" s="28">
        <v>500</v>
      </c>
      <c r="C509" s="5"/>
      <c r="D509" s="5"/>
      <c r="E509" s="5" t="str">
        <f>IF(D509="","",VLOOKUP($D509,Praja!$C$11:$H$2010,2,FALSE))</f>
        <v/>
      </c>
      <c r="F509" s="5" t="str">
        <f>IF(E509="","",VLOOKUP($D509,Praja!$C$11:$H$2010,4,FALSE))</f>
        <v/>
      </c>
      <c r="G509" s="26" t="str">
        <f>IF(F509="","",VLOOKUP($D509,Praja!$C$11:$H$2010,5,FALSE))</f>
        <v/>
      </c>
    </row>
    <row r="510" spans="2:7" x14ac:dyDescent="0.25">
      <c r="B510" s="28">
        <v>501</v>
      </c>
      <c r="C510" s="5"/>
      <c r="D510" s="5"/>
      <c r="E510" s="5" t="str">
        <f>IF(D510="","",VLOOKUP($D510,Praja!$C$11:$H$2010,2,FALSE))</f>
        <v/>
      </c>
      <c r="F510" s="5" t="str">
        <f>IF(E510="","",VLOOKUP($D510,Praja!$C$11:$H$2010,4,FALSE))</f>
        <v/>
      </c>
      <c r="G510" s="26" t="str">
        <f>IF(F510="","",VLOOKUP($D510,Praja!$C$11:$H$2010,5,FALSE))</f>
        <v/>
      </c>
    </row>
    <row r="511" spans="2:7" x14ac:dyDescent="0.25">
      <c r="B511" s="28">
        <v>502</v>
      </c>
      <c r="C511" s="5"/>
      <c r="D511" s="5"/>
      <c r="E511" s="5" t="str">
        <f>IF(D511="","",VLOOKUP($D511,Praja!$C$11:$H$2010,2,FALSE))</f>
        <v/>
      </c>
      <c r="F511" s="5" t="str">
        <f>IF(E511="","",VLOOKUP($D511,Praja!$C$11:$H$2010,4,FALSE))</f>
        <v/>
      </c>
      <c r="G511" s="26" t="str">
        <f>IF(F511="","",VLOOKUP($D511,Praja!$C$11:$H$2010,5,FALSE))</f>
        <v/>
      </c>
    </row>
    <row r="512" spans="2:7" x14ac:dyDescent="0.25">
      <c r="B512" s="28">
        <v>503</v>
      </c>
      <c r="C512" s="5"/>
      <c r="D512" s="5"/>
      <c r="E512" s="5" t="str">
        <f>IF(D512="","",VLOOKUP($D512,Praja!$C$11:$H$2010,2,FALSE))</f>
        <v/>
      </c>
      <c r="F512" s="5" t="str">
        <f>IF(E512="","",VLOOKUP($D512,Praja!$C$11:$H$2010,4,FALSE))</f>
        <v/>
      </c>
      <c r="G512" s="26" t="str">
        <f>IF(F512="","",VLOOKUP($D512,Praja!$C$11:$H$2010,5,FALSE))</f>
        <v/>
      </c>
    </row>
    <row r="513" spans="2:7" x14ac:dyDescent="0.25">
      <c r="B513" s="28">
        <v>504</v>
      </c>
      <c r="C513" s="5"/>
      <c r="D513" s="5"/>
      <c r="E513" s="5" t="str">
        <f>IF(D513="","",VLOOKUP($D513,Praja!$C$11:$H$2010,2,FALSE))</f>
        <v/>
      </c>
      <c r="F513" s="5" t="str">
        <f>IF(E513="","",VLOOKUP($D513,Praja!$C$11:$H$2010,4,FALSE))</f>
        <v/>
      </c>
      <c r="G513" s="26" t="str">
        <f>IF(F513="","",VLOOKUP($D513,Praja!$C$11:$H$2010,5,FALSE))</f>
        <v/>
      </c>
    </row>
    <row r="514" spans="2:7" x14ac:dyDescent="0.25">
      <c r="B514" s="28">
        <v>505</v>
      </c>
      <c r="C514" s="5"/>
      <c r="D514" s="5"/>
      <c r="E514" s="5" t="str">
        <f>IF(D514="","",VLOOKUP($D514,Praja!$C$11:$H$2010,2,FALSE))</f>
        <v/>
      </c>
      <c r="F514" s="5" t="str">
        <f>IF(E514="","",VLOOKUP($D514,Praja!$C$11:$H$2010,4,FALSE))</f>
        <v/>
      </c>
      <c r="G514" s="26" t="str">
        <f>IF(F514="","",VLOOKUP($D514,Praja!$C$11:$H$2010,5,FALSE))</f>
        <v/>
      </c>
    </row>
    <row r="515" spans="2:7" x14ac:dyDescent="0.25">
      <c r="B515" s="28">
        <v>506</v>
      </c>
      <c r="C515" s="5"/>
      <c r="D515" s="5"/>
      <c r="E515" s="5" t="str">
        <f>IF(D515="","",VLOOKUP($D515,Praja!$C$11:$H$2010,2,FALSE))</f>
        <v/>
      </c>
      <c r="F515" s="5" t="str">
        <f>IF(E515="","",VLOOKUP($D515,Praja!$C$11:$H$2010,4,FALSE))</f>
        <v/>
      </c>
      <c r="G515" s="26" t="str">
        <f>IF(F515="","",VLOOKUP($D515,Praja!$C$11:$H$2010,5,FALSE))</f>
        <v/>
      </c>
    </row>
    <row r="516" spans="2:7" x14ac:dyDescent="0.25">
      <c r="B516" s="28">
        <v>507</v>
      </c>
      <c r="C516" s="5"/>
      <c r="D516" s="5"/>
      <c r="E516" s="5" t="str">
        <f>IF(D516="","",VLOOKUP($D516,Praja!$C$11:$H$2010,2,FALSE))</f>
        <v/>
      </c>
      <c r="F516" s="5" t="str">
        <f>IF(E516="","",VLOOKUP($D516,Praja!$C$11:$H$2010,4,FALSE))</f>
        <v/>
      </c>
      <c r="G516" s="26" t="str">
        <f>IF(F516="","",VLOOKUP($D516,Praja!$C$11:$H$2010,5,FALSE))</f>
        <v/>
      </c>
    </row>
    <row r="517" spans="2:7" x14ac:dyDescent="0.25">
      <c r="B517" s="28">
        <v>508</v>
      </c>
      <c r="C517" s="5"/>
      <c r="D517" s="5"/>
      <c r="E517" s="5" t="str">
        <f>IF(D517="","",VLOOKUP($D517,Praja!$C$11:$H$2010,2,FALSE))</f>
        <v/>
      </c>
      <c r="F517" s="5" t="str">
        <f>IF(E517="","",VLOOKUP($D517,Praja!$C$11:$H$2010,4,FALSE))</f>
        <v/>
      </c>
      <c r="G517" s="26" t="str">
        <f>IF(F517="","",VLOOKUP($D517,Praja!$C$11:$H$2010,5,FALSE))</f>
        <v/>
      </c>
    </row>
    <row r="518" spans="2:7" x14ac:dyDescent="0.25">
      <c r="B518" s="28">
        <v>509</v>
      </c>
      <c r="C518" s="5"/>
      <c r="D518" s="5"/>
      <c r="E518" s="5" t="str">
        <f>IF(D518="","",VLOOKUP($D518,Praja!$C$11:$H$2010,2,FALSE))</f>
        <v/>
      </c>
      <c r="F518" s="5" t="str">
        <f>IF(E518="","",VLOOKUP($D518,Praja!$C$11:$H$2010,4,FALSE))</f>
        <v/>
      </c>
      <c r="G518" s="26" t="str">
        <f>IF(F518="","",VLOOKUP($D518,Praja!$C$11:$H$2010,5,FALSE))</f>
        <v/>
      </c>
    </row>
    <row r="519" spans="2:7" x14ac:dyDescent="0.25">
      <c r="B519" s="28">
        <v>510</v>
      </c>
      <c r="C519" s="5"/>
      <c r="D519" s="5"/>
      <c r="E519" s="5" t="str">
        <f>IF(D519="","",VLOOKUP($D519,Praja!$C$11:$H$2010,2,FALSE))</f>
        <v/>
      </c>
      <c r="F519" s="5" t="str">
        <f>IF(E519="","",VLOOKUP($D519,Praja!$C$11:$H$2010,4,FALSE))</f>
        <v/>
      </c>
      <c r="G519" s="26" t="str">
        <f>IF(F519="","",VLOOKUP($D519,Praja!$C$11:$H$2010,5,FALSE))</f>
        <v/>
      </c>
    </row>
    <row r="520" spans="2:7" x14ac:dyDescent="0.25">
      <c r="B520" s="28">
        <v>511</v>
      </c>
      <c r="C520" s="5"/>
      <c r="D520" s="5"/>
      <c r="E520" s="5" t="str">
        <f>IF(D520="","",VLOOKUP($D520,Praja!$C$11:$H$2010,2,FALSE))</f>
        <v/>
      </c>
      <c r="F520" s="5" t="str">
        <f>IF(E520="","",VLOOKUP($D520,Praja!$C$11:$H$2010,4,FALSE))</f>
        <v/>
      </c>
      <c r="G520" s="26" t="str">
        <f>IF(F520="","",VLOOKUP($D520,Praja!$C$11:$H$2010,5,FALSE))</f>
        <v/>
      </c>
    </row>
    <row r="521" spans="2:7" x14ac:dyDescent="0.25">
      <c r="B521" s="28">
        <v>512</v>
      </c>
      <c r="C521" s="5"/>
      <c r="D521" s="5"/>
      <c r="E521" s="5" t="str">
        <f>IF(D521="","",VLOOKUP($D521,Praja!$C$11:$H$2010,2,FALSE))</f>
        <v/>
      </c>
      <c r="F521" s="5" t="str">
        <f>IF(E521="","",VLOOKUP($D521,Praja!$C$11:$H$2010,4,FALSE))</f>
        <v/>
      </c>
      <c r="G521" s="26" t="str">
        <f>IF(F521="","",VLOOKUP($D521,Praja!$C$11:$H$2010,5,FALSE))</f>
        <v/>
      </c>
    </row>
    <row r="522" spans="2:7" x14ac:dyDescent="0.25">
      <c r="B522" s="28">
        <v>513</v>
      </c>
      <c r="C522" s="5"/>
      <c r="D522" s="5"/>
      <c r="E522" s="5" t="str">
        <f>IF(D522="","",VLOOKUP($D522,Praja!$C$11:$H$2010,2,FALSE))</f>
        <v/>
      </c>
      <c r="F522" s="5" t="str">
        <f>IF(E522="","",VLOOKUP($D522,Praja!$C$11:$H$2010,4,FALSE))</f>
        <v/>
      </c>
      <c r="G522" s="26" t="str">
        <f>IF(F522="","",VLOOKUP($D522,Praja!$C$11:$H$2010,5,FALSE))</f>
        <v/>
      </c>
    </row>
    <row r="523" spans="2:7" x14ac:dyDescent="0.25">
      <c r="B523" s="28">
        <v>514</v>
      </c>
      <c r="C523" s="5"/>
      <c r="D523" s="5"/>
      <c r="E523" s="5" t="str">
        <f>IF(D523="","",VLOOKUP($D523,Praja!$C$11:$H$2010,2,FALSE))</f>
        <v/>
      </c>
      <c r="F523" s="5" t="str">
        <f>IF(E523="","",VLOOKUP($D523,Praja!$C$11:$H$2010,4,FALSE))</f>
        <v/>
      </c>
      <c r="G523" s="26" t="str">
        <f>IF(F523="","",VLOOKUP($D523,Praja!$C$11:$H$2010,5,FALSE))</f>
        <v/>
      </c>
    </row>
    <row r="524" spans="2:7" x14ac:dyDescent="0.25">
      <c r="B524" s="28">
        <v>515</v>
      </c>
      <c r="C524" s="5"/>
      <c r="D524" s="5"/>
      <c r="E524" s="5" t="str">
        <f>IF(D524="","",VLOOKUP($D524,Praja!$C$11:$H$2010,2,FALSE))</f>
        <v/>
      </c>
      <c r="F524" s="5" t="str">
        <f>IF(E524="","",VLOOKUP($D524,Praja!$C$11:$H$2010,4,FALSE))</f>
        <v/>
      </c>
      <c r="G524" s="26" t="str">
        <f>IF(F524="","",VLOOKUP($D524,Praja!$C$11:$H$2010,5,FALSE))</f>
        <v/>
      </c>
    </row>
    <row r="525" spans="2:7" x14ac:dyDescent="0.25">
      <c r="B525" s="28">
        <v>516</v>
      </c>
      <c r="C525" s="5"/>
      <c r="D525" s="5"/>
      <c r="E525" s="5" t="str">
        <f>IF(D525="","",VLOOKUP($D525,Praja!$C$11:$H$2010,2,FALSE))</f>
        <v/>
      </c>
      <c r="F525" s="5" t="str">
        <f>IF(E525="","",VLOOKUP($D525,Praja!$C$11:$H$2010,4,FALSE))</f>
        <v/>
      </c>
      <c r="G525" s="26" t="str">
        <f>IF(F525="","",VLOOKUP($D525,Praja!$C$11:$H$2010,5,FALSE))</f>
        <v/>
      </c>
    </row>
    <row r="526" spans="2:7" x14ac:dyDescent="0.25">
      <c r="B526" s="28">
        <v>517</v>
      </c>
      <c r="C526" s="5"/>
      <c r="D526" s="5"/>
      <c r="E526" s="5" t="str">
        <f>IF(D526="","",VLOOKUP($D526,Praja!$C$11:$H$2010,2,FALSE))</f>
        <v/>
      </c>
      <c r="F526" s="5" t="str">
        <f>IF(E526="","",VLOOKUP($D526,Praja!$C$11:$H$2010,4,FALSE))</f>
        <v/>
      </c>
      <c r="G526" s="26" t="str">
        <f>IF(F526="","",VLOOKUP($D526,Praja!$C$11:$H$2010,5,FALSE))</f>
        <v/>
      </c>
    </row>
    <row r="527" spans="2:7" x14ac:dyDescent="0.25">
      <c r="B527" s="28">
        <v>518</v>
      </c>
      <c r="C527" s="5"/>
      <c r="D527" s="5"/>
      <c r="E527" s="5" t="str">
        <f>IF(D527="","",VLOOKUP($D527,Praja!$C$11:$H$2010,2,FALSE))</f>
        <v/>
      </c>
      <c r="F527" s="5" t="str">
        <f>IF(E527="","",VLOOKUP($D527,Praja!$C$11:$H$2010,4,FALSE))</f>
        <v/>
      </c>
      <c r="G527" s="26" t="str">
        <f>IF(F527="","",VLOOKUP($D527,Praja!$C$11:$H$2010,5,FALSE))</f>
        <v/>
      </c>
    </row>
    <row r="528" spans="2:7" x14ac:dyDescent="0.25">
      <c r="B528" s="28">
        <v>519</v>
      </c>
      <c r="C528" s="5"/>
      <c r="D528" s="5"/>
      <c r="E528" s="5" t="str">
        <f>IF(D528="","",VLOOKUP($D528,Praja!$C$11:$H$2010,2,FALSE))</f>
        <v/>
      </c>
      <c r="F528" s="5" t="str">
        <f>IF(E528="","",VLOOKUP($D528,Praja!$C$11:$H$2010,4,FALSE))</f>
        <v/>
      </c>
      <c r="G528" s="26" t="str">
        <f>IF(F528="","",VLOOKUP($D528,Praja!$C$11:$H$2010,5,FALSE))</f>
        <v/>
      </c>
    </row>
    <row r="529" spans="2:7" x14ac:dyDescent="0.25">
      <c r="B529" s="28">
        <v>520</v>
      </c>
      <c r="C529" s="5"/>
      <c r="D529" s="5"/>
      <c r="E529" s="5" t="str">
        <f>IF(D529="","",VLOOKUP($D529,Praja!$C$11:$H$2010,2,FALSE))</f>
        <v/>
      </c>
      <c r="F529" s="5" t="str">
        <f>IF(E529="","",VLOOKUP($D529,Praja!$C$11:$H$2010,4,FALSE))</f>
        <v/>
      </c>
      <c r="G529" s="26" t="str">
        <f>IF(F529="","",VLOOKUP($D529,Praja!$C$11:$H$2010,5,FALSE))</f>
        <v/>
      </c>
    </row>
    <row r="530" spans="2:7" x14ac:dyDescent="0.25">
      <c r="B530" s="28">
        <v>521</v>
      </c>
      <c r="C530" s="5"/>
      <c r="D530" s="5"/>
      <c r="E530" s="5" t="str">
        <f>IF(D530="","",VLOOKUP($D530,Praja!$C$11:$H$2010,2,FALSE))</f>
        <v/>
      </c>
      <c r="F530" s="5" t="str">
        <f>IF(E530="","",VLOOKUP($D530,Praja!$C$11:$H$2010,4,FALSE))</f>
        <v/>
      </c>
      <c r="G530" s="26" t="str">
        <f>IF(F530="","",VLOOKUP($D530,Praja!$C$11:$H$2010,5,FALSE))</f>
        <v/>
      </c>
    </row>
    <row r="531" spans="2:7" x14ac:dyDescent="0.25">
      <c r="B531" s="28">
        <v>522</v>
      </c>
      <c r="C531" s="5"/>
      <c r="D531" s="5"/>
      <c r="E531" s="5" t="str">
        <f>IF(D531="","",VLOOKUP($D531,Praja!$C$11:$H$2010,2,FALSE))</f>
        <v/>
      </c>
      <c r="F531" s="5" t="str">
        <f>IF(E531="","",VLOOKUP($D531,Praja!$C$11:$H$2010,4,FALSE))</f>
        <v/>
      </c>
      <c r="G531" s="26" t="str">
        <f>IF(F531="","",VLOOKUP($D531,Praja!$C$11:$H$2010,5,FALSE))</f>
        <v/>
      </c>
    </row>
    <row r="532" spans="2:7" x14ac:dyDescent="0.25">
      <c r="B532" s="28">
        <v>523</v>
      </c>
      <c r="C532" s="5"/>
      <c r="D532" s="5"/>
      <c r="E532" s="5" t="str">
        <f>IF(D532="","",VLOOKUP($D532,Praja!$C$11:$H$2010,2,FALSE))</f>
        <v/>
      </c>
      <c r="F532" s="5" t="str">
        <f>IF(E532="","",VLOOKUP($D532,Praja!$C$11:$H$2010,4,FALSE))</f>
        <v/>
      </c>
      <c r="G532" s="26" t="str">
        <f>IF(F532="","",VLOOKUP($D532,Praja!$C$11:$H$2010,5,FALSE))</f>
        <v/>
      </c>
    </row>
    <row r="533" spans="2:7" x14ac:dyDescent="0.25">
      <c r="B533" s="28">
        <v>524</v>
      </c>
      <c r="C533" s="5"/>
      <c r="D533" s="5"/>
      <c r="E533" s="5" t="str">
        <f>IF(D533="","",VLOOKUP($D533,Praja!$C$11:$H$2010,2,FALSE))</f>
        <v/>
      </c>
      <c r="F533" s="5" t="str">
        <f>IF(E533="","",VLOOKUP($D533,Praja!$C$11:$H$2010,4,FALSE))</f>
        <v/>
      </c>
      <c r="G533" s="26" t="str">
        <f>IF(F533="","",VLOOKUP($D533,Praja!$C$11:$H$2010,5,FALSE))</f>
        <v/>
      </c>
    </row>
    <row r="534" spans="2:7" x14ac:dyDescent="0.25">
      <c r="B534" s="28">
        <v>525</v>
      </c>
      <c r="C534" s="5"/>
      <c r="D534" s="5"/>
      <c r="E534" s="5" t="str">
        <f>IF(D534="","",VLOOKUP($D534,Praja!$C$11:$H$2010,2,FALSE))</f>
        <v/>
      </c>
      <c r="F534" s="5" t="str">
        <f>IF(E534="","",VLOOKUP($D534,Praja!$C$11:$H$2010,4,FALSE))</f>
        <v/>
      </c>
      <c r="G534" s="26" t="str">
        <f>IF(F534="","",VLOOKUP($D534,Praja!$C$11:$H$2010,5,FALSE))</f>
        <v/>
      </c>
    </row>
    <row r="535" spans="2:7" x14ac:dyDescent="0.25">
      <c r="B535" s="28">
        <v>526</v>
      </c>
      <c r="C535" s="5"/>
      <c r="D535" s="5"/>
      <c r="E535" s="5" t="str">
        <f>IF(D535="","",VLOOKUP($D535,Praja!$C$11:$H$2010,2,FALSE))</f>
        <v/>
      </c>
      <c r="F535" s="5" t="str">
        <f>IF(E535="","",VLOOKUP($D535,Praja!$C$11:$H$2010,4,FALSE))</f>
        <v/>
      </c>
      <c r="G535" s="26" t="str">
        <f>IF(F535="","",VLOOKUP($D535,Praja!$C$11:$H$2010,5,FALSE))</f>
        <v/>
      </c>
    </row>
    <row r="536" spans="2:7" x14ac:dyDescent="0.25">
      <c r="B536" s="28">
        <v>527</v>
      </c>
      <c r="C536" s="5"/>
      <c r="D536" s="5"/>
      <c r="E536" s="5" t="str">
        <f>IF(D536="","",VLOOKUP($D536,Praja!$C$11:$H$2010,2,FALSE))</f>
        <v/>
      </c>
      <c r="F536" s="5" t="str">
        <f>IF(E536="","",VLOOKUP($D536,Praja!$C$11:$H$2010,4,FALSE))</f>
        <v/>
      </c>
      <c r="G536" s="26" t="str">
        <f>IF(F536="","",VLOOKUP($D536,Praja!$C$11:$H$2010,5,FALSE))</f>
        <v/>
      </c>
    </row>
    <row r="537" spans="2:7" x14ac:dyDescent="0.25">
      <c r="B537" s="28">
        <v>528</v>
      </c>
      <c r="C537" s="5"/>
      <c r="D537" s="5"/>
      <c r="E537" s="5" t="str">
        <f>IF(D537="","",VLOOKUP($D537,Praja!$C$11:$H$2010,2,FALSE))</f>
        <v/>
      </c>
      <c r="F537" s="5" t="str">
        <f>IF(E537="","",VLOOKUP($D537,Praja!$C$11:$H$2010,4,FALSE))</f>
        <v/>
      </c>
      <c r="G537" s="26" t="str">
        <f>IF(F537="","",VLOOKUP($D537,Praja!$C$11:$H$2010,5,FALSE))</f>
        <v/>
      </c>
    </row>
    <row r="538" spans="2:7" x14ac:dyDescent="0.25">
      <c r="B538" s="28">
        <v>529</v>
      </c>
      <c r="C538" s="5"/>
      <c r="D538" s="5"/>
      <c r="E538" s="5" t="str">
        <f>IF(D538="","",VLOOKUP($D538,Praja!$C$11:$H$2010,2,FALSE))</f>
        <v/>
      </c>
      <c r="F538" s="5" t="str">
        <f>IF(E538="","",VLOOKUP($D538,Praja!$C$11:$H$2010,4,FALSE))</f>
        <v/>
      </c>
      <c r="G538" s="26" t="str">
        <f>IF(F538="","",VLOOKUP($D538,Praja!$C$11:$H$2010,5,FALSE))</f>
        <v/>
      </c>
    </row>
    <row r="539" spans="2:7" x14ac:dyDescent="0.25">
      <c r="B539" s="28">
        <v>530</v>
      </c>
      <c r="C539" s="5"/>
      <c r="D539" s="5"/>
      <c r="E539" s="5" t="str">
        <f>IF(D539="","",VLOOKUP($D539,Praja!$C$11:$H$2010,2,FALSE))</f>
        <v/>
      </c>
      <c r="F539" s="5" t="str">
        <f>IF(E539="","",VLOOKUP($D539,Praja!$C$11:$H$2010,4,FALSE))</f>
        <v/>
      </c>
      <c r="G539" s="26" t="str">
        <f>IF(F539="","",VLOOKUP($D539,Praja!$C$11:$H$2010,5,FALSE))</f>
        <v/>
      </c>
    </row>
    <row r="540" spans="2:7" x14ac:dyDescent="0.25">
      <c r="B540" s="28">
        <v>531</v>
      </c>
      <c r="C540" s="5"/>
      <c r="D540" s="5"/>
      <c r="E540" s="5" t="str">
        <f>IF(D540="","",VLOOKUP($D540,Praja!$C$11:$H$2010,2,FALSE))</f>
        <v/>
      </c>
      <c r="F540" s="5" t="str">
        <f>IF(E540="","",VLOOKUP($D540,Praja!$C$11:$H$2010,4,FALSE))</f>
        <v/>
      </c>
      <c r="G540" s="26" t="str">
        <f>IF(F540="","",VLOOKUP($D540,Praja!$C$11:$H$2010,5,FALSE))</f>
        <v/>
      </c>
    </row>
    <row r="541" spans="2:7" x14ac:dyDescent="0.25">
      <c r="B541" s="28">
        <v>532</v>
      </c>
      <c r="C541" s="5"/>
      <c r="D541" s="5"/>
      <c r="E541" s="5" t="str">
        <f>IF(D541="","",VLOOKUP($D541,Praja!$C$11:$H$2010,2,FALSE))</f>
        <v/>
      </c>
      <c r="F541" s="5" t="str">
        <f>IF(E541="","",VLOOKUP($D541,Praja!$C$11:$H$2010,4,FALSE))</f>
        <v/>
      </c>
      <c r="G541" s="26" t="str">
        <f>IF(F541="","",VLOOKUP($D541,Praja!$C$11:$H$2010,5,FALSE))</f>
        <v/>
      </c>
    </row>
    <row r="542" spans="2:7" x14ac:dyDescent="0.25">
      <c r="B542" s="28">
        <v>533</v>
      </c>
      <c r="C542" s="5"/>
      <c r="D542" s="5"/>
      <c r="E542" s="5" t="str">
        <f>IF(D542="","",VLOOKUP($D542,Praja!$C$11:$H$2010,2,FALSE))</f>
        <v/>
      </c>
      <c r="F542" s="5" t="str">
        <f>IF(E542="","",VLOOKUP($D542,Praja!$C$11:$H$2010,4,FALSE))</f>
        <v/>
      </c>
      <c r="G542" s="26" t="str">
        <f>IF(F542="","",VLOOKUP($D542,Praja!$C$11:$H$2010,5,FALSE))</f>
        <v/>
      </c>
    </row>
    <row r="543" spans="2:7" x14ac:dyDescent="0.25">
      <c r="B543" s="28">
        <v>534</v>
      </c>
      <c r="C543" s="5"/>
      <c r="D543" s="5"/>
      <c r="E543" s="5" t="str">
        <f>IF(D543="","",VLOOKUP($D543,Praja!$C$11:$H$2010,2,FALSE))</f>
        <v/>
      </c>
      <c r="F543" s="5" t="str">
        <f>IF(E543="","",VLOOKUP($D543,Praja!$C$11:$H$2010,4,FALSE))</f>
        <v/>
      </c>
      <c r="G543" s="26" t="str">
        <f>IF(F543="","",VLOOKUP($D543,Praja!$C$11:$H$2010,5,FALSE))</f>
        <v/>
      </c>
    </row>
    <row r="544" spans="2:7" x14ac:dyDescent="0.25">
      <c r="B544" s="28">
        <v>535</v>
      </c>
      <c r="C544" s="5"/>
      <c r="D544" s="5"/>
      <c r="E544" s="5" t="str">
        <f>IF(D544="","",VLOOKUP($D544,Praja!$C$11:$H$2010,2,FALSE))</f>
        <v/>
      </c>
      <c r="F544" s="5" t="str">
        <f>IF(E544="","",VLOOKUP($D544,Praja!$C$11:$H$2010,4,FALSE))</f>
        <v/>
      </c>
      <c r="G544" s="26" t="str">
        <f>IF(F544="","",VLOOKUP($D544,Praja!$C$11:$H$2010,5,FALSE))</f>
        <v/>
      </c>
    </row>
    <row r="545" spans="2:7" x14ac:dyDescent="0.25">
      <c r="B545" s="28">
        <v>536</v>
      </c>
      <c r="C545" s="5"/>
      <c r="D545" s="5"/>
      <c r="E545" s="5" t="str">
        <f>IF(D545="","",VLOOKUP($D545,Praja!$C$11:$H$2010,2,FALSE))</f>
        <v/>
      </c>
      <c r="F545" s="5" t="str">
        <f>IF(E545="","",VLOOKUP($D545,Praja!$C$11:$H$2010,4,FALSE))</f>
        <v/>
      </c>
      <c r="G545" s="26" t="str">
        <f>IF(F545="","",VLOOKUP($D545,Praja!$C$11:$H$2010,5,FALSE))</f>
        <v/>
      </c>
    </row>
    <row r="546" spans="2:7" x14ac:dyDescent="0.25">
      <c r="B546" s="28">
        <v>537</v>
      </c>
      <c r="C546" s="5"/>
      <c r="D546" s="5"/>
      <c r="E546" s="5" t="str">
        <f>IF(D546="","",VLOOKUP($D546,Praja!$C$11:$H$2010,2,FALSE))</f>
        <v/>
      </c>
      <c r="F546" s="5" t="str">
        <f>IF(E546="","",VLOOKUP($D546,Praja!$C$11:$H$2010,4,FALSE))</f>
        <v/>
      </c>
      <c r="G546" s="26" t="str">
        <f>IF(F546="","",VLOOKUP($D546,Praja!$C$11:$H$2010,5,FALSE))</f>
        <v/>
      </c>
    </row>
    <row r="547" spans="2:7" x14ac:dyDescent="0.25">
      <c r="B547" s="28">
        <v>538</v>
      </c>
      <c r="C547" s="5"/>
      <c r="D547" s="5"/>
      <c r="E547" s="5" t="str">
        <f>IF(D547="","",VLOOKUP($D547,Praja!$C$11:$H$2010,2,FALSE))</f>
        <v/>
      </c>
      <c r="F547" s="5" t="str">
        <f>IF(E547="","",VLOOKUP($D547,Praja!$C$11:$H$2010,4,FALSE))</f>
        <v/>
      </c>
      <c r="G547" s="26" t="str">
        <f>IF(F547="","",VLOOKUP($D547,Praja!$C$11:$H$2010,5,FALSE))</f>
        <v/>
      </c>
    </row>
    <row r="548" spans="2:7" x14ac:dyDescent="0.25">
      <c r="B548" s="28">
        <v>539</v>
      </c>
      <c r="C548" s="5"/>
      <c r="D548" s="5"/>
      <c r="E548" s="5" t="str">
        <f>IF(D548="","",VLOOKUP($D548,Praja!$C$11:$H$2010,2,FALSE))</f>
        <v/>
      </c>
      <c r="F548" s="5" t="str">
        <f>IF(E548="","",VLOOKUP($D548,Praja!$C$11:$H$2010,4,FALSE))</f>
        <v/>
      </c>
      <c r="G548" s="26" t="str">
        <f>IF(F548="","",VLOOKUP($D548,Praja!$C$11:$H$2010,5,FALSE))</f>
        <v/>
      </c>
    </row>
    <row r="549" spans="2:7" x14ac:dyDescent="0.25">
      <c r="B549" s="28">
        <v>540</v>
      </c>
      <c r="C549" s="5"/>
      <c r="D549" s="5"/>
      <c r="E549" s="5" t="str">
        <f>IF(D549="","",VLOOKUP($D549,Praja!$C$11:$H$2010,2,FALSE))</f>
        <v/>
      </c>
      <c r="F549" s="5" t="str">
        <f>IF(E549="","",VLOOKUP($D549,Praja!$C$11:$H$2010,4,FALSE))</f>
        <v/>
      </c>
      <c r="G549" s="26" t="str">
        <f>IF(F549="","",VLOOKUP($D549,Praja!$C$11:$H$2010,5,FALSE))</f>
        <v/>
      </c>
    </row>
    <row r="550" spans="2:7" x14ac:dyDescent="0.25">
      <c r="B550" s="28">
        <v>541</v>
      </c>
      <c r="C550" s="5"/>
      <c r="D550" s="5"/>
      <c r="E550" s="5" t="str">
        <f>IF(D550="","",VLOOKUP($D550,Praja!$C$11:$H$2010,2,FALSE))</f>
        <v/>
      </c>
      <c r="F550" s="5" t="str">
        <f>IF(E550="","",VLOOKUP($D550,Praja!$C$11:$H$2010,4,FALSE))</f>
        <v/>
      </c>
      <c r="G550" s="26" t="str">
        <f>IF(F550="","",VLOOKUP($D550,Praja!$C$11:$H$2010,5,FALSE))</f>
        <v/>
      </c>
    </row>
    <row r="551" spans="2:7" x14ac:dyDescent="0.25">
      <c r="B551" s="28">
        <v>542</v>
      </c>
      <c r="C551" s="5"/>
      <c r="D551" s="5"/>
      <c r="E551" s="5" t="str">
        <f>IF(D551="","",VLOOKUP($D551,Praja!$C$11:$H$2010,2,FALSE))</f>
        <v/>
      </c>
      <c r="F551" s="5" t="str">
        <f>IF(E551="","",VLOOKUP($D551,Praja!$C$11:$H$2010,4,FALSE))</f>
        <v/>
      </c>
      <c r="G551" s="26" t="str">
        <f>IF(F551="","",VLOOKUP($D551,Praja!$C$11:$H$2010,5,FALSE))</f>
        <v/>
      </c>
    </row>
    <row r="552" spans="2:7" x14ac:dyDescent="0.25">
      <c r="B552" s="28">
        <v>543</v>
      </c>
      <c r="C552" s="5"/>
      <c r="D552" s="5"/>
      <c r="E552" s="5" t="str">
        <f>IF(D552="","",VLOOKUP($D552,Praja!$C$11:$H$2010,2,FALSE))</f>
        <v/>
      </c>
      <c r="F552" s="5" t="str">
        <f>IF(E552="","",VLOOKUP($D552,Praja!$C$11:$H$2010,4,FALSE))</f>
        <v/>
      </c>
      <c r="G552" s="26" t="str">
        <f>IF(F552="","",VLOOKUP($D552,Praja!$C$11:$H$2010,5,FALSE))</f>
        <v/>
      </c>
    </row>
    <row r="553" spans="2:7" x14ac:dyDescent="0.25">
      <c r="B553" s="28">
        <v>544</v>
      </c>
      <c r="C553" s="5"/>
      <c r="D553" s="5"/>
      <c r="E553" s="5" t="str">
        <f>IF(D553="","",VLOOKUP($D553,Praja!$C$11:$H$2010,2,FALSE))</f>
        <v/>
      </c>
      <c r="F553" s="5" t="str">
        <f>IF(E553="","",VLOOKUP($D553,Praja!$C$11:$H$2010,4,FALSE))</f>
        <v/>
      </c>
      <c r="G553" s="26" t="str">
        <f>IF(F553="","",VLOOKUP($D553,Praja!$C$11:$H$2010,5,FALSE))</f>
        <v/>
      </c>
    </row>
    <row r="554" spans="2:7" x14ac:dyDescent="0.25">
      <c r="B554" s="28">
        <v>545</v>
      </c>
      <c r="C554" s="5"/>
      <c r="D554" s="5"/>
      <c r="E554" s="5" t="str">
        <f>IF(D554="","",VLOOKUP($D554,Praja!$C$11:$H$2010,2,FALSE))</f>
        <v/>
      </c>
      <c r="F554" s="5" t="str">
        <f>IF(E554="","",VLOOKUP($D554,Praja!$C$11:$H$2010,4,FALSE))</f>
        <v/>
      </c>
      <c r="G554" s="26" t="str">
        <f>IF(F554="","",VLOOKUP($D554,Praja!$C$11:$H$2010,5,FALSE))</f>
        <v/>
      </c>
    </row>
    <row r="555" spans="2:7" x14ac:dyDescent="0.25">
      <c r="B555" s="28">
        <v>546</v>
      </c>
      <c r="C555" s="5"/>
      <c r="D555" s="5"/>
      <c r="E555" s="5" t="str">
        <f>IF(D555="","",VLOOKUP($D555,Praja!$C$11:$H$2010,2,FALSE))</f>
        <v/>
      </c>
      <c r="F555" s="5" t="str">
        <f>IF(E555="","",VLOOKUP($D555,Praja!$C$11:$H$2010,4,FALSE))</f>
        <v/>
      </c>
      <c r="G555" s="26" t="str">
        <f>IF(F555="","",VLOOKUP($D555,Praja!$C$11:$H$2010,5,FALSE))</f>
        <v/>
      </c>
    </row>
    <row r="556" spans="2:7" x14ac:dyDescent="0.25">
      <c r="B556" s="28">
        <v>547</v>
      </c>
      <c r="C556" s="5"/>
      <c r="D556" s="5"/>
      <c r="E556" s="5" t="str">
        <f>IF(D556="","",VLOOKUP($D556,Praja!$C$11:$H$2010,2,FALSE))</f>
        <v/>
      </c>
      <c r="F556" s="5" t="str">
        <f>IF(E556="","",VLOOKUP($D556,Praja!$C$11:$H$2010,4,FALSE))</f>
        <v/>
      </c>
      <c r="G556" s="26" t="str">
        <f>IF(F556="","",VLOOKUP($D556,Praja!$C$11:$H$2010,5,FALSE))</f>
        <v/>
      </c>
    </row>
    <row r="557" spans="2:7" x14ac:dyDescent="0.25">
      <c r="B557" s="28">
        <v>548</v>
      </c>
      <c r="C557" s="5"/>
      <c r="D557" s="5"/>
      <c r="E557" s="5" t="str">
        <f>IF(D557="","",VLOOKUP($D557,Praja!$C$11:$H$2010,2,FALSE))</f>
        <v/>
      </c>
      <c r="F557" s="5" t="str">
        <f>IF(E557="","",VLOOKUP($D557,Praja!$C$11:$H$2010,4,FALSE))</f>
        <v/>
      </c>
      <c r="G557" s="26" t="str">
        <f>IF(F557="","",VLOOKUP($D557,Praja!$C$11:$H$2010,5,FALSE))</f>
        <v/>
      </c>
    </row>
    <row r="558" spans="2:7" x14ac:dyDescent="0.25">
      <c r="B558" s="28">
        <v>549</v>
      </c>
      <c r="C558" s="5"/>
      <c r="D558" s="5"/>
      <c r="E558" s="5" t="str">
        <f>IF(D558="","",VLOOKUP($D558,Praja!$C$11:$H$2010,2,FALSE))</f>
        <v/>
      </c>
      <c r="F558" s="5" t="str">
        <f>IF(E558="","",VLOOKUP($D558,Praja!$C$11:$H$2010,4,FALSE))</f>
        <v/>
      </c>
      <c r="G558" s="26" t="str">
        <f>IF(F558="","",VLOOKUP($D558,Praja!$C$11:$H$2010,5,FALSE))</f>
        <v/>
      </c>
    </row>
    <row r="559" spans="2:7" x14ac:dyDescent="0.25">
      <c r="B559" s="28">
        <v>550</v>
      </c>
      <c r="C559" s="5"/>
      <c r="D559" s="5"/>
      <c r="E559" s="5" t="str">
        <f>IF(D559="","",VLOOKUP($D559,Praja!$C$11:$H$2010,2,FALSE))</f>
        <v/>
      </c>
      <c r="F559" s="5" t="str">
        <f>IF(E559="","",VLOOKUP($D559,Praja!$C$11:$H$2010,4,FALSE))</f>
        <v/>
      </c>
      <c r="G559" s="26" t="str">
        <f>IF(F559="","",VLOOKUP($D559,Praja!$C$11:$H$2010,5,FALSE))</f>
        <v/>
      </c>
    </row>
    <row r="560" spans="2:7" x14ac:dyDescent="0.25">
      <c r="B560" s="28">
        <v>551</v>
      </c>
      <c r="C560" s="5"/>
      <c r="D560" s="5"/>
      <c r="E560" s="5" t="str">
        <f>IF(D560="","",VLOOKUP($D560,Praja!$C$11:$H$2010,2,FALSE))</f>
        <v/>
      </c>
      <c r="F560" s="5" t="str">
        <f>IF(E560="","",VLOOKUP($D560,Praja!$C$11:$H$2010,4,FALSE))</f>
        <v/>
      </c>
      <c r="G560" s="26" t="str">
        <f>IF(F560="","",VLOOKUP($D560,Praja!$C$11:$H$2010,5,FALSE))</f>
        <v/>
      </c>
    </row>
    <row r="561" spans="2:7" x14ac:dyDescent="0.25">
      <c r="B561" s="28">
        <v>552</v>
      </c>
      <c r="C561" s="5"/>
      <c r="D561" s="5"/>
      <c r="E561" s="5" t="str">
        <f>IF(D561="","",VLOOKUP($D561,Praja!$C$11:$H$2010,2,FALSE))</f>
        <v/>
      </c>
      <c r="F561" s="5" t="str">
        <f>IF(E561="","",VLOOKUP($D561,Praja!$C$11:$H$2010,4,FALSE))</f>
        <v/>
      </c>
      <c r="G561" s="26" t="str">
        <f>IF(F561="","",VLOOKUP($D561,Praja!$C$11:$H$2010,5,FALSE))</f>
        <v/>
      </c>
    </row>
    <row r="562" spans="2:7" x14ac:dyDescent="0.25">
      <c r="B562" s="28">
        <v>553</v>
      </c>
      <c r="C562" s="5"/>
      <c r="D562" s="5"/>
      <c r="E562" s="5" t="str">
        <f>IF(D562="","",VLOOKUP($D562,Praja!$C$11:$H$2010,2,FALSE))</f>
        <v/>
      </c>
      <c r="F562" s="5" t="str">
        <f>IF(E562="","",VLOOKUP($D562,Praja!$C$11:$H$2010,4,FALSE))</f>
        <v/>
      </c>
      <c r="G562" s="26" t="str">
        <f>IF(F562="","",VLOOKUP($D562,Praja!$C$11:$H$2010,5,FALSE))</f>
        <v/>
      </c>
    </row>
    <row r="563" spans="2:7" x14ac:dyDescent="0.25">
      <c r="B563" s="28">
        <v>554</v>
      </c>
      <c r="C563" s="5"/>
      <c r="D563" s="5"/>
      <c r="E563" s="5" t="str">
        <f>IF(D563="","",VLOOKUP($D563,Praja!$C$11:$H$2010,2,FALSE))</f>
        <v/>
      </c>
      <c r="F563" s="5" t="str">
        <f>IF(E563="","",VLOOKUP($D563,Praja!$C$11:$H$2010,4,FALSE))</f>
        <v/>
      </c>
      <c r="G563" s="26" t="str">
        <f>IF(F563="","",VLOOKUP($D563,Praja!$C$11:$H$2010,5,FALSE))</f>
        <v/>
      </c>
    </row>
    <row r="564" spans="2:7" x14ac:dyDescent="0.25">
      <c r="B564" s="28">
        <v>555</v>
      </c>
      <c r="C564" s="5"/>
      <c r="D564" s="5"/>
      <c r="E564" s="5" t="str">
        <f>IF(D564="","",VLOOKUP($D564,Praja!$C$11:$H$2010,2,FALSE))</f>
        <v/>
      </c>
      <c r="F564" s="5" t="str">
        <f>IF(E564="","",VLOOKUP($D564,Praja!$C$11:$H$2010,4,FALSE))</f>
        <v/>
      </c>
      <c r="G564" s="26" t="str">
        <f>IF(F564="","",VLOOKUP($D564,Praja!$C$11:$H$2010,5,FALSE))</f>
        <v/>
      </c>
    </row>
    <row r="565" spans="2:7" x14ac:dyDescent="0.25">
      <c r="B565" s="28">
        <v>556</v>
      </c>
      <c r="C565" s="5"/>
      <c r="D565" s="5"/>
      <c r="E565" s="5" t="str">
        <f>IF(D565="","",VLOOKUP($D565,Praja!$C$11:$H$2010,2,FALSE))</f>
        <v/>
      </c>
      <c r="F565" s="5" t="str">
        <f>IF(E565="","",VLOOKUP($D565,Praja!$C$11:$H$2010,4,FALSE))</f>
        <v/>
      </c>
      <c r="G565" s="26" t="str">
        <f>IF(F565="","",VLOOKUP($D565,Praja!$C$11:$H$2010,5,FALSE))</f>
        <v/>
      </c>
    </row>
    <row r="566" spans="2:7" x14ac:dyDescent="0.25">
      <c r="B566" s="28">
        <v>557</v>
      </c>
      <c r="C566" s="5"/>
      <c r="D566" s="5"/>
      <c r="E566" s="5" t="str">
        <f>IF(D566="","",VLOOKUP($D566,Praja!$C$11:$H$2010,2,FALSE))</f>
        <v/>
      </c>
      <c r="F566" s="5" t="str">
        <f>IF(E566="","",VLOOKUP($D566,Praja!$C$11:$H$2010,4,FALSE))</f>
        <v/>
      </c>
      <c r="G566" s="26" t="str">
        <f>IF(F566="","",VLOOKUP($D566,Praja!$C$11:$H$2010,5,FALSE))</f>
        <v/>
      </c>
    </row>
    <row r="567" spans="2:7" x14ac:dyDescent="0.25">
      <c r="B567" s="28">
        <v>558</v>
      </c>
      <c r="C567" s="5"/>
      <c r="D567" s="5"/>
      <c r="E567" s="5" t="str">
        <f>IF(D567="","",VLOOKUP($D567,Praja!$C$11:$H$2010,2,FALSE))</f>
        <v/>
      </c>
      <c r="F567" s="5" t="str">
        <f>IF(E567="","",VLOOKUP($D567,Praja!$C$11:$H$2010,4,FALSE))</f>
        <v/>
      </c>
      <c r="G567" s="26" t="str">
        <f>IF(F567="","",VLOOKUP($D567,Praja!$C$11:$H$2010,5,FALSE))</f>
        <v/>
      </c>
    </row>
    <row r="568" spans="2:7" x14ac:dyDescent="0.25">
      <c r="B568" s="28">
        <v>559</v>
      </c>
      <c r="C568" s="5"/>
      <c r="D568" s="5"/>
      <c r="E568" s="5" t="str">
        <f>IF(D568="","",VLOOKUP($D568,Praja!$C$11:$H$2010,2,FALSE))</f>
        <v/>
      </c>
      <c r="F568" s="5" t="str">
        <f>IF(E568="","",VLOOKUP($D568,Praja!$C$11:$H$2010,4,FALSE))</f>
        <v/>
      </c>
      <c r="G568" s="26" t="str">
        <f>IF(F568="","",VLOOKUP($D568,Praja!$C$11:$H$2010,5,FALSE))</f>
        <v/>
      </c>
    </row>
    <row r="569" spans="2:7" x14ac:dyDescent="0.25">
      <c r="B569" s="28">
        <v>560</v>
      </c>
      <c r="C569" s="5"/>
      <c r="D569" s="5"/>
      <c r="E569" s="5" t="str">
        <f>IF(D569="","",VLOOKUP($D569,Praja!$C$11:$H$2010,2,FALSE))</f>
        <v/>
      </c>
      <c r="F569" s="5" t="str">
        <f>IF(E569="","",VLOOKUP($D569,Praja!$C$11:$H$2010,4,FALSE))</f>
        <v/>
      </c>
      <c r="G569" s="26" t="str">
        <f>IF(F569="","",VLOOKUP($D569,Praja!$C$11:$H$2010,5,FALSE))</f>
        <v/>
      </c>
    </row>
    <row r="570" spans="2:7" x14ac:dyDescent="0.25">
      <c r="B570" s="28">
        <v>561</v>
      </c>
      <c r="C570" s="5"/>
      <c r="D570" s="5"/>
      <c r="E570" s="5" t="str">
        <f>IF(D570="","",VLOOKUP($D570,Praja!$C$11:$H$2010,2,FALSE))</f>
        <v/>
      </c>
      <c r="F570" s="5" t="str">
        <f>IF(E570="","",VLOOKUP($D570,Praja!$C$11:$H$2010,4,FALSE))</f>
        <v/>
      </c>
      <c r="G570" s="26" t="str">
        <f>IF(F570="","",VLOOKUP($D570,Praja!$C$11:$H$2010,5,FALSE))</f>
        <v/>
      </c>
    </row>
    <row r="571" spans="2:7" x14ac:dyDescent="0.25">
      <c r="B571" s="28">
        <v>562</v>
      </c>
      <c r="C571" s="5"/>
      <c r="D571" s="5"/>
      <c r="E571" s="5" t="str">
        <f>IF(D571="","",VLOOKUP($D571,Praja!$C$11:$H$2010,2,FALSE))</f>
        <v/>
      </c>
      <c r="F571" s="5" t="str">
        <f>IF(E571="","",VLOOKUP($D571,Praja!$C$11:$H$2010,4,FALSE))</f>
        <v/>
      </c>
      <c r="G571" s="26" t="str">
        <f>IF(F571="","",VLOOKUP($D571,Praja!$C$11:$H$2010,5,FALSE))</f>
        <v/>
      </c>
    </row>
    <row r="572" spans="2:7" x14ac:dyDescent="0.25">
      <c r="B572" s="28">
        <v>563</v>
      </c>
      <c r="C572" s="5"/>
      <c r="D572" s="5"/>
      <c r="E572" s="5" t="str">
        <f>IF(D572="","",VLOOKUP($D572,Praja!$C$11:$H$2010,2,FALSE))</f>
        <v/>
      </c>
      <c r="F572" s="5" t="str">
        <f>IF(E572="","",VLOOKUP($D572,Praja!$C$11:$H$2010,4,FALSE))</f>
        <v/>
      </c>
      <c r="G572" s="26" t="str">
        <f>IF(F572="","",VLOOKUP($D572,Praja!$C$11:$H$2010,5,FALSE))</f>
        <v/>
      </c>
    </row>
    <row r="573" spans="2:7" x14ac:dyDescent="0.25">
      <c r="B573" s="28">
        <v>564</v>
      </c>
      <c r="C573" s="5"/>
      <c r="D573" s="5"/>
      <c r="E573" s="5" t="str">
        <f>IF(D573="","",VLOOKUP($D573,Praja!$C$11:$H$2010,2,FALSE))</f>
        <v/>
      </c>
      <c r="F573" s="5" t="str">
        <f>IF(E573="","",VLOOKUP($D573,Praja!$C$11:$H$2010,4,FALSE))</f>
        <v/>
      </c>
      <c r="G573" s="26" t="str">
        <f>IF(F573="","",VLOOKUP($D573,Praja!$C$11:$H$2010,5,FALSE))</f>
        <v/>
      </c>
    </row>
    <row r="574" spans="2:7" x14ac:dyDescent="0.25">
      <c r="B574" s="28">
        <v>565</v>
      </c>
      <c r="C574" s="5"/>
      <c r="D574" s="5"/>
      <c r="E574" s="5" t="str">
        <f>IF(D574="","",VLOOKUP($D574,Praja!$C$11:$H$2010,2,FALSE))</f>
        <v/>
      </c>
      <c r="F574" s="5" t="str">
        <f>IF(E574="","",VLOOKUP($D574,Praja!$C$11:$H$2010,4,FALSE))</f>
        <v/>
      </c>
      <c r="G574" s="26" t="str">
        <f>IF(F574="","",VLOOKUP($D574,Praja!$C$11:$H$2010,5,FALSE))</f>
        <v/>
      </c>
    </row>
    <row r="575" spans="2:7" x14ac:dyDescent="0.25">
      <c r="B575" s="28">
        <v>566</v>
      </c>
      <c r="C575" s="5"/>
      <c r="D575" s="5"/>
      <c r="E575" s="5" t="str">
        <f>IF(D575="","",VLOOKUP($D575,Praja!$C$11:$H$2010,2,FALSE))</f>
        <v/>
      </c>
      <c r="F575" s="5" t="str">
        <f>IF(E575="","",VLOOKUP($D575,Praja!$C$11:$H$2010,4,FALSE))</f>
        <v/>
      </c>
      <c r="G575" s="26" t="str">
        <f>IF(F575="","",VLOOKUP($D575,Praja!$C$11:$H$2010,5,FALSE))</f>
        <v/>
      </c>
    </row>
    <row r="576" spans="2:7" x14ac:dyDescent="0.25">
      <c r="B576" s="28">
        <v>567</v>
      </c>
      <c r="C576" s="5"/>
      <c r="D576" s="5"/>
      <c r="E576" s="5" t="str">
        <f>IF(D576="","",VLOOKUP($D576,Praja!$C$11:$H$2010,2,FALSE))</f>
        <v/>
      </c>
      <c r="F576" s="5" t="str">
        <f>IF(E576="","",VLOOKUP($D576,Praja!$C$11:$H$2010,4,FALSE))</f>
        <v/>
      </c>
      <c r="G576" s="26" t="str">
        <f>IF(F576="","",VLOOKUP($D576,Praja!$C$11:$H$2010,5,FALSE))</f>
        <v/>
      </c>
    </row>
    <row r="577" spans="2:7" x14ac:dyDescent="0.25">
      <c r="B577" s="28">
        <v>568</v>
      </c>
      <c r="C577" s="5"/>
      <c r="D577" s="5"/>
      <c r="E577" s="5" t="str">
        <f>IF(D577="","",VLOOKUP($D577,Praja!$C$11:$H$2010,2,FALSE))</f>
        <v/>
      </c>
      <c r="F577" s="5" t="str">
        <f>IF(E577="","",VLOOKUP($D577,Praja!$C$11:$H$2010,4,FALSE))</f>
        <v/>
      </c>
      <c r="G577" s="26" t="str">
        <f>IF(F577="","",VLOOKUP($D577,Praja!$C$11:$H$2010,5,FALSE))</f>
        <v/>
      </c>
    </row>
    <row r="578" spans="2:7" x14ac:dyDescent="0.25">
      <c r="B578" s="28">
        <v>569</v>
      </c>
      <c r="C578" s="5"/>
      <c r="D578" s="5"/>
      <c r="E578" s="5" t="str">
        <f>IF(D578="","",VLOOKUP($D578,Praja!$C$11:$H$2010,2,FALSE))</f>
        <v/>
      </c>
      <c r="F578" s="5" t="str">
        <f>IF(E578="","",VLOOKUP($D578,Praja!$C$11:$H$2010,4,FALSE))</f>
        <v/>
      </c>
      <c r="G578" s="26" t="str">
        <f>IF(F578="","",VLOOKUP($D578,Praja!$C$11:$H$2010,5,FALSE))</f>
        <v/>
      </c>
    </row>
    <row r="579" spans="2:7" x14ac:dyDescent="0.25">
      <c r="B579" s="28">
        <v>570</v>
      </c>
      <c r="C579" s="5"/>
      <c r="D579" s="5"/>
      <c r="E579" s="5" t="str">
        <f>IF(D579="","",VLOOKUP($D579,Praja!$C$11:$H$2010,2,FALSE))</f>
        <v/>
      </c>
      <c r="F579" s="5" t="str">
        <f>IF(E579="","",VLOOKUP($D579,Praja!$C$11:$H$2010,4,FALSE))</f>
        <v/>
      </c>
      <c r="G579" s="26" t="str">
        <f>IF(F579="","",VLOOKUP($D579,Praja!$C$11:$H$2010,5,FALSE))</f>
        <v/>
      </c>
    </row>
    <row r="580" spans="2:7" x14ac:dyDescent="0.25">
      <c r="B580" s="28">
        <v>571</v>
      </c>
      <c r="C580" s="5"/>
      <c r="D580" s="5"/>
      <c r="E580" s="5" t="str">
        <f>IF(D580="","",VLOOKUP($D580,Praja!$C$11:$H$2010,2,FALSE))</f>
        <v/>
      </c>
      <c r="F580" s="5" t="str">
        <f>IF(E580="","",VLOOKUP($D580,Praja!$C$11:$H$2010,4,FALSE))</f>
        <v/>
      </c>
      <c r="G580" s="26" t="str">
        <f>IF(F580="","",VLOOKUP($D580,Praja!$C$11:$H$2010,5,FALSE))</f>
        <v/>
      </c>
    </row>
    <row r="581" spans="2:7" x14ac:dyDescent="0.25">
      <c r="B581" s="28">
        <v>572</v>
      </c>
      <c r="C581" s="5"/>
      <c r="D581" s="5"/>
      <c r="E581" s="5" t="str">
        <f>IF(D581="","",VLOOKUP($D581,Praja!$C$11:$H$2010,2,FALSE))</f>
        <v/>
      </c>
      <c r="F581" s="5" t="str">
        <f>IF(E581="","",VLOOKUP($D581,Praja!$C$11:$H$2010,4,FALSE))</f>
        <v/>
      </c>
      <c r="G581" s="26" t="str">
        <f>IF(F581="","",VLOOKUP($D581,Praja!$C$11:$H$2010,5,FALSE))</f>
        <v/>
      </c>
    </row>
    <row r="582" spans="2:7" x14ac:dyDescent="0.25">
      <c r="B582" s="28">
        <v>573</v>
      </c>
      <c r="C582" s="5"/>
      <c r="D582" s="5"/>
      <c r="E582" s="5" t="str">
        <f>IF(D582="","",VLOOKUP($D582,Praja!$C$11:$H$2010,2,FALSE))</f>
        <v/>
      </c>
      <c r="F582" s="5" t="str">
        <f>IF(E582="","",VLOOKUP($D582,Praja!$C$11:$H$2010,4,FALSE))</f>
        <v/>
      </c>
      <c r="G582" s="26" t="str">
        <f>IF(F582="","",VLOOKUP($D582,Praja!$C$11:$H$2010,5,FALSE))</f>
        <v/>
      </c>
    </row>
    <row r="583" spans="2:7" x14ac:dyDescent="0.25">
      <c r="B583" s="28">
        <v>574</v>
      </c>
      <c r="C583" s="5"/>
      <c r="D583" s="5"/>
      <c r="E583" s="5" t="str">
        <f>IF(D583="","",VLOOKUP($D583,Praja!$C$11:$H$2010,2,FALSE))</f>
        <v/>
      </c>
      <c r="F583" s="5" t="str">
        <f>IF(E583="","",VLOOKUP($D583,Praja!$C$11:$H$2010,4,FALSE))</f>
        <v/>
      </c>
      <c r="G583" s="26" t="str">
        <f>IF(F583="","",VLOOKUP($D583,Praja!$C$11:$H$2010,5,FALSE))</f>
        <v/>
      </c>
    </row>
    <row r="584" spans="2:7" x14ac:dyDescent="0.25">
      <c r="B584" s="28">
        <v>575</v>
      </c>
      <c r="C584" s="5"/>
      <c r="D584" s="5"/>
      <c r="E584" s="5" t="str">
        <f>IF(D584="","",VLOOKUP($D584,Praja!$C$11:$H$2010,2,FALSE))</f>
        <v/>
      </c>
      <c r="F584" s="5" t="str">
        <f>IF(E584="","",VLOOKUP($D584,Praja!$C$11:$H$2010,4,FALSE))</f>
        <v/>
      </c>
      <c r="G584" s="26" t="str">
        <f>IF(F584="","",VLOOKUP($D584,Praja!$C$11:$H$2010,5,FALSE))</f>
        <v/>
      </c>
    </row>
    <row r="585" spans="2:7" x14ac:dyDescent="0.25">
      <c r="B585" s="28">
        <v>576</v>
      </c>
      <c r="C585" s="5"/>
      <c r="D585" s="5"/>
      <c r="E585" s="5" t="str">
        <f>IF(D585="","",VLOOKUP($D585,Praja!$C$11:$H$2010,2,FALSE))</f>
        <v/>
      </c>
      <c r="F585" s="5" t="str">
        <f>IF(E585="","",VLOOKUP($D585,Praja!$C$11:$H$2010,4,FALSE))</f>
        <v/>
      </c>
      <c r="G585" s="26" t="str">
        <f>IF(F585="","",VLOOKUP($D585,Praja!$C$11:$H$2010,5,FALSE))</f>
        <v/>
      </c>
    </row>
    <row r="586" spans="2:7" x14ac:dyDescent="0.25">
      <c r="B586" s="28">
        <v>577</v>
      </c>
      <c r="C586" s="5"/>
      <c r="D586" s="5"/>
      <c r="E586" s="5" t="str">
        <f>IF(D586="","",VLOOKUP($D586,Praja!$C$11:$H$2010,2,FALSE))</f>
        <v/>
      </c>
      <c r="F586" s="5" t="str">
        <f>IF(E586="","",VLOOKUP($D586,Praja!$C$11:$H$2010,4,FALSE))</f>
        <v/>
      </c>
      <c r="G586" s="26" t="str">
        <f>IF(F586="","",VLOOKUP($D586,Praja!$C$11:$H$2010,5,FALSE))</f>
        <v/>
      </c>
    </row>
    <row r="587" spans="2:7" x14ac:dyDescent="0.25">
      <c r="B587" s="28">
        <v>578</v>
      </c>
      <c r="C587" s="5"/>
      <c r="D587" s="5"/>
      <c r="E587" s="5" t="str">
        <f>IF(D587="","",VLOOKUP($D587,Praja!$C$11:$H$2010,2,FALSE))</f>
        <v/>
      </c>
      <c r="F587" s="5" t="str">
        <f>IF(E587="","",VLOOKUP($D587,Praja!$C$11:$H$2010,4,FALSE))</f>
        <v/>
      </c>
      <c r="G587" s="26" t="str">
        <f>IF(F587="","",VLOOKUP($D587,Praja!$C$11:$H$2010,5,FALSE))</f>
        <v/>
      </c>
    </row>
    <row r="588" spans="2:7" x14ac:dyDescent="0.25">
      <c r="B588" s="28">
        <v>579</v>
      </c>
      <c r="C588" s="5"/>
      <c r="D588" s="5"/>
      <c r="E588" s="5" t="str">
        <f>IF(D588="","",VLOOKUP($D588,Praja!$C$11:$H$2010,2,FALSE))</f>
        <v/>
      </c>
      <c r="F588" s="5" t="str">
        <f>IF(E588="","",VLOOKUP($D588,Praja!$C$11:$H$2010,4,FALSE))</f>
        <v/>
      </c>
      <c r="G588" s="26" t="str">
        <f>IF(F588="","",VLOOKUP($D588,Praja!$C$11:$H$2010,5,FALSE))</f>
        <v/>
      </c>
    </row>
    <row r="589" spans="2:7" x14ac:dyDescent="0.25">
      <c r="B589" s="28">
        <v>580</v>
      </c>
      <c r="C589" s="5"/>
      <c r="D589" s="5"/>
      <c r="E589" s="5" t="str">
        <f>IF(D589="","",VLOOKUP($D589,Praja!$C$11:$H$2010,2,FALSE))</f>
        <v/>
      </c>
      <c r="F589" s="5" t="str">
        <f>IF(E589="","",VLOOKUP($D589,Praja!$C$11:$H$2010,4,FALSE))</f>
        <v/>
      </c>
      <c r="G589" s="26" t="str">
        <f>IF(F589="","",VLOOKUP($D589,Praja!$C$11:$H$2010,5,FALSE))</f>
        <v/>
      </c>
    </row>
    <row r="590" spans="2:7" x14ac:dyDescent="0.25">
      <c r="B590" s="28">
        <v>581</v>
      </c>
      <c r="C590" s="5"/>
      <c r="D590" s="5"/>
      <c r="E590" s="5" t="str">
        <f>IF(D590="","",VLOOKUP($D590,Praja!$C$11:$H$2010,2,FALSE))</f>
        <v/>
      </c>
      <c r="F590" s="5" t="str">
        <f>IF(E590="","",VLOOKUP($D590,Praja!$C$11:$H$2010,4,FALSE))</f>
        <v/>
      </c>
      <c r="G590" s="26" t="str">
        <f>IF(F590="","",VLOOKUP($D590,Praja!$C$11:$H$2010,5,FALSE))</f>
        <v/>
      </c>
    </row>
    <row r="591" spans="2:7" x14ac:dyDescent="0.25">
      <c r="B591" s="28">
        <v>582</v>
      </c>
      <c r="C591" s="5"/>
      <c r="D591" s="5"/>
      <c r="E591" s="5" t="str">
        <f>IF(D591="","",VLOOKUP($D591,Praja!$C$11:$H$2010,2,FALSE))</f>
        <v/>
      </c>
      <c r="F591" s="5" t="str">
        <f>IF(E591="","",VLOOKUP($D591,Praja!$C$11:$H$2010,4,FALSE))</f>
        <v/>
      </c>
      <c r="G591" s="26" t="str">
        <f>IF(F591="","",VLOOKUP($D591,Praja!$C$11:$H$2010,5,FALSE))</f>
        <v/>
      </c>
    </row>
    <row r="592" spans="2:7" x14ac:dyDescent="0.25">
      <c r="B592" s="28">
        <v>583</v>
      </c>
      <c r="C592" s="5"/>
      <c r="D592" s="5"/>
      <c r="E592" s="5" t="str">
        <f>IF(D592="","",VLOOKUP($D592,Praja!$C$11:$H$2010,2,FALSE))</f>
        <v/>
      </c>
      <c r="F592" s="5" t="str">
        <f>IF(E592="","",VLOOKUP($D592,Praja!$C$11:$H$2010,4,FALSE))</f>
        <v/>
      </c>
      <c r="G592" s="26" t="str">
        <f>IF(F592="","",VLOOKUP($D592,Praja!$C$11:$H$2010,5,FALSE))</f>
        <v/>
      </c>
    </row>
    <row r="593" spans="2:7" x14ac:dyDescent="0.25">
      <c r="B593" s="28">
        <v>584</v>
      </c>
      <c r="C593" s="5"/>
      <c r="D593" s="5"/>
      <c r="E593" s="5" t="str">
        <f>IF(D593="","",VLOOKUP($D593,Praja!$C$11:$H$2010,2,FALSE))</f>
        <v/>
      </c>
      <c r="F593" s="5" t="str">
        <f>IF(E593="","",VLOOKUP($D593,Praja!$C$11:$H$2010,4,FALSE))</f>
        <v/>
      </c>
      <c r="G593" s="26" t="str">
        <f>IF(F593="","",VLOOKUP($D593,Praja!$C$11:$H$2010,5,FALSE))</f>
        <v/>
      </c>
    </row>
    <row r="594" spans="2:7" x14ac:dyDescent="0.25">
      <c r="B594" s="28">
        <v>585</v>
      </c>
      <c r="C594" s="5"/>
      <c r="D594" s="5"/>
      <c r="E594" s="5" t="str">
        <f>IF(D594="","",VLOOKUP($D594,Praja!$C$11:$H$2010,2,FALSE))</f>
        <v/>
      </c>
      <c r="F594" s="5" t="str">
        <f>IF(E594="","",VLOOKUP($D594,Praja!$C$11:$H$2010,4,FALSE))</f>
        <v/>
      </c>
      <c r="G594" s="26" t="str">
        <f>IF(F594="","",VLOOKUP($D594,Praja!$C$11:$H$2010,5,FALSE))</f>
        <v/>
      </c>
    </row>
    <row r="595" spans="2:7" x14ac:dyDescent="0.25">
      <c r="B595" s="28">
        <v>586</v>
      </c>
      <c r="C595" s="5"/>
      <c r="D595" s="5"/>
      <c r="E595" s="5" t="str">
        <f>IF(D595="","",VLOOKUP($D595,Praja!$C$11:$H$2010,2,FALSE))</f>
        <v/>
      </c>
      <c r="F595" s="5" t="str">
        <f>IF(E595="","",VLOOKUP($D595,Praja!$C$11:$H$2010,4,FALSE))</f>
        <v/>
      </c>
      <c r="G595" s="26" t="str">
        <f>IF(F595="","",VLOOKUP($D595,Praja!$C$11:$H$2010,5,FALSE))</f>
        <v/>
      </c>
    </row>
    <row r="596" spans="2:7" x14ac:dyDescent="0.25">
      <c r="B596" s="28">
        <v>587</v>
      </c>
      <c r="C596" s="5"/>
      <c r="D596" s="5"/>
      <c r="E596" s="5" t="str">
        <f>IF(D596="","",VLOOKUP($D596,Praja!$C$11:$H$2010,2,FALSE))</f>
        <v/>
      </c>
      <c r="F596" s="5" t="str">
        <f>IF(E596="","",VLOOKUP($D596,Praja!$C$11:$H$2010,4,FALSE))</f>
        <v/>
      </c>
      <c r="G596" s="26" t="str">
        <f>IF(F596="","",VLOOKUP($D596,Praja!$C$11:$H$2010,5,FALSE))</f>
        <v/>
      </c>
    </row>
    <row r="597" spans="2:7" x14ac:dyDescent="0.25">
      <c r="B597" s="28">
        <v>588</v>
      </c>
      <c r="C597" s="5"/>
      <c r="D597" s="5"/>
      <c r="E597" s="5" t="str">
        <f>IF(D597="","",VLOOKUP($D597,Praja!$C$11:$H$2010,2,FALSE))</f>
        <v/>
      </c>
      <c r="F597" s="5" t="str">
        <f>IF(E597="","",VLOOKUP($D597,Praja!$C$11:$H$2010,4,FALSE))</f>
        <v/>
      </c>
      <c r="G597" s="26" t="str">
        <f>IF(F597="","",VLOOKUP($D597,Praja!$C$11:$H$2010,5,FALSE))</f>
        <v/>
      </c>
    </row>
    <row r="598" spans="2:7" x14ac:dyDescent="0.25">
      <c r="B598" s="28">
        <v>589</v>
      </c>
      <c r="C598" s="5"/>
      <c r="D598" s="5"/>
      <c r="E598" s="5" t="str">
        <f>IF(D598="","",VLOOKUP($D598,Praja!$C$11:$H$2010,2,FALSE))</f>
        <v/>
      </c>
      <c r="F598" s="5" t="str">
        <f>IF(E598="","",VLOOKUP($D598,Praja!$C$11:$H$2010,4,FALSE))</f>
        <v/>
      </c>
      <c r="G598" s="26" t="str">
        <f>IF(F598="","",VLOOKUP($D598,Praja!$C$11:$H$2010,5,FALSE))</f>
        <v/>
      </c>
    </row>
    <row r="599" spans="2:7" x14ac:dyDescent="0.25">
      <c r="B599" s="28">
        <v>590</v>
      </c>
      <c r="C599" s="5"/>
      <c r="D599" s="5"/>
      <c r="E599" s="5" t="str">
        <f>IF(D599="","",VLOOKUP($D599,Praja!$C$11:$H$2010,2,FALSE))</f>
        <v/>
      </c>
      <c r="F599" s="5" t="str">
        <f>IF(E599="","",VLOOKUP($D599,Praja!$C$11:$H$2010,4,FALSE))</f>
        <v/>
      </c>
      <c r="G599" s="26" t="str">
        <f>IF(F599="","",VLOOKUP($D599,Praja!$C$11:$H$2010,5,FALSE))</f>
        <v/>
      </c>
    </row>
    <row r="600" spans="2:7" x14ac:dyDescent="0.25">
      <c r="B600" s="28">
        <v>591</v>
      </c>
      <c r="C600" s="5"/>
      <c r="D600" s="5"/>
      <c r="E600" s="5" t="str">
        <f>IF(D600="","",VLOOKUP($D600,Praja!$C$11:$H$2010,2,FALSE))</f>
        <v/>
      </c>
      <c r="F600" s="5" t="str">
        <f>IF(E600="","",VLOOKUP($D600,Praja!$C$11:$H$2010,4,FALSE))</f>
        <v/>
      </c>
      <c r="G600" s="26" t="str">
        <f>IF(F600="","",VLOOKUP($D600,Praja!$C$11:$H$2010,5,FALSE))</f>
        <v/>
      </c>
    </row>
    <row r="601" spans="2:7" x14ac:dyDescent="0.25">
      <c r="B601" s="28">
        <v>592</v>
      </c>
      <c r="C601" s="5"/>
      <c r="D601" s="5"/>
      <c r="E601" s="5" t="str">
        <f>IF(D601="","",VLOOKUP($D601,Praja!$C$11:$H$2010,2,FALSE))</f>
        <v/>
      </c>
      <c r="F601" s="5" t="str">
        <f>IF(E601="","",VLOOKUP($D601,Praja!$C$11:$H$2010,4,FALSE))</f>
        <v/>
      </c>
      <c r="G601" s="26" t="str">
        <f>IF(F601="","",VLOOKUP($D601,Praja!$C$11:$H$2010,5,FALSE))</f>
        <v/>
      </c>
    </row>
    <row r="602" spans="2:7" x14ac:dyDescent="0.25">
      <c r="B602" s="28">
        <v>593</v>
      </c>
      <c r="C602" s="5"/>
      <c r="D602" s="5"/>
      <c r="E602" s="5" t="str">
        <f>IF(D602="","",VLOOKUP($D602,Praja!$C$11:$H$2010,2,FALSE))</f>
        <v/>
      </c>
      <c r="F602" s="5" t="str">
        <f>IF(E602="","",VLOOKUP($D602,Praja!$C$11:$H$2010,4,FALSE))</f>
        <v/>
      </c>
      <c r="G602" s="26" t="str">
        <f>IF(F602="","",VLOOKUP($D602,Praja!$C$11:$H$2010,5,FALSE))</f>
        <v/>
      </c>
    </row>
    <row r="603" spans="2:7" x14ac:dyDescent="0.25">
      <c r="B603" s="28">
        <v>594</v>
      </c>
      <c r="C603" s="5"/>
      <c r="D603" s="5"/>
      <c r="E603" s="5" t="str">
        <f>IF(D603="","",VLOOKUP($D603,Praja!$C$11:$H$2010,2,FALSE))</f>
        <v/>
      </c>
      <c r="F603" s="5" t="str">
        <f>IF(E603="","",VLOOKUP($D603,Praja!$C$11:$H$2010,4,FALSE))</f>
        <v/>
      </c>
      <c r="G603" s="26" t="str">
        <f>IF(F603="","",VLOOKUP($D603,Praja!$C$11:$H$2010,5,FALSE))</f>
        <v/>
      </c>
    </row>
    <row r="604" spans="2:7" x14ac:dyDescent="0.25">
      <c r="B604" s="28">
        <v>595</v>
      </c>
      <c r="C604" s="5"/>
      <c r="D604" s="5"/>
      <c r="E604" s="5" t="str">
        <f>IF(D604="","",VLOOKUP($D604,Praja!$C$11:$H$2010,2,FALSE))</f>
        <v/>
      </c>
      <c r="F604" s="5" t="str">
        <f>IF(E604="","",VLOOKUP($D604,Praja!$C$11:$H$2010,4,FALSE))</f>
        <v/>
      </c>
      <c r="G604" s="26" t="str">
        <f>IF(F604="","",VLOOKUP($D604,Praja!$C$11:$H$2010,5,FALSE))</f>
        <v/>
      </c>
    </row>
    <row r="605" spans="2:7" x14ac:dyDescent="0.25">
      <c r="B605" s="28">
        <v>596</v>
      </c>
      <c r="C605" s="5"/>
      <c r="D605" s="5"/>
      <c r="E605" s="5" t="str">
        <f>IF(D605="","",VLOOKUP($D605,Praja!$C$11:$H$2010,2,FALSE))</f>
        <v/>
      </c>
      <c r="F605" s="5" t="str">
        <f>IF(E605="","",VLOOKUP($D605,Praja!$C$11:$H$2010,4,FALSE))</f>
        <v/>
      </c>
      <c r="G605" s="26" t="str">
        <f>IF(F605="","",VLOOKUP($D605,Praja!$C$11:$H$2010,5,FALSE))</f>
        <v/>
      </c>
    </row>
    <row r="606" spans="2:7" x14ac:dyDescent="0.25">
      <c r="B606" s="28">
        <v>597</v>
      </c>
      <c r="C606" s="5"/>
      <c r="D606" s="5"/>
      <c r="E606" s="5" t="str">
        <f>IF(D606="","",VLOOKUP($D606,Praja!$C$11:$H$2010,2,FALSE))</f>
        <v/>
      </c>
      <c r="F606" s="5" t="str">
        <f>IF(E606="","",VLOOKUP($D606,Praja!$C$11:$H$2010,4,FALSE))</f>
        <v/>
      </c>
      <c r="G606" s="26" t="str">
        <f>IF(F606="","",VLOOKUP($D606,Praja!$C$11:$H$2010,5,FALSE))</f>
        <v/>
      </c>
    </row>
    <row r="607" spans="2:7" x14ac:dyDescent="0.25">
      <c r="B607" s="28">
        <v>598</v>
      </c>
      <c r="C607" s="5"/>
      <c r="D607" s="5"/>
      <c r="E607" s="5" t="str">
        <f>IF(D607="","",VLOOKUP($D607,Praja!$C$11:$H$2010,2,FALSE))</f>
        <v/>
      </c>
      <c r="F607" s="5" t="str">
        <f>IF(E607="","",VLOOKUP($D607,Praja!$C$11:$H$2010,4,FALSE))</f>
        <v/>
      </c>
      <c r="G607" s="26" t="str">
        <f>IF(F607="","",VLOOKUP($D607,Praja!$C$11:$H$2010,5,FALSE))</f>
        <v/>
      </c>
    </row>
    <row r="608" spans="2:7" x14ac:dyDescent="0.25">
      <c r="B608" s="28">
        <v>599</v>
      </c>
      <c r="C608" s="5"/>
      <c r="D608" s="5"/>
      <c r="E608" s="5" t="str">
        <f>IF(D608="","",VLOOKUP($D608,Praja!$C$11:$H$2010,2,FALSE))</f>
        <v/>
      </c>
      <c r="F608" s="5" t="str">
        <f>IF(E608="","",VLOOKUP($D608,Praja!$C$11:$H$2010,4,FALSE))</f>
        <v/>
      </c>
      <c r="G608" s="26" t="str">
        <f>IF(F608="","",VLOOKUP($D608,Praja!$C$11:$H$2010,5,FALSE))</f>
        <v/>
      </c>
    </row>
    <row r="609" spans="2:7" x14ac:dyDescent="0.25">
      <c r="B609" s="28">
        <v>600</v>
      </c>
      <c r="C609" s="5"/>
      <c r="D609" s="5"/>
      <c r="E609" s="5" t="str">
        <f>IF(D609="","",VLOOKUP($D609,Praja!$C$11:$H$2010,2,FALSE))</f>
        <v/>
      </c>
      <c r="F609" s="5" t="str">
        <f>IF(E609="","",VLOOKUP($D609,Praja!$C$11:$H$2010,4,FALSE))</f>
        <v/>
      </c>
      <c r="G609" s="26" t="str">
        <f>IF(F609="","",VLOOKUP($D609,Praja!$C$11:$H$2010,5,FALSE))</f>
        <v/>
      </c>
    </row>
    <row r="610" spans="2:7" x14ac:dyDescent="0.25">
      <c r="B610" s="28">
        <v>601</v>
      </c>
      <c r="C610" s="5"/>
      <c r="D610" s="5"/>
      <c r="E610" s="5" t="str">
        <f>IF(D610="","",VLOOKUP($D610,Praja!$C$11:$H$2010,2,FALSE))</f>
        <v/>
      </c>
      <c r="F610" s="5" t="str">
        <f>IF(E610="","",VLOOKUP($D610,Praja!$C$11:$H$2010,4,FALSE))</f>
        <v/>
      </c>
      <c r="G610" s="26" t="str">
        <f>IF(F610="","",VLOOKUP($D610,Praja!$C$11:$H$2010,5,FALSE))</f>
        <v/>
      </c>
    </row>
    <row r="611" spans="2:7" x14ac:dyDescent="0.25">
      <c r="B611" s="28">
        <v>602</v>
      </c>
      <c r="C611" s="5"/>
      <c r="D611" s="5"/>
      <c r="E611" s="5" t="str">
        <f>IF(D611="","",VLOOKUP($D611,Praja!$C$11:$H$2010,2,FALSE))</f>
        <v/>
      </c>
      <c r="F611" s="5" t="str">
        <f>IF(E611="","",VLOOKUP($D611,Praja!$C$11:$H$2010,4,FALSE))</f>
        <v/>
      </c>
      <c r="G611" s="26" t="str">
        <f>IF(F611="","",VLOOKUP($D611,Praja!$C$11:$H$2010,5,FALSE))</f>
        <v/>
      </c>
    </row>
    <row r="612" spans="2:7" x14ac:dyDescent="0.25">
      <c r="B612" s="28">
        <v>603</v>
      </c>
      <c r="C612" s="5"/>
      <c r="D612" s="5"/>
      <c r="E612" s="5" t="str">
        <f>IF(D612="","",VLOOKUP($D612,Praja!$C$11:$H$2010,2,FALSE))</f>
        <v/>
      </c>
      <c r="F612" s="5" t="str">
        <f>IF(E612="","",VLOOKUP($D612,Praja!$C$11:$H$2010,4,FALSE))</f>
        <v/>
      </c>
      <c r="G612" s="26" t="str">
        <f>IF(F612="","",VLOOKUP($D612,Praja!$C$11:$H$2010,5,FALSE))</f>
        <v/>
      </c>
    </row>
    <row r="613" spans="2:7" x14ac:dyDescent="0.25">
      <c r="B613" s="28">
        <v>604</v>
      </c>
      <c r="C613" s="5"/>
      <c r="D613" s="5"/>
      <c r="E613" s="5" t="str">
        <f>IF(D613="","",VLOOKUP($D613,Praja!$C$11:$H$2010,2,FALSE))</f>
        <v/>
      </c>
      <c r="F613" s="5" t="str">
        <f>IF(E613="","",VLOOKUP($D613,Praja!$C$11:$H$2010,4,FALSE))</f>
        <v/>
      </c>
      <c r="G613" s="26" t="str">
        <f>IF(F613="","",VLOOKUP($D613,Praja!$C$11:$H$2010,5,FALSE))</f>
        <v/>
      </c>
    </row>
    <row r="614" spans="2:7" x14ac:dyDescent="0.25">
      <c r="B614" s="28">
        <v>605</v>
      </c>
      <c r="C614" s="5"/>
      <c r="D614" s="5"/>
      <c r="E614" s="5" t="str">
        <f>IF(D614="","",VLOOKUP($D614,Praja!$C$11:$H$2010,2,FALSE))</f>
        <v/>
      </c>
      <c r="F614" s="5" t="str">
        <f>IF(E614="","",VLOOKUP($D614,Praja!$C$11:$H$2010,4,FALSE))</f>
        <v/>
      </c>
      <c r="G614" s="26" t="str">
        <f>IF(F614="","",VLOOKUP($D614,Praja!$C$11:$H$2010,5,FALSE))</f>
        <v/>
      </c>
    </row>
    <row r="615" spans="2:7" x14ac:dyDescent="0.25">
      <c r="B615" s="28">
        <v>606</v>
      </c>
      <c r="C615" s="5"/>
      <c r="D615" s="5"/>
      <c r="E615" s="5" t="str">
        <f>IF(D615="","",VLOOKUP($D615,Praja!$C$11:$H$2010,2,FALSE))</f>
        <v/>
      </c>
      <c r="F615" s="5" t="str">
        <f>IF(E615="","",VLOOKUP($D615,Praja!$C$11:$H$2010,4,FALSE))</f>
        <v/>
      </c>
      <c r="G615" s="26" t="str">
        <f>IF(F615="","",VLOOKUP($D615,Praja!$C$11:$H$2010,5,FALSE))</f>
        <v/>
      </c>
    </row>
    <row r="616" spans="2:7" x14ac:dyDescent="0.25">
      <c r="B616" s="28">
        <v>607</v>
      </c>
      <c r="C616" s="5"/>
      <c r="D616" s="5"/>
      <c r="E616" s="5" t="str">
        <f>IF(D616="","",VLOOKUP($D616,Praja!$C$11:$H$2010,2,FALSE))</f>
        <v/>
      </c>
      <c r="F616" s="5" t="str">
        <f>IF(E616="","",VLOOKUP($D616,Praja!$C$11:$H$2010,4,FALSE))</f>
        <v/>
      </c>
      <c r="G616" s="26" t="str">
        <f>IF(F616="","",VLOOKUP($D616,Praja!$C$11:$H$2010,5,FALSE))</f>
        <v/>
      </c>
    </row>
    <row r="617" spans="2:7" x14ac:dyDescent="0.25">
      <c r="B617" s="28">
        <v>608</v>
      </c>
      <c r="C617" s="5"/>
      <c r="D617" s="5"/>
      <c r="E617" s="5" t="str">
        <f>IF(D617="","",VLOOKUP($D617,Praja!$C$11:$H$2010,2,FALSE))</f>
        <v/>
      </c>
      <c r="F617" s="5" t="str">
        <f>IF(E617="","",VLOOKUP($D617,Praja!$C$11:$H$2010,4,FALSE))</f>
        <v/>
      </c>
      <c r="G617" s="26" t="str">
        <f>IF(F617="","",VLOOKUP($D617,Praja!$C$11:$H$2010,5,FALSE))</f>
        <v/>
      </c>
    </row>
    <row r="618" spans="2:7" x14ac:dyDescent="0.25">
      <c r="B618" s="28">
        <v>609</v>
      </c>
      <c r="C618" s="5"/>
      <c r="D618" s="5"/>
      <c r="E618" s="5" t="str">
        <f>IF(D618="","",VLOOKUP($D618,Praja!$C$11:$H$2010,2,FALSE))</f>
        <v/>
      </c>
      <c r="F618" s="5" t="str">
        <f>IF(E618="","",VLOOKUP($D618,Praja!$C$11:$H$2010,4,FALSE))</f>
        <v/>
      </c>
      <c r="G618" s="26" t="str">
        <f>IF(F618="","",VLOOKUP($D618,Praja!$C$11:$H$2010,5,FALSE))</f>
        <v/>
      </c>
    </row>
    <row r="619" spans="2:7" x14ac:dyDescent="0.25">
      <c r="B619" s="28">
        <v>610</v>
      </c>
      <c r="C619" s="5"/>
      <c r="D619" s="5"/>
      <c r="E619" s="5" t="str">
        <f>IF(D619="","",VLOOKUP($D619,Praja!$C$11:$H$2010,2,FALSE))</f>
        <v/>
      </c>
      <c r="F619" s="5" t="str">
        <f>IF(E619="","",VLOOKUP($D619,Praja!$C$11:$H$2010,4,FALSE))</f>
        <v/>
      </c>
      <c r="G619" s="26" t="str">
        <f>IF(F619="","",VLOOKUP($D619,Praja!$C$11:$H$2010,5,FALSE))</f>
        <v/>
      </c>
    </row>
    <row r="620" spans="2:7" x14ac:dyDescent="0.25">
      <c r="B620" s="28">
        <v>611</v>
      </c>
      <c r="C620" s="5"/>
      <c r="D620" s="5"/>
      <c r="E620" s="5" t="str">
        <f>IF(D620="","",VLOOKUP($D620,Praja!$C$11:$H$2010,2,FALSE))</f>
        <v/>
      </c>
      <c r="F620" s="5" t="str">
        <f>IF(E620="","",VLOOKUP($D620,Praja!$C$11:$H$2010,4,FALSE))</f>
        <v/>
      </c>
      <c r="G620" s="26" t="str">
        <f>IF(F620="","",VLOOKUP($D620,Praja!$C$11:$H$2010,5,FALSE))</f>
        <v/>
      </c>
    </row>
    <row r="621" spans="2:7" x14ac:dyDescent="0.25">
      <c r="B621" s="28">
        <v>612</v>
      </c>
      <c r="C621" s="5"/>
      <c r="D621" s="5"/>
      <c r="E621" s="5" t="str">
        <f>IF(D621="","",VLOOKUP($D621,Praja!$C$11:$H$2010,2,FALSE))</f>
        <v/>
      </c>
      <c r="F621" s="5" t="str">
        <f>IF(E621="","",VLOOKUP($D621,Praja!$C$11:$H$2010,4,FALSE))</f>
        <v/>
      </c>
      <c r="G621" s="26" t="str">
        <f>IF(F621="","",VLOOKUP($D621,Praja!$C$11:$H$2010,5,FALSE))</f>
        <v/>
      </c>
    </row>
    <row r="622" spans="2:7" x14ac:dyDescent="0.25">
      <c r="B622" s="28">
        <v>613</v>
      </c>
      <c r="C622" s="5"/>
      <c r="D622" s="5"/>
      <c r="E622" s="5" t="str">
        <f>IF(D622="","",VLOOKUP($D622,Praja!$C$11:$H$2010,2,FALSE))</f>
        <v/>
      </c>
      <c r="F622" s="5" t="str">
        <f>IF(E622="","",VLOOKUP($D622,Praja!$C$11:$H$2010,4,FALSE))</f>
        <v/>
      </c>
      <c r="G622" s="26" t="str">
        <f>IF(F622="","",VLOOKUP($D622,Praja!$C$11:$H$2010,5,FALSE))</f>
        <v/>
      </c>
    </row>
    <row r="623" spans="2:7" x14ac:dyDescent="0.25">
      <c r="B623" s="28">
        <v>614</v>
      </c>
      <c r="C623" s="5"/>
      <c r="D623" s="5"/>
      <c r="E623" s="5" t="str">
        <f>IF(D623="","",VLOOKUP($D623,Praja!$C$11:$H$2010,2,FALSE))</f>
        <v/>
      </c>
      <c r="F623" s="5" t="str">
        <f>IF(E623="","",VLOOKUP($D623,Praja!$C$11:$H$2010,4,FALSE))</f>
        <v/>
      </c>
      <c r="G623" s="26" t="str">
        <f>IF(F623="","",VLOOKUP($D623,Praja!$C$11:$H$2010,5,FALSE))</f>
        <v/>
      </c>
    </row>
    <row r="624" spans="2:7" x14ac:dyDescent="0.25">
      <c r="B624" s="28">
        <v>615</v>
      </c>
      <c r="C624" s="5"/>
      <c r="D624" s="5"/>
      <c r="E624" s="5" t="str">
        <f>IF(D624="","",VLOOKUP($D624,Praja!$C$11:$H$2010,2,FALSE))</f>
        <v/>
      </c>
      <c r="F624" s="5" t="str">
        <f>IF(E624="","",VLOOKUP($D624,Praja!$C$11:$H$2010,4,FALSE))</f>
        <v/>
      </c>
      <c r="G624" s="26" t="str">
        <f>IF(F624="","",VLOOKUP($D624,Praja!$C$11:$H$2010,5,FALSE))</f>
        <v/>
      </c>
    </row>
    <row r="625" spans="2:7" x14ac:dyDescent="0.25">
      <c r="B625" s="28">
        <v>616</v>
      </c>
      <c r="C625" s="5"/>
      <c r="D625" s="5"/>
      <c r="E625" s="5" t="str">
        <f>IF(D625="","",VLOOKUP($D625,Praja!$C$11:$H$2010,2,FALSE))</f>
        <v/>
      </c>
      <c r="F625" s="5" t="str">
        <f>IF(E625="","",VLOOKUP($D625,Praja!$C$11:$H$2010,4,FALSE))</f>
        <v/>
      </c>
      <c r="G625" s="26" t="str">
        <f>IF(F625="","",VLOOKUP($D625,Praja!$C$11:$H$2010,5,FALSE))</f>
        <v/>
      </c>
    </row>
    <row r="626" spans="2:7" x14ac:dyDescent="0.25">
      <c r="B626" s="28">
        <v>617</v>
      </c>
      <c r="C626" s="5"/>
      <c r="D626" s="5"/>
      <c r="E626" s="5" t="str">
        <f>IF(D626="","",VLOOKUP($D626,Praja!$C$11:$H$2010,2,FALSE))</f>
        <v/>
      </c>
      <c r="F626" s="5" t="str">
        <f>IF(E626="","",VLOOKUP($D626,Praja!$C$11:$H$2010,4,FALSE))</f>
        <v/>
      </c>
      <c r="G626" s="26" t="str">
        <f>IF(F626="","",VLOOKUP($D626,Praja!$C$11:$H$2010,5,FALSE))</f>
        <v/>
      </c>
    </row>
    <row r="627" spans="2:7" x14ac:dyDescent="0.25">
      <c r="B627" s="28">
        <v>618</v>
      </c>
      <c r="C627" s="5"/>
      <c r="D627" s="5"/>
      <c r="E627" s="5" t="str">
        <f>IF(D627="","",VLOOKUP($D627,Praja!$C$11:$H$2010,2,FALSE))</f>
        <v/>
      </c>
      <c r="F627" s="5" t="str">
        <f>IF(E627="","",VLOOKUP($D627,Praja!$C$11:$H$2010,4,FALSE))</f>
        <v/>
      </c>
      <c r="G627" s="26" t="str">
        <f>IF(F627="","",VLOOKUP($D627,Praja!$C$11:$H$2010,5,FALSE))</f>
        <v/>
      </c>
    </row>
    <row r="628" spans="2:7" x14ac:dyDescent="0.25">
      <c r="B628" s="28">
        <v>619</v>
      </c>
      <c r="C628" s="5"/>
      <c r="D628" s="5"/>
      <c r="E628" s="5" t="str">
        <f>IF(D628="","",VLOOKUP($D628,Praja!$C$11:$H$2010,2,FALSE))</f>
        <v/>
      </c>
      <c r="F628" s="5" t="str">
        <f>IF(E628="","",VLOOKUP($D628,Praja!$C$11:$H$2010,4,FALSE))</f>
        <v/>
      </c>
      <c r="G628" s="26" t="str">
        <f>IF(F628="","",VLOOKUP($D628,Praja!$C$11:$H$2010,5,FALSE))</f>
        <v/>
      </c>
    </row>
    <row r="629" spans="2:7" x14ac:dyDescent="0.25">
      <c r="B629" s="28">
        <v>620</v>
      </c>
      <c r="C629" s="5"/>
      <c r="D629" s="5"/>
      <c r="E629" s="5" t="str">
        <f>IF(D629="","",VLOOKUP($D629,Praja!$C$11:$H$2010,2,FALSE))</f>
        <v/>
      </c>
      <c r="F629" s="5" t="str">
        <f>IF(E629="","",VLOOKUP($D629,Praja!$C$11:$H$2010,4,FALSE))</f>
        <v/>
      </c>
      <c r="G629" s="26" t="str">
        <f>IF(F629="","",VLOOKUP($D629,Praja!$C$11:$H$2010,5,FALSE))</f>
        <v/>
      </c>
    </row>
    <row r="630" spans="2:7" x14ac:dyDescent="0.25">
      <c r="B630" s="28">
        <v>621</v>
      </c>
      <c r="C630" s="5"/>
      <c r="D630" s="5"/>
      <c r="E630" s="5" t="str">
        <f>IF(D630="","",VLOOKUP($D630,Praja!$C$11:$H$2010,2,FALSE))</f>
        <v/>
      </c>
      <c r="F630" s="5" t="str">
        <f>IF(E630="","",VLOOKUP($D630,Praja!$C$11:$H$2010,4,FALSE))</f>
        <v/>
      </c>
      <c r="G630" s="26" t="str">
        <f>IF(F630="","",VLOOKUP($D630,Praja!$C$11:$H$2010,5,FALSE))</f>
        <v/>
      </c>
    </row>
    <row r="631" spans="2:7" x14ac:dyDescent="0.25">
      <c r="B631" s="28">
        <v>622</v>
      </c>
      <c r="C631" s="5"/>
      <c r="D631" s="5"/>
      <c r="E631" s="5" t="str">
        <f>IF(D631="","",VLOOKUP($D631,Praja!$C$11:$H$2010,2,FALSE))</f>
        <v/>
      </c>
      <c r="F631" s="5" t="str">
        <f>IF(E631="","",VLOOKUP($D631,Praja!$C$11:$H$2010,4,FALSE))</f>
        <v/>
      </c>
      <c r="G631" s="26" t="str">
        <f>IF(F631="","",VLOOKUP($D631,Praja!$C$11:$H$2010,5,FALSE))</f>
        <v/>
      </c>
    </row>
    <row r="632" spans="2:7" x14ac:dyDescent="0.25">
      <c r="B632" s="28">
        <v>623</v>
      </c>
      <c r="C632" s="5"/>
      <c r="D632" s="5"/>
      <c r="E632" s="5" t="str">
        <f>IF(D632="","",VLOOKUP($D632,Praja!$C$11:$H$2010,2,FALSE))</f>
        <v/>
      </c>
      <c r="F632" s="5" t="str">
        <f>IF(E632="","",VLOOKUP($D632,Praja!$C$11:$H$2010,4,FALSE))</f>
        <v/>
      </c>
      <c r="G632" s="26" t="str">
        <f>IF(F632="","",VLOOKUP($D632,Praja!$C$11:$H$2010,5,FALSE))</f>
        <v/>
      </c>
    </row>
    <row r="633" spans="2:7" x14ac:dyDescent="0.25">
      <c r="B633" s="28">
        <v>624</v>
      </c>
      <c r="C633" s="5"/>
      <c r="D633" s="5"/>
      <c r="E633" s="5" t="str">
        <f>IF(D633="","",VLOOKUP($D633,Praja!$C$11:$H$2010,2,FALSE))</f>
        <v/>
      </c>
      <c r="F633" s="5" t="str">
        <f>IF(E633="","",VLOOKUP($D633,Praja!$C$11:$H$2010,4,FALSE))</f>
        <v/>
      </c>
      <c r="G633" s="26" t="str">
        <f>IF(F633="","",VLOOKUP($D633,Praja!$C$11:$H$2010,5,FALSE))</f>
        <v/>
      </c>
    </row>
    <row r="634" spans="2:7" x14ac:dyDescent="0.25">
      <c r="B634" s="28">
        <v>625</v>
      </c>
      <c r="C634" s="5"/>
      <c r="D634" s="5"/>
      <c r="E634" s="5" t="str">
        <f>IF(D634="","",VLOOKUP($D634,Praja!$C$11:$H$2010,2,FALSE))</f>
        <v/>
      </c>
      <c r="F634" s="5" t="str">
        <f>IF(E634="","",VLOOKUP($D634,Praja!$C$11:$H$2010,4,FALSE))</f>
        <v/>
      </c>
      <c r="G634" s="26" t="str">
        <f>IF(F634="","",VLOOKUP($D634,Praja!$C$11:$H$2010,5,FALSE))</f>
        <v/>
      </c>
    </row>
    <row r="635" spans="2:7" x14ac:dyDescent="0.25">
      <c r="B635" s="28">
        <v>626</v>
      </c>
      <c r="C635" s="5"/>
      <c r="D635" s="5"/>
      <c r="E635" s="5" t="str">
        <f>IF(D635="","",VLOOKUP($D635,Praja!$C$11:$H$2010,2,FALSE))</f>
        <v/>
      </c>
      <c r="F635" s="5" t="str">
        <f>IF(E635="","",VLOOKUP($D635,Praja!$C$11:$H$2010,4,FALSE))</f>
        <v/>
      </c>
      <c r="G635" s="26" t="str">
        <f>IF(F635="","",VLOOKUP($D635,Praja!$C$11:$H$2010,5,FALSE))</f>
        <v/>
      </c>
    </row>
    <row r="636" spans="2:7" x14ac:dyDescent="0.25">
      <c r="B636" s="28">
        <v>627</v>
      </c>
      <c r="C636" s="5"/>
      <c r="D636" s="5"/>
      <c r="E636" s="5" t="str">
        <f>IF(D636="","",VLOOKUP($D636,Praja!$C$11:$H$2010,2,FALSE))</f>
        <v/>
      </c>
      <c r="F636" s="5" t="str">
        <f>IF(E636="","",VLOOKUP($D636,Praja!$C$11:$H$2010,4,FALSE))</f>
        <v/>
      </c>
      <c r="G636" s="26" t="str">
        <f>IF(F636="","",VLOOKUP($D636,Praja!$C$11:$H$2010,5,FALSE))</f>
        <v/>
      </c>
    </row>
    <row r="637" spans="2:7" x14ac:dyDescent="0.25">
      <c r="B637" s="28">
        <v>628</v>
      </c>
      <c r="C637" s="5"/>
      <c r="D637" s="5"/>
      <c r="E637" s="5" t="str">
        <f>IF(D637="","",VLOOKUP($D637,Praja!$C$11:$H$2010,2,FALSE))</f>
        <v/>
      </c>
      <c r="F637" s="5" t="str">
        <f>IF(E637="","",VLOOKUP($D637,Praja!$C$11:$H$2010,4,FALSE))</f>
        <v/>
      </c>
      <c r="G637" s="26" t="str">
        <f>IF(F637="","",VLOOKUP($D637,Praja!$C$11:$H$2010,5,FALSE))</f>
        <v/>
      </c>
    </row>
    <row r="638" spans="2:7" x14ac:dyDescent="0.25">
      <c r="B638" s="28">
        <v>629</v>
      </c>
      <c r="C638" s="5"/>
      <c r="D638" s="5"/>
      <c r="E638" s="5" t="str">
        <f>IF(D638="","",VLOOKUP($D638,Praja!$C$11:$H$2010,2,FALSE))</f>
        <v/>
      </c>
      <c r="F638" s="5" t="str">
        <f>IF(E638="","",VLOOKUP($D638,Praja!$C$11:$H$2010,4,FALSE))</f>
        <v/>
      </c>
      <c r="G638" s="26" t="str">
        <f>IF(F638="","",VLOOKUP($D638,Praja!$C$11:$H$2010,5,FALSE))</f>
        <v/>
      </c>
    </row>
    <row r="639" spans="2:7" x14ac:dyDescent="0.25">
      <c r="B639" s="28">
        <v>630</v>
      </c>
      <c r="C639" s="5"/>
      <c r="D639" s="5"/>
      <c r="E639" s="5" t="str">
        <f>IF(D639="","",VLOOKUP($D639,Praja!$C$11:$H$2010,2,FALSE))</f>
        <v/>
      </c>
      <c r="F639" s="5" t="str">
        <f>IF(E639="","",VLOOKUP($D639,Praja!$C$11:$H$2010,4,FALSE))</f>
        <v/>
      </c>
      <c r="G639" s="26" t="str">
        <f>IF(F639="","",VLOOKUP($D639,Praja!$C$11:$H$2010,5,FALSE))</f>
        <v/>
      </c>
    </row>
    <row r="640" spans="2:7" x14ac:dyDescent="0.25">
      <c r="B640" s="28">
        <v>631</v>
      </c>
      <c r="C640" s="5"/>
      <c r="D640" s="5"/>
      <c r="E640" s="5" t="str">
        <f>IF(D640="","",VLOOKUP($D640,Praja!$C$11:$H$2010,2,FALSE))</f>
        <v/>
      </c>
      <c r="F640" s="5" t="str">
        <f>IF(E640="","",VLOOKUP($D640,Praja!$C$11:$H$2010,4,FALSE))</f>
        <v/>
      </c>
      <c r="G640" s="26" t="str">
        <f>IF(F640="","",VLOOKUP($D640,Praja!$C$11:$H$2010,5,FALSE))</f>
        <v/>
      </c>
    </row>
    <row r="641" spans="2:7" x14ac:dyDescent="0.25">
      <c r="B641" s="28">
        <v>632</v>
      </c>
      <c r="C641" s="5"/>
      <c r="D641" s="5"/>
      <c r="E641" s="5" t="str">
        <f>IF(D641="","",VLOOKUP($D641,Praja!$C$11:$H$2010,2,FALSE))</f>
        <v/>
      </c>
      <c r="F641" s="5" t="str">
        <f>IF(E641="","",VLOOKUP($D641,Praja!$C$11:$H$2010,4,FALSE))</f>
        <v/>
      </c>
      <c r="G641" s="26" t="str">
        <f>IF(F641="","",VLOOKUP($D641,Praja!$C$11:$H$2010,5,FALSE))</f>
        <v/>
      </c>
    </row>
    <row r="642" spans="2:7" x14ac:dyDescent="0.25">
      <c r="B642" s="28">
        <v>633</v>
      </c>
      <c r="C642" s="5"/>
      <c r="D642" s="5"/>
      <c r="E642" s="5" t="str">
        <f>IF(D642="","",VLOOKUP($D642,Praja!$C$11:$H$2010,2,FALSE))</f>
        <v/>
      </c>
      <c r="F642" s="5" t="str">
        <f>IF(E642="","",VLOOKUP($D642,Praja!$C$11:$H$2010,4,FALSE))</f>
        <v/>
      </c>
      <c r="G642" s="26" t="str">
        <f>IF(F642="","",VLOOKUP($D642,Praja!$C$11:$H$2010,5,FALSE))</f>
        <v/>
      </c>
    </row>
    <row r="643" spans="2:7" x14ac:dyDescent="0.25">
      <c r="B643" s="28">
        <v>634</v>
      </c>
      <c r="C643" s="5"/>
      <c r="D643" s="5"/>
      <c r="E643" s="5" t="str">
        <f>IF(D643="","",VLOOKUP($D643,Praja!$C$11:$H$2010,2,FALSE))</f>
        <v/>
      </c>
      <c r="F643" s="5" t="str">
        <f>IF(E643="","",VLOOKUP($D643,Praja!$C$11:$H$2010,4,FALSE))</f>
        <v/>
      </c>
      <c r="G643" s="26" t="str">
        <f>IF(F643="","",VLOOKUP($D643,Praja!$C$11:$H$2010,5,FALSE))</f>
        <v/>
      </c>
    </row>
    <row r="644" spans="2:7" x14ac:dyDescent="0.25">
      <c r="B644" s="28">
        <v>635</v>
      </c>
      <c r="C644" s="5"/>
      <c r="D644" s="5"/>
      <c r="E644" s="5" t="str">
        <f>IF(D644="","",VLOOKUP($D644,Praja!$C$11:$H$2010,2,FALSE))</f>
        <v/>
      </c>
      <c r="F644" s="5" t="str">
        <f>IF(E644="","",VLOOKUP($D644,Praja!$C$11:$H$2010,4,FALSE))</f>
        <v/>
      </c>
      <c r="G644" s="26" t="str">
        <f>IF(F644="","",VLOOKUP($D644,Praja!$C$11:$H$2010,5,FALSE))</f>
        <v/>
      </c>
    </row>
    <row r="645" spans="2:7" x14ac:dyDescent="0.25">
      <c r="B645" s="28">
        <v>636</v>
      </c>
      <c r="C645" s="5"/>
      <c r="D645" s="5"/>
      <c r="E645" s="5" t="str">
        <f>IF(D645="","",VLOOKUP($D645,Praja!$C$11:$H$2010,2,FALSE))</f>
        <v/>
      </c>
      <c r="F645" s="5" t="str">
        <f>IF(E645="","",VLOOKUP($D645,Praja!$C$11:$H$2010,4,FALSE))</f>
        <v/>
      </c>
      <c r="G645" s="26" t="str">
        <f>IF(F645="","",VLOOKUP($D645,Praja!$C$11:$H$2010,5,FALSE))</f>
        <v/>
      </c>
    </row>
    <row r="646" spans="2:7" x14ac:dyDescent="0.25">
      <c r="B646" s="28">
        <v>637</v>
      </c>
      <c r="C646" s="5"/>
      <c r="D646" s="5"/>
      <c r="E646" s="5" t="str">
        <f>IF(D646="","",VLOOKUP($D646,Praja!$C$11:$H$2010,2,FALSE))</f>
        <v/>
      </c>
      <c r="F646" s="5" t="str">
        <f>IF(E646="","",VLOOKUP($D646,Praja!$C$11:$H$2010,4,FALSE))</f>
        <v/>
      </c>
      <c r="G646" s="26" t="str">
        <f>IF(F646="","",VLOOKUP($D646,Praja!$C$11:$H$2010,5,FALSE))</f>
        <v/>
      </c>
    </row>
    <row r="647" spans="2:7" x14ac:dyDescent="0.25">
      <c r="B647" s="28">
        <v>638</v>
      </c>
      <c r="C647" s="5"/>
      <c r="D647" s="5"/>
      <c r="E647" s="5" t="str">
        <f>IF(D647="","",VLOOKUP($D647,Praja!$C$11:$H$2010,2,FALSE))</f>
        <v/>
      </c>
      <c r="F647" s="5" t="str">
        <f>IF(E647="","",VLOOKUP($D647,Praja!$C$11:$H$2010,4,FALSE))</f>
        <v/>
      </c>
      <c r="G647" s="26" t="str">
        <f>IF(F647="","",VLOOKUP($D647,Praja!$C$11:$H$2010,5,FALSE))</f>
        <v/>
      </c>
    </row>
    <row r="648" spans="2:7" x14ac:dyDescent="0.25">
      <c r="B648" s="28">
        <v>639</v>
      </c>
      <c r="C648" s="5"/>
      <c r="D648" s="5"/>
      <c r="E648" s="5" t="str">
        <f>IF(D648="","",VLOOKUP($D648,Praja!$C$11:$H$2010,2,FALSE))</f>
        <v/>
      </c>
      <c r="F648" s="5" t="str">
        <f>IF(E648="","",VLOOKUP($D648,Praja!$C$11:$H$2010,4,FALSE))</f>
        <v/>
      </c>
      <c r="G648" s="26" t="str">
        <f>IF(F648="","",VLOOKUP($D648,Praja!$C$11:$H$2010,5,FALSE))</f>
        <v/>
      </c>
    </row>
    <row r="649" spans="2:7" x14ac:dyDescent="0.25">
      <c r="B649" s="28">
        <v>640</v>
      </c>
      <c r="C649" s="5"/>
      <c r="D649" s="5"/>
      <c r="E649" s="5" t="str">
        <f>IF(D649="","",VLOOKUP($D649,Praja!$C$11:$H$2010,2,FALSE))</f>
        <v/>
      </c>
      <c r="F649" s="5" t="str">
        <f>IF(E649="","",VLOOKUP($D649,Praja!$C$11:$H$2010,4,FALSE))</f>
        <v/>
      </c>
      <c r="G649" s="26" t="str">
        <f>IF(F649="","",VLOOKUP($D649,Praja!$C$11:$H$2010,5,FALSE))</f>
        <v/>
      </c>
    </row>
    <row r="650" spans="2:7" x14ac:dyDescent="0.25">
      <c r="B650" s="28">
        <v>641</v>
      </c>
      <c r="C650" s="5"/>
      <c r="D650" s="5"/>
      <c r="E650" s="5" t="str">
        <f>IF(D650="","",VLOOKUP($D650,Praja!$C$11:$H$2010,2,FALSE))</f>
        <v/>
      </c>
      <c r="F650" s="5" t="str">
        <f>IF(E650="","",VLOOKUP($D650,Praja!$C$11:$H$2010,4,FALSE))</f>
        <v/>
      </c>
      <c r="G650" s="26" t="str">
        <f>IF(F650="","",VLOOKUP($D650,Praja!$C$11:$H$2010,5,FALSE))</f>
        <v/>
      </c>
    </row>
    <row r="651" spans="2:7" x14ac:dyDescent="0.25">
      <c r="B651" s="28">
        <v>642</v>
      </c>
      <c r="C651" s="5"/>
      <c r="D651" s="5"/>
      <c r="E651" s="5" t="str">
        <f>IF(D651="","",VLOOKUP($D651,Praja!$C$11:$H$2010,2,FALSE))</f>
        <v/>
      </c>
      <c r="F651" s="5" t="str">
        <f>IF(E651="","",VLOOKUP($D651,Praja!$C$11:$H$2010,4,FALSE))</f>
        <v/>
      </c>
      <c r="G651" s="26" t="str">
        <f>IF(F651="","",VLOOKUP($D651,Praja!$C$11:$H$2010,5,FALSE))</f>
        <v/>
      </c>
    </row>
    <row r="652" spans="2:7" x14ac:dyDescent="0.25">
      <c r="B652" s="28">
        <v>643</v>
      </c>
      <c r="C652" s="5"/>
      <c r="D652" s="5"/>
      <c r="E652" s="5" t="str">
        <f>IF(D652="","",VLOOKUP($D652,Praja!$C$11:$H$2010,2,FALSE))</f>
        <v/>
      </c>
      <c r="F652" s="5" t="str">
        <f>IF(E652="","",VLOOKUP($D652,Praja!$C$11:$H$2010,4,FALSE))</f>
        <v/>
      </c>
      <c r="G652" s="26" t="str">
        <f>IF(F652="","",VLOOKUP($D652,Praja!$C$11:$H$2010,5,FALSE))</f>
        <v/>
      </c>
    </row>
    <row r="653" spans="2:7" x14ac:dyDescent="0.25">
      <c r="B653" s="28">
        <v>644</v>
      </c>
      <c r="C653" s="5"/>
      <c r="D653" s="5"/>
      <c r="E653" s="5" t="str">
        <f>IF(D653="","",VLOOKUP($D653,Praja!$C$11:$H$2010,2,FALSE))</f>
        <v/>
      </c>
      <c r="F653" s="5" t="str">
        <f>IF(E653="","",VLOOKUP($D653,Praja!$C$11:$H$2010,4,FALSE))</f>
        <v/>
      </c>
      <c r="G653" s="26" t="str">
        <f>IF(F653="","",VLOOKUP($D653,Praja!$C$11:$H$2010,5,FALSE))</f>
        <v/>
      </c>
    </row>
    <row r="654" spans="2:7" x14ac:dyDescent="0.25">
      <c r="B654" s="28">
        <v>645</v>
      </c>
      <c r="C654" s="5"/>
      <c r="D654" s="5"/>
      <c r="E654" s="5" t="str">
        <f>IF(D654="","",VLOOKUP($D654,Praja!$C$11:$H$2010,2,FALSE))</f>
        <v/>
      </c>
      <c r="F654" s="5" t="str">
        <f>IF(E654="","",VLOOKUP($D654,Praja!$C$11:$H$2010,4,FALSE))</f>
        <v/>
      </c>
      <c r="G654" s="26" t="str">
        <f>IF(F654="","",VLOOKUP($D654,Praja!$C$11:$H$2010,5,FALSE))</f>
        <v/>
      </c>
    </row>
    <row r="655" spans="2:7" x14ac:dyDescent="0.25">
      <c r="B655" s="28">
        <v>646</v>
      </c>
      <c r="C655" s="5"/>
      <c r="D655" s="5"/>
      <c r="E655" s="5" t="str">
        <f>IF(D655="","",VLOOKUP($D655,Praja!$C$11:$H$2010,2,FALSE))</f>
        <v/>
      </c>
      <c r="F655" s="5" t="str">
        <f>IF(E655="","",VLOOKUP($D655,Praja!$C$11:$H$2010,4,FALSE))</f>
        <v/>
      </c>
      <c r="G655" s="26" t="str">
        <f>IF(F655="","",VLOOKUP($D655,Praja!$C$11:$H$2010,5,FALSE))</f>
        <v/>
      </c>
    </row>
    <row r="656" spans="2:7" x14ac:dyDescent="0.25">
      <c r="B656" s="28">
        <v>647</v>
      </c>
      <c r="C656" s="5"/>
      <c r="D656" s="5"/>
      <c r="E656" s="5" t="str">
        <f>IF(D656="","",VLOOKUP($D656,Praja!$C$11:$H$2010,2,FALSE))</f>
        <v/>
      </c>
      <c r="F656" s="5" t="str">
        <f>IF(E656="","",VLOOKUP($D656,Praja!$C$11:$H$2010,4,FALSE))</f>
        <v/>
      </c>
      <c r="G656" s="26" t="str">
        <f>IF(F656="","",VLOOKUP($D656,Praja!$C$11:$H$2010,5,FALSE))</f>
        <v/>
      </c>
    </row>
    <row r="657" spans="2:7" x14ac:dyDescent="0.25">
      <c r="B657" s="28">
        <v>648</v>
      </c>
      <c r="C657" s="5"/>
      <c r="D657" s="5"/>
      <c r="E657" s="5" t="str">
        <f>IF(D657="","",VLOOKUP($D657,Praja!$C$11:$H$2010,2,FALSE))</f>
        <v/>
      </c>
      <c r="F657" s="5" t="str">
        <f>IF(E657="","",VLOOKUP($D657,Praja!$C$11:$H$2010,4,FALSE))</f>
        <v/>
      </c>
      <c r="G657" s="26" t="str">
        <f>IF(F657="","",VLOOKUP($D657,Praja!$C$11:$H$2010,5,FALSE))</f>
        <v/>
      </c>
    </row>
    <row r="658" spans="2:7" x14ac:dyDescent="0.25">
      <c r="B658" s="28">
        <v>649</v>
      </c>
      <c r="C658" s="5"/>
      <c r="D658" s="5"/>
      <c r="E658" s="5" t="str">
        <f>IF(D658="","",VLOOKUP($D658,Praja!$C$11:$H$2010,2,FALSE))</f>
        <v/>
      </c>
      <c r="F658" s="5" t="str">
        <f>IF(E658="","",VLOOKUP($D658,Praja!$C$11:$H$2010,4,FALSE))</f>
        <v/>
      </c>
      <c r="G658" s="26" t="str">
        <f>IF(F658="","",VLOOKUP($D658,Praja!$C$11:$H$2010,5,FALSE))</f>
        <v/>
      </c>
    </row>
    <row r="659" spans="2:7" x14ac:dyDescent="0.25">
      <c r="B659" s="28">
        <v>650</v>
      </c>
      <c r="C659" s="5"/>
      <c r="D659" s="5"/>
      <c r="E659" s="5" t="str">
        <f>IF(D659="","",VLOOKUP($D659,Praja!$C$11:$H$2010,2,FALSE))</f>
        <v/>
      </c>
      <c r="F659" s="5" t="str">
        <f>IF(E659="","",VLOOKUP($D659,Praja!$C$11:$H$2010,4,FALSE))</f>
        <v/>
      </c>
      <c r="G659" s="26" t="str">
        <f>IF(F659="","",VLOOKUP($D659,Praja!$C$11:$H$2010,5,FALSE))</f>
        <v/>
      </c>
    </row>
    <row r="660" spans="2:7" x14ac:dyDescent="0.25">
      <c r="B660" s="28">
        <v>651</v>
      </c>
      <c r="C660" s="5"/>
      <c r="D660" s="5"/>
      <c r="E660" s="5" t="str">
        <f>IF(D660="","",VLOOKUP($D660,Praja!$C$11:$H$2010,2,FALSE))</f>
        <v/>
      </c>
      <c r="F660" s="5" t="str">
        <f>IF(E660="","",VLOOKUP($D660,Praja!$C$11:$H$2010,4,FALSE))</f>
        <v/>
      </c>
      <c r="G660" s="26" t="str">
        <f>IF(F660="","",VLOOKUP($D660,Praja!$C$11:$H$2010,5,FALSE))</f>
        <v/>
      </c>
    </row>
    <row r="661" spans="2:7" x14ac:dyDescent="0.25">
      <c r="B661" s="28">
        <v>652</v>
      </c>
      <c r="C661" s="5"/>
      <c r="D661" s="5"/>
      <c r="E661" s="5" t="str">
        <f>IF(D661="","",VLOOKUP($D661,Praja!$C$11:$H$2010,2,FALSE))</f>
        <v/>
      </c>
      <c r="F661" s="5" t="str">
        <f>IF(E661="","",VLOOKUP($D661,Praja!$C$11:$H$2010,4,FALSE))</f>
        <v/>
      </c>
      <c r="G661" s="26" t="str">
        <f>IF(F661="","",VLOOKUP($D661,Praja!$C$11:$H$2010,5,FALSE))</f>
        <v/>
      </c>
    </row>
    <row r="662" spans="2:7" x14ac:dyDescent="0.25">
      <c r="B662" s="28">
        <v>653</v>
      </c>
      <c r="C662" s="5"/>
      <c r="D662" s="5"/>
      <c r="E662" s="5" t="str">
        <f>IF(D662="","",VLOOKUP($D662,Praja!$C$11:$H$2010,2,FALSE))</f>
        <v/>
      </c>
      <c r="F662" s="5" t="str">
        <f>IF(E662="","",VLOOKUP($D662,Praja!$C$11:$H$2010,4,FALSE))</f>
        <v/>
      </c>
      <c r="G662" s="26" t="str">
        <f>IF(F662="","",VLOOKUP($D662,Praja!$C$11:$H$2010,5,FALSE))</f>
        <v/>
      </c>
    </row>
    <row r="663" spans="2:7" x14ac:dyDescent="0.25">
      <c r="B663" s="28">
        <v>654</v>
      </c>
      <c r="C663" s="5"/>
      <c r="D663" s="5"/>
      <c r="E663" s="5" t="str">
        <f>IF(D663="","",VLOOKUP($D663,Praja!$C$11:$H$2010,2,FALSE))</f>
        <v/>
      </c>
      <c r="F663" s="5" t="str">
        <f>IF(E663="","",VLOOKUP($D663,Praja!$C$11:$H$2010,4,FALSE))</f>
        <v/>
      </c>
      <c r="G663" s="26" t="str">
        <f>IF(F663="","",VLOOKUP($D663,Praja!$C$11:$H$2010,5,FALSE))</f>
        <v/>
      </c>
    </row>
    <row r="664" spans="2:7" x14ac:dyDescent="0.25">
      <c r="B664" s="28">
        <v>655</v>
      </c>
      <c r="C664" s="5"/>
      <c r="D664" s="5"/>
      <c r="E664" s="5" t="str">
        <f>IF(D664="","",VLOOKUP($D664,Praja!$C$11:$H$2010,2,FALSE))</f>
        <v/>
      </c>
      <c r="F664" s="5" t="str">
        <f>IF(E664="","",VLOOKUP($D664,Praja!$C$11:$H$2010,4,FALSE))</f>
        <v/>
      </c>
      <c r="G664" s="26" t="str">
        <f>IF(F664="","",VLOOKUP($D664,Praja!$C$11:$H$2010,5,FALSE))</f>
        <v/>
      </c>
    </row>
    <row r="665" spans="2:7" x14ac:dyDescent="0.25">
      <c r="B665" s="28">
        <v>656</v>
      </c>
      <c r="C665" s="5"/>
      <c r="D665" s="5"/>
      <c r="E665" s="5" t="str">
        <f>IF(D665="","",VLOOKUP($D665,Praja!$C$11:$H$2010,2,FALSE))</f>
        <v/>
      </c>
      <c r="F665" s="5" t="str">
        <f>IF(E665="","",VLOOKUP($D665,Praja!$C$11:$H$2010,4,FALSE))</f>
        <v/>
      </c>
      <c r="G665" s="26" t="str">
        <f>IF(F665="","",VLOOKUP($D665,Praja!$C$11:$H$2010,5,FALSE))</f>
        <v/>
      </c>
    </row>
    <row r="666" spans="2:7" x14ac:dyDescent="0.25">
      <c r="B666" s="28">
        <v>657</v>
      </c>
      <c r="C666" s="5"/>
      <c r="D666" s="5"/>
      <c r="E666" s="5" t="str">
        <f>IF(D666="","",VLOOKUP($D666,Praja!$C$11:$H$2010,2,FALSE))</f>
        <v/>
      </c>
      <c r="F666" s="5" t="str">
        <f>IF(E666="","",VLOOKUP($D666,Praja!$C$11:$H$2010,4,FALSE))</f>
        <v/>
      </c>
      <c r="G666" s="26" t="str">
        <f>IF(F666="","",VLOOKUP($D666,Praja!$C$11:$H$2010,5,FALSE))</f>
        <v/>
      </c>
    </row>
    <row r="667" spans="2:7" x14ac:dyDescent="0.25">
      <c r="B667" s="28">
        <v>658</v>
      </c>
      <c r="C667" s="5"/>
      <c r="D667" s="5"/>
      <c r="E667" s="5" t="str">
        <f>IF(D667="","",VLOOKUP($D667,Praja!$C$11:$H$2010,2,FALSE))</f>
        <v/>
      </c>
      <c r="F667" s="5" t="str">
        <f>IF(E667="","",VLOOKUP($D667,Praja!$C$11:$H$2010,4,FALSE))</f>
        <v/>
      </c>
      <c r="G667" s="26" t="str">
        <f>IF(F667="","",VLOOKUP($D667,Praja!$C$11:$H$2010,5,FALSE))</f>
        <v/>
      </c>
    </row>
    <row r="668" spans="2:7" x14ac:dyDescent="0.25">
      <c r="B668" s="28">
        <v>659</v>
      </c>
      <c r="C668" s="5"/>
      <c r="D668" s="5"/>
      <c r="E668" s="5" t="str">
        <f>IF(D668="","",VLOOKUP($D668,Praja!$C$11:$H$2010,2,FALSE))</f>
        <v/>
      </c>
      <c r="F668" s="5" t="str">
        <f>IF(E668="","",VLOOKUP($D668,Praja!$C$11:$H$2010,4,FALSE))</f>
        <v/>
      </c>
      <c r="G668" s="26" t="str">
        <f>IF(F668="","",VLOOKUP($D668,Praja!$C$11:$H$2010,5,FALSE))</f>
        <v/>
      </c>
    </row>
    <row r="669" spans="2:7" x14ac:dyDescent="0.25">
      <c r="B669" s="28">
        <v>660</v>
      </c>
      <c r="C669" s="5"/>
      <c r="D669" s="5"/>
      <c r="E669" s="5" t="str">
        <f>IF(D669="","",VLOOKUP($D669,Praja!$C$11:$H$2010,2,FALSE))</f>
        <v/>
      </c>
      <c r="F669" s="5" t="str">
        <f>IF(E669="","",VLOOKUP($D669,Praja!$C$11:$H$2010,4,FALSE))</f>
        <v/>
      </c>
      <c r="G669" s="26" t="str">
        <f>IF(F669="","",VLOOKUP($D669,Praja!$C$11:$H$2010,5,FALSE))</f>
        <v/>
      </c>
    </row>
    <row r="670" spans="2:7" x14ac:dyDescent="0.25">
      <c r="B670" s="28">
        <v>661</v>
      </c>
      <c r="C670" s="5"/>
      <c r="D670" s="5"/>
      <c r="E670" s="5" t="str">
        <f>IF(D670="","",VLOOKUP($D670,Praja!$C$11:$H$2010,2,FALSE))</f>
        <v/>
      </c>
      <c r="F670" s="5" t="str">
        <f>IF(E670="","",VLOOKUP($D670,Praja!$C$11:$H$2010,4,FALSE))</f>
        <v/>
      </c>
      <c r="G670" s="26" t="str">
        <f>IF(F670="","",VLOOKUP($D670,Praja!$C$11:$H$2010,5,FALSE))</f>
        <v/>
      </c>
    </row>
    <row r="671" spans="2:7" x14ac:dyDescent="0.25">
      <c r="B671" s="28">
        <v>662</v>
      </c>
      <c r="C671" s="5"/>
      <c r="D671" s="5"/>
      <c r="E671" s="5" t="str">
        <f>IF(D671="","",VLOOKUP($D671,Praja!$C$11:$H$2010,2,FALSE))</f>
        <v/>
      </c>
      <c r="F671" s="5" t="str">
        <f>IF(E671="","",VLOOKUP($D671,Praja!$C$11:$H$2010,4,FALSE))</f>
        <v/>
      </c>
      <c r="G671" s="26" t="str">
        <f>IF(F671="","",VLOOKUP($D671,Praja!$C$11:$H$2010,5,FALSE))</f>
        <v/>
      </c>
    </row>
    <row r="672" spans="2:7" x14ac:dyDescent="0.25">
      <c r="B672" s="28">
        <v>663</v>
      </c>
      <c r="C672" s="5"/>
      <c r="D672" s="5"/>
      <c r="E672" s="5" t="str">
        <f>IF(D672="","",VLOOKUP($D672,Praja!$C$11:$H$2010,2,FALSE))</f>
        <v/>
      </c>
      <c r="F672" s="5" t="str">
        <f>IF(E672="","",VLOOKUP($D672,Praja!$C$11:$H$2010,4,FALSE))</f>
        <v/>
      </c>
      <c r="G672" s="26" t="str">
        <f>IF(F672="","",VLOOKUP($D672,Praja!$C$11:$H$2010,5,FALSE))</f>
        <v/>
      </c>
    </row>
    <row r="673" spans="2:7" x14ac:dyDescent="0.25">
      <c r="B673" s="28">
        <v>664</v>
      </c>
      <c r="C673" s="5"/>
      <c r="D673" s="5"/>
      <c r="E673" s="5" t="str">
        <f>IF(D673="","",VLOOKUP($D673,Praja!$C$11:$H$2010,2,FALSE))</f>
        <v/>
      </c>
      <c r="F673" s="5" t="str">
        <f>IF(E673="","",VLOOKUP($D673,Praja!$C$11:$H$2010,4,FALSE))</f>
        <v/>
      </c>
      <c r="G673" s="26" t="str">
        <f>IF(F673="","",VLOOKUP($D673,Praja!$C$11:$H$2010,5,FALSE))</f>
        <v/>
      </c>
    </row>
    <row r="674" spans="2:7" x14ac:dyDescent="0.25">
      <c r="B674" s="28">
        <v>665</v>
      </c>
      <c r="C674" s="5"/>
      <c r="D674" s="5"/>
      <c r="E674" s="5" t="str">
        <f>IF(D674="","",VLOOKUP($D674,Praja!$C$11:$H$2010,2,FALSE))</f>
        <v/>
      </c>
      <c r="F674" s="5" t="str">
        <f>IF(E674="","",VLOOKUP($D674,Praja!$C$11:$H$2010,4,FALSE))</f>
        <v/>
      </c>
      <c r="G674" s="26" t="str">
        <f>IF(F674="","",VLOOKUP($D674,Praja!$C$11:$H$2010,5,FALSE))</f>
        <v/>
      </c>
    </row>
    <row r="675" spans="2:7" x14ac:dyDescent="0.25">
      <c r="B675" s="28">
        <v>666</v>
      </c>
      <c r="C675" s="5"/>
      <c r="D675" s="5"/>
      <c r="E675" s="5" t="str">
        <f>IF(D675="","",VLOOKUP($D675,Praja!$C$11:$H$2010,2,FALSE))</f>
        <v/>
      </c>
      <c r="F675" s="5" t="str">
        <f>IF(E675="","",VLOOKUP($D675,Praja!$C$11:$H$2010,4,FALSE))</f>
        <v/>
      </c>
      <c r="G675" s="26" t="str">
        <f>IF(F675="","",VLOOKUP($D675,Praja!$C$11:$H$2010,5,FALSE))</f>
        <v/>
      </c>
    </row>
    <row r="676" spans="2:7" x14ac:dyDescent="0.25">
      <c r="B676" s="28">
        <v>667</v>
      </c>
      <c r="C676" s="5"/>
      <c r="D676" s="5"/>
      <c r="E676" s="5" t="str">
        <f>IF(D676="","",VLOOKUP($D676,Praja!$C$11:$H$2010,2,FALSE))</f>
        <v/>
      </c>
      <c r="F676" s="5" t="str">
        <f>IF(E676="","",VLOOKUP($D676,Praja!$C$11:$H$2010,4,FALSE))</f>
        <v/>
      </c>
      <c r="G676" s="26" t="str">
        <f>IF(F676="","",VLOOKUP($D676,Praja!$C$11:$H$2010,5,FALSE))</f>
        <v/>
      </c>
    </row>
    <row r="677" spans="2:7" x14ac:dyDescent="0.25">
      <c r="B677" s="28">
        <v>668</v>
      </c>
      <c r="C677" s="5"/>
      <c r="D677" s="5"/>
      <c r="E677" s="5" t="str">
        <f>IF(D677="","",VLOOKUP($D677,Praja!$C$11:$H$2010,2,FALSE))</f>
        <v/>
      </c>
      <c r="F677" s="5" t="str">
        <f>IF(E677="","",VLOOKUP($D677,Praja!$C$11:$H$2010,4,FALSE))</f>
        <v/>
      </c>
      <c r="G677" s="26" t="str">
        <f>IF(F677="","",VLOOKUP($D677,Praja!$C$11:$H$2010,5,FALSE))</f>
        <v/>
      </c>
    </row>
    <row r="678" spans="2:7" x14ac:dyDescent="0.25">
      <c r="B678" s="28">
        <v>669</v>
      </c>
      <c r="C678" s="5"/>
      <c r="D678" s="5"/>
      <c r="E678" s="5" t="str">
        <f>IF(D678="","",VLOOKUP($D678,Praja!$C$11:$H$2010,2,FALSE))</f>
        <v/>
      </c>
      <c r="F678" s="5" t="str">
        <f>IF(E678="","",VLOOKUP($D678,Praja!$C$11:$H$2010,4,FALSE))</f>
        <v/>
      </c>
      <c r="G678" s="26" t="str">
        <f>IF(F678="","",VLOOKUP($D678,Praja!$C$11:$H$2010,5,FALSE))</f>
        <v/>
      </c>
    </row>
    <row r="679" spans="2:7" x14ac:dyDescent="0.25">
      <c r="B679" s="28">
        <v>670</v>
      </c>
      <c r="C679" s="5"/>
      <c r="D679" s="5"/>
      <c r="E679" s="5" t="str">
        <f>IF(D679="","",VLOOKUP($D679,Praja!$C$11:$H$2010,2,FALSE))</f>
        <v/>
      </c>
      <c r="F679" s="5" t="str">
        <f>IF(E679="","",VLOOKUP($D679,Praja!$C$11:$H$2010,4,FALSE))</f>
        <v/>
      </c>
      <c r="G679" s="26" t="str">
        <f>IF(F679="","",VLOOKUP($D679,Praja!$C$11:$H$2010,5,FALSE))</f>
        <v/>
      </c>
    </row>
    <row r="680" spans="2:7" x14ac:dyDescent="0.25">
      <c r="B680" s="28">
        <v>671</v>
      </c>
      <c r="C680" s="5"/>
      <c r="D680" s="5"/>
      <c r="E680" s="5" t="str">
        <f>IF(D680="","",VLOOKUP($D680,Praja!$C$11:$H$2010,2,FALSE))</f>
        <v/>
      </c>
      <c r="F680" s="5" t="str">
        <f>IF(E680="","",VLOOKUP($D680,Praja!$C$11:$H$2010,4,FALSE))</f>
        <v/>
      </c>
      <c r="G680" s="26" t="str">
        <f>IF(F680="","",VLOOKUP($D680,Praja!$C$11:$H$2010,5,FALSE))</f>
        <v/>
      </c>
    </row>
    <row r="681" spans="2:7" x14ac:dyDescent="0.25">
      <c r="B681" s="28">
        <v>672</v>
      </c>
      <c r="C681" s="5"/>
      <c r="D681" s="5"/>
      <c r="E681" s="5" t="str">
        <f>IF(D681="","",VLOOKUP($D681,Praja!$C$11:$H$2010,2,FALSE))</f>
        <v/>
      </c>
      <c r="F681" s="5" t="str">
        <f>IF(E681="","",VLOOKUP($D681,Praja!$C$11:$H$2010,4,FALSE))</f>
        <v/>
      </c>
      <c r="G681" s="26" t="str">
        <f>IF(F681="","",VLOOKUP($D681,Praja!$C$11:$H$2010,5,FALSE))</f>
        <v/>
      </c>
    </row>
    <row r="682" spans="2:7" x14ac:dyDescent="0.25">
      <c r="B682" s="28">
        <v>673</v>
      </c>
      <c r="C682" s="5"/>
      <c r="D682" s="5"/>
      <c r="E682" s="5" t="str">
        <f>IF(D682="","",VLOOKUP($D682,Praja!$C$11:$H$2010,2,FALSE))</f>
        <v/>
      </c>
      <c r="F682" s="5" t="str">
        <f>IF(E682="","",VLOOKUP($D682,Praja!$C$11:$H$2010,4,FALSE))</f>
        <v/>
      </c>
      <c r="G682" s="26" t="str">
        <f>IF(F682="","",VLOOKUP($D682,Praja!$C$11:$H$2010,5,FALSE))</f>
        <v/>
      </c>
    </row>
    <row r="683" spans="2:7" x14ac:dyDescent="0.25">
      <c r="B683" s="28">
        <v>674</v>
      </c>
      <c r="C683" s="5"/>
      <c r="D683" s="5"/>
      <c r="E683" s="5" t="str">
        <f>IF(D683="","",VLOOKUP($D683,Praja!$C$11:$H$2010,2,FALSE))</f>
        <v/>
      </c>
      <c r="F683" s="5" t="str">
        <f>IF(E683="","",VLOOKUP($D683,Praja!$C$11:$H$2010,4,FALSE))</f>
        <v/>
      </c>
      <c r="G683" s="26" t="str">
        <f>IF(F683="","",VLOOKUP($D683,Praja!$C$11:$H$2010,5,FALSE))</f>
        <v/>
      </c>
    </row>
    <row r="684" spans="2:7" x14ac:dyDescent="0.25">
      <c r="B684" s="28">
        <v>675</v>
      </c>
      <c r="C684" s="5"/>
      <c r="D684" s="5"/>
      <c r="E684" s="5" t="str">
        <f>IF(D684="","",VLOOKUP($D684,Praja!$C$11:$H$2010,2,FALSE))</f>
        <v/>
      </c>
      <c r="F684" s="5" t="str">
        <f>IF(E684="","",VLOOKUP($D684,Praja!$C$11:$H$2010,4,FALSE))</f>
        <v/>
      </c>
      <c r="G684" s="26" t="str">
        <f>IF(F684="","",VLOOKUP($D684,Praja!$C$11:$H$2010,5,FALSE))</f>
        <v/>
      </c>
    </row>
    <row r="685" spans="2:7" x14ac:dyDescent="0.25">
      <c r="B685" s="28">
        <v>676</v>
      </c>
      <c r="C685" s="5"/>
      <c r="D685" s="5"/>
      <c r="E685" s="5" t="str">
        <f>IF(D685="","",VLOOKUP($D685,Praja!$C$11:$H$2010,2,FALSE))</f>
        <v/>
      </c>
      <c r="F685" s="5" t="str">
        <f>IF(E685="","",VLOOKUP($D685,Praja!$C$11:$H$2010,4,FALSE))</f>
        <v/>
      </c>
      <c r="G685" s="26" t="str">
        <f>IF(F685="","",VLOOKUP($D685,Praja!$C$11:$H$2010,5,FALSE))</f>
        <v/>
      </c>
    </row>
    <row r="686" spans="2:7" x14ac:dyDescent="0.25">
      <c r="B686" s="28">
        <v>677</v>
      </c>
      <c r="C686" s="5"/>
      <c r="D686" s="5"/>
      <c r="E686" s="5" t="str">
        <f>IF(D686="","",VLOOKUP($D686,Praja!$C$11:$H$2010,2,FALSE))</f>
        <v/>
      </c>
      <c r="F686" s="5" t="str">
        <f>IF(E686="","",VLOOKUP($D686,Praja!$C$11:$H$2010,4,FALSE))</f>
        <v/>
      </c>
      <c r="G686" s="26" t="str">
        <f>IF(F686="","",VLOOKUP($D686,Praja!$C$11:$H$2010,5,FALSE))</f>
        <v/>
      </c>
    </row>
    <row r="687" spans="2:7" x14ac:dyDescent="0.25">
      <c r="B687" s="28">
        <v>678</v>
      </c>
      <c r="C687" s="5"/>
      <c r="D687" s="5"/>
      <c r="E687" s="5" t="str">
        <f>IF(D687="","",VLOOKUP($D687,Praja!$C$11:$H$2010,2,FALSE))</f>
        <v/>
      </c>
      <c r="F687" s="5" t="str">
        <f>IF(E687="","",VLOOKUP($D687,Praja!$C$11:$H$2010,4,FALSE))</f>
        <v/>
      </c>
      <c r="G687" s="26" t="str">
        <f>IF(F687="","",VLOOKUP($D687,Praja!$C$11:$H$2010,5,FALSE))</f>
        <v/>
      </c>
    </row>
    <row r="688" spans="2:7" x14ac:dyDescent="0.25">
      <c r="B688" s="28">
        <v>679</v>
      </c>
      <c r="C688" s="5"/>
      <c r="D688" s="5"/>
      <c r="E688" s="5" t="str">
        <f>IF(D688="","",VLOOKUP($D688,Praja!$C$11:$H$2010,2,FALSE))</f>
        <v/>
      </c>
      <c r="F688" s="5" t="str">
        <f>IF(E688="","",VLOOKUP($D688,Praja!$C$11:$H$2010,4,FALSE))</f>
        <v/>
      </c>
      <c r="G688" s="26" t="str">
        <f>IF(F688="","",VLOOKUP($D688,Praja!$C$11:$H$2010,5,FALSE))</f>
        <v/>
      </c>
    </row>
    <row r="689" spans="2:7" x14ac:dyDescent="0.25">
      <c r="B689" s="28">
        <v>680</v>
      </c>
      <c r="C689" s="5"/>
      <c r="D689" s="5"/>
      <c r="E689" s="5" t="str">
        <f>IF(D689="","",VLOOKUP($D689,Praja!$C$11:$H$2010,2,FALSE))</f>
        <v/>
      </c>
      <c r="F689" s="5" t="str">
        <f>IF(E689="","",VLOOKUP($D689,Praja!$C$11:$H$2010,4,FALSE))</f>
        <v/>
      </c>
      <c r="G689" s="26" t="str">
        <f>IF(F689="","",VLOOKUP($D689,Praja!$C$11:$H$2010,5,FALSE))</f>
        <v/>
      </c>
    </row>
    <row r="690" spans="2:7" x14ac:dyDescent="0.25">
      <c r="B690" s="28">
        <v>681</v>
      </c>
      <c r="C690" s="5"/>
      <c r="D690" s="5"/>
      <c r="E690" s="5" t="str">
        <f>IF(D690="","",VLOOKUP($D690,Praja!$C$11:$H$2010,2,FALSE))</f>
        <v/>
      </c>
      <c r="F690" s="5" t="str">
        <f>IF(E690="","",VLOOKUP($D690,Praja!$C$11:$H$2010,4,FALSE))</f>
        <v/>
      </c>
      <c r="G690" s="26" t="str">
        <f>IF(F690="","",VLOOKUP($D690,Praja!$C$11:$H$2010,5,FALSE))</f>
        <v/>
      </c>
    </row>
    <row r="691" spans="2:7" x14ac:dyDescent="0.25">
      <c r="B691" s="28">
        <v>682</v>
      </c>
      <c r="C691" s="5"/>
      <c r="D691" s="5"/>
      <c r="E691" s="5" t="str">
        <f>IF(D691="","",VLOOKUP($D691,Praja!$C$11:$H$2010,2,FALSE))</f>
        <v/>
      </c>
      <c r="F691" s="5" t="str">
        <f>IF(E691="","",VLOOKUP($D691,Praja!$C$11:$H$2010,4,FALSE))</f>
        <v/>
      </c>
      <c r="G691" s="26" t="str">
        <f>IF(F691="","",VLOOKUP($D691,Praja!$C$11:$H$2010,5,FALSE))</f>
        <v/>
      </c>
    </row>
    <row r="692" spans="2:7" x14ac:dyDescent="0.25">
      <c r="B692" s="28">
        <v>683</v>
      </c>
      <c r="C692" s="5"/>
      <c r="D692" s="5"/>
      <c r="E692" s="5" t="str">
        <f>IF(D692="","",VLOOKUP($D692,Praja!$C$11:$H$2010,2,FALSE))</f>
        <v/>
      </c>
      <c r="F692" s="5" t="str">
        <f>IF(E692="","",VLOOKUP($D692,Praja!$C$11:$H$2010,4,FALSE))</f>
        <v/>
      </c>
      <c r="G692" s="26" t="str">
        <f>IF(F692="","",VLOOKUP($D692,Praja!$C$11:$H$2010,5,FALSE))</f>
        <v/>
      </c>
    </row>
    <row r="693" spans="2:7" x14ac:dyDescent="0.25">
      <c r="B693" s="28">
        <v>684</v>
      </c>
      <c r="C693" s="5"/>
      <c r="D693" s="5"/>
      <c r="E693" s="5" t="str">
        <f>IF(D693="","",VLOOKUP($D693,Praja!$C$11:$H$2010,2,FALSE))</f>
        <v/>
      </c>
      <c r="F693" s="5" t="str">
        <f>IF(E693="","",VLOOKUP($D693,Praja!$C$11:$H$2010,4,FALSE))</f>
        <v/>
      </c>
      <c r="G693" s="26" t="str">
        <f>IF(F693="","",VLOOKUP($D693,Praja!$C$11:$H$2010,5,FALSE))</f>
        <v/>
      </c>
    </row>
    <row r="694" spans="2:7" x14ac:dyDescent="0.25">
      <c r="B694" s="28">
        <v>685</v>
      </c>
      <c r="C694" s="5"/>
      <c r="D694" s="5"/>
      <c r="E694" s="5" t="str">
        <f>IF(D694="","",VLOOKUP($D694,Praja!$C$11:$H$2010,2,FALSE))</f>
        <v/>
      </c>
      <c r="F694" s="5" t="str">
        <f>IF(E694="","",VLOOKUP($D694,Praja!$C$11:$H$2010,4,FALSE))</f>
        <v/>
      </c>
      <c r="G694" s="26" t="str">
        <f>IF(F694="","",VLOOKUP($D694,Praja!$C$11:$H$2010,5,FALSE))</f>
        <v/>
      </c>
    </row>
    <row r="695" spans="2:7" x14ac:dyDescent="0.25">
      <c r="B695" s="28">
        <v>686</v>
      </c>
      <c r="C695" s="5"/>
      <c r="D695" s="5"/>
      <c r="E695" s="5" t="str">
        <f>IF(D695="","",VLOOKUP($D695,Praja!$C$11:$H$2010,2,FALSE))</f>
        <v/>
      </c>
      <c r="F695" s="5" t="str">
        <f>IF(E695="","",VLOOKUP($D695,Praja!$C$11:$H$2010,4,FALSE))</f>
        <v/>
      </c>
      <c r="G695" s="26" t="str">
        <f>IF(F695="","",VLOOKUP($D695,Praja!$C$11:$H$2010,5,FALSE))</f>
        <v/>
      </c>
    </row>
    <row r="696" spans="2:7" x14ac:dyDescent="0.25">
      <c r="B696" s="28">
        <v>687</v>
      </c>
      <c r="C696" s="5"/>
      <c r="D696" s="5"/>
      <c r="E696" s="5" t="str">
        <f>IF(D696="","",VLOOKUP($D696,Praja!$C$11:$H$2010,2,FALSE))</f>
        <v/>
      </c>
      <c r="F696" s="5" t="str">
        <f>IF(E696="","",VLOOKUP($D696,Praja!$C$11:$H$2010,4,FALSE))</f>
        <v/>
      </c>
      <c r="G696" s="26" t="str">
        <f>IF(F696="","",VLOOKUP($D696,Praja!$C$11:$H$2010,5,FALSE))</f>
        <v/>
      </c>
    </row>
    <row r="697" spans="2:7" x14ac:dyDescent="0.25">
      <c r="B697" s="28">
        <v>688</v>
      </c>
      <c r="C697" s="5"/>
      <c r="D697" s="5"/>
      <c r="E697" s="5" t="str">
        <f>IF(D697="","",VLOOKUP($D697,Praja!$C$11:$H$2010,2,FALSE))</f>
        <v/>
      </c>
      <c r="F697" s="5" t="str">
        <f>IF(E697="","",VLOOKUP($D697,Praja!$C$11:$H$2010,4,FALSE))</f>
        <v/>
      </c>
      <c r="G697" s="26" t="str">
        <f>IF(F697="","",VLOOKUP($D697,Praja!$C$11:$H$2010,5,FALSE))</f>
        <v/>
      </c>
    </row>
    <row r="698" spans="2:7" x14ac:dyDescent="0.25">
      <c r="B698" s="28">
        <v>689</v>
      </c>
      <c r="C698" s="5"/>
      <c r="D698" s="5"/>
      <c r="E698" s="5" t="str">
        <f>IF(D698="","",VLOOKUP($D698,Praja!$C$11:$H$2010,2,FALSE))</f>
        <v/>
      </c>
      <c r="F698" s="5" t="str">
        <f>IF(E698="","",VLOOKUP($D698,Praja!$C$11:$H$2010,4,FALSE))</f>
        <v/>
      </c>
      <c r="G698" s="26" t="str">
        <f>IF(F698="","",VLOOKUP($D698,Praja!$C$11:$H$2010,5,FALSE))</f>
        <v/>
      </c>
    </row>
    <row r="699" spans="2:7" x14ac:dyDescent="0.25">
      <c r="B699" s="28">
        <v>690</v>
      </c>
      <c r="C699" s="5"/>
      <c r="D699" s="5"/>
      <c r="E699" s="5" t="str">
        <f>IF(D699="","",VLOOKUP($D699,Praja!$C$11:$H$2010,2,FALSE))</f>
        <v/>
      </c>
      <c r="F699" s="5" t="str">
        <f>IF(E699="","",VLOOKUP($D699,Praja!$C$11:$H$2010,4,FALSE))</f>
        <v/>
      </c>
      <c r="G699" s="26" t="str">
        <f>IF(F699="","",VLOOKUP($D699,Praja!$C$11:$H$2010,5,FALSE))</f>
        <v/>
      </c>
    </row>
    <row r="700" spans="2:7" x14ac:dyDescent="0.25">
      <c r="B700" s="28">
        <v>691</v>
      </c>
      <c r="C700" s="5"/>
      <c r="D700" s="5"/>
      <c r="E700" s="5" t="str">
        <f>IF(D700="","",VLOOKUP($D700,Praja!$C$11:$H$2010,2,FALSE))</f>
        <v/>
      </c>
      <c r="F700" s="5" t="str">
        <f>IF(E700="","",VLOOKUP($D700,Praja!$C$11:$H$2010,4,FALSE))</f>
        <v/>
      </c>
      <c r="G700" s="26" t="str">
        <f>IF(F700="","",VLOOKUP($D700,Praja!$C$11:$H$2010,5,FALSE))</f>
        <v/>
      </c>
    </row>
    <row r="701" spans="2:7" x14ac:dyDescent="0.25">
      <c r="B701" s="28">
        <v>692</v>
      </c>
      <c r="C701" s="5"/>
      <c r="D701" s="5"/>
      <c r="E701" s="5" t="str">
        <f>IF(D701="","",VLOOKUP($D701,Praja!$C$11:$H$2010,2,FALSE))</f>
        <v/>
      </c>
      <c r="F701" s="5" t="str">
        <f>IF(E701="","",VLOOKUP($D701,Praja!$C$11:$H$2010,4,FALSE))</f>
        <v/>
      </c>
      <c r="G701" s="26" t="str">
        <f>IF(F701="","",VLOOKUP($D701,Praja!$C$11:$H$2010,5,FALSE))</f>
        <v/>
      </c>
    </row>
    <row r="702" spans="2:7" x14ac:dyDescent="0.25">
      <c r="B702" s="28">
        <v>693</v>
      </c>
      <c r="C702" s="5"/>
      <c r="D702" s="5"/>
      <c r="E702" s="5" t="str">
        <f>IF(D702="","",VLOOKUP($D702,Praja!$C$11:$H$2010,2,FALSE))</f>
        <v/>
      </c>
      <c r="F702" s="5" t="str">
        <f>IF(E702="","",VLOOKUP($D702,Praja!$C$11:$H$2010,4,FALSE))</f>
        <v/>
      </c>
      <c r="G702" s="26" t="str">
        <f>IF(F702="","",VLOOKUP($D702,Praja!$C$11:$H$2010,5,FALSE))</f>
        <v/>
      </c>
    </row>
    <row r="703" spans="2:7" x14ac:dyDescent="0.25">
      <c r="B703" s="28">
        <v>694</v>
      </c>
      <c r="C703" s="5"/>
      <c r="D703" s="5"/>
      <c r="E703" s="5" t="str">
        <f>IF(D703="","",VLOOKUP($D703,Praja!$C$11:$H$2010,2,FALSE))</f>
        <v/>
      </c>
      <c r="F703" s="5" t="str">
        <f>IF(E703="","",VLOOKUP($D703,Praja!$C$11:$H$2010,4,FALSE))</f>
        <v/>
      </c>
      <c r="G703" s="26" t="str">
        <f>IF(F703="","",VLOOKUP($D703,Praja!$C$11:$H$2010,5,FALSE))</f>
        <v/>
      </c>
    </row>
    <row r="704" spans="2:7" x14ac:dyDescent="0.25">
      <c r="B704" s="28">
        <v>695</v>
      </c>
      <c r="C704" s="5"/>
      <c r="D704" s="5"/>
      <c r="E704" s="5" t="str">
        <f>IF(D704="","",VLOOKUP($D704,Praja!$C$11:$H$2010,2,FALSE))</f>
        <v/>
      </c>
      <c r="F704" s="5" t="str">
        <f>IF(E704="","",VLOOKUP($D704,Praja!$C$11:$H$2010,4,FALSE))</f>
        <v/>
      </c>
      <c r="G704" s="26" t="str">
        <f>IF(F704="","",VLOOKUP($D704,Praja!$C$11:$H$2010,5,FALSE))</f>
        <v/>
      </c>
    </row>
    <row r="705" spans="2:7" x14ac:dyDescent="0.25">
      <c r="B705" s="28">
        <v>696</v>
      </c>
      <c r="C705" s="5"/>
      <c r="D705" s="5"/>
      <c r="E705" s="5" t="str">
        <f>IF(D705="","",VLOOKUP($D705,Praja!$C$11:$H$2010,2,FALSE))</f>
        <v/>
      </c>
      <c r="F705" s="5" t="str">
        <f>IF(E705="","",VLOOKUP($D705,Praja!$C$11:$H$2010,4,FALSE))</f>
        <v/>
      </c>
      <c r="G705" s="26" t="str">
        <f>IF(F705="","",VLOOKUP($D705,Praja!$C$11:$H$2010,5,FALSE))</f>
        <v/>
      </c>
    </row>
    <row r="706" spans="2:7" x14ac:dyDescent="0.25">
      <c r="B706" s="28">
        <v>697</v>
      </c>
      <c r="C706" s="5"/>
      <c r="D706" s="5"/>
      <c r="E706" s="5" t="str">
        <f>IF(D706="","",VLOOKUP($D706,Praja!$C$11:$H$2010,2,FALSE))</f>
        <v/>
      </c>
      <c r="F706" s="5" t="str">
        <f>IF(E706="","",VLOOKUP($D706,Praja!$C$11:$H$2010,4,FALSE))</f>
        <v/>
      </c>
      <c r="G706" s="26" t="str">
        <f>IF(F706="","",VLOOKUP($D706,Praja!$C$11:$H$2010,5,FALSE))</f>
        <v/>
      </c>
    </row>
    <row r="707" spans="2:7" x14ac:dyDescent="0.25">
      <c r="B707" s="28">
        <v>698</v>
      </c>
      <c r="C707" s="5"/>
      <c r="D707" s="5"/>
      <c r="E707" s="5" t="str">
        <f>IF(D707="","",VLOOKUP($D707,Praja!$C$11:$H$2010,2,FALSE))</f>
        <v/>
      </c>
      <c r="F707" s="5" t="str">
        <f>IF(E707="","",VLOOKUP($D707,Praja!$C$11:$H$2010,4,FALSE))</f>
        <v/>
      </c>
      <c r="G707" s="26" t="str">
        <f>IF(F707="","",VLOOKUP($D707,Praja!$C$11:$H$2010,5,FALSE))</f>
        <v/>
      </c>
    </row>
    <row r="708" spans="2:7" x14ac:dyDescent="0.25">
      <c r="B708" s="28">
        <v>699</v>
      </c>
      <c r="C708" s="5"/>
      <c r="D708" s="5"/>
      <c r="E708" s="5" t="str">
        <f>IF(D708="","",VLOOKUP($D708,Praja!$C$11:$H$2010,2,FALSE))</f>
        <v/>
      </c>
      <c r="F708" s="5" t="str">
        <f>IF(E708="","",VLOOKUP($D708,Praja!$C$11:$H$2010,4,FALSE))</f>
        <v/>
      </c>
      <c r="G708" s="26" t="str">
        <f>IF(F708="","",VLOOKUP($D708,Praja!$C$11:$H$2010,5,FALSE))</f>
        <v/>
      </c>
    </row>
    <row r="709" spans="2:7" x14ac:dyDescent="0.25">
      <c r="B709" s="28">
        <v>700</v>
      </c>
      <c r="C709" s="5"/>
      <c r="D709" s="5"/>
      <c r="E709" s="5" t="str">
        <f>IF(D709="","",VLOOKUP($D709,Praja!$C$11:$H$2010,2,FALSE))</f>
        <v/>
      </c>
      <c r="F709" s="5" t="str">
        <f>IF(E709="","",VLOOKUP($D709,Praja!$C$11:$H$2010,4,FALSE))</f>
        <v/>
      </c>
      <c r="G709" s="26" t="str">
        <f>IF(F709="","",VLOOKUP($D709,Praja!$C$11:$H$2010,5,FALSE))</f>
        <v/>
      </c>
    </row>
    <row r="710" spans="2:7" x14ac:dyDescent="0.25">
      <c r="B710" s="28">
        <v>701</v>
      </c>
      <c r="C710" s="5"/>
      <c r="D710" s="5"/>
      <c r="E710" s="5" t="str">
        <f>IF(D710="","",VLOOKUP($D710,Praja!$C$11:$H$2010,2,FALSE))</f>
        <v/>
      </c>
      <c r="F710" s="5" t="str">
        <f>IF(E710="","",VLOOKUP($D710,Praja!$C$11:$H$2010,4,FALSE))</f>
        <v/>
      </c>
      <c r="G710" s="26" t="str">
        <f>IF(F710="","",VLOOKUP($D710,Praja!$C$11:$H$2010,5,FALSE))</f>
        <v/>
      </c>
    </row>
    <row r="711" spans="2:7" x14ac:dyDescent="0.25">
      <c r="B711" s="28">
        <v>702</v>
      </c>
      <c r="C711" s="5"/>
      <c r="D711" s="5"/>
      <c r="E711" s="5" t="str">
        <f>IF(D711="","",VLOOKUP($D711,Praja!$C$11:$H$2010,2,FALSE))</f>
        <v/>
      </c>
      <c r="F711" s="5" t="str">
        <f>IF(E711="","",VLOOKUP($D711,Praja!$C$11:$H$2010,4,FALSE))</f>
        <v/>
      </c>
      <c r="G711" s="26" t="str">
        <f>IF(F711="","",VLOOKUP($D711,Praja!$C$11:$H$2010,5,FALSE))</f>
        <v/>
      </c>
    </row>
    <row r="712" spans="2:7" x14ac:dyDescent="0.25">
      <c r="B712" s="28">
        <v>703</v>
      </c>
      <c r="C712" s="5"/>
      <c r="D712" s="5"/>
      <c r="E712" s="5" t="str">
        <f>IF(D712="","",VLOOKUP($D712,Praja!$C$11:$H$2010,2,FALSE))</f>
        <v/>
      </c>
      <c r="F712" s="5" t="str">
        <f>IF(E712="","",VLOOKUP($D712,Praja!$C$11:$H$2010,4,FALSE))</f>
        <v/>
      </c>
      <c r="G712" s="26" t="str">
        <f>IF(F712="","",VLOOKUP($D712,Praja!$C$11:$H$2010,5,FALSE))</f>
        <v/>
      </c>
    </row>
    <row r="713" spans="2:7" x14ac:dyDescent="0.25">
      <c r="B713" s="28">
        <v>704</v>
      </c>
      <c r="C713" s="5"/>
      <c r="D713" s="5"/>
      <c r="E713" s="5" t="str">
        <f>IF(D713="","",VLOOKUP($D713,Praja!$C$11:$H$2010,2,FALSE))</f>
        <v/>
      </c>
      <c r="F713" s="5" t="str">
        <f>IF(E713="","",VLOOKUP($D713,Praja!$C$11:$H$2010,4,FALSE))</f>
        <v/>
      </c>
      <c r="G713" s="26" t="str">
        <f>IF(F713="","",VLOOKUP($D713,Praja!$C$11:$H$2010,5,FALSE))</f>
        <v/>
      </c>
    </row>
    <row r="714" spans="2:7" x14ac:dyDescent="0.25">
      <c r="B714" s="28">
        <v>705</v>
      </c>
      <c r="C714" s="5"/>
      <c r="D714" s="5"/>
      <c r="E714" s="5" t="str">
        <f>IF(D714="","",VLOOKUP($D714,Praja!$C$11:$H$2010,2,FALSE))</f>
        <v/>
      </c>
      <c r="F714" s="5" t="str">
        <f>IF(E714="","",VLOOKUP($D714,Praja!$C$11:$H$2010,4,FALSE))</f>
        <v/>
      </c>
      <c r="G714" s="26" t="str">
        <f>IF(F714="","",VLOOKUP($D714,Praja!$C$11:$H$2010,5,FALSE))</f>
        <v/>
      </c>
    </row>
    <row r="715" spans="2:7" x14ac:dyDescent="0.25">
      <c r="B715" s="28">
        <v>706</v>
      </c>
      <c r="C715" s="5"/>
      <c r="D715" s="5"/>
      <c r="E715" s="5" t="str">
        <f>IF(D715="","",VLOOKUP($D715,Praja!$C$11:$H$2010,2,FALSE))</f>
        <v/>
      </c>
      <c r="F715" s="5" t="str">
        <f>IF(E715="","",VLOOKUP($D715,Praja!$C$11:$H$2010,4,FALSE))</f>
        <v/>
      </c>
      <c r="G715" s="26" t="str">
        <f>IF(F715="","",VLOOKUP($D715,Praja!$C$11:$H$2010,5,FALSE))</f>
        <v/>
      </c>
    </row>
    <row r="716" spans="2:7" x14ac:dyDescent="0.25">
      <c r="B716" s="28">
        <v>707</v>
      </c>
      <c r="C716" s="5"/>
      <c r="D716" s="5"/>
      <c r="E716" s="5" t="str">
        <f>IF(D716="","",VLOOKUP($D716,Praja!$C$11:$H$2010,2,FALSE))</f>
        <v/>
      </c>
      <c r="F716" s="5" t="str">
        <f>IF(E716="","",VLOOKUP($D716,Praja!$C$11:$H$2010,4,FALSE))</f>
        <v/>
      </c>
      <c r="G716" s="26" t="str">
        <f>IF(F716="","",VLOOKUP($D716,Praja!$C$11:$H$2010,5,FALSE))</f>
        <v/>
      </c>
    </row>
    <row r="717" spans="2:7" x14ac:dyDescent="0.25">
      <c r="B717" s="28">
        <v>708</v>
      </c>
      <c r="C717" s="5"/>
      <c r="D717" s="5"/>
      <c r="E717" s="5" t="str">
        <f>IF(D717="","",VLOOKUP($D717,Praja!$C$11:$H$2010,2,FALSE))</f>
        <v/>
      </c>
      <c r="F717" s="5" t="str">
        <f>IF(E717="","",VLOOKUP($D717,Praja!$C$11:$H$2010,4,FALSE))</f>
        <v/>
      </c>
      <c r="G717" s="26" t="str">
        <f>IF(F717="","",VLOOKUP($D717,Praja!$C$11:$H$2010,5,FALSE))</f>
        <v/>
      </c>
    </row>
    <row r="718" spans="2:7" x14ac:dyDescent="0.25">
      <c r="B718" s="28">
        <v>709</v>
      </c>
      <c r="C718" s="5"/>
      <c r="D718" s="5"/>
      <c r="E718" s="5" t="str">
        <f>IF(D718="","",VLOOKUP($D718,Praja!$C$11:$H$2010,2,FALSE))</f>
        <v/>
      </c>
      <c r="F718" s="5" t="str">
        <f>IF(E718="","",VLOOKUP($D718,Praja!$C$11:$H$2010,4,FALSE))</f>
        <v/>
      </c>
      <c r="G718" s="26" t="str">
        <f>IF(F718="","",VLOOKUP($D718,Praja!$C$11:$H$2010,5,FALSE))</f>
        <v/>
      </c>
    </row>
    <row r="719" spans="2:7" x14ac:dyDescent="0.25">
      <c r="B719" s="28">
        <v>710</v>
      </c>
      <c r="C719" s="5"/>
      <c r="D719" s="5"/>
      <c r="E719" s="5" t="str">
        <f>IF(D719="","",VLOOKUP($D719,Praja!$C$11:$H$2010,2,FALSE))</f>
        <v/>
      </c>
      <c r="F719" s="5" t="str">
        <f>IF(E719="","",VLOOKUP($D719,Praja!$C$11:$H$2010,4,FALSE))</f>
        <v/>
      </c>
      <c r="G719" s="26" t="str">
        <f>IF(F719="","",VLOOKUP($D719,Praja!$C$11:$H$2010,5,FALSE))</f>
        <v/>
      </c>
    </row>
    <row r="720" spans="2:7" x14ac:dyDescent="0.25">
      <c r="B720" s="28">
        <v>711</v>
      </c>
      <c r="C720" s="5"/>
      <c r="D720" s="5"/>
      <c r="E720" s="5" t="str">
        <f>IF(D720="","",VLOOKUP($D720,Praja!$C$11:$H$2010,2,FALSE))</f>
        <v/>
      </c>
      <c r="F720" s="5" t="str">
        <f>IF(E720="","",VLOOKUP($D720,Praja!$C$11:$H$2010,4,FALSE))</f>
        <v/>
      </c>
      <c r="G720" s="26" t="str">
        <f>IF(F720="","",VLOOKUP($D720,Praja!$C$11:$H$2010,5,FALSE))</f>
        <v/>
      </c>
    </row>
    <row r="721" spans="2:7" x14ac:dyDescent="0.25">
      <c r="B721" s="28">
        <v>712</v>
      </c>
      <c r="C721" s="5"/>
      <c r="D721" s="5"/>
      <c r="E721" s="5" t="str">
        <f>IF(D721="","",VLOOKUP($D721,Praja!$C$11:$H$2010,2,FALSE))</f>
        <v/>
      </c>
      <c r="F721" s="5" t="str">
        <f>IF(E721="","",VLOOKUP($D721,Praja!$C$11:$H$2010,4,FALSE))</f>
        <v/>
      </c>
      <c r="G721" s="26" t="str">
        <f>IF(F721="","",VLOOKUP($D721,Praja!$C$11:$H$2010,5,FALSE))</f>
        <v/>
      </c>
    </row>
    <row r="722" spans="2:7" x14ac:dyDescent="0.25">
      <c r="B722" s="28">
        <v>713</v>
      </c>
      <c r="C722" s="5"/>
      <c r="D722" s="5"/>
      <c r="E722" s="5" t="str">
        <f>IF(D722="","",VLOOKUP($D722,Praja!$C$11:$H$2010,2,FALSE))</f>
        <v/>
      </c>
      <c r="F722" s="5" t="str">
        <f>IF(E722="","",VLOOKUP($D722,Praja!$C$11:$H$2010,4,FALSE))</f>
        <v/>
      </c>
      <c r="G722" s="26" t="str">
        <f>IF(F722="","",VLOOKUP($D722,Praja!$C$11:$H$2010,5,FALSE))</f>
        <v/>
      </c>
    </row>
    <row r="723" spans="2:7" x14ac:dyDescent="0.25">
      <c r="B723" s="28">
        <v>714</v>
      </c>
      <c r="C723" s="5"/>
      <c r="D723" s="5"/>
      <c r="E723" s="5" t="str">
        <f>IF(D723="","",VLOOKUP($D723,Praja!$C$11:$H$2010,2,FALSE))</f>
        <v/>
      </c>
      <c r="F723" s="5" t="str">
        <f>IF(E723="","",VLOOKUP($D723,Praja!$C$11:$H$2010,4,FALSE))</f>
        <v/>
      </c>
      <c r="G723" s="26" t="str">
        <f>IF(F723="","",VLOOKUP($D723,Praja!$C$11:$H$2010,5,FALSE))</f>
        <v/>
      </c>
    </row>
    <row r="724" spans="2:7" x14ac:dyDescent="0.25">
      <c r="B724" s="28">
        <v>715</v>
      </c>
      <c r="C724" s="5"/>
      <c r="D724" s="5"/>
      <c r="E724" s="5" t="str">
        <f>IF(D724="","",VLOOKUP($D724,Praja!$C$11:$H$2010,2,FALSE))</f>
        <v/>
      </c>
      <c r="F724" s="5" t="str">
        <f>IF(E724="","",VLOOKUP($D724,Praja!$C$11:$H$2010,4,FALSE))</f>
        <v/>
      </c>
      <c r="G724" s="26" t="str">
        <f>IF(F724="","",VLOOKUP($D724,Praja!$C$11:$H$2010,5,FALSE))</f>
        <v/>
      </c>
    </row>
    <row r="725" spans="2:7" x14ac:dyDescent="0.25">
      <c r="B725" s="28">
        <v>716</v>
      </c>
      <c r="C725" s="5"/>
      <c r="D725" s="5"/>
      <c r="E725" s="5" t="str">
        <f>IF(D725="","",VLOOKUP($D725,Praja!$C$11:$H$2010,2,FALSE))</f>
        <v/>
      </c>
      <c r="F725" s="5" t="str">
        <f>IF(E725="","",VLOOKUP($D725,Praja!$C$11:$H$2010,4,FALSE))</f>
        <v/>
      </c>
      <c r="G725" s="26" t="str">
        <f>IF(F725="","",VLOOKUP($D725,Praja!$C$11:$H$2010,5,FALSE))</f>
        <v/>
      </c>
    </row>
    <row r="726" spans="2:7" x14ac:dyDescent="0.25">
      <c r="B726" s="28">
        <v>717</v>
      </c>
      <c r="C726" s="5"/>
      <c r="D726" s="5"/>
      <c r="E726" s="5" t="str">
        <f>IF(D726="","",VLOOKUP($D726,Praja!$C$11:$H$2010,2,FALSE))</f>
        <v/>
      </c>
      <c r="F726" s="5" t="str">
        <f>IF(E726="","",VLOOKUP($D726,Praja!$C$11:$H$2010,4,FALSE))</f>
        <v/>
      </c>
      <c r="G726" s="26" t="str">
        <f>IF(F726="","",VLOOKUP($D726,Praja!$C$11:$H$2010,5,FALSE))</f>
        <v/>
      </c>
    </row>
    <row r="727" spans="2:7" x14ac:dyDescent="0.25">
      <c r="B727" s="28">
        <v>718</v>
      </c>
      <c r="C727" s="5"/>
      <c r="D727" s="5"/>
      <c r="E727" s="5" t="str">
        <f>IF(D727="","",VLOOKUP($D727,Praja!$C$11:$H$2010,2,FALSE))</f>
        <v/>
      </c>
      <c r="F727" s="5" t="str">
        <f>IF(E727="","",VLOOKUP($D727,Praja!$C$11:$H$2010,4,FALSE))</f>
        <v/>
      </c>
      <c r="G727" s="26" t="str">
        <f>IF(F727="","",VLOOKUP($D727,Praja!$C$11:$H$2010,5,FALSE))</f>
        <v/>
      </c>
    </row>
    <row r="728" spans="2:7" x14ac:dyDescent="0.25">
      <c r="B728" s="28">
        <v>719</v>
      </c>
      <c r="C728" s="5"/>
      <c r="D728" s="5"/>
      <c r="E728" s="5" t="str">
        <f>IF(D728="","",VLOOKUP($D728,Praja!$C$11:$H$2010,2,FALSE))</f>
        <v/>
      </c>
      <c r="F728" s="5" t="str">
        <f>IF(E728="","",VLOOKUP($D728,Praja!$C$11:$H$2010,4,FALSE))</f>
        <v/>
      </c>
      <c r="G728" s="26" t="str">
        <f>IF(F728="","",VLOOKUP($D728,Praja!$C$11:$H$2010,5,FALSE))</f>
        <v/>
      </c>
    </row>
    <row r="729" spans="2:7" x14ac:dyDescent="0.25">
      <c r="B729" s="28">
        <v>720</v>
      </c>
      <c r="C729" s="5"/>
      <c r="D729" s="5"/>
      <c r="E729" s="5" t="str">
        <f>IF(D729="","",VLOOKUP($D729,Praja!$C$11:$H$2010,2,FALSE))</f>
        <v/>
      </c>
      <c r="F729" s="5" t="str">
        <f>IF(E729="","",VLOOKUP($D729,Praja!$C$11:$H$2010,4,FALSE))</f>
        <v/>
      </c>
      <c r="G729" s="26" t="str">
        <f>IF(F729="","",VLOOKUP($D729,Praja!$C$11:$H$2010,5,FALSE))</f>
        <v/>
      </c>
    </row>
    <row r="730" spans="2:7" x14ac:dyDescent="0.25">
      <c r="B730" s="28">
        <v>721</v>
      </c>
      <c r="C730" s="5"/>
      <c r="D730" s="5"/>
      <c r="E730" s="5" t="str">
        <f>IF(D730="","",VLOOKUP($D730,Praja!$C$11:$H$2010,2,FALSE))</f>
        <v/>
      </c>
      <c r="F730" s="5" t="str">
        <f>IF(E730="","",VLOOKUP($D730,Praja!$C$11:$H$2010,4,FALSE))</f>
        <v/>
      </c>
      <c r="G730" s="26" t="str">
        <f>IF(F730="","",VLOOKUP($D730,Praja!$C$11:$H$2010,5,FALSE))</f>
        <v/>
      </c>
    </row>
    <row r="731" spans="2:7" x14ac:dyDescent="0.25">
      <c r="B731" s="28">
        <v>722</v>
      </c>
      <c r="C731" s="5"/>
      <c r="D731" s="5"/>
      <c r="E731" s="5" t="str">
        <f>IF(D731="","",VLOOKUP($D731,Praja!$C$11:$H$2010,2,FALSE))</f>
        <v/>
      </c>
      <c r="F731" s="5" t="str">
        <f>IF(E731="","",VLOOKUP($D731,Praja!$C$11:$H$2010,4,FALSE))</f>
        <v/>
      </c>
      <c r="G731" s="26" t="str">
        <f>IF(F731="","",VLOOKUP($D731,Praja!$C$11:$H$2010,5,FALSE))</f>
        <v/>
      </c>
    </row>
    <row r="732" spans="2:7" x14ac:dyDescent="0.25">
      <c r="B732" s="28">
        <v>723</v>
      </c>
      <c r="C732" s="5"/>
      <c r="D732" s="5"/>
      <c r="E732" s="5" t="str">
        <f>IF(D732="","",VLOOKUP($D732,Praja!$C$11:$H$2010,2,FALSE))</f>
        <v/>
      </c>
      <c r="F732" s="5" t="str">
        <f>IF(E732="","",VLOOKUP($D732,Praja!$C$11:$H$2010,4,FALSE))</f>
        <v/>
      </c>
      <c r="G732" s="26" t="str">
        <f>IF(F732="","",VLOOKUP($D732,Praja!$C$11:$H$2010,5,FALSE))</f>
        <v/>
      </c>
    </row>
    <row r="733" spans="2:7" x14ac:dyDescent="0.25">
      <c r="B733" s="28">
        <v>724</v>
      </c>
      <c r="C733" s="5"/>
      <c r="D733" s="5"/>
      <c r="E733" s="5" t="str">
        <f>IF(D733="","",VLOOKUP($D733,Praja!$C$11:$H$2010,2,FALSE))</f>
        <v/>
      </c>
      <c r="F733" s="5" t="str">
        <f>IF(E733="","",VLOOKUP($D733,Praja!$C$11:$H$2010,4,FALSE))</f>
        <v/>
      </c>
      <c r="G733" s="26" t="str">
        <f>IF(F733="","",VLOOKUP($D733,Praja!$C$11:$H$2010,5,FALSE))</f>
        <v/>
      </c>
    </row>
    <row r="734" spans="2:7" x14ac:dyDescent="0.25">
      <c r="B734" s="28">
        <v>725</v>
      </c>
      <c r="C734" s="5"/>
      <c r="D734" s="5"/>
      <c r="E734" s="5" t="str">
        <f>IF(D734="","",VLOOKUP($D734,Praja!$C$11:$H$2010,2,FALSE))</f>
        <v/>
      </c>
      <c r="F734" s="5" t="str">
        <f>IF(E734="","",VLOOKUP($D734,Praja!$C$11:$H$2010,4,FALSE))</f>
        <v/>
      </c>
      <c r="G734" s="26" t="str">
        <f>IF(F734="","",VLOOKUP($D734,Praja!$C$11:$H$2010,5,FALSE))</f>
        <v/>
      </c>
    </row>
    <row r="735" spans="2:7" x14ac:dyDescent="0.25">
      <c r="B735" s="28">
        <v>726</v>
      </c>
      <c r="C735" s="5"/>
      <c r="D735" s="5"/>
      <c r="E735" s="5" t="str">
        <f>IF(D735="","",VLOOKUP($D735,Praja!$C$11:$H$2010,2,FALSE))</f>
        <v/>
      </c>
      <c r="F735" s="5" t="str">
        <f>IF(E735="","",VLOOKUP($D735,Praja!$C$11:$H$2010,4,FALSE))</f>
        <v/>
      </c>
      <c r="G735" s="26" t="str">
        <f>IF(F735="","",VLOOKUP($D735,Praja!$C$11:$H$2010,5,FALSE))</f>
        <v/>
      </c>
    </row>
    <row r="736" spans="2:7" x14ac:dyDescent="0.25">
      <c r="B736" s="28">
        <v>727</v>
      </c>
      <c r="C736" s="5"/>
      <c r="D736" s="5"/>
      <c r="E736" s="5" t="str">
        <f>IF(D736="","",VLOOKUP($D736,Praja!$C$11:$H$2010,2,FALSE))</f>
        <v/>
      </c>
      <c r="F736" s="5" t="str">
        <f>IF(E736="","",VLOOKUP($D736,Praja!$C$11:$H$2010,4,FALSE))</f>
        <v/>
      </c>
      <c r="G736" s="26" t="str">
        <f>IF(F736="","",VLOOKUP($D736,Praja!$C$11:$H$2010,5,FALSE))</f>
        <v/>
      </c>
    </row>
    <row r="737" spans="2:7" x14ac:dyDescent="0.25">
      <c r="B737" s="28">
        <v>728</v>
      </c>
      <c r="C737" s="5"/>
      <c r="D737" s="5"/>
      <c r="E737" s="5" t="str">
        <f>IF(D737="","",VLOOKUP($D737,Praja!$C$11:$H$2010,2,FALSE))</f>
        <v/>
      </c>
      <c r="F737" s="5" t="str">
        <f>IF(E737="","",VLOOKUP($D737,Praja!$C$11:$H$2010,4,FALSE))</f>
        <v/>
      </c>
      <c r="G737" s="26" t="str">
        <f>IF(F737="","",VLOOKUP($D737,Praja!$C$11:$H$2010,5,FALSE))</f>
        <v/>
      </c>
    </row>
    <row r="738" spans="2:7" x14ac:dyDescent="0.25">
      <c r="B738" s="28">
        <v>729</v>
      </c>
      <c r="C738" s="5"/>
      <c r="D738" s="5"/>
      <c r="E738" s="5" t="str">
        <f>IF(D738="","",VLOOKUP($D738,Praja!$C$11:$H$2010,2,FALSE))</f>
        <v/>
      </c>
      <c r="F738" s="5" t="str">
        <f>IF(E738="","",VLOOKUP($D738,Praja!$C$11:$H$2010,4,FALSE))</f>
        <v/>
      </c>
      <c r="G738" s="26" t="str">
        <f>IF(F738="","",VLOOKUP($D738,Praja!$C$11:$H$2010,5,FALSE))</f>
        <v/>
      </c>
    </row>
    <row r="739" spans="2:7" x14ac:dyDescent="0.25">
      <c r="B739" s="28">
        <v>730</v>
      </c>
      <c r="C739" s="5"/>
      <c r="D739" s="5"/>
      <c r="E739" s="5" t="str">
        <f>IF(D739="","",VLOOKUP($D739,Praja!$C$11:$H$2010,2,FALSE))</f>
        <v/>
      </c>
      <c r="F739" s="5" t="str">
        <f>IF(E739="","",VLOOKUP($D739,Praja!$C$11:$H$2010,4,FALSE))</f>
        <v/>
      </c>
      <c r="G739" s="26" t="str">
        <f>IF(F739="","",VLOOKUP($D739,Praja!$C$11:$H$2010,5,FALSE))</f>
        <v/>
      </c>
    </row>
    <row r="740" spans="2:7" x14ac:dyDescent="0.25">
      <c r="B740" s="28">
        <v>731</v>
      </c>
      <c r="C740" s="5"/>
      <c r="D740" s="5"/>
      <c r="E740" s="5" t="str">
        <f>IF(D740="","",VLOOKUP($D740,Praja!$C$11:$H$2010,2,FALSE))</f>
        <v/>
      </c>
      <c r="F740" s="5" t="str">
        <f>IF(E740="","",VLOOKUP($D740,Praja!$C$11:$H$2010,4,FALSE))</f>
        <v/>
      </c>
      <c r="G740" s="26" t="str">
        <f>IF(F740="","",VLOOKUP($D740,Praja!$C$11:$H$2010,5,FALSE))</f>
        <v/>
      </c>
    </row>
    <row r="741" spans="2:7" x14ac:dyDescent="0.25">
      <c r="B741" s="28">
        <v>732</v>
      </c>
      <c r="C741" s="5"/>
      <c r="D741" s="5"/>
      <c r="E741" s="5" t="str">
        <f>IF(D741="","",VLOOKUP($D741,Praja!$C$11:$H$2010,2,FALSE))</f>
        <v/>
      </c>
      <c r="F741" s="5" t="str">
        <f>IF(E741="","",VLOOKUP($D741,Praja!$C$11:$H$2010,4,FALSE))</f>
        <v/>
      </c>
      <c r="G741" s="26" t="str">
        <f>IF(F741="","",VLOOKUP($D741,Praja!$C$11:$H$2010,5,FALSE))</f>
        <v/>
      </c>
    </row>
    <row r="742" spans="2:7" x14ac:dyDescent="0.25">
      <c r="B742" s="28">
        <v>733</v>
      </c>
      <c r="C742" s="5"/>
      <c r="D742" s="5"/>
      <c r="E742" s="5" t="str">
        <f>IF(D742="","",VLOOKUP($D742,Praja!$C$11:$H$2010,2,FALSE))</f>
        <v/>
      </c>
      <c r="F742" s="5" t="str">
        <f>IF(E742="","",VLOOKUP($D742,Praja!$C$11:$H$2010,4,FALSE))</f>
        <v/>
      </c>
      <c r="G742" s="26" t="str">
        <f>IF(F742="","",VLOOKUP($D742,Praja!$C$11:$H$2010,5,FALSE))</f>
        <v/>
      </c>
    </row>
    <row r="743" spans="2:7" x14ac:dyDescent="0.25">
      <c r="B743" s="28">
        <v>734</v>
      </c>
      <c r="C743" s="5"/>
      <c r="D743" s="5"/>
      <c r="E743" s="5" t="str">
        <f>IF(D743="","",VLOOKUP($D743,Praja!$C$11:$H$2010,2,FALSE))</f>
        <v/>
      </c>
      <c r="F743" s="5" t="str">
        <f>IF(E743="","",VLOOKUP($D743,Praja!$C$11:$H$2010,4,FALSE))</f>
        <v/>
      </c>
      <c r="G743" s="26" t="str">
        <f>IF(F743="","",VLOOKUP($D743,Praja!$C$11:$H$2010,5,FALSE))</f>
        <v/>
      </c>
    </row>
    <row r="744" spans="2:7" x14ac:dyDescent="0.25">
      <c r="B744" s="28">
        <v>735</v>
      </c>
      <c r="C744" s="5"/>
      <c r="D744" s="5"/>
      <c r="E744" s="5" t="str">
        <f>IF(D744="","",VLOOKUP($D744,Praja!$C$11:$H$2010,2,FALSE))</f>
        <v/>
      </c>
      <c r="F744" s="5" t="str">
        <f>IF(E744="","",VLOOKUP($D744,Praja!$C$11:$H$2010,4,FALSE))</f>
        <v/>
      </c>
      <c r="G744" s="26" t="str">
        <f>IF(F744="","",VLOOKUP($D744,Praja!$C$11:$H$2010,5,FALSE))</f>
        <v/>
      </c>
    </row>
    <row r="745" spans="2:7" x14ac:dyDescent="0.25">
      <c r="B745" s="28">
        <v>736</v>
      </c>
      <c r="C745" s="5"/>
      <c r="D745" s="5"/>
      <c r="E745" s="5" t="str">
        <f>IF(D745="","",VLOOKUP($D745,Praja!$C$11:$H$2010,2,FALSE))</f>
        <v/>
      </c>
      <c r="F745" s="5" t="str">
        <f>IF(E745="","",VLOOKUP($D745,Praja!$C$11:$H$2010,4,FALSE))</f>
        <v/>
      </c>
      <c r="G745" s="26" t="str">
        <f>IF(F745="","",VLOOKUP($D745,Praja!$C$11:$H$2010,5,FALSE))</f>
        <v/>
      </c>
    </row>
    <row r="746" spans="2:7" x14ac:dyDescent="0.25">
      <c r="B746" s="28">
        <v>737</v>
      </c>
      <c r="C746" s="5"/>
      <c r="D746" s="5"/>
      <c r="E746" s="5" t="str">
        <f>IF(D746="","",VLOOKUP($D746,Praja!$C$11:$H$2010,2,FALSE))</f>
        <v/>
      </c>
      <c r="F746" s="5" t="str">
        <f>IF(E746="","",VLOOKUP($D746,Praja!$C$11:$H$2010,4,FALSE))</f>
        <v/>
      </c>
      <c r="G746" s="26" t="str">
        <f>IF(F746="","",VLOOKUP($D746,Praja!$C$11:$H$2010,5,FALSE))</f>
        <v/>
      </c>
    </row>
    <row r="747" spans="2:7" x14ac:dyDescent="0.25">
      <c r="B747" s="28">
        <v>738</v>
      </c>
      <c r="C747" s="5"/>
      <c r="D747" s="5"/>
      <c r="E747" s="5" t="str">
        <f>IF(D747="","",VLOOKUP($D747,Praja!$C$11:$H$2010,2,FALSE))</f>
        <v/>
      </c>
      <c r="F747" s="5" t="str">
        <f>IF(E747="","",VLOOKUP($D747,Praja!$C$11:$H$2010,4,FALSE))</f>
        <v/>
      </c>
      <c r="G747" s="26" t="str">
        <f>IF(F747="","",VLOOKUP($D747,Praja!$C$11:$H$2010,5,FALSE))</f>
        <v/>
      </c>
    </row>
    <row r="748" spans="2:7" x14ac:dyDescent="0.25">
      <c r="B748" s="28">
        <v>739</v>
      </c>
      <c r="C748" s="5"/>
      <c r="D748" s="5"/>
      <c r="E748" s="5" t="str">
        <f>IF(D748="","",VLOOKUP($D748,Praja!$C$11:$H$2010,2,FALSE))</f>
        <v/>
      </c>
      <c r="F748" s="5" t="str">
        <f>IF(E748="","",VLOOKUP($D748,Praja!$C$11:$H$2010,4,FALSE))</f>
        <v/>
      </c>
      <c r="G748" s="26" t="str">
        <f>IF(F748="","",VLOOKUP($D748,Praja!$C$11:$H$2010,5,FALSE))</f>
        <v/>
      </c>
    </row>
    <row r="749" spans="2:7" x14ac:dyDescent="0.25">
      <c r="B749" s="28">
        <v>740</v>
      </c>
      <c r="C749" s="5"/>
      <c r="D749" s="5"/>
      <c r="E749" s="5" t="str">
        <f>IF(D749="","",VLOOKUP($D749,Praja!$C$11:$H$2010,2,FALSE))</f>
        <v/>
      </c>
      <c r="F749" s="5" t="str">
        <f>IF(E749="","",VLOOKUP($D749,Praja!$C$11:$H$2010,4,FALSE))</f>
        <v/>
      </c>
      <c r="G749" s="26" t="str">
        <f>IF(F749="","",VLOOKUP($D749,Praja!$C$11:$H$2010,5,FALSE))</f>
        <v/>
      </c>
    </row>
    <row r="750" spans="2:7" x14ac:dyDescent="0.25">
      <c r="B750" s="28">
        <v>741</v>
      </c>
      <c r="C750" s="5"/>
      <c r="D750" s="5"/>
      <c r="E750" s="5" t="str">
        <f>IF(D750="","",VLOOKUP($D750,Praja!$C$11:$H$2010,2,FALSE))</f>
        <v/>
      </c>
      <c r="F750" s="5" t="str">
        <f>IF(E750="","",VLOOKUP($D750,Praja!$C$11:$H$2010,4,FALSE))</f>
        <v/>
      </c>
      <c r="G750" s="26" t="str">
        <f>IF(F750="","",VLOOKUP($D750,Praja!$C$11:$H$2010,5,FALSE))</f>
        <v/>
      </c>
    </row>
    <row r="751" spans="2:7" x14ac:dyDescent="0.25">
      <c r="B751" s="28">
        <v>742</v>
      </c>
      <c r="C751" s="5"/>
      <c r="D751" s="5"/>
      <c r="E751" s="5" t="str">
        <f>IF(D751="","",VLOOKUP($D751,Praja!$C$11:$H$2010,2,FALSE))</f>
        <v/>
      </c>
      <c r="F751" s="5" t="str">
        <f>IF(E751="","",VLOOKUP($D751,Praja!$C$11:$H$2010,4,FALSE))</f>
        <v/>
      </c>
      <c r="G751" s="26" t="str">
        <f>IF(F751="","",VLOOKUP($D751,Praja!$C$11:$H$2010,5,FALSE))</f>
        <v/>
      </c>
    </row>
    <row r="752" spans="2:7" x14ac:dyDescent="0.25">
      <c r="B752" s="28">
        <v>743</v>
      </c>
      <c r="C752" s="5"/>
      <c r="D752" s="5"/>
      <c r="E752" s="5" t="str">
        <f>IF(D752="","",VLOOKUP($D752,Praja!$C$11:$H$2010,2,FALSE))</f>
        <v/>
      </c>
      <c r="F752" s="5" t="str">
        <f>IF(E752="","",VLOOKUP($D752,Praja!$C$11:$H$2010,4,FALSE))</f>
        <v/>
      </c>
      <c r="G752" s="26" t="str">
        <f>IF(F752="","",VLOOKUP($D752,Praja!$C$11:$H$2010,5,FALSE))</f>
        <v/>
      </c>
    </row>
    <row r="753" spans="2:7" x14ac:dyDescent="0.25">
      <c r="B753" s="28">
        <v>744</v>
      </c>
      <c r="C753" s="5"/>
      <c r="D753" s="5"/>
      <c r="E753" s="5" t="str">
        <f>IF(D753="","",VLOOKUP($D753,Praja!$C$11:$H$2010,2,FALSE))</f>
        <v/>
      </c>
      <c r="F753" s="5" t="str">
        <f>IF(E753="","",VLOOKUP($D753,Praja!$C$11:$H$2010,4,FALSE))</f>
        <v/>
      </c>
      <c r="G753" s="26" t="str">
        <f>IF(F753="","",VLOOKUP($D753,Praja!$C$11:$H$2010,5,FALSE))</f>
        <v/>
      </c>
    </row>
    <row r="754" spans="2:7" x14ac:dyDescent="0.25">
      <c r="B754" s="28">
        <v>745</v>
      </c>
      <c r="C754" s="5"/>
      <c r="D754" s="5"/>
      <c r="E754" s="5" t="str">
        <f>IF(D754="","",VLOOKUP($D754,Praja!$C$11:$H$2010,2,FALSE))</f>
        <v/>
      </c>
      <c r="F754" s="5" t="str">
        <f>IF(E754="","",VLOOKUP($D754,Praja!$C$11:$H$2010,4,FALSE))</f>
        <v/>
      </c>
      <c r="G754" s="26" t="str">
        <f>IF(F754="","",VLOOKUP($D754,Praja!$C$11:$H$2010,5,FALSE))</f>
        <v/>
      </c>
    </row>
    <row r="755" spans="2:7" x14ac:dyDescent="0.25">
      <c r="B755" s="28">
        <v>746</v>
      </c>
      <c r="C755" s="5"/>
      <c r="D755" s="5"/>
      <c r="E755" s="5" t="str">
        <f>IF(D755="","",VLOOKUP($D755,Praja!$C$11:$H$2010,2,FALSE))</f>
        <v/>
      </c>
      <c r="F755" s="5" t="str">
        <f>IF(E755="","",VLOOKUP($D755,Praja!$C$11:$H$2010,4,FALSE))</f>
        <v/>
      </c>
      <c r="G755" s="26" t="str">
        <f>IF(F755="","",VLOOKUP($D755,Praja!$C$11:$H$2010,5,FALSE))</f>
        <v/>
      </c>
    </row>
    <row r="756" spans="2:7" x14ac:dyDescent="0.25">
      <c r="B756" s="28">
        <v>747</v>
      </c>
      <c r="C756" s="5"/>
      <c r="D756" s="5"/>
      <c r="E756" s="5" t="str">
        <f>IF(D756="","",VLOOKUP($D756,Praja!$C$11:$H$2010,2,FALSE))</f>
        <v/>
      </c>
      <c r="F756" s="5" t="str">
        <f>IF(E756="","",VLOOKUP($D756,Praja!$C$11:$H$2010,4,FALSE))</f>
        <v/>
      </c>
      <c r="G756" s="26" t="str">
        <f>IF(F756="","",VLOOKUP($D756,Praja!$C$11:$H$2010,5,FALSE))</f>
        <v/>
      </c>
    </row>
    <row r="757" spans="2:7" x14ac:dyDescent="0.25">
      <c r="B757" s="28">
        <v>748</v>
      </c>
      <c r="C757" s="5"/>
      <c r="D757" s="5"/>
      <c r="E757" s="5" t="str">
        <f>IF(D757="","",VLOOKUP($D757,Praja!$C$11:$H$2010,2,FALSE))</f>
        <v/>
      </c>
      <c r="F757" s="5" t="str">
        <f>IF(E757="","",VLOOKUP($D757,Praja!$C$11:$H$2010,4,FALSE))</f>
        <v/>
      </c>
      <c r="G757" s="26" t="str">
        <f>IF(F757="","",VLOOKUP($D757,Praja!$C$11:$H$2010,5,FALSE))</f>
        <v/>
      </c>
    </row>
    <row r="758" spans="2:7" x14ac:dyDescent="0.25">
      <c r="B758" s="28">
        <v>749</v>
      </c>
      <c r="C758" s="5"/>
      <c r="D758" s="5"/>
      <c r="E758" s="5" t="str">
        <f>IF(D758="","",VLOOKUP($D758,Praja!$C$11:$H$2010,2,FALSE))</f>
        <v/>
      </c>
      <c r="F758" s="5" t="str">
        <f>IF(E758="","",VLOOKUP($D758,Praja!$C$11:$H$2010,4,FALSE))</f>
        <v/>
      </c>
      <c r="G758" s="26" t="str">
        <f>IF(F758="","",VLOOKUP($D758,Praja!$C$11:$H$2010,5,FALSE))</f>
        <v/>
      </c>
    </row>
    <row r="759" spans="2:7" x14ac:dyDescent="0.25">
      <c r="B759" s="28">
        <v>750</v>
      </c>
      <c r="C759" s="5"/>
      <c r="D759" s="5"/>
      <c r="E759" s="5" t="str">
        <f>IF(D759="","",VLOOKUP($D759,Praja!$C$11:$H$2010,2,FALSE))</f>
        <v/>
      </c>
      <c r="F759" s="5" t="str">
        <f>IF(E759="","",VLOOKUP($D759,Praja!$C$11:$H$2010,4,FALSE))</f>
        <v/>
      </c>
      <c r="G759" s="26" t="str">
        <f>IF(F759="","",VLOOKUP($D759,Praja!$C$11:$H$2010,5,FALSE))</f>
        <v/>
      </c>
    </row>
    <row r="760" spans="2:7" x14ac:dyDescent="0.25">
      <c r="B760" s="28">
        <v>751</v>
      </c>
      <c r="C760" s="5"/>
      <c r="D760" s="5"/>
      <c r="E760" s="5" t="str">
        <f>IF(D760="","",VLOOKUP($D760,Praja!$C$11:$H$2010,2,FALSE))</f>
        <v/>
      </c>
      <c r="F760" s="5" t="str">
        <f>IF(E760="","",VLOOKUP($D760,Praja!$C$11:$H$2010,4,FALSE))</f>
        <v/>
      </c>
      <c r="G760" s="26" t="str">
        <f>IF(F760="","",VLOOKUP($D760,Praja!$C$11:$H$2010,5,FALSE))</f>
        <v/>
      </c>
    </row>
    <row r="761" spans="2:7" x14ac:dyDescent="0.25">
      <c r="B761" s="28">
        <v>752</v>
      </c>
      <c r="C761" s="5"/>
      <c r="D761" s="5"/>
      <c r="E761" s="5" t="str">
        <f>IF(D761="","",VLOOKUP($D761,Praja!$C$11:$H$2010,2,FALSE))</f>
        <v/>
      </c>
      <c r="F761" s="5" t="str">
        <f>IF(E761="","",VLOOKUP($D761,Praja!$C$11:$H$2010,4,FALSE))</f>
        <v/>
      </c>
      <c r="G761" s="26" t="str">
        <f>IF(F761="","",VLOOKUP($D761,Praja!$C$11:$H$2010,5,FALSE))</f>
        <v/>
      </c>
    </row>
    <row r="762" spans="2:7" x14ac:dyDescent="0.25">
      <c r="B762" s="28">
        <v>753</v>
      </c>
      <c r="C762" s="5"/>
      <c r="D762" s="5"/>
      <c r="E762" s="5" t="str">
        <f>IF(D762="","",VLOOKUP($D762,Praja!$C$11:$H$2010,2,FALSE))</f>
        <v/>
      </c>
      <c r="F762" s="5" t="str">
        <f>IF(E762="","",VLOOKUP($D762,Praja!$C$11:$H$2010,4,FALSE))</f>
        <v/>
      </c>
      <c r="G762" s="26" t="str">
        <f>IF(F762="","",VLOOKUP($D762,Praja!$C$11:$H$2010,5,FALSE))</f>
        <v/>
      </c>
    </row>
    <row r="763" spans="2:7" x14ac:dyDescent="0.25">
      <c r="B763" s="28">
        <v>754</v>
      </c>
      <c r="C763" s="5"/>
      <c r="D763" s="5"/>
      <c r="E763" s="5" t="str">
        <f>IF(D763="","",VLOOKUP($D763,Praja!$C$11:$H$2010,2,FALSE))</f>
        <v/>
      </c>
      <c r="F763" s="5" t="str">
        <f>IF(E763="","",VLOOKUP($D763,Praja!$C$11:$H$2010,4,FALSE))</f>
        <v/>
      </c>
      <c r="G763" s="26" t="str">
        <f>IF(F763="","",VLOOKUP($D763,Praja!$C$11:$H$2010,5,FALSE))</f>
        <v/>
      </c>
    </row>
    <row r="764" spans="2:7" x14ac:dyDescent="0.25">
      <c r="B764" s="28">
        <v>755</v>
      </c>
      <c r="C764" s="5"/>
      <c r="D764" s="5"/>
      <c r="E764" s="5" t="str">
        <f>IF(D764="","",VLOOKUP($D764,Praja!$C$11:$H$2010,2,FALSE))</f>
        <v/>
      </c>
      <c r="F764" s="5" t="str">
        <f>IF(E764="","",VLOOKUP($D764,Praja!$C$11:$H$2010,4,FALSE))</f>
        <v/>
      </c>
      <c r="G764" s="26" t="str">
        <f>IF(F764="","",VLOOKUP($D764,Praja!$C$11:$H$2010,5,FALSE))</f>
        <v/>
      </c>
    </row>
    <row r="765" spans="2:7" x14ac:dyDescent="0.25">
      <c r="B765" s="28">
        <v>756</v>
      </c>
      <c r="C765" s="5"/>
      <c r="D765" s="5"/>
      <c r="E765" s="5" t="str">
        <f>IF(D765="","",VLOOKUP($D765,Praja!$C$11:$H$2010,2,FALSE))</f>
        <v/>
      </c>
      <c r="F765" s="5" t="str">
        <f>IF(E765="","",VLOOKUP($D765,Praja!$C$11:$H$2010,4,FALSE))</f>
        <v/>
      </c>
      <c r="G765" s="26" t="str">
        <f>IF(F765="","",VLOOKUP($D765,Praja!$C$11:$H$2010,5,FALSE))</f>
        <v/>
      </c>
    </row>
    <row r="766" spans="2:7" x14ac:dyDescent="0.25">
      <c r="B766" s="28">
        <v>757</v>
      </c>
      <c r="C766" s="5"/>
      <c r="D766" s="5"/>
      <c r="E766" s="5" t="str">
        <f>IF(D766="","",VLOOKUP($D766,Praja!$C$11:$H$2010,2,FALSE))</f>
        <v/>
      </c>
      <c r="F766" s="5" t="str">
        <f>IF(E766="","",VLOOKUP($D766,Praja!$C$11:$H$2010,4,FALSE))</f>
        <v/>
      </c>
      <c r="G766" s="26" t="str">
        <f>IF(F766="","",VLOOKUP($D766,Praja!$C$11:$H$2010,5,FALSE))</f>
        <v/>
      </c>
    </row>
    <row r="767" spans="2:7" x14ac:dyDescent="0.25">
      <c r="B767" s="28">
        <v>758</v>
      </c>
      <c r="C767" s="5"/>
      <c r="D767" s="5"/>
      <c r="E767" s="5" t="str">
        <f>IF(D767="","",VLOOKUP($D767,Praja!$C$11:$H$2010,2,FALSE))</f>
        <v/>
      </c>
      <c r="F767" s="5" t="str">
        <f>IF(E767="","",VLOOKUP($D767,Praja!$C$11:$H$2010,4,FALSE))</f>
        <v/>
      </c>
      <c r="G767" s="26" t="str">
        <f>IF(F767="","",VLOOKUP($D767,Praja!$C$11:$H$2010,5,FALSE))</f>
        <v/>
      </c>
    </row>
    <row r="768" spans="2:7" x14ac:dyDescent="0.25">
      <c r="B768" s="28">
        <v>759</v>
      </c>
      <c r="C768" s="5"/>
      <c r="D768" s="5"/>
      <c r="E768" s="5" t="str">
        <f>IF(D768="","",VLOOKUP($D768,Praja!$C$11:$H$2010,2,FALSE))</f>
        <v/>
      </c>
      <c r="F768" s="5" t="str">
        <f>IF(E768="","",VLOOKUP($D768,Praja!$C$11:$H$2010,4,FALSE))</f>
        <v/>
      </c>
      <c r="G768" s="26" t="str">
        <f>IF(F768="","",VLOOKUP($D768,Praja!$C$11:$H$2010,5,FALSE))</f>
        <v/>
      </c>
    </row>
    <row r="769" spans="2:7" x14ac:dyDescent="0.25">
      <c r="B769" s="28">
        <v>760</v>
      </c>
      <c r="C769" s="5"/>
      <c r="D769" s="5"/>
      <c r="E769" s="5" t="str">
        <f>IF(D769="","",VLOOKUP($D769,Praja!$C$11:$H$2010,2,FALSE))</f>
        <v/>
      </c>
      <c r="F769" s="5" t="str">
        <f>IF(E769="","",VLOOKUP($D769,Praja!$C$11:$H$2010,4,FALSE))</f>
        <v/>
      </c>
      <c r="G769" s="26" t="str">
        <f>IF(F769="","",VLOOKUP($D769,Praja!$C$11:$H$2010,5,FALSE))</f>
        <v/>
      </c>
    </row>
    <row r="770" spans="2:7" x14ac:dyDescent="0.25">
      <c r="B770" s="28">
        <v>761</v>
      </c>
      <c r="C770" s="5"/>
      <c r="D770" s="5"/>
      <c r="E770" s="5" t="str">
        <f>IF(D770="","",VLOOKUP($D770,Praja!$C$11:$H$2010,2,FALSE))</f>
        <v/>
      </c>
      <c r="F770" s="5" t="str">
        <f>IF(E770="","",VLOOKUP($D770,Praja!$C$11:$H$2010,4,FALSE))</f>
        <v/>
      </c>
      <c r="G770" s="26" t="str">
        <f>IF(F770="","",VLOOKUP($D770,Praja!$C$11:$H$2010,5,FALSE))</f>
        <v/>
      </c>
    </row>
    <row r="771" spans="2:7" x14ac:dyDescent="0.25">
      <c r="B771" s="28">
        <v>762</v>
      </c>
      <c r="C771" s="5"/>
      <c r="D771" s="5"/>
      <c r="E771" s="5" t="str">
        <f>IF(D771="","",VLOOKUP($D771,Praja!$C$11:$H$2010,2,FALSE))</f>
        <v/>
      </c>
      <c r="F771" s="5" t="str">
        <f>IF(E771="","",VLOOKUP($D771,Praja!$C$11:$H$2010,4,FALSE))</f>
        <v/>
      </c>
      <c r="G771" s="26" t="str">
        <f>IF(F771="","",VLOOKUP($D771,Praja!$C$11:$H$2010,5,FALSE))</f>
        <v/>
      </c>
    </row>
    <row r="772" spans="2:7" x14ac:dyDescent="0.25">
      <c r="B772" s="28">
        <v>763</v>
      </c>
      <c r="C772" s="5"/>
      <c r="D772" s="5"/>
      <c r="E772" s="5" t="str">
        <f>IF(D772="","",VLOOKUP($D772,Praja!$C$11:$H$2010,2,FALSE))</f>
        <v/>
      </c>
      <c r="F772" s="5" t="str">
        <f>IF(E772="","",VLOOKUP($D772,Praja!$C$11:$H$2010,4,FALSE))</f>
        <v/>
      </c>
      <c r="G772" s="26" t="str">
        <f>IF(F772="","",VLOOKUP($D772,Praja!$C$11:$H$2010,5,FALSE))</f>
        <v/>
      </c>
    </row>
    <row r="773" spans="2:7" x14ac:dyDescent="0.25">
      <c r="B773" s="28">
        <v>764</v>
      </c>
      <c r="C773" s="5"/>
      <c r="D773" s="5"/>
      <c r="E773" s="5" t="str">
        <f>IF(D773="","",VLOOKUP($D773,Praja!$C$11:$H$2010,2,FALSE))</f>
        <v/>
      </c>
      <c r="F773" s="5" t="str">
        <f>IF(E773="","",VLOOKUP($D773,Praja!$C$11:$H$2010,4,FALSE))</f>
        <v/>
      </c>
      <c r="G773" s="26" t="str">
        <f>IF(F773="","",VLOOKUP($D773,Praja!$C$11:$H$2010,5,FALSE))</f>
        <v/>
      </c>
    </row>
    <row r="774" spans="2:7" x14ac:dyDescent="0.25">
      <c r="B774" s="28">
        <v>765</v>
      </c>
      <c r="C774" s="5"/>
      <c r="D774" s="5"/>
      <c r="E774" s="5" t="str">
        <f>IF(D774="","",VLOOKUP($D774,Praja!$C$11:$H$2010,2,FALSE))</f>
        <v/>
      </c>
      <c r="F774" s="5" t="str">
        <f>IF(E774="","",VLOOKUP($D774,Praja!$C$11:$H$2010,4,FALSE))</f>
        <v/>
      </c>
      <c r="G774" s="26" t="str">
        <f>IF(F774="","",VLOOKUP($D774,Praja!$C$11:$H$2010,5,FALSE))</f>
        <v/>
      </c>
    </row>
    <row r="775" spans="2:7" x14ac:dyDescent="0.25">
      <c r="B775" s="28">
        <v>766</v>
      </c>
      <c r="C775" s="5"/>
      <c r="D775" s="5"/>
      <c r="E775" s="5" t="str">
        <f>IF(D775="","",VLOOKUP($D775,Praja!$C$11:$H$2010,2,FALSE))</f>
        <v/>
      </c>
      <c r="F775" s="5" t="str">
        <f>IF(E775="","",VLOOKUP($D775,Praja!$C$11:$H$2010,4,FALSE))</f>
        <v/>
      </c>
      <c r="G775" s="26" t="str">
        <f>IF(F775="","",VLOOKUP($D775,Praja!$C$11:$H$2010,5,FALSE))</f>
        <v/>
      </c>
    </row>
    <row r="776" spans="2:7" x14ac:dyDescent="0.25">
      <c r="B776" s="28">
        <v>767</v>
      </c>
      <c r="C776" s="5"/>
      <c r="D776" s="5"/>
      <c r="E776" s="5" t="str">
        <f>IF(D776="","",VLOOKUP($D776,Praja!$C$11:$H$2010,2,FALSE))</f>
        <v/>
      </c>
      <c r="F776" s="5" t="str">
        <f>IF(E776="","",VLOOKUP($D776,Praja!$C$11:$H$2010,4,FALSE))</f>
        <v/>
      </c>
      <c r="G776" s="26" t="str">
        <f>IF(F776="","",VLOOKUP($D776,Praja!$C$11:$H$2010,5,FALSE))</f>
        <v/>
      </c>
    </row>
    <row r="777" spans="2:7" x14ac:dyDescent="0.25">
      <c r="B777" s="28">
        <v>768</v>
      </c>
      <c r="C777" s="5"/>
      <c r="D777" s="5"/>
      <c r="E777" s="5" t="str">
        <f>IF(D777="","",VLOOKUP($D777,Praja!$C$11:$H$2010,2,FALSE))</f>
        <v/>
      </c>
      <c r="F777" s="5" t="str">
        <f>IF(E777="","",VLOOKUP($D777,Praja!$C$11:$H$2010,4,FALSE))</f>
        <v/>
      </c>
      <c r="G777" s="26" t="str">
        <f>IF(F777="","",VLOOKUP($D777,Praja!$C$11:$H$2010,5,FALSE))</f>
        <v/>
      </c>
    </row>
    <row r="778" spans="2:7" x14ac:dyDescent="0.25">
      <c r="B778" s="28">
        <v>769</v>
      </c>
      <c r="C778" s="5"/>
      <c r="D778" s="5"/>
      <c r="E778" s="5" t="str">
        <f>IF(D778="","",VLOOKUP($D778,Praja!$C$11:$H$2010,2,FALSE))</f>
        <v/>
      </c>
      <c r="F778" s="5" t="str">
        <f>IF(E778="","",VLOOKUP($D778,Praja!$C$11:$H$2010,4,FALSE))</f>
        <v/>
      </c>
      <c r="G778" s="26" t="str">
        <f>IF(F778="","",VLOOKUP($D778,Praja!$C$11:$H$2010,5,FALSE))</f>
        <v/>
      </c>
    </row>
    <row r="779" spans="2:7" x14ac:dyDescent="0.25">
      <c r="B779" s="28">
        <v>770</v>
      </c>
      <c r="C779" s="5"/>
      <c r="D779" s="5"/>
      <c r="E779" s="5" t="str">
        <f>IF(D779="","",VLOOKUP($D779,Praja!$C$11:$H$2010,2,FALSE))</f>
        <v/>
      </c>
      <c r="F779" s="5" t="str">
        <f>IF(E779="","",VLOOKUP($D779,Praja!$C$11:$H$2010,4,FALSE))</f>
        <v/>
      </c>
      <c r="G779" s="26" t="str">
        <f>IF(F779="","",VLOOKUP($D779,Praja!$C$11:$H$2010,5,FALSE))</f>
        <v/>
      </c>
    </row>
    <row r="780" spans="2:7" x14ac:dyDescent="0.25">
      <c r="B780" s="28">
        <v>771</v>
      </c>
      <c r="C780" s="5"/>
      <c r="D780" s="5"/>
      <c r="E780" s="5" t="str">
        <f>IF(D780="","",VLOOKUP($D780,Praja!$C$11:$H$2010,2,FALSE))</f>
        <v/>
      </c>
      <c r="F780" s="5" t="str">
        <f>IF(E780="","",VLOOKUP($D780,Praja!$C$11:$H$2010,4,FALSE))</f>
        <v/>
      </c>
      <c r="G780" s="26" t="str">
        <f>IF(F780="","",VLOOKUP($D780,Praja!$C$11:$H$2010,5,FALSE))</f>
        <v/>
      </c>
    </row>
    <row r="781" spans="2:7" x14ac:dyDescent="0.25">
      <c r="B781" s="28">
        <v>772</v>
      </c>
      <c r="C781" s="5"/>
      <c r="D781" s="5"/>
      <c r="E781" s="5" t="str">
        <f>IF(D781="","",VLOOKUP($D781,Praja!$C$11:$H$2010,2,FALSE))</f>
        <v/>
      </c>
      <c r="F781" s="5" t="str">
        <f>IF(E781="","",VLOOKUP($D781,Praja!$C$11:$H$2010,4,FALSE))</f>
        <v/>
      </c>
      <c r="G781" s="26" t="str">
        <f>IF(F781="","",VLOOKUP($D781,Praja!$C$11:$H$2010,5,FALSE))</f>
        <v/>
      </c>
    </row>
    <row r="782" spans="2:7" x14ac:dyDescent="0.25">
      <c r="B782" s="28">
        <v>773</v>
      </c>
      <c r="C782" s="5"/>
      <c r="D782" s="5"/>
      <c r="E782" s="5" t="str">
        <f>IF(D782="","",VLOOKUP($D782,Praja!$C$11:$H$2010,2,FALSE))</f>
        <v/>
      </c>
      <c r="F782" s="5" t="str">
        <f>IF(E782="","",VLOOKUP($D782,Praja!$C$11:$H$2010,4,FALSE))</f>
        <v/>
      </c>
      <c r="G782" s="26" t="str">
        <f>IF(F782="","",VLOOKUP($D782,Praja!$C$11:$H$2010,5,FALSE))</f>
        <v/>
      </c>
    </row>
    <row r="783" spans="2:7" x14ac:dyDescent="0.25">
      <c r="B783" s="28">
        <v>774</v>
      </c>
      <c r="C783" s="5"/>
      <c r="D783" s="5"/>
      <c r="E783" s="5" t="str">
        <f>IF(D783="","",VLOOKUP($D783,Praja!$C$11:$H$2010,2,FALSE))</f>
        <v/>
      </c>
      <c r="F783" s="5" t="str">
        <f>IF(E783="","",VLOOKUP($D783,Praja!$C$11:$H$2010,4,FALSE))</f>
        <v/>
      </c>
      <c r="G783" s="26" t="str">
        <f>IF(F783="","",VLOOKUP($D783,Praja!$C$11:$H$2010,5,FALSE))</f>
        <v/>
      </c>
    </row>
    <row r="784" spans="2:7" x14ac:dyDescent="0.25">
      <c r="B784" s="28">
        <v>775</v>
      </c>
      <c r="C784" s="5"/>
      <c r="D784" s="5"/>
      <c r="E784" s="5" t="str">
        <f>IF(D784="","",VLOOKUP($D784,Praja!$C$11:$H$2010,2,FALSE))</f>
        <v/>
      </c>
      <c r="F784" s="5" t="str">
        <f>IF(E784="","",VLOOKUP($D784,Praja!$C$11:$H$2010,4,FALSE))</f>
        <v/>
      </c>
      <c r="G784" s="26" t="str">
        <f>IF(F784="","",VLOOKUP($D784,Praja!$C$11:$H$2010,5,FALSE))</f>
        <v/>
      </c>
    </row>
    <row r="785" spans="2:7" x14ac:dyDescent="0.25">
      <c r="B785" s="28">
        <v>776</v>
      </c>
      <c r="C785" s="5"/>
      <c r="D785" s="5"/>
      <c r="E785" s="5" t="str">
        <f>IF(D785="","",VLOOKUP($D785,Praja!$C$11:$H$2010,2,FALSE))</f>
        <v/>
      </c>
      <c r="F785" s="5" t="str">
        <f>IF(E785="","",VLOOKUP($D785,Praja!$C$11:$H$2010,4,FALSE))</f>
        <v/>
      </c>
      <c r="G785" s="26" t="str">
        <f>IF(F785="","",VLOOKUP($D785,Praja!$C$11:$H$2010,5,FALSE))</f>
        <v/>
      </c>
    </row>
    <row r="786" spans="2:7" x14ac:dyDescent="0.25">
      <c r="B786" s="28">
        <v>777</v>
      </c>
      <c r="C786" s="5"/>
      <c r="D786" s="5"/>
      <c r="E786" s="5" t="str">
        <f>IF(D786="","",VLOOKUP($D786,Praja!$C$11:$H$2010,2,FALSE))</f>
        <v/>
      </c>
      <c r="F786" s="5" t="str">
        <f>IF(E786="","",VLOOKUP($D786,Praja!$C$11:$H$2010,4,FALSE))</f>
        <v/>
      </c>
      <c r="G786" s="26" t="str">
        <f>IF(F786="","",VLOOKUP($D786,Praja!$C$11:$H$2010,5,FALSE))</f>
        <v/>
      </c>
    </row>
    <row r="787" spans="2:7" x14ac:dyDescent="0.25">
      <c r="B787" s="28">
        <v>778</v>
      </c>
      <c r="C787" s="5"/>
      <c r="D787" s="5"/>
      <c r="E787" s="5" t="str">
        <f>IF(D787="","",VLOOKUP($D787,Praja!$C$11:$H$2010,2,FALSE))</f>
        <v/>
      </c>
      <c r="F787" s="5" t="str">
        <f>IF(E787="","",VLOOKUP($D787,Praja!$C$11:$H$2010,4,FALSE))</f>
        <v/>
      </c>
      <c r="G787" s="26" t="str">
        <f>IF(F787="","",VLOOKUP($D787,Praja!$C$11:$H$2010,5,FALSE))</f>
        <v/>
      </c>
    </row>
    <row r="788" spans="2:7" x14ac:dyDescent="0.25">
      <c r="B788" s="28">
        <v>779</v>
      </c>
      <c r="C788" s="5"/>
      <c r="D788" s="5"/>
      <c r="E788" s="5" t="str">
        <f>IF(D788="","",VLOOKUP($D788,Praja!$C$11:$H$2010,2,FALSE))</f>
        <v/>
      </c>
      <c r="F788" s="5" t="str">
        <f>IF(E788="","",VLOOKUP($D788,Praja!$C$11:$H$2010,4,FALSE))</f>
        <v/>
      </c>
      <c r="G788" s="26" t="str">
        <f>IF(F788="","",VLOOKUP($D788,Praja!$C$11:$H$2010,5,FALSE))</f>
        <v/>
      </c>
    </row>
    <row r="789" spans="2:7" x14ac:dyDescent="0.25">
      <c r="B789" s="28">
        <v>780</v>
      </c>
      <c r="C789" s="5"/>
      <c r="D789" s="5"/>
      <c r="E789" s="5" t="str">
        <f>IF(D789="","",VLOOKUP($D789,Praja!$C$11:$H$2010,2,FALSE))</f>
        <v/>
      </c>
      <c r="F789" s="5" t="str">
        <f>IF(E789="","",VLOOKUP($D789,Praja!$C$11:$H$2010,4,FALSE))</f>
        <v/>
      </c>
      <c r="G789" s="26" t="str">
        <f>IF(F789="","",VLOOKUP($D789,Praja!$C$11:$H$2010,5,FALSE))</f>
        <v/>
      </c>
    </row>
    <row r="790" spans="2:7" x14ac:dyDescent="0.25">
      <c r="B790" s="28">
        <v>781</v>
      </c>
      <c r="C790" s="5"/>
      <c r="D790" s="5"/>
      <c r="E790" s="5" t="str">
        <f>IF(D790="","",VLOOKUP($D790,Praja!$C$11:$H$2010,2,FALSE))</f>
        <v/>
      </c>
      <c r="F790" s="5" t="str">
        <f>IF(E790="","",VLOOKUP($D790,Praja!$C$11:$H$2010,4,FALSE))</f>
        <v/>
      </c>
      <c r="G790" s="26" t="str">
        <f>IF(F790="","",VLOOKUP($D790,Praja!$C$11:$H$2010,5,FALSE))</f>
        <v/>
      </c>
    </row>
    <row r="791" spans="2:7" x14ac:dyDescent="0.25">
      <c r="B791" s="28">
        <v>782</v>
      </c>
      <c r="C791" s="5"/>
      <c r="D791" s="5"/>
      <c r="E791" s="5" t="str">
        <f>IF(D791="","",VLOOKUP($D791,Praja!$C$11:$H$2010,2,FALSE))</f>
        <v/>
      </c>
      <c r="F791" s="5" t="str">
        <f>IF(E791="","",VLOOKUP($D791,Praja!$C$11:$H$2010,4,FALSE))</f>
        <v/>
      </c>
      <c r="G791" s="26" t="str">
        <f>IF(F791="","",VLOOKUP($D791,Praja!$C$11:$H$2010,5,FALSE))</f>
        <v/>
      </c>
    </row>
    <row r="792" spans="2:7" x14ac:dyDescent="0.25">
      <c r="B792" s="28">
        <v>783</v>
      </c>
      <c r="C792" s="5"/>
      <c r="D792" s="5"/>
      <c r="E792" s="5" t="str">
        <f>IF(D792="","",VLOOKUP($D792,Praja!$C$11:$H$2010,2,FALSE))</f>
        <v/>
      </c>
      <c r="F792" s="5" t="str">
        <f>IF(E792="","",VLOOKUP($D792,Praja!$C$11:$H$2010,4,FALSE))</f>
        <v/>
      </c>
      <c r="G792" s="26" t="str">
        <f>IF(F792="","",VLOOKUP($D792,Praja!$C$11:$H$2010,5,FALSE))</f>
        <v/>
      </c>
    </row>
    <row r="793" spans="2:7" x14ac:dyDescent="0.25">
      <c r="B793" s="28">
        <v>784</v>
      </c>
      <c r="C793" s="5"/>
      <c r="D793" s="5"/>
      <c r="E793" s="5" t="str">
        <f>IF(D793="","",VLOOKUP($D793,Praja!$C$11:$H$2010,2,FALSE))</f>
        <v/>
      </c>
      <c r="F793" s="5" t="str">
        <f>IF(E793="","",VLOOKUP($D793,Praja!$C$11:$H$2010,4,FALSE))</f>
        <v/>
      </c>
      <c r="G793" s="26" t="str">
        <f>IF(F793="","",VLOOKUP($D793,Praja!$C$11:$H$2010,5,FALSE))</f>
        <v/>
      </c>
    </row>
    <row r="794" spans="2:7" x14ac:dyDescent="0.25">
      <c r="B794" s="28">
        <v>785</v>
      </c>
      <c r="C794" s="5"/>
      <c r="D794" s="5"/>
      <c r="E794" s="5" t="str">
        <f>IF(D794="","",VLOOKUP($D794,Praja!$C$11:$H$2010,2,FALSE))</f>
        <v/>
      </c>
      <c r="F794" s="5" t="str">
        <f>IF(E794="","",VLOOKUP($D794,Praja!$C$11:$H$2010,4,FALSE))</f>
        <v/>
      </c>
      <c r="G794" s="26" t="str">
        <f>IF(F794="","",VLOOKUP($D794,Praja!$C$11:$H$2010,5,FALSE))</f>
        <v/>
      </c>
    </row>
    <row r="795" spans="2:7" x14ac:dyDescent="0.25">
      <c r="B795" s="28">
        <v>786</v>
      </c>
      <c r="C795" s="5"/>
      <c r="D795" s="5"/>
      <c r="E795" s="5" t="str">
        <f>IF(D795="","",VLOOKUP($D795,Praja!$C$11:$H$2010,2,FALSE))</f>
        <v/>
      </c>
      <c r="F795" s="5" t="str">
        <f>IF(E795="","",VLOOKUP($D795,Praja!$C$11:$H$2010,4,FALSE))</f>
        <v/>
      </c>
      <c r="G795" s="26" t="str">
        <f>IF(F795="","",VLOOKUP($D795,Praja!$C$11:$H$2010,5,FALSE))</f>
        <v/>
      </c>
    </row>
    <row r="796" spans="2:7" x14ac:dyDescent="0.25">
      <c r="B796" s="28">
        <v>787</v>
      </c>
      <c r="C796" s="5"/>
      <c r="D796" s="5"/>
      <c r="E796" s="5" t="str">
        <f>IF(D796="","",VLOOKUP($D796,Praja!$C$11:$H$2010,2,FALSE))</f>
        <v/>
      </c>
      <c r="F796" s="5" t="str">
        <f>IF(E796="","",VLOOKUP($D796,Praja!$C$11:$H$2010,4,FALSE))</f>
        <v/>
      </c>
      <c r="G796" s="26" t="str">
        <f>IF(F796="","",VLOOKUP($D796,Praja!$C$11:$H$2010,5,FALSE))</f>
        <v/>
      </c>
    </row>
    <row r="797" spans="2:7" x14ac:dyDescent="0.25">
      <c r="B797" s="28">
        <v>788</v>
      </c>
      <c r="C797" s="5"/>
      <c r="D797" s="5"/>
      <c r="E797" s="5" t="str">
        <f>IF(D797="","",VLOOKUP($D797,Praja!$C$11:$H$2010,2,FALSE))</f>
        <v/>
      </c>
      <c r="F797" s="5" t="str">
        <f>IF(E797="","",VLOOKUP($D797,Praja!$C$11:$H$2010,4,FALSE))</f>
        <v/>
      </c>
      <c r="G797" s="26" t="str">
        <f>IF(F797="","",VLOOKUP($D797,Praja!$C$11:$H$2010,5,FALSE))</f>
        <v/>
      </c>
    </row>
    <row r="798" spans="2:7" x14ac:dyDescent="0.25">
      <c r="B798" s="28">
        <v>789</v>
      </c>
      <c r="C798" s="5"/>
      <c r="D798" s="5"/>
      <c r="E798" s="5" t="str">
        <f>IF(D798="","",VLOOKUP($D798,Praja!$C$11:$H$2010,2,FALSE))</f>
        <v/>
      </c>
      <c r="F798" s="5" t="str">
        <f>IF(E798="","",VLOOKUP($D798,Praja!$C$11:$H$2010,4,FALSE))</f>
        <v/>
      </c>
      <c r="G798" s="26" t="str">
        <f>IF(F798="","",VLOOKUP($D798,Praja!$C$11:$H$2010,5,FALSE))</f>
        <v/>
      </c>
    </row>
    <row r="799" spans="2:7" x14ac:dyDescent="0.25">
      <c r="B799" s="28">
        <v>790</v>
      </c>
      <c r="C799" s="5"/>
      <c r="D799" s="5"/>
      <c r="E799" s="5" t="str">
        <f>IF(D799="","",VLOOKUP($D799,Praja!$C$11:$H$2010,2,FALSE))</f>
        <v/>
      </c>
      <c r="F799" s="5" t="str">
        <f>IF(E799="","",VLOOKUP($D799,Praja!$C$11:$H$2010,4,FALSE))</f>
        <v/>
      </c>
      <c r="G799" s="26" t="str">
        <f>IF(F799="","",VLOOKUP($D799,Praja!$C$11:$H$2010,5,FALSE))</f>
        <v/>
      </c>
    </row>
    <row r="800" spans="2:7" x14ac:dyDescent="0.25">
      <c r="B800" s="28">
        <v>791</v>
      </c>
      <c r="C800" s="5"/>
      <c r="D800" s="5"/>
      <c r="E800" s="5" t="str">
        <f>IF(D800="","",VLOOKUP($D800,Praja!$C$11:$H$2010,2,FALSE))</f>
        <v/>
      </c>
      <c r="F800" s="5" t="str">
        <f>IF(E800="","",VLOOKUP($D800,Praja!$C$11:$H$2010,4,FALSE))</f>
        <v/>
      </c>
      <c r="G800" s="26" t="str">
        <f>IF(F800="","",VLOOKUP($D800,Praja!$C$11:$H$2010,5,FALSE))</f>
        <v/>
      </c>
    </row>
    <row r="801" spans="2:7" x14ac:dyDescent="0.25">
      <c r="B801" s="28">
        <v>792</v>
      </c>
      <c r="C801" s="5"/>
      <c r="D801" s="5"/>
      <c r="E801" s="5" t="str">
        <f>IF(D801="","",VLOOKUP($D801,Praja!$C$11:$H$2010,2,FALSE))</f>
        <v/>
      </c>
      <c r="F801" s="5" t="str">
        <f>IF(E801="","",VLOOKUP($D801,Praja!$C$11:$H$2010,4,FALSE))</f>
        <v/>
      </c>
      <c r="G801" s="26" t="str">
        <f>IF(F801="","",VLOOKUP($D801,Praja!$C$11:$H$2010,5,FALSE))</f>
        <v/>
      </c>
    </row>
    <row r="802" spans="2:7" x14ac:dyDescent="0.25">
      <c r="B802" s="28">
        <v>793</v>
      </c>
      <c r="C802" s="5"/>
      <c r="D802" s="5"/>
      <c r="E802" s="5" t="str">
        <f>IF(D802="","",VLOOKUP($D802,Praja!$C$11:$H$2010,2,FALSE))</f>
        <v/>
      </c>
      <c r="F802" s="5" t="str">
        <f>IF(E802="","",VLOOKUP($D802,Praja!$C$11:$H$2010,4,FALSE))</f>
        <v/>
      </c>
      <c r="G802" s="26" t="str">
        <f>IF(F802="","",VLOOKUP($D802,Praja!$C$11:$H$2010,5,FALSE))</f>
        <v/>
      </c>
    </row>
    <row r="803" spans="2:7" x14ac:dyDescent="0.25">
      <c r="B803" s="28">
        <v>794</v>
      </c>
      <c r="C803" s="5"/>
      <c r="D803" s="5"/>
      <c r="E803" s="5" t="str">
        <f>IF(D803="","",VLOOKUP($D803,Praja!$C$11:$H$2010,2,FALSE))</f>
        <v/>
      </c>
      <c r="F803" s="5" t="str">
        <f>IF(E803="","",VLOOKUP($D803,Praja!$C$11:$H$2010,4,FALSE))</f>
        <v/>
      </c>
      <c r="G803" s="26" t="str">
        <f>IF(F803="","",VLOOKUP($D803,Praja!$C$11:$H$2010,5,FALSE))</f>
        <v/>
      </c>
    </row>
    <row r="804" spans="2:7" x14ac:dyDescent="0.25">
      <c r="B804" s="28">
        <v>795</v>
      </c>
      <c r="C804" s="5"/>
      <c r="D804" s="5"/>
      <c r="E804" s="5" t="str">
        <f>IF(D804="","",VLOOKUP($D804,Praja!$C$11:$H$2010,2,FALSE))</f>
        <v/>
      </c>
      <c r="F804" s="5" t="str">
        <f>IF(E804="","",VLOOKUP($D804,Praja!$C$11:$H$2010,4,FALSE))</f>
        <v/>
      </c>
      <c r="G804" s="26" t="str">
        <f>IF(F804="","",VLOOKUP($D804,Praja!$C$11:$H$2010,5,FALSE))</f>
        <v/>
      </c>
    </row>
    <row r="805" spans="2:7" x14ac:dyDescent="0.25">
      <c r="B805" s="28">
        <v>796</v>
      </c>
      <c r="C805" s="5"/>
      <c r="D805" s="5"/>
      <c r="E805" s="5" t="str">
        <f>IF(D805="","",VLOOKUP($D805,Praja!$C$11:$H$2010,2,FALSE))</f>
        <v/>
      </c>
      <c r="F805" s="5" t="str">
        <f>IF(E805="","",VLOOKUP($D805,Praja!$C$11:$H$2010,4,FALSE))</f>
        <v/>
      </c>
      <c r="G805" s="26" t="str">
        <f>IF(F805="","",VLOOKUP($D805,Praja!$C$11:$H$2010,5,FALSE))</f>
        <v/>
      </c>
    </row>
    <row r="806" spans="2:7" x14ac:dyDescent="0.25">
      <c r="B806" s="28">
        <v>797</v>
      </c>
      <c r="C806" s="5"/>
      <c r="D806" s="5"/>
      <c r="E806" s="5" t="str">
        <f>IF(D806="","",VLOOKUP($D806,Praja!$C$11:$H$2010,2,FALSE))</f>
        <v/>
      </c>
      <c r="F806" s="5" t="str">
        <f>IF(E806="","",VLOOKUP($D806,Praja!$C$11:$H$2010,4,FALSE))</f>
        <v/>
      </c>
      <c r="G806" s="26" t="str">
        <f>IF(F806="","",VLOOKUP($D806,Praja!$C$11:$H$2010,5,FALSE))</f>
        <v/>
      </c>
    </row>
    <row r="807" spans="2:7" x14ac:dyDescent="0.25">
      <c r="B807" s="28">
        <v>798</v>
      </c>
      <c r="C807" s="5"/>
      <c r="D807" s="5"/>
      <c r="E807" s="5" t="str">
        <f>IF(D807="","",VLOOKUP($D807,Praja!$C$11:$H$2010,2,FALSE))</f>
        <v/>
      </c>
      <c r="F807" s="5" t="str">
        <f>IF(E807="","",VLOOKUP($D807,Praja!$C$11:$H$2010,4,FALSE))</f>
        <v/>
      </c>
      <c r="G807" s="26" t="str">
        <f>IF(F807="","",VLOOKUP($D807,Praja!$C$11:$H$2010,5,FALSE))</f>
        <v/>
      </c>
    </row>
    <row r="808" spans="2:7" x14ac:dyDescent="0.25">
      <c r="B808" s="28">
        <v>799</v>
      </c>
      <c r="C808" s="5"/>
      <c r="D808" s="5"/>
      <c r="E808" s="5" t="str">
        <f>IF(D808="","",VLOOKUP($D808,Praja!$C$11:$H$2010,2,FALSE))</f>
        <v/>
      </c>
      <c r="F808" s="5" t="str">
        <f>IF(E808="","",VLOOKUP($D808,Praja!$C$11:$H$2010,4,FALSE))</f>
        <v/>
      </c>
      <c r="G808" s="26" t="str">
        <f>IF(F808="","",VLOOKUP($D808,Praja!$C$11:$H$2010,5,FALSE))</f>
        <v/>
      </c>
    </row>
    <row r="809" spans="2:7" x14ac:dyDescent="0.25">
      <c r="B809" s="28">
        <v>800</v>
      </c>
      <c r="C809" s="5"/>
      <c r="D809" s="5"/>
      <c r="E809" s="5" t="str">
        <f>IF(D809="","",VLOOKUP($D809,Praja!$C$11:$H$2010,2,FALSE))</f>
        <v/>
      </c>
      <c r="F809" s="5" t="str">
        <f>IF(E809="","",VLOOKUP($D809,Praja!$C$11:$H$2010,4,FALSE))</f>
        <v/>
      </c>
      <c r="G809" s="26" t="str">
        <f>IF(F809="","",VLOOKUP($D809,Praja!$C$11:$H$2010,5,FALSE))</f>
        <v/>
      </c>
    </row>
    <row r="810" spans="2:7" x14ac:dyDescent="0.25">
      <c r="B810" s="28">
        <v>801</v>
      </c>
      <c r="C810" s="5"/>
      <c r="D810" s="5"/>
      <c r="E810" s="5" t="str">
        <f>IF(D810="","",VLOOKUP($D810,Praja!$C$11:$H$2010,2,FALSE))</f>
        <v/>
      </c>
      <c r="F810" s="5" t="str">
        <f>IF(E810="","",VLOOKUP($D810,Praja!$C$11:$H$2010,4,FALSE))</f>
        <v/>
      </c>
      <c r="G810" s="26" t="str">
        <f>IF(F810="","",VLOOKUP($D810,Praja!$C$11:$H$2010,5,FALSE))</f>
        <v/>
      </c>
    </row>
    <row r="811" spans="2:7" x14ac:dyDescent="0.25">
      <c r="B811" s="28">
        <v>802</v>
      </c>
      <c r="C811" s="5"/>
      <c r="D811" s="5"/>
      <c r="E811" s="5" t="str">
        <f>IF(D811="","",VLOOKUP($D811,Praja!$C$11:$H$2010,2,FALSE))</f>
        <v/>
      </c>
      <c r="F811" s="5" t="str">
        <f>IF(E811="","",VLOOKUP($D811,Praja!$C$11:$H$2010,4,FALSE))</f>
        <v/>
      </c>
      <c r="G811" s="26" t="str">
        <f>IF(F811="","",VLOOKUP($D811,Praja!$C$11:$H$2010,5,FALSE))</f>
        <v/>
      </c>
    </row>
    <row r="812" spans="2:7" x14ac:dyDescent="0.25">
      <c r="B812" s="28">
        <v>803</v>
      </c>
      <c r="C812" s="5"/>
      <c r="D812" s="5"/>
      <c r="E812" s="5" t="str">
        <f>IF(D812="","",VLOOKUP($D812,Praja!$C$11:$H$2010,2,FALSE))</f>
        <v/>
      </c>
      <c r="F812" s="5" t="str">
        <f>IF(E812="","",VLOOKUP($D812,Praja!$C$11:$H$2010,4,FALSE))</f>
        <v/>
      </c>
      <c r="G812" s="26" t="str">
        <f>IF(F812="","",VLOOKUP($D812,Praja!$C$11:$H$2010,5,FALSE))</f>
        <v/>
      </c>
    </row>
    <row r="813" spans="2:7" x14ac:dyDescent="0.25">
      <c r="B813" s="28">
        <v>804</v>
      </c>
      <c r="C813" s="5"/>
      <c r="D813" s="5"/>
      <c r="E813" s="5" t="str">
        <f>IF(D813="","",VLOOKUP($D813,Praja!$C$11:$H$2010,2,FALSE))</f>
        <v/>
      </c>
      <c r="F813" s="5" t="str">
        <f>IF(E813="","",VLOOKUP($D813,Praja!$C$11:$H$2010,4,FALSE))</f>
        <v/>
      </c>
      <c r="G813" s="26" t="str">
        <f>IF(F813="","",VLOOKUP($D813,Praja!$C$11:$H$2010,5,FALSE))</f>
        <v/>
      </c>
    </row>
    <row r="814" spans="2:7" x14ac:dyDescent="0.25">
      <c r="B814" s="28">
        <v>805</v>
      </c>
      <c r="C814" s="5"/>
      <c r="D814" s="5"/>
      <c r="E814" s="5" t="str">
        <f>IF(D814="","",VLOOKUP($D814,Praja!$C$11:$H$2010,2,FALSE))</f>
        <v/>
      </c>
      <c r="F814" s="5" t="str">
        <f>IF(E814="","",VLOOKUP($D814,Praja!$C$11:$H$2010,4,FALSE))</f>
        <v/>
      </c>
      <c r="G814" s="26" t="str">
        <f>IF(F814="","",VLOOKUP($D814,Praja!$C$11:$H$2010,5,FALSE))</f>
        <v/>
      </c>
    </row>
    <row r="815" spans="2:7" x14ac:dyDescent="0.25">
      <c r="B815" s="28">
        <v>806</v>
      </c>
      <c r="C815" s="5"/>
      <c r="D815" s="5"/>
      <c r="E815" s="5" t="str">
        <f>IF(D815="","",VLOOKUP($D815,Praja!$C$11:$H$2010,2,FALSE))</f>
        <v/>
      </c>
      <c r="F815" s="5" t="str">
        <f>IF(E815="","",VLOOKUP($D815,Praja!$C$11:$H$2010,4,FALSE))</f>
        <v/>
      </c>
      <c r="G815" s="26" t="str">
        <f>IF(F815="","",VLOOKUP($D815,Praja!$C$11:$H$2010,5,FALSE))</f>
        <v/>
      </c>
    </row>
    <row r="816" spans="2:7" x14ac:dyDescent="0.25">
      <c r="B816" s="28">
        <v>807</v>
      </c>
      <c r="C816" s="5"/>
      <c r="D816" s="5"/>
      <c r="E816" s="5" t="str">
        <f>IF(D816="","",VLOOKUP($D816,Praja!$C$11:$H$2010,2,FALSE))</f>
        <v/>
      </c>
      <c r="F816" s="5" t="str">
        <f>IF(E816="","",VLOOKUP($D816,Praja!$C$11:$H$2010,4,FALSE))</f>
        <v/>
      </c>
      <c r="G816" s="26" t="str">
        <f>IF(F816="","",VLOOKUP($D816,Praja!$C$11:$H$2010,5,FALSE))</f>
        <v/>
      </c>
    </row>
    <row r="817" spans="2:7" x14ac:dyDescent="0.25">
      <c r="B817" s="28">
        <v>808</v>
      </c>
      <c r="C817" s="5"/>
      <c r="D817" s="5"/>
      <c r="E817" s="5" t="str">
        <f>IF(D817="","",VLOOKUP($D817,Praja!$C$11:$H$2010,2,FALSE))</f>
        <v/>
      </c>
      <c r="F817" s="5" t="str">
        <f>IF(E817="","",VLOOKUP($D817,Praja!$C$11:$H$2010,4,FALSE))</f>
        <v/>
      </c>
      <c r="G817" s="26" t="str">
        <f>IF(F817="","",VLOOKUP($D817,Praja!$C$11:$H$2010,5,FALSE))</f>
        <v/>
      </c>
    </row>
    <row r="818" spans="2:7" x14ac:dyDescent="0.25">
      <c r="B818" s="28">
        <v>809</v>
      </c>
      <c r="C818" s="5"/>
      <c r="D818" s="5"/>
      <c r="E818" s="5" t="str">
        <f>IF(D818="","",VLOOKUP($D818,Praja!$C$11:$H$2010,2,FALSE))</f>
        <v/>
      </c>
      <c r="F818" s="5" t="str">
        <f>IF(E818="","",VLOOKUP($D818,Praja!$C$11:$H$2010,4,FALSE))</f>
        <v/>
      </c>
      <c r="G818" s="26" t="str">
        <f>IF(F818="","",VLOOKUP($D818,Praja!$C$11:$H$2010,5,FALSE))</f>
        <v/>
      </c>
    </row>
    <row r="819" spans="2:7" x14ac:dyDescent="0.25">
      <c r="B819" s="28">
        <v>810</v>
      </c>
      <c r="C819" s="5"/>
      <c r="D819" s="5"/>
      <c r="E819" s="5" t="str">
        <f>IF(D819="","",VLOOKUP($D819,Praja!$C$11:$H$2010,2,FALSE))</f>
        <v/>
      </c>
      <c r="F819" s="5" t="str">
        <f>IF(E819="","",VLOOKUP($D819,Praja!$C$11:$H$2010,4,FALSE))</f>
        <v/>
      </c>
      <c r="G819" s="26" t="str">
        <f>IF(F819="","",VLOOKUP($D819,Praja!$C$11:$H$2010,5,FALSE))</f>
        <v/>
      </c>
    </row>
    <row r="820" spans="2:7" x14ac:dyDescent="0.25">
      <c r="B820" s="28">
        <v>811</v>
      </c>
      <c r="C820" s="5"/>
      <c r="D820" s="5"/>
      <c r="E820" s="5" t="str">
        <f>IF(D820="","",VLOOKUP($D820,Praja!$C$11:$H$2010,2,FALSE))</f>
        <v/>
      </c>
      <c r="F820" s="5" t="str">
        <f>IF(E820="","",VLOOKUP($D820,Praja!$C$11:$H$2010,4,FALSE))</f>
        <v/>
      </c>
      <c r="G820" s="26" t="str">
        <f>IF(F820="","",VLOOKUP($D820,Praja!$C$11:$H$2010,5,FALSE))</f>
        <v/>
      </c>
    </row>
    <row r="821" spans="2:7" x14ac:dyDescent="0.25">
      <c r="B821" s="28">
        <v>812</v>
      </c>
      <c r="C821" s="5"/>
      <c r="D821" s="5"/>
      <c r="E821" s="5" t="str">
        <f>IF(D821="","",VLOOKUP($D821,Praja!$C$11:$H$2010,2,FALSE))</f>
        <v/>
      </c>
      <c r="F821" s="5" t="str">
        <f>IF(E821="","",VLOOKUP($D821,Praja!$C$11:$H$2010,4,FALSE))</f>
        <v/>
      </c>
      <c r="G821" s="26" t="str">
        <f>IF(F821="","",VLOOKUP($D821,Praja!$C$11:$H$2010,5,FALSE))</f>
        <v/>
      </c>
    </row>
    <row r="822" spans="2:7" x14ac:dyDescent="0.25">
      <c r="B822" s="28">
        <v>813</v>
      </c>
      <c r="C822" s="5"/>
      <c r="D822" s="5"/>
      <c r="E822" s="5" t="str">
        <f>IF(D822="","",VLOOKUP($D822,Praja!$C$11:$H$2010,2,FALSE))</f>
        <v/>
      </c>
      <c r="F822" s="5" t="str">
        <f>IF(E822="","",VLOOKUP($D822,Praja!$C$11:$H$2010,4,FALSE))</f>
        <v/>
      </c>
      <c r="G822" s="26" t="str">
        <f>IF(F822="","",VLOOKUP($D822,Praja!$C$11:$H$2010,5,FALSE))</f>
        <v/>
      </c>
    </row>
    <row r="823" spans="2:7" x14ac:dyDescent="0.25">
      <c r="B823" s="28">
        <v>814</v>
      </c>
      <c r="C823" s="5"/>
      <c r="D823" s="5"/>
      <c r="E823" s="5" t="str">
        <f>IF(D823="","",VLOOKUP($D823,Praja!$C$11:$H$2010,2,FALSE))</f>
        <v/>
      </c>
      <c r="F823" s="5" t="str">
        <f>IF(E823="","",VLOOKUP($D823,Praja!$C$11:$H$2010,4,FALSE))</f>
        <v/>
      </c>
      <c r="G823" s="26" t="str">
        <f>IF(F823="","",VLOOKUP($D823,Praja!$C$11:$H$2010,5,FALSE))</f>
        <v/>
      </c>
    </row>
    <row r="824" spans="2:7" x14ac:dyDescent="0.25">
      <c r="B824" s="28">
        <v>815</v>
      </c>
      <c r="C824" s="5"/>
      <c r="D824" s="5"/>
      <c r="E824" s="5" t="str">
        <f>IF(D824="","",VLOOKUP($D824,Praja!$C$11:$H$2010,2,FALSE))</f>
        <v/>
      </c>
      <c r="F824" s="5" t="str">
        <f>IF(E824="","",VLOOKUP($D824,Praja!$C$11:$H$2010,4,FALSE))</f>
        <v/>
      </c>
      <c r="G824" s="26" t="str">
        <f>IF(F824="","",VLOOKUP($D824,Praja!$C$11:$H$2010,5,FALSE))</f>
        <v/>
      </c>
    </row>
    <row r="825" spans="2:7" x14ac:dyDescent="0.25">
      <c r="B825" s="28">
        <v>816</v>
      </c>
      <c r="C825" s="5"/>
      <c r="D825" s="5"/>
      <c r="E825" s="5" t="str">
        <f>IF(D825="","",VLOOKUP($D825,Praja!$C$11:$H$2010,2,FALSE))</f>
        <v/>
      </c>
      <c r="F825" s="5" t="str">
        <f>IF(E825="","",VLOOKUP($D825,Praja!$C$11:$H$2010,4,FALSE))</f>
        <v/>
      </c>
      <c r="G825" s="26" t="str">
        <f>IF(F825="","",VLOOKUP($D825,Praja!$C$11:$H$2010,5,FALSE))</f>
        <v/>
      </c>
    </row>
    <row r="826" spans="2:7" x14ac:dyDescent="0.25">
      <c r="B826" s="28">
        <v>817</v>
      </c>
      <c r="C826" s="5"/>
      <c r="D826" s="5"/>
      <c r="E826" s="5" t="str">
        <f>IF(D826="","",VLOOKUP($D826,Praja!$C$11:$H$2010,2,FALSE))</f>
        <v/>
      </c>
      <c r="F826" s="5" t="str">
        <f>IF(E826="","",VLOOKUP($D826,Praja!$C$11:$H$2010,4,FALSE))</f>
        <v/>
      </c>
      <c r="G826" s="26" t="str">
        <f>IF(F826="","",VLOOKUP($D826,Praja!$C$11:$H$2010,5,FALSE))</f>
        <v/>
      </c>
    </row>
    <row r="827" spans="2:7" x14ac:dyDescent="0.25">
      <c r="B827" s="28">
        <v>818</v>
      </c>
      <c r="C827" s="5"/>
      <c r="D827" s="5"/>
      <c r="E827" s="5" t="str">
        <f>IF(D827="","",VLOOKUP($D827,Praja!$C$11:$H$2010,2,FALSE))</f>
        <v/>
      </c>
      <c r="F827" s="5" t="str">
        <f>IF(E827="","",VLOOKUP($D827,Praja!$C$11:$H$2010,4,FALSE))</f>
        <v/>
      </c>
      <c r="G827" s="26" t="str">
        <f>IF(F827="","",VLOOKUP($D827,Praja!$C$11:$H$2010,5,FALSE))</f>
        <v/>
      </c>
    </row>
    <row r="828" spans="2:7" x14ac:dyDescent="0.25">
      <c r="B828" s="28">
        <v>819</v>
      </c>
      <c r="C828" s="5"/>
      <c r="D828" s="5"/>
      <c r="E828" s="5" t="str">
        <f>IF(D828="","",VLOOKUP($D828,Praja!$C$11:$H$2010,2,FALSE))</f>
        <v/>
      </c>
      <c r="F828" s="5" t="str">
        <f>IF(E828="","",VLOOKUP($D828,Praja!$C$11:$H$2010,4,FALSE))</f>
        <v/>
      </c>
      <c r="G828" s="26" t="str">
        <f>IF(F828="","",VLOOKUP($D828,Praja!$C$11:$H$2010,5,FALSE))</f>
        <v/>
      </c>
    </row>
    <row r="829" spans="2:7" x14ac:dyDescent="0.25">
      <c r="B829" s="28">
        <v>820</v>
      </c>
      <c r="C829" s="5"/>
      <c r="D829" s="5"/>
      <c r="E829" s="5" t="str">
        <f>IF(D829="","",VLOOKUP($D829,Praja!$C$11:$H$2010,2,FALSE))</f>
        <v/>
      </c>
      <c r="F829" s="5" t="str">
        <f>IF(E829="","",VLOOKUP($D829,Praja!$C$11:$H$2010,4,FALSE))</f>
        <v/>
      </c>
      <c r="G829" s="26" t="str">
        <f>IF(F829="","",VLOOKUP($D829,Praja!$C$11:$H$2010,5,FALSE))</f>
        <v/>
      </c>
    </row>
    <row r="830" spans="2:7" x14ac:dyDescent="0.25">
      <c r="B830" s="28">
        <v>821</v>
      </c>
      <c r="C830" s="5"/>
      <c r="D830" s="5"/>
      <c r="E830" s="5" t="str">
        <f>IF(D830="","",VLOOKUP($D830,Praja!$C$11:$H$2010,2,FALSE))</f>
        <v/>
      </c>
      <c r="F830" s="5" t="str">
        <f>IF(E830="","",VLOOKUP($D830,Praja!$C$11:$H$2010,4,FALSE))</f>
        <v/>
      </c>
      <c r="G830" s="26" t="str">
        <f>IF(F830="","",VLOOKUP($D830,Praja!$C$11:$H$2010,5,FALSE))</f>
        <v/>
      </c>
    </row>
    <row r="831" spans="2:7" x14ac:dyDescent="0.25">
      <c r="B831" s="28">
        <v>822</v>
      </c>
      <c r="C831" s="5"/>
      <c r="D831" s="5"/>
      <c r="E831" s="5" t="str">
        <f>IF(D831="","",VLOOKUP($D831,Praja!$C$11:$H$2010,2,FALSE))</f>
        <v/>
      </c>
      <c r="F831" s="5" t="str">
        <f>IF(E831="","",VLOOKUP($D831,Praja!$C$11:$H$2010,4,FALSE))</f>
        <v/>
      </c>
      <c r="G831" s="26" t="str">
        <f>IF(F831="","",VLOOKUP($D831,Praja!$C$11:$H$2010,5,FALSE))</f>
        <v/>
      </c>
    </row>
    <row r="832" spans="2:7" x14ac:dyDescent="0.25">
      <c r="B832" s="28">
        <v>823</v>
      </c>
      <c r="C832" s="5"/>
      <c r="D832" s="5"/>
      <c r="E832" s="5" t="str">
        <f>IF(D832="","",VLOOKUP($D832,Praja!$C$11:$H$2010,2,FALSE))</f>
        <v/>
      </c>
      <c r="F832" s="5" t="str">
        <f>IF(E832="","",VLOOKUP($D832,Praja!$C$11:$H$2010,4,FALSE))</f>
        <v/>
      </c>
      <c r="G832" s="26" t="str">
        <f>IF(F832="","",VLOOKUP($D832,Praja!$C$11:$H$2010,5,FALSE))</f>
        <v/>
      </c>
    </row>
    <row r="833" spans="2:7" x14ac:dyDescent="0.25">
      <c r="B833" s="28">
        <v>824</v>
      </c>
      <c r="C833" s="5"/>
      <c r="D833" s="5"/>
      <c r="E833" s="5" t="str">
        <f>IF(D833="","",VLOOKUP($D833,Praja!$C$11:$H$2010,2,FALSE))</f>
        <v/>
      </c>
      <c r="F833" s="5" t="str">
        <f>IF(E833="","",VLOOKUP($D833,Praja!$C$11:$H$2010,4,FALSE))</f>
        <v/>
      </c>
      <c r="G833" s="26" t="str">
        <f>IF(F833="","",VLOOKUP($D833,Praja!$C$11:$H$2010,5,FALSE))</f>
        <v/>
      </c>
    </row>
    <row r="834" spans="2:7" x14ac:dyDescent="0.25">
      <c r="B834" s="28">
        <v>825</v>
      </c>
      <c r="C834" s="5"/>
      <c r="D834" s="5"/>
      <c r="E834" s="5" t="str">
        <f>IF(D834="","",VLOOKUP($D834,Praja!$C$11:$H$2010,2,FALSE))</f>
        <v/>
      </c>
      <c r="F834" s="5" t="str">
        <f>IF(E834="","",VLOOKUP($D834,Praja!$C$11:$H$2010,4,FALSE))</f>
        <v/>
      </c>
      <c r="G834" s="26" t="str">
        <f>IF(F834="","",VLOOKUP($D834,Praja!$C$11:$H$2010,5,FALSE))</f>
        <v/>
      </c>
    </row>
    <row r="835" spans="2:7" x14ac:dyDescent="0.25">
      <c r="B835" s="28">
        <v>826</v>
      </c>
      <c r="C835" s="5"/>
      <c r="D835" s="5"/>
      <c r="E835" s="5" t="str">
        <f>IF(D835="","",VLOOKUP($D835,Praja!$C$11:$H$2010,2,FALSE))</f>
        <v/>
      </c>
      <c r="F835" s="5" t="str">
        <f>IF(E835="","",VLOOKUP($D835,Praja!$C$11:$H$2010,4,FALSE))</f>
        <v/>
      </c>
      <c r="G835" s="26" t="str">
        <f>IF(F835="","",VLOOKUP($D835,Praja!$C$11:$H$2010,5,FALSE))</f>
        <v/>
      </c>
    </row>
    <row r="836" spans="2:7" x14ac:dyDescent="0.25">
      <c r="B836" s="28">
        <v>827</v>
      </c>
      <c r="C836" s="5"/>
      <c r="D836" s="5"/>
      <c r="E836" s="5" t="str">
        <f>IF(D836="","",VLOOKUP($D836,Praja!$C$11:$H$2010,2,FALSE))</f>
        <v/>
      </c>
      <c r="F836" s="5" t="str">
        <f>IF(E836="","",VLOOKUP($D836,Praja!$C$11:$H$2010,4,FALSE))</f>
        <v/>
      </c>
      <c r="G836" s="26" t="str">
        <f>IF(F836="","",VLOOKUP($D836,Praja!$C$11:$H$2010,5,FALSE))</f>
        <v/>
      </c>
    </row>
    <row r="837" spans="2:7" x14ac:dyDescent="0.25">
      <c r="B837" s="28">
        <v>828</v>
      </c>
      <c r="C837" s="5"/>
      <c r="D837" s="5"/>
      <c r="E837" s="5" t="str">
        <f>IF(D837="","",VLOOKUP($D837,Praja!$C$11:$H$2010,2,FALSE))</f>
        <v/>
      </c>
      <c r="F837" s="5" t="str">
        <f>IF(E837="","",VLOOKUP($D837,Praja!$C$11:$H$2010,4,FALSE))</f>
        <v/>
      </c>
      <c r="G837" s="26" t="str">
        <f>IF(F837="","",VLOOKUP($D837,Praja!$C$11:$H$2010,5,FALSE))</f>
        <v/>
      </c>
    </row>
    <row r="838" spans="2:7" x14ac:dyDescent="0.25">
      <c r="B838" s="28">
        <v>829</v>
      </c>
      <c r="C838" s="5"/>
      <c r="D838" s="5"/>
      <c r="E838" s="5" t="str">
        <f>IF(D838="","",VLOOKUP($D838,Praja!$C$11:$H$2010,2,FALSE))</f>
        <v/>
      </c>
      <c r="F838" s="5" t="str">
        <f>IF(E838="","",VLOOKUP($D838,Praja!$C$11:$H$2010,4,FALSE))</f>
        <v/>
      </c>
      <c r="G838" s="26" t="str">
        <f>IF(F838="","",VLOOKUP($D838,Praja!$C$11:$H$2010,5,FALSE))</f>
        <v/>
      </c>
    </row>
    <row r="839" spans="2:7" x14ac:dyDescent="0.25">
      <c r="B839" s="28">
        <v>830</v>
      </c>
      <c r="C839" s="5"/>
      <c r="D839" s="5"/>
      <c r="E839" s="5" t="str">
        <f>IF(D839="","",VLOOKUP($D839,Praja!$C$11:$H$2010,2,FALSE))</f>
        <v/>
      </c>
      <c r="F839" s="5" t="str">
        <f>IF(E839="","",VLOOKUP($D839,Praja!$C$11:$H$2010,4,FALSE))</f>
        <v/>
      </c>
      <c r="G839" s="26" t="str">
        <f>IF(F839="","",VLOOKUP($D839,Praja!$C$11:$H$2010,5,FALSE))</f>
        <v/>
      </c>
    </row>
    <row r="840" spans="2:7" x14ac:dyDescent="0.25">
      <c r="B840" s="28">
        <v>831</v>
      </c>
      <c r="C840" s="5"/>
      <c r="D840" s="5"/>
      <c r="E840" s="5" t="str">
        <f>IF(D840="","",VLOOKUP($D840,Praja!$C$11:$H$2010,2,FALSE))</f>
        <v/>
      </c>
      <c r="F840" s="5" t="str">
        <f>IF(E840="","",VLOOKUP($D840,Praja!$C$11:$H$2010,4,FALSE))</f>
        <v/>
      </c>
      <c r="G840" s="26" t="str">
        <f>IF(F840="","",VLOOKUP($D840,Praja!$C$11:$H$2010,5,FALSE))</f>
        <v/>
      </c>
    </row>
    <row r="841" spans="2:7" x14ac:dyDescent="0.25">
      <c r="B841" s="28">
        <v>832</v>
      </c>
      <c r="C841" s="5"/>
      <c r="D841" s="5"/>
      <c r="E841" s="5" t="str">
        <f>IF(D841="","",VLOOKUP($D841,Praja!$C$11:$H$2010,2,FALSE))</f>
        <v/>
      </c>
      <c r="F841" s="5" t="str">
        <f>IF(E841="","",VLOOKUP($D841,Praja!$C$11:$H$2010,4,FALSE))</f>
        <v/>
      </c>
      <c r="G841" s="26" t="str">
        <f>IF(F841="","",VLOOKUP($D841,Praja!$C$11:$H$2010,5,FALSE))</f>
        <v/>
      </c>
    </row>
    <row r="842" spans="2:7" x14ac:dyDescent="0.25">
      <c r="B842" s="28">
        <v>833</v>
      </c>
      <c r="C842" s="5"/>
      <c r="D842" s="5"/>
      <c r="E842" s="5" t="str">
        <f>IF(D842="","",VLOOKUP($D842,Praja!$C$11:$H$2010,2,FALSE))</f>
        <v/>
      </c>
      <c r="F842" s="5" t="str">
        <f>IF(E842="","",VLOOKUP($D842,Praja!$C$11:$H$2010,4,FALSE))</f>
        <v/>
      </c>
      <c r="G842" s="26" t="str">
        <f>IF(F842="","",VLOOKUP($D842,Praja!$C$11:$H$2010,5,FALSE))</f>
        <v/>
      </c>
    </row>
    <row r="843" spans="2:7" x14ac:dyDescent="0.25">
      <c r="B843" s="28">
        <v>834</v>
      </c>
      <c r="C843" s="5"/>
      <c r="D843" s="5"/>
      <c r="E843" s="5" t="str">
        <f>IF(D843="","",VLOOKUP($D843,Praja!$C$11:$H$2010,2,FALSE))</f>
        <v/>
      </c>
      <c r="F843" s="5" t="str">
        <f>IF(E843="","",VLOOKUP($D843,Praja!$C$11:$H$2010,4,FALSE))</f>
        <v/>
      </c>
      <c r="G843" s="26" t="str">
        <f>IF(F843="","",VLOOKUP($D843,Praja!$C$11:$H$2010,5,FALSE))</f>
        <v/>
      </c>
    </row>
    <row r="844" spans="2:7" x14ac:dyDescent="0.25">
      <c r="B844" s="28">
        <v>835</v>
      </c>
      <c r="C844" s="5"/>
      <c r="D844" s="5"/>
      <c r="E844" s="5" t="str">
        <f>IF(D844="","",VLOOKUP($D844,Praja!$C$11:$H$2010,2,FALSE))</f>
        <v/>
      </c>
      <c r="F844" s="5" t="str">
        <f>IF(E844="","",VLOOKUP($D844,Praja!$C$11:$H$2010,4,FALSE))</f>
        <v/>
      </c>
      <c r="G844" s="26" t="str">
        <f>IF(F844="","",VLOOKUP($D844,Praja!$C$11:$H$2010,5,FALSE))</f>
        <v/>
      </c>
    </row>
    <row r="845" spans="2:7" x14ac:dyDescent="0.25">
      <c r="B845" s="28">
        <v>836</v>
      </c>
      <c r="C845" s="5"/>
      <c r="D845" s="5"/>
      <c r="E845" s="5" t="str">
        <f>IF(D845="","",VLOOKUP($D845,Praja!$C$11:$H$2010,2,FALSE))</f>
        <v/>
      </c>
      <c r="F845" s="5" t="str">
        <f>IF(E845="","",VLOOKUP($D845,Praja!$C$11:$H$2010,4,FALSE))</f>
        <v/>
      </c>
      <c r="G845" s="26" t="str">
        <f>IF(F845="","",VLOOKUP($D845,Praja!$C$11:$H$2010,5,FALSE))</f>
        <v/>
      </c>
    </row>
    <row r="846" spans="2:7" x14ac:dyDescent="0.25">
      <c r="B846" s="28">
        <v>837</v>
      </c>
      <c r="C846" s="5"/>
      <c r="D846" s="5"/>
      <c r="E846" s="5" t="str">
        <f>IF(D846="","",VLOOKUP($D846,Praja!$C$11:$H$2010,2,FALSE))</f>
        <v/>
      </c>
      <c r="F846" s="5" t="str">
        <f>IF(E846="","",VLOOKUP($D846,Praja!$C$11:$H$2010,4,FALSE))</f>
        <v/>
      </c>
      <c r="G846" s="26" t="str">
        <f>IF(F846="","",VLOOKUP($D846,Praja!$C$11:$H$2010,5,FALSE))</f>
        <v/>
      </c>
    </row>
    <row r="847" spans="2:7" x14ac:dyDescent="0.25">
      <c r="B847" s="28">
        <v>838</v>
      </c>
      <c r="C847" s="5"/>
      <c r="D847" s="5"/>
      <c r="E847" s="5" t="str">
        <f>IF(D847="","",VLOOKUP($D847,Praja!$C$11:$H$2010,2,FALSE))</f>
        <v/>
      </c>
      <c r="F847" s="5" t="str">
        <f>IF(E847="","",VLOOKUP($D847,Praja!$C$11:$H$2010,4,FALSE))</f>
        <v/>
      </c>
      <c r="G847" s="26" t="str">
        <f>IF(F847="","",VLOOKUP($D847,Praja!$C$11:$H$2010,5,FALSE))</f>
        <v/>
      </c>
    </row>
    <row r="848" spans="2:7" x14ac:dyDescent="0.25">
      <c r="B848" s="28">
        <v>839</v>
      </c>
      <c r="C848" s="5"/>
      <c r="D848" s="5"/>
      <c r="E848" s="5" t="str">
        <f>IF(D848="","",VLOOKUP($D848,Praja!$C$11:$H$2010,2,FALSE))</f>
        <v/>
      </c>
      <c r="F848" s="5" t="str">
        <f>IF(E848="","",VLOOKUP($D848,Praja!$C$11:$H$2010,4,FALSE))</f>
        <v/>
      </c>
      <c r="G848" s="26" t="str">
        <f>IF(F848="","",VLOOKUP($D848,Praja!$C$11:$H$2010,5,FALSE))</f>
        <v/>
      </c>
    </row>
    <row r="849" spans="2:7" x14ac:dyDescent="0.25">
      <c r="B849" s="28">
        <v>840</v>
      </c>
      <c r="C849" s="5"/>
      <c r="D849" s="5"/>
      <c r="E849" s="5" t="str">
        <f>IF(D849="","",VLOOKUP($D849,Praja!$C$11:$H$2010,2,FALSE))</f>
        <v/>
      </c>
      <c r="F849" s="5" t="str">
        <f>IF(E849="","",VLOOKUP($D849,Praja!$C$11:$H$2010,4,FALSE))</f>
        <v/>
      </c>
      <c r="G849" s="26" t="str">
        <f>IF(F849="","",VLOOKUP($D849,Praja!$C$11:$H$2010,5,FALSE))</f>
        <v/>
      </c>
    </row>
    <row r="850" spans="2:7" x14ac:dyDescent="0.25">
      <c r="B850" s="28">
        <v>841</v>
      </c>
      <c r="C850" s="5"/>
      <c r="D850" s="5"/>
      <c r="E850" s="5" t="str">
        <f>IF(D850="","",VLOOKUP($D850,Praja!$C$11:$H$2010,2,FALSE))</f>
        <v/>
      </c>
      <c r="F850" s="5" t="str">
        <f>IF(E850="","",VLOOKUP($D850,Praja!$C$11:$H$2010,4,FALSE))</f>
        <v/>
      </c>
      <c r="G850" s="26" t="str">
        <f>IF(F850="","",VLOOKUP($D850,Praja!$C$11:$H$2010,5,FALSE))</f>
        <v/>
      </c>
    </row>
    <row r="851" spans="2:7" x14ac:dyDescent="0.25">
      <c r="B851" s="28">
        <v>842</v>
      </c>
      <c r="C851" s="5"/>
      <c r="D851" s="5"/>
      <c r="E851" s="5" t="str">
        <f>IF(D851="","",VLOOKUP($D851,Praja!$C$11:$H$2010,2,FALSE))</f>
        <v/>
      </c>
      <c r="F851" s="5" t="str">
        <f>IF(E851="","",VLOOKUP($D851,Praja!$C$11:$H$2010,4,FALSE))</f>
        <v/>
      </c>
      <c r="G851" s="26" t="str">
        <f>IF(F851="","",VLOOKUP($D851,Praja!$C$11:$H$2010,5,FALSE))</f>
        <v/>
      </c>
    </row>
    <row r="852" spans="2:7" x14ac:dyDescent="0.25">
      <c r="B852" s="28">
        <v>843</v>
      </c>
      <c r="C852" s="5"/>
      <c r="D852" s="5"/>
      <c r="E852" s="5" t="str">
        <f>IF(D852="","",VLOOKUP($D852,Praja!$C$11:$H$2010,2,FALSE))</f>
        <v/>
      </c>
      <c r="F852" s="5" t="str">
        <f>IF(E852="","",VLOOKUP($D852,Praja!$C$11:$H$2010,4,FALSE))</f>
        <v/>
      </c>
      <c r="G852" s="26" t="str">
        <f>IF(F852="","",VLOOKUP($D852,Praja!$C$11:$H$2010,5,FALSE))</f>
        <v/>
      </c>
    </row>
    <row r="853" spans="2:7" x14ac:dyDescent="0.25">
      <c r="B853" s="28">
        <v>844</v>
      </c>
      <c r="C853" s="5"/>
      <c r="D853" s="5"/>
      <c r="E853" s="5" t="str">
        <f>IF(D853="","",VLOOKUP($D853,Praja!$C$11:$H$2010,2,FALSE))</f>
        <v/>
      </c>
      <c r="F853" s="5" t="str">
        <f>IF(E853="","",VLOOKUP($D853,Praja!$C$11:$H$2010,4,FALSE))</f>
        <v/>
      </c>
      <c r="G853" s="26" t="str">
        <f>IF(F853="","",VLOOKUP($D853,Praja!$C$11:$H$2010,5,FALSE))</f>
        <v/>
      </c>
    </row>
    <row r="854" spans="2:7" x14ac:dyDescent="0.25">
      <c r="B854" s="28">
        <v>845</v>
      </c>
      <c r="C854" s="5"/>
      <c r="D854" s="5"/>
      <c r="E854" s="5" t="str">
        <f>IF(D854="","",VLOOKUP($D854,Praja!$C$11:$H$2010,2,FALSE))</f>
        <v/>
      </c>
      <c r="F854" s="5" t="str">
        <f>IF(E854="","",VLOOKUP($D854,Praja!$C$11:$H$2010,4,FALSE))</f>
        <v/>
      </c>
      <c r="G854" s="26" t="str">
        <f>IF(F854="","",VLOOKUP($D854,Praja!$C$11:$H$2010,5,FALSE))</f>
        <v/>
      </c>
    </row>
    <row r="855" spans="2:7" x14ac:dyDescent="0.25">
      <c r="B855" s="28">
        <v>846</v>
      </c>
      <c r="C855" s="5"/>
      <c r="D855" s="5"/>
      <c r="E855" s="5" t="str">
        <f>IF(D855="","",VLOOKUP($D855,Praja!$C$11:$H$2010,2,FALSE))</f>
        <v/>
      </c>
      <c r="F855" s="5" t="str">
        <f>IF(E855="","",VLOOKUP($D855,Praja!$C$11:$H$2010,4,FALSE))</f>
        <v/>
      </c>
      <c r="G855" s="26" t="str">
        <f>IF(F855="","",VLOOKUP($D855,Praja!$C$11:$H$2010,5,FALSE))</f>
        <v/>
      </c>
    </row>
    <row r="856" spans="2:7" x14ac:dyDescent="0.25">
      <c r="B856" s="28">
        <v>847</v>
      </c>
      <c r="C856" s="5"/>
      <c r="D856" s="5"/>
      <c r="E856" s="5" t="str">
        <f>IF(D856="","",VLOOKUP($D856,Praja!$C$11:$H$2010,2,FALSE))</f>
        <v/>
      </c>
      <c r="F856" s="5" t="str">
        <f>IF(E856="","",VLOOKUP($D856,Praja!$C$11:$H$2010,4,FALSE))</f>
        <v/>
      </c>
      <c r="G856" s="26" t="str">
        <f>IF(F856="","",VLOOKUP($D856,Praja!$C$11:$H$2010,5,FALSE))</f>
        <v/>
      </c>
    </row>
    <row r="857" spans="2:7" x14ac:dyDescent="0.25">
      <c r="B857" s="28">
        <v>848</v>
      </c>
      <c r="C857" s="5"/>
      <c r="D857" s="5"/>
      <c r="E857" s="5" t="str">
        <f>IF(D857="","",VLOOKUP($D857,Praja!$C$11:$H$2010,2,FALSE))</f>
        <v/>
      </c>
      <c r="F857" s="5" t="str">
        <f>IF(E857="","",VLOOKUP($D857,Praja!$C$11:$H$2010,4,FALSE))</f>
        <v/>
      </c>
      <c r="G857" s="26" t="str">
        <f>IF(F857="","",VLOOKUP($D857,Praja!$C$11:$H$2010,5,FALSE))</f>
        <v/>
      </c>
    </row>
    <row r="858" spans="2:7" x14ac:dyDescent="0.25">
      <c r="B858" s="28">
        <v>849</v>
      </c>
      <c r="C858" s="5"/>
      <c r="D858" s="5"/>
      <c r="E858" s="5" t="str">
        <f>IF(D858="","",VLOOKUP($D858,Praja!$C$11:$H$2010,2,FALSE))</f>
        <v/>
      </c>
      <c r="F858" s="5" t="str">
        <f>IF(E858="","",VLOOKUP($D858,Praja!$C$11:$H$2010,4,FALSE))</f>
        <v/>
      </c>
      <c r="G858" s="26" t="str">
        <f>IF(F858="","",VLOOKUP($D858,Praja!$C$11:$H$2010,5,FALSE))</f>
        <v/>
      </c>
    </row>
    <row r="859" spans="2:7" x14ac:dyDescent="0.25">
      <c r="B859" s="28">
        <v>850</v>
      </c>
      <c r="C859" s="5"/>
      <c r="D859" s="5"/>
      <c r="E859" s="5" t="str">
        <f>IF(D859="","",VLOOKUP($D859,Praja!$C$11:$H$2010,2,FALSE))</f>
        <v/>
      </c>
      <c r="F859" s="5" t="str">
        <f>IF(E859="","",VLOOKUP($D859,Praja!$C$11:$H$2010,4,FALSE))</f>
        <v/>
      </c>
      <c r="G859" s="26" t="str">
        <f>IF(F859="","",VLOOKUP($D859,Praja!$C$11:$H$2010,5,FALSE))</f>
        <v/>
      </c>
    </row>
    <row r="860" spans="2:7" x14ac:dyDescent="0.25">
      <c r="B860" s="28">
        <v>851</v>
      </c>
      <c r="C860" s="5"/>
      <c r="D860" s="5"/>
      <c r="E860" s="5" t="str">
        <f>IF(D860="","",VLOOKUP($D860,Praja!$C$11:$H$2010,2,FALSE))</f>
        <v/>
      </c>
      <c r="F860" s="5" t="str">
        <f>IF(E860="","",VLOOKUP($D860,Praja!$C$11:$H$2010,4,FALSE))</f>
        <v/>
      </c>
      <c r="G860" s="26" t="str">
        <f>IF(F860="","",VLOOKUP($D860,Praja!$C$11:$H$2010,5,FALSE))</f>
        <v/>
      </c>
    </row>
    <row r="861" spans="2:7" x14ac:dyDescent="0.25">
      <c r="B861" s="28">
        <v>852</v>
      </c>
      <c r="C861" s="5"/>
      <c r="D861" s="5"/>
      <c r="E861" s="5" t="str">
        <f>IF(D861="","",VLOOKUP($D861,Praja!$C$11:$H$2010,2,FALSE))</f>
        <v/>
      </c>
      <c r="F861" s="5" t="str">
        <f>IF(E861="","",VLOOKUP($D861,Praja!$C$11:$H$2010,4,FALSE))</f>
        <v/>
      </c>
      <c r="G861" s="26" t="str">
        <f>IF(F861="","",VLOOKUP($D861,Praja!$C$11:$H$2010,5,FALSE))</f>
        <v/>
      </c>
    </row>
    <row r="862" spans="2:7" x14ac:dyDescent="0.25">
      <c r="B862" s="28">
        <v>853</v>
      </c>
      <c r="C862" s="5"/>
      <c r="D862" s="5"/>
      <c r="E862" s="5" t="str">
        <f>IF(D862="","",VLOOKUP($D862,Praja!$C$11:$H$2010,2,FALSE))</f>
        <v/>
      </c>
      <c r="F862" s="5" t="str">
        <f>IF(E862="","",VLOOKUP($D862,Praja!$C$11:$H$2010,4,FALSE))</f>
        <v/>
      </c>
      <c r="G862" s="26" t="str">
        <f>IF(F862="","",VLOOKUP($D862,Praja!$C$11:$H$2010,5,FALSE))</f>
        <v/>
      </c>
    </row>
    <row r="863" spans="2:7" x14ac:dyDescent="0.25">
      <c r="B863" s="28">
        <v>854</v>
      </c>
      <c r="C863" s="5"/>
      <c r="D863" s="5"/>
      <c r="E863" s="5" t="str">
        <f>IF(D863="","",VLOOKUP($D863,Praja!$C$11:$H$2010,2,FALSE))</f>
        <v/>
      </c>
      <c r="F863" s="5" t="str">
        <f>IF(E863="","",VLOOKUP($D863,Praja!$C$11:$H$2010,4,FALSE))</f>
        <v/>
      </c>
      <c r="G863" s="26" t="str">
        <f>IF(F863="","",VLOOKUP($D863,Praja!$C$11:$H$2010,5,FALSE))</f>
        <v/>
      </c>
    </row>
    <row r="864" spans="2:7" x14ac:dyDescent="0.25">
      <c r="B864" s="28">
        <v>855</v>
      </c>
      <c r="C864" s="5"/>
      <c r="D864" s="5"/>
      <c r="E864" s="5" t="str">
        <f>IF(D864="","",VLOOKUP($D864,Praja!$C$11:$H$2010,2,FALSE))</f>
        <v/>
      </c>
      <c r="F864" s="5" t="str">
        <f>IF(E864="","",VLOOKUP($D864,Praja!$C$11:$H$2010,4,FALSE))</f>
        <v/>
      </c>
      <c r="G864" s="26" t="str">
        <f>IF(F864="","",VLOOKUP($D864,Praja!$C$11:$H$2010,5,FALSE))</f>
        <v/>
      </c>
    </row>
    <row r="865" spans="2:7" x14ac:dyDescent="0.25">
      <c r="B865" s="28">
        <v>856</v>
      </c>
      <c r="C865" s="5"/>
      <c r="D865" s="5"/>
      <c r="E865" s="5" t="str">
        <f>IF(D865="","",VLOOKUP($D865,Praja!$C$11:$H$2010,2,FALSE))</f>
        <v/>
      </c>
      <c r="F865" s="5" t="str">
        <f>IF(E865="","",VLOOKUP($D865,Praja!$C$11:$H$2010,4,FALSE))</f>
        <v/>
      </c>
      <c r="G865" s="26" t="str">
        <f>IF(F865="","",VLOOKUP($D865,Praja!$C$11:$H$2010,5,FALSE))</f>
        <v/>
      </c>
    </row>
    <row r="866" spans="2:7" x14ac:dyDescent="0.25">
      <c r="B866" s="28">
        <v>857</v>
      </c>
      <c r="C866" s="5"/>
      <c r="D866" s="5"/>
      <c r="E866" s="5" t="str">
        <f>IF(D866="","",VLOOKUP($D866,Praja!$C$11:$H$2010,2,FALSE))</f>
        <v/>
      </c>
      <c r="F866" s="5" t="str">
        <f>IF(E866="","",VLOOKUP($D866,Praja!$C$11:$H$2010,4,FALSE))</f>
        <v/>
      </c>
      <c r="G866" s="26" t="str">
        <f>IF(F866="","",VLOOKUP($D866,Praja!$C$11:$H$2010,5,FALSE))</f>
        <v/>
      </c>
    </row>
    <row r="867" spans="2:7" x14ac:dyDescent="0.25">
      <c r="B867" s="28">
        <v>858</v>
      </c>
      <c r="C867" s="5"/>
      <c r="D867" s="5"/>
      <c r="E867" s="5" t="str">
        <f>IF(D867="","",VLOOKUP($D867,Praja!$C$11:$H$2010,2,FALSE))</f>
        <v/>
      </c>
      <c r="F867" s="5" t="str">
        <f>IF(E867="","",VLOOKUP($D867,Praja!$C$11:$H$2010,4,FALSE))</f>
        <v/>
      </c>
      <c r="G867" s="26" t="str">
        <f>IF(F867="","",VLOOKUP($D867,Praja!$C$11:$H$2010,5,FALSE))</f>
        <v/>
      </c>
    </row>
    <row r="868" spans="2:7" x14ac:dyDescent="0.25">
      <c r="B868" s="28">
        <v>859</v>
      </c>
      <c r="C868" s="5"/>
      <c r="D868" s="5"/>
      <c r="E868" s="5" t="str">
        <f>IF(D868="","",VLOOKUP($D868,Praja!$C$11:$H$2010,2,FALSE))</f>
        <v/>
      </c>
      <c r="F868" s="5" t="str">
        <f>IF(E868="","",VLOOKUP($D868,Praja!$C$11:$H$2010,4,FALSE))</f>
        <v/>
      </c>
      <c r="G868" s="26" t="str">
        <f>IF(F868="","",VLOOKUP($D868,Praja!$C$11:$H$2010,5,FALSE))</f>
        <v/>
      </c>
    </row>
    <row r="869" spans="2:7" x14ac:dyDescent="0.25">
      <c r="B869" s="28">
        <v>860</v>
      </c>
      <c r="C869" s="5"/>
      <c r="D869" s="5"/>
      <c r="E869" s="5" t="str">
        <f>IF(D869="","",VLOOKUP($D869,Praja!$C$11:$H$2010,2,FALSE))</f>
        <v/>
      </c>
      <c r="F869" s="5" t="str">
        <f>IF(E869="","",VLOOKUP($D869,Praja!$C$11:$H$2010,4,FALSE))</f>
        <v/>
      </c>
      <c r="G869" s="26" t="str">
        <f>IF(F869="","",VLOOKUP($D869,Praja!$C$11:$H$2010,5,FALSE))</f>
        <v/>
      </c>
    </row>
    <row r="870" spans="2:7" x14ac:dyDescent="0.25">
      <c r="B870" s="28">
        <v>861</v>
      </c>
      <c r="C870" s="5"/>
      <c r="D870" s="5"/>
      <c r="E870" s="5" t="str">
        <f>IF(D870="","",VLOOKUP($D870,Praja!$C$11:$H$2010,2,FALSE))</f>
        <v/>
      </c>
      <c r="F870" s="5" t="str">
        <f>IF(E870="","",VLOOKUP($D870,Praja!$C$11:$H$2010,4,FALSE))</f>
        <v/>
      </c>
      <c r="G870" s="26" t="str">
        <f>IF(F870="","",VLOOKUP($D870,Praja!$C$11:$H$2010,5,FALSE))</f>
        <v/>
      </c>
    </row>
    <row r="871" spans="2:7" x14ac:dyDescent="0.25">
      <c r="B871" s="28">
        <v>862</v>
      </c>
      <c r="C871" s="5"/>
      <c r="D871" s="5"/>
      <c r="E871" s="5" t="str">
        <f>IF(D871="","",VLOOKUP($D871,Praja!$C$11:$H$2010,2,FALSE))</f>
        <v/>
      </c>
      <c r="F871" s="5" t="str">
        <f>IF(E871="","",VLOOKUP($D871,Praja!$C$11:$H$2010,4,FALSE))</f>
        <v/>
      </c>
      <c r="G871" s="26" t="str">
        <f>IF(F871="","",VLOOKUP($D871,Praja!$C$11:$H$2010,5,FALSE))</f>
        <v/>
      </c>
    </row>
    <row r="872" spans="2:7" x14ac:dyDescent="0.25">
      <c r="B872" s="28">
        <v>863</v>
      </c>
      <c r="C872" s="5"/>
      <c r="D872" s="5"/>
      <c r="E872" s="5" t="str">
        <f>IF(D872="","",VLOOKUP($D872,Praja!$C$11:$H$2010,2,FALSE))</f>
        <v/>
      </c>
      <c r="F872" s="5" t="str">
        <f>IF(E872="","",VLOOKUP($D872,Praja!$C$11:$H$2010,4,FALSE))</f>
        <v/>
      </c>
      <c r="G872" s="26" t="str">
        <f>IF(F872="","",VLOOKUP($D872,Praja!$C$11:$H$2010,5,FALSE))</f>
        <v/>
      </c>
    </row>
    <row r="873" spans="2:7" x14ac:dyDescent="0.25">
      <c r="B873" s="28">
        <v>864</v>
      </c>
      <c r="C873" s="5"/>
      <c r="D873" s="5"/>
      <c r="E873" s="5" t="str">
        <f>IF(D873="","",VLOOKUP($D873,Praja!$C$11:$H$2010,2,FALSE))</f>
        <v/>
      </c>
      <c r="F873" s="5" t="str">
        <f>IF(E873="","",VLOOKUP($D873,Praja!$C$11:$H$2010,4,FALSE))</f>
        <v/>
      </c>
      <c r="G873" s="26" t="str">
        <f>IF(F873="","",VLOOKUP($D873,Praja!$C$11:$H$2010,5,FALSE))</f>
        <v/>
      </c>
    </row>
    <row r="874" spans="2:7" x14ac:dyDescent="0.25">
      <c r="B874" s="28">
        <v>865</v>
      </c>
      <c r="C874" s="5"/>
      <c r="D874" s="5"/>
      <c r="E874" s="5" t="str">
        <f>IF(D874="","",VLOOKUP($D874,Praja!$C$11:$H$2010,2,FALSE))</f>
        <v/>
      </c>
      <c r="F874" s="5" t="str">
        <f>IF(E874="","",VLOOKUP($D874,Praja!$C$11:$H$2010,4,FALSE))</f>
        <v/>
      </c>
      <c r="G874" s="26" t="str">
        <f>IF(F874="","",VLOOKUP($D874,Praja!$C$11:$H$2010,5,FALSE))</f>
        <v/>
      </c>
    </row>
    <row r="875" spans="2:7" x14ac:dyDescent="0.25">
      <c r="B875" s="28">
        <v>866</v>
      </c>
      <c r="C875" s="5"/>
      <c r="D875" s="5"/>
      <c r="E875" s="5" t="str">
        <f>IF(D875="","",VLOOKUP($D875,Praja!$C$11:$H$2010,2,FALSE))</f>
        <v/>
      </c>
      <c r="F875" s="5" t="str">
        <f>IF(E875="","",VLOOKUP($D875,Praja!$C$11:$H$2010,4,FALSE))</f>
        <v/>
      </c>
      <c r="G875" s="26" t="str">
        <f>IF(F875="","",VLOOKUP($D875,Praja!$C$11:$H$2010,5,FALSE))</f>
        <v/>
      </c>
    </row>
    <row r="876" spans="2:7" x14ac:dyDescent="0.25">
      <c r="B876" s="28">
        <v>867</v>
      </c>
      <c r="C876" s="5"/>
      <c r="D876" s="5"/>
      <c r="E876" s="5" t="str">
        <f>IF(D876="","",VLOOKUP($D876,Praja!$C$11:$H$2010,2,FALSE))</f>
        <v/>
      </c>
      <c r="F876" s="5" t="str">
        <f>IF(E876="","",VLOOKUP($D876,Praja!$C$11:$H$2010,4,FALSE))</f>
        <v/>
      </c>
      <c r="G876" s="26" t="str">
        <f>IF(F876="","",VLOOKUP($D876,Praja!$C$11:$H$2010,5,FALSE))</f>
        <v/>
      </c>
    </row>
    <row r="877" spans="2:7" x14ac:dyDescent="0.25">
      <c r="B877" s="28">
        <v>868</v>
      </c>
      <c r="C877" s="5"/>
      <c r="D877" s="5"/>
      <c r="E877" s="5" t="str">
        <f>IF(D877="","",VLOOKUP($D877,Praja!$C$11:$H$2010,2,FALSE))</f>
        <v/>
      </c>
      <c r="F877" s="5" t="str">
        <f>IF(E877="","",VLOOKUP($D877,Praja!$C$11:$H$2010,4,FALSE))</f>
        <v/>
      </c>
      <c r="G877" s="26" t="str">
        <f>IF(F877="","",VLOOKUP($D877,Praja!$C$11:$H$2010,5,FALSE))</f>
        <v/>
      </c>
    </row>
    <row r="878" spans="2:7" x14ac:dyDescent="0.25">
      <c r="B878" s="28">
        <v>869</v>
      </c>
      <c r="C878" s="5"/>
      <c r="D878" s="5"/>
      <c r="E878" s="5" t="str">
        <f>IF(D878="","",VLOOKUP($D878,Praja!$C$11:$H$2010,2,FALSE))</f>
        <v/>
      </c>
      <c r="F878" s="5" t="str">
        <f>IF(E878="","",VLOOKUP($D878,Praja!$C$11:$H$2010,4,FALSE))</f>
        <v/>
      </c>
      <c r="G878" s="26" t="str">
        <f>IF(F878="","",VLOOKUP($D878,Praja!$C$11:$H$2010,5,FALSE))</f>
        <v/>
      </c>
    </row>
    <row r="879" spans="2:7" x14ac:dyDescent="0.25">
      <c r="B879" s="28">
        <v>870</v>
      </c>
      <c r="C879" s="5"/>
      <c r="D879" s="5"/>
      <c r="E879" s="5" t="str">
        <f>IF(D879="","",VLOOKUP($D879,Praja!$C$11:$H$2010,2,FALSE))</f>
        <v/>
      </c>
      <c r="F879" s="5" t="str">
        <f>IF(E879="","",VLOOKUP($D879,Praja!$C$11:$H$2010,4,FALSE))</f>
        <v/>
      </c>
      <c r="G879" s="26" t="str">
        <f>IF(F879="","",VLOOKUP($D879,Praja!$C$11:$H$2010,5,FALSE))</f>
        <v/>
      </c>
    </row>
    <row r="880" spans="2:7" x14ac:dyDescent="0.25">
      <c r="B880" s="28">
        <v>871</v>
      </c>
      <c r="C880" s="5"/>
      <c r="D880" s="5"/>
      <c r="E880" s="5" t="str">
        <f>IF(D880="","",VLOOKUP($D880,Praja!$C$11:$H$2010,2,FALSE))</f>
        <v/>
      </c>
      <c r="F880" s="5" t="str">
        <f>IF(E880="","",VLOOKUP($D880,Praja!$C$11:$H$2010,4,FALSE))</f>
        <v/>
      </c>
      <c r="G880" s="26" t="str">
        <f>IF(F880="","",VLOOKUP($D880,Praja!$C$11:$H$2010,5,FALSE))</f>
        <v/>
      </c>
    </row>
    <row r="881" spans="2:7" x14ac:dyDescent="0.25">
      <c r="B881" s="28">
        <v>872</v>
      </c>
      <c r="C881" s="5"/>
      <c r="D881" s="5"/>
      <c r="E881" s="5" t="str">
        <f>IF(D881="","",VLOOKUP($D881,Praja!$C$11:$H$2010,2,FALSE))</f>
        <v/>
      </c>
      <c r="F881" s="5" t="str">
        <f>IF(E881="","",VLOOKUP($D881,Praja!$C$11:$H$2010,4,FALSE))</f>
        <v/>
      </c>
      <c r="G881" s="26" t="str">
        <f>IF(F881="","",VLOOKUP($D881,Praja!$C$11:$H$2010,5,FALSE))</f>
        <v/>
      </c>
    </row>
    <row r="882" spans="2:7" x14ac:dyDescent="0.25">
      <c r="B882" s="28">
        <v>873</v>
      </c>
      <c r="C882" s="5"/>
      <c r="D882" s="5"/>
      <c r="E882" s="5" t="str">
        <f>IF(D882="","",VLOOKUP($D882,Praja!$C$11:$H$2010,2,FALSE))</f>
        <v/>
      </c>
      <c r="F882" s="5" t="str">
        <f>IF(E882="","",VLOOKUP($D882,Praja!$C$11:$H$2010,4,FALSE))</f>
        <v/>
      </c>
      <c r="G882" s="26" t="str">
        <f>IF(F882="","",VLOOKUP($D882,Praja!$C$11:$H$2010,5,FALSE))</f>
        <v/>
      </c>
    </row>
    <row r="883" spans="2:7" x14ac:dyDescent="0.25">
      <c r="B883" s="28">
        <v>874</v>
      </c>
      <c r="C883" s="5"/>
      <c r="D883" s="5"/>
      <c r="E883" s="5" t="str">
        <f>IF(D883="","",VLOOKUP($D883,Praja!$C$11:$H$2010,2,FALSE))</f>
        <v/>
      </c>
      <c r="F883" s="5" t="str">
        <f>IF(E883="","",VLOOKUP($D883,Praja!$C$11:$H$2010,4,FALSE))</f>
        <v/>
      </c>
      <c r="G883" s="26" t="str">
        <f>IF(F883="","",VLOOKUP($D883,Praja!$C$11:$H$2010,5,FALSE))</f>
        <v/>
      </c>
    </row>
    <row r="884" spans="2:7" x14ac:dyDescent="0.25">
      <c r="B884" s="28">
        <v>875</v>
      </c>
      <c r="C884" s="5"/>
      <c r="D884" s="5"/>
      <c r="E884" s="5" t="str">
        <f>IF(D884="","",VLOOKUP($D884,Praja!$C$11:$H$2010,2,FALSE))</f>
        <v/>
      </c>
      <c r="F884" s="5" t="str">
        <f>IF(E884="","",VLOOKUP($D884,Praja!$C$11:$H$2010,4,FALSE))</f>
        <v/>
      </c>
      <c r="G884" s="26" t="str">
        <f>IF(F884="","",VLOOKUP($D884,Praja!$C$11:$H$2010,5,FALSE))</f>
        <v/>
      </c>
    </row>
    <row r="885" spans="2:7" x14ac:dyDescent="0.25">
      <c r="B885" s="28">
        <v>876</v>
      </c>
      <c r="C885" s="5"/>
      <c r="D885" s="5"/>
      <c r="E885" s="5" t="str">
        <f>IF(D885="","",VLOOKUP($D885,Praja!$C$11:$H$2010,2,FALSE))</f>
        <v/>
      </c>
      <c r="F885" s="5" t="str">
        <f>IF(E885="","",VLOOKUP($D885,Praja!$C$11:$H$2010,4,FALSE))</f>
        <v/>
      </c>
      <c r="G885" s="26" t="str">
        <f>IF(F885="","",VLOOKUP($D885,Praja!$C$11:$H$2010,5,FALSE))</f>
        <v/>
      </c>
    </row>
    <row r="886" spans="2:7" x14ac:dyDescent="0.25">
      <c r="B886" s="28">
        <v>877</v>
      </c>
      <c r="C886" s="5"/>
      <c r="D886" s="5"/>
      <c r="E886" s="5" t="str">
        <f>IF(D886="","",VLOOKUP($D886,Praja!$C$11:$H$2010,2,FALSE))</f>
        <v/>
      </c>
      <c r="F886" s="5" t="str">
        <f>IF(E886="","",VLOOKUP($D886,Praja!$C$11:$H$2010,4,FALSE))</f>
        <v/>
      </c>
      <c r="G886" s="26" t="str">
        <f>IF(F886="","",VLOOKUP($D886,Praja!$C$11:$H$2010,5,FALSE))</f>
        <v/>
      </c>
    </row>
    <row r="887" spans="2:7" x14ac:dyDescent="0.25">
      <c r="B887" s="28">
        <v>878</v>
      </c>
      <c r="C887" s="5"/>
      <c r="D887" s="5"/>
      <c r="E887" s="5" t="str">
        <f>IF(D887="","",VLOOKUP($D887,Praja!$C$11:$H$2010,2,FALSE))</f>
        <v/>
      </c>
      <c r="F887" s="5" t="str">
        <f>IF(E887="","",VLOOKUP($D887,Praja!$C$11:$H$2010,4,FALSE))</f>
        <v/>
      </c>
      <c r="G887" s="26" t="str">
        <f>IF(F887="","",VLOOKUP($D887,Praja!$C$11:$H$2010,5,FALSE))</f>
        <v/>
      </c>
    </row>
    <row r="888" spans="2:7" x14ac:dyDescent="0.25">
      <c r="B888" s="28">
        <v>879</v>
      </c>
      <c r="C888" s="5"/>
      <c r="D888" s="5"/>
      <c r="E888" s="5" t="str">
        <f>IF(D888="","",VLOOKUP($D888,Praja!$C$11:$H$2010,2,FALSE))</f>
        <v/>
      </c>
      <c r="F888" s="5" t="str">
        <f>IF(E888="","",VLOOKUP($D888,Praja!$C$11:$H$2010,4,FALSE))</f>
        <v/>
      </c>
      <c r="G888" s="26" t="str">
        <f>IF(F888="","",VLOOKUP($D888,Praja!$C$11:$H$2010,5,FALSE))</f>
        <v/>
      </c>
    </row>
    <row r="889" spans="2:7" x14ac:dyDescent="0.25">
      <c r="B889" s="28">
        <v>880</v>
      </c>
      <c r="C889" s="5"/>
      <c r="D889" s="5"/>
      <c r="E889" s="5" t="str">
        <f>IF(D889="","",VLOOKUP($D889,Praja!$C$11:$H$2010,2,FALSE))</f>
        <v/>
      </c>
      <c r="F889" s="5" t="str">
        <f>IF(E889="","",VLOOKUP($D889,Praja!$C$11:$H$2010,4,FALSE))</f>
        <v/>
      </c>
      <c r="G889" s="26" t="str">
        <f>IF(F889="","",VLOOKUP($D889,Praja!$C$11:$H$2010,5,FALSE))</f>
        <v/>
      </c>
    </row>
    <row r="890" spans="2:7" x14ac:dyDescent="0.25">
      <c r="B890" s="28">
        <v>881</v>
      </c>
      <c r="C890" s="5"/>
      <c r="D890" s="5"/>
      <c r="E890" s="5" t="str">
        <f>IF(D890="","",VLOOKUP($D890,Praja!$C$11:$H$2010,2,FALSE))</f>
        <v/>
      </c>
      <c r="F890" s="5" t="str">
        <f>IF(E890="","",VLOOKUP($D890,Praja!$C$11:$H$2010,4,FALSE))</f>
        <v/>
      </c>
      <c r="G890" s="26" t="str">
        <f>IF(F890="","",VLOOKUP($D890,Praja!$C$11:$H$2010,5,FALSE))</f>
        <v/>
      </c>
    </row>
    <row r="891" spans="2:7" x14ac:dyDescent="0.25">
      <c r="B891" s="28">
        <v>882</v>
      </c>
      <c r="C891" s="5"/>
      <c r="D891" s="5"/>
      <c r="E891" s="5" t="str">
        <f>IF(D891="","",VLOOKUP($D891,Praja!$C$11:$H$2010,2,FALSE))</f>
        <v/>
      </c>
      <c r="F891" s="5" t="str">
        <f>IF(E891="","",VLOOKUP($D891,Praja!$C$11:$H$2010,4,FALSE))</f>
        <v/>
      </c>
      <c r="G891" s="26" t="str">
        <f>IF(F891="","",VLOOKUP($D891,Praja!$C$11:$H$2010,5,FALSE))</f>
        <v/>
      </c>
    </row>
    <row r="892" spans="2:7" x14ac:dyDescent="0.25">
      <c r="B892" s="28">
        <v>883</v>
      </c>
      <c r="C892" s="5"/>
      <c r="D892" s="5"/>
      <c r="E892" s="5" t="str">
        <f>IF(D892="","",VLOOKUP($D892,Praja!$C$11:$H$2010,2,FALSE))</f>
        <v/>
      </c>
      <c r="F892" s="5" t="str">
        <f>IF(E892="","",VLOOKUP($D892,Praja!$C$11:$H$2010,4,FALSE))</f>
        <v/>
      </c>
      <c r="G892" s="26" t="str">
        <f>IF(F892="","",VLOOKUP($D892,Praja!$C$11:$H$2010,5,FALSE))</f>
        <v/>
      </c>
    </row>
    <row r="893" spans="2:7" x14ac:dyDescent="0.25">
      <c r="B893" s="28">
        <v>884</v>
      </c>
      <c r="C893" s="5"/>
      <c r="D893" s="5"/>
      <c r="E893" s="5" t="str">
        <f>IF(D893="","",VLOOKUP($D893,Praja!$C$11:$H$2010,2,FALSE))</f>
        <v/>
      </c>
      <c r="F893" s="5" t="str">
        <f>IF(E893="","",VLOOKUP($D893,Praja!$C$11:$H$2010,4,FALSE))</f>
        <v/>
      </c>
      <c r="G893" s="26" t="str">
        <f>IF(F893="","",VLOOKUP($D893,Praja!$C$11:$H$2010,5,FALSE))</f>
        <v/>
      </c>
    </row>
    <row r="894" spans="2:7" x14ac:dyDescent="0.25">
      <c r="B894" s="28">
        <v>885</v>
      </c>
      <c r="C894" s="5"/>
      <c r="D894" s="5"/>
      <c r="E894" s="5" t="str">
        <f>IF(D894="","",VLOOKUP($D894,Praja!$C$11:$H$2010,2,FALSE))</f>
        <v/>
      </c>
      <c r="F894" s="5" t="str">
        <f>IF(E894="","",VLOOKUP($D894,Praja!$C$11:$H$2010,4,FALSE))</f>
        <v/>
      </c>
      <c r="G894" s="26" t="str">
        <f>IF(F894="","",VLOOKUP($D894,Praja!$C$11:$H$2010,5,FALSE))</f>
        <v/>
      </c>
    </row>
    <row r="895" spans="2:7" x14ac:dyDescent="0.25">
      <c r="B895" s="28">
        <v>886</v>
      </c>
      <c r="C895" s="5"/>
      <c r="D895" s="5"/>
      <c r="E895" s="5" t="str">
        <f>IF(D895="","",VLOOKUP($D895,Praja!$C$11:$H$2010,2,FALSE))</f>
        <v/>
      </c>
      <c r="F895" s="5" t="str">
        <f>IF(E895="","",VLOOKUP($D895,Praja!$C$11:$H$2010,4,FALSE))</f>
        <v/>
      </c>
      <c r="G895" s="26" t="str">
        <f>IF(F895="","",VLOOKUP($D895,Praja!$C$11:$H$2010,5,FALSE))</f>
        <v/>
      </c>
    </row>
    <row r="896" spans="2:7" x14ac:dyDescent="0.25">
      <c r="B896" s="28">
        <v>887</v>
      </c>
      <c r="C896" s="5"/>
      <c r="D896" s="5"/>
      <c r="E896" s="5" t="str">
        <f>IF(D896="","",VLOOKUP($D896,Praja!$C$11:$H$2010,2,FALSE))</f>
        <v/>
      </c>
      <c r="F896" s="5" t="str">
        <f>IF(E896="","",VLOOKUP($D896,Praja!$C$11:$H$2010,4,FALSE))</f>
        <v/>
      </c>
      <c r="G896" s="26" t="str">
        <f>IF(F896="","",VLOOKUP($D896,Praja!$C$11:$H$2010,5,FALSE))</f>
        <v/>
      </c>
    </row>
    <row r="897" spans="2:7" x14ac:dyDescent="0.25">
      <c r="B897" s="28">
        <v>888</v>
      </c>
      <c r="C897" s="5"/>
      <c r="D897" s="5"/>
      <c r="E897" s="5" t="str">
        <f>IF(D897="","",VLOOKUP($D897,Praja!$C$11:$H$2010,2,FALSE))</f>
        <v/>
      </c>
      <c r="F897" s="5" t="str">
        <f>IF(E897="","",VLOOKUP($D897,Praja!$C$11:$H$2010,4,FALSE))</f>
        <v/>
      </c>
      <c r="G897" s="26" t="str">
        <f>IF(F897="","",VLOOKUP($D897,Praja!$C$11:$H$2010,5,FALSE))</f>
        <v/>
      </c>
    </row>
    <row r="898" spans="2:7" x14ac:dyDescent="0.25">
      <c r="B898" s="28">
        <v>889</v>
      </c>
      <c r="C898" s="5"/>
      <c r="D898" s="5"/>
      <c r="E898" s="5" t="str">
        <f>IF(D898="","",VLOOKUP($D898,Praja!$C$11:$H$2010,2,FALSE))</f>
        <v/>
      </c>
      <c r="F898" s="5" t="str">
        <f>IF(E898="","",VLOOKUP($D898,Praja!$C$11:$H$2010,4,FALSE))</f>
        <v/>
      </c>
      <c r="G898" s="26" t="str">
        <f>IF(F898="","",VLOOKUP($D898,Praja!$C$11:$H$2010,5,FALSE))</f>
        <v/>
      </c>
    </row>
    <row r="899" spans="2:7" x14ac:dyDescent="0.25">
      <c r="B899" s="28">
        <v>890</v>
      </c>
      <c r="C899" s="5"/>
      <c r="D899" s="5"/>
      <c r="E899" s="5" t="str">
        <f>IF(D899="","",VLOOKUP($D899,Praja!$C$11:$H$2010,2,FALSE))</f>
        <v/>
      </c>
      <c r="F899" s="5" t="str">
        <f>IF(E899="","",VLOOKUP($D899,Praja!$C$11:$H$2010,4,FALSE))</f>
        <v/>
      </c>
      <c r="G899" s="26" t="str">
        <f>IF(F899="","",VLOOKUP($D899,Praja!$C$11:$H$2010,5,FALSE))</f>
        <v/>
      </c>
    </row>
    <row r="900" spans="2:7" x14ac:dyDescent="0.25">
      <c r="B900" s="28">
        <v>891</v>
      </c>
      <c r="C900" s="5"/>
      <c r="D900" s="5"/>
      <c r="E900" s="5" t="str">
        <f>IF(D900="","",VLOOKUP($D900,Praja!$C$11:$H$2010,2,FALSE))</f>
        <v/>
      </c>
      <c r="F900" s="5" t="str">
        <f>IF(E900="","",VLOOKUP($D900,Praja!$C$11:$H$2010,4,FALSE))</f>
        <v/>
      </c>
      <c r="G900" s="26" t="str">
        <f>IF(F900="","",VLOOKUP($D900,Praja!$C$11:$H$2010,5,FALSE))</f>
        <v/>
      </c>
    </row>
    <row r="901" spans="2:7" x14ac:dyDescent="0.25">
      <c r="B901" s="28">
        <v>892</v>
      </c>
      <c r="C901" s="5"/>
      <c r="D901" s="5"/>
      <c r="E901" s="5" t="str">
        <f>IF(D901="","",VLOOKUP($D901,Praja!$C$11:$H$2010,2,FALSE))</f>
        <v/>
      </c>
      <c r="F901" s="5" t="str">
        <f>IF(E901="","",VLOOKUP($D901,Praja!$C$11:$H$2010,4,FALSE))</f>
        <v/>
      </c>
      <c r="G901" s="26" t="str">
        <f>IF(F901="","",VLOOKUP($D901,Praja!$C$11:$H$2010,5,FALSE))</f>
        <v/>
      </c>
    </row>
    <row r="902" spans="2:7" x14ac:dyDescent="0.25">
      <c r="B902" s="28">
        <v>893</v>
      </c>
      <c r="C902" s="5"/>
      <c r="D902" s="5"/>
      <c r="E902" s="5" t="str">
        <f>IF(D902="","",VLOOKUP($D902,Praja!$C$11:$H$2010,2,FALSE))</f>
        <v/>
      </c>
      <c r="F902" s="5" t="str">
        <f>IF(E902="","",VLOOKUP($D902,Praja!$C$11:$H$2010,4,FALSE))</f>
        <v/>
      </c>
      <c r="G902" s="26" t="str">
        <f>IF(F902="","",VLOOKUP($D902,Praja!$C$11:$H$2010,5,FALSE))</f>
        <v/>
      </c>
    </row>
    <row r="903" spans="2:7" x14ac:dyDescent="0.25">
      <c r="B903" s="28">
        <v>894</v>
      </c>
      <c r="C903" s="5"/>
      <c r="D903" s="5"/>
      <c r="E903" s="5" t="str">
        <f>IF(D903="","",VLOOKUP($D903,Praja!$C$11:$H$2010,2,FALSE))</f>
        <v/>
      </c>
      <c r="F903" s="5" t="str">
        <f>IF(E903="","",VLOOKUP($D903,Praja!$C$11:$H$2010,4,FALSE))</f>
        <v/>
      </c>
      <c r="G903" s="26" t="str">
        <f>IF(F903="","",VLOOKUP($D903,Praja!$C$11:$H$2010,5,FALSE))</f>
        <v/>
      </c>
    </row>
    <row r="904" spans="2:7" x14ac:dyDescent="0.25">
      <c r="B904" s="28">
        <v>895</v>
      </c>
      <c r="C904" s="5"/>
      <c r="D904" s="5"/>
      <c r="E904" s="5" t="str">
        <f>IF(D904="","",VLOOKUP($D904,Praja!$C$11:$H$2010,2,FALSE))</f>
        <v/>
      </c>
      <c r="F904" s="5" t="str">
        <f>IF(E904="","",VLOOKUP($D904,Praja!$C$11:$H$2010,4,FALSE))</f>
        <v/>
      </c>
      <c r="G904" s="26" t="str">
        <f>IF(F904="","",VLOOKUP($D904,Praja!$C$11:$H$2010,5,FALSE))</f>
        <v/>
      </c>
    </row>
    <row r="905" spans="2:7" x14ac:dyDescent="0.25">
      <c r="B905" s="28">
        <v>896</v>
      </c>
      <c r="C905" s="5"/>
      <c r="D905" s="5"/>
      <c r="E905" s="5" t="str">
        <f>IF(D905="","",VLOOKUP($D905,Praja!$C$11:$H$2010,2,FALSE))</f>
        <v/>
      </c>
      <c r="F905" s="5" t="str">
        <f>IF(E905="","",VLOOKUP($D905,Praja!$C$11:$H$2010,4,FALSE))</f>
        <v/>
      </c>
      <c r="G905" s="26" t="str">
        <f>IF(F905="","",VLOOKUP($D905,Praja!$C$11:$H$2010,5,FALSE))</f>
        <v/>
      </c>
    </row>
    <row r="906" spans="2:7" x14ac:dyDescent="0.25">
      <c r="B906" s="28">
        <v>897</v>
      </c>
      <c r="C906" s="5"/>
      <c r="D906" s="5"/>
      <c r="E906" s="5" t="str">
        <f>IF(D906="","",VLOOKUP($D906,Praja!$C$11:$H$2010,2,FALSE))</f>
        <v/>
      </c>
      <c r="F906" s="5" t="str">
        <f>IF(E906="","",VLOOKUP($D906,Praja!$C$11:$H$2010,4,FALSE))</f>
        <v/>
      </c>
      <c r="G906" s="26" t="str">
        <f>IF(F906="","",VLOOKUP($D906,Praja!$C$11:$H$2010,5,FALSE))</f>
        <v/>
      </c>
    </row>
    <row r="907" spans="2:7" x14ac:dyDescent="0.25">
      <c r="B907" s="28">
        <v>898</v>
      </c>
      <c r="C907" s="5"/>
      <c r="D907" s="5"/>
      <c r="E907" s="5" t="str">
        <f>IF(D907="","",VLOOKUP($D907,Praja!$C$11:$H$2010,2,FALSE))</f>
        <v/>
      </c>
      <c r="F907" s="5" t="str">
        <f>IF(E907="","",VLOOKUP($D907,Praja!$C$11:$H$2010,4,FALSE))</f>
        <v/>
      </c>
      <c r="G907" s="26" t="str">
        <f>IF(F907="","",VLOOKUP($D907,Praja!$C$11:$H$2010,5,FALSE))</f>
        <v/>
      </c>
    </row>
    <row r="908" spans="2:7" x14ac:dyDescent="0.25">
      <c r="B908" s="28">
        <v>899</v>
      </c>
      <c r="C908" s="5"/>
      <c r="D908" s="5"/>
      <c r="E908" s="5" t="str">
        <f>IF(D908="","",VLOOKUP($D908,Praja!$C$11:$H$2010,2,FALSE))</f>
        <v/>
      </c>
      <c r="F908" s="5" t="str">
        <f>IF(E908="","",VLOOKUP($D908,Praja!$C$11:$H$2010,4,FALSE))</f>
        <v/>
      </c>
      <c r="G908" s="26" t="str">
        <f>IF(F908="","",VLOOKUP($D908,Praja!$C$11:$H$2010,5,FALSE))</f>
        <v/>
      </c>
    </row>
    <row r="909" spans="2:7" x14ac:dyDescent="0.25">
      <c r="B909" s="28">
        <v>900</v>
      </c>
      <c r="C909" s="5"/>
      <c r="D909" s="5"/>
      <c r="E909" s="5" t="str">
        <f>IF(D909="","",VLOOKUP($D909,Praja!$C$11:$H$2010,2,FALSE))</f>
        <v/>
      </c>
      <c r="F909" s="5" t="str">
        <f>IF(E909="","",VLOOKUP($D909,Praja!$C$11:$H$2010,4,FALSE))</f>
        <v/>
      </c>
      <c r="G909" s="26" t="str">
        <f>IF(F909="","",VLOOKUP($D909,Praja!$C$11:$H$2010,5,FALSE))</f>
        <v/>
      </c>
    </row>
    <row r="910" spans="2:7" x14ac:dyDescent="0.25">
      <c r="B910" s="28">
        <v>901</v>
      </c>
      <c r="C910" s="5"/>
      <c r="D910" s="5"/>
      <c r="E910" s="5" t="str">
        <f>IF(D910="","",VLOOKUP($D910,Praja!$C$11:$H$2010,2,FALSE))</f>
        <v/>
      </c>
      <c r="F910" s="5" t="str">
        <f>IF(E910="","",VLOOKUP($D910,Praja!$C$11:$H$2010,4,FALSE))</f>
        <v/>
      </c>
      <c r="G910" s="26" t="str">
        <f>IF(F910="","",VLOOKUP($D910,Praja!$C$11:$H$2010,5,FALSE))</f>
        <v/>
      </c>
    </row>
    <row r="911" spans="2:7" x14ac:dyDescent="0.25">
      <c r="B911" s="28">
        <v>902</v>
      </c>
      <c r="C911" s="5"/>
      <c r="D911" s="5"/>
      <c r="E911" s="5" t="str">
        <f>IF(D911="","",VLOOKUP($D911,Praja!$C$11:$H$2010,2,FALSE))</f>
        <v/>
      </c>
      <c r="F911" s="5" t="str">
        <f>IF(E911="","",VLOOKUP($D911,Praja!$C$11:$H$2010,4,FALSE))</f>
        <v/>
      </c>
      <c r="G911" s="26" t="str">
        <f>IF(F911="","",VLOOKUP($D911,Praja!$C$11:$H$2010,5,FALSE))</f>
        <v/>
      </c>
    </row>
    <row r="912" spans="2:7" x14ac:dyDescent="0.25">
      <c r="B912" s="28">
        <v>903</v>
      </c>
      <c r="C912" s="5"/>
      <c r="D912" s="5"/>
      <c r="E912" s="5" t="str">
        <f>IF(D912="","",VLOOKUP($D912,Praja!$C$11:$H$2010,2,FALSE))</f>
        <v/>
      </c>
      <c r="F912" s="5" t="str">
        <f>IF(E912="","",VLOOKUP($D912,Praja!$C$11:$H$2010,4,FALSE))</f>
        <v/>
      </c>
      <c r="G912" s="26" t="str">
        <f>IF(F912="","",VLOOKUP($D912,Praja!$C$11:$H$2010,5,FALSE))</f>
        <v/>
      </c>
    </row>
    <row r="913" spans="2:7" x14ac:dyDescent="0.25">
      <c r="B913" s="28">
        <v>904</v>
      </c>
      <c r="C913" s="5"/>
      <c r="D913" s="5"/>
      <c r="E913" s="5" t="str">
        <f>IF(D913="","",VLOOKUP($D913,Praja!$C$11:$H$2010,2,FALSE))</f>
        <v/>
      </c>
      <c r="F913" s="5" t="str">
        <f>IF(E913="","",VLOOKUP($D913,Praja!$C$11:$H$2010,4,FALSE))</f>
        <v/>
      </c>
      <c r="G913" s="26" t="str">
        <f>IF(F913="","",VLOOKUP($D913,Praja!$C$11:$H$2010,5,FALSE))</f>
        <v/>
      </c>
    </row>
    <row r="914" spans="2:7" x14ac:dyDescent="0.25">
      <c r="B914" s="28">
        <v>905</v>
      </c>
      <c r="C914" s="5"/>
      <c r="D914" s="5"/>
      <c r="E914" s="5" t="str">
        <f>IF(D914="","",VLOOKUP($D914,Praja!$C$11:$H$2010,2,FALSE))</f>
        <v/>
      </c>
      <c r="F914" s="5" t="str">
        <f>IF(E914="","",VLOOKUP($D914,Praja!$C$11:$H$2010,4,FALSE))</f>
        <v/>
      </c>
      <c r="G914" s="26" t="str">
        <f>IF(F914="","",VLOOKUP($D914,Praja!$C$11:$H$2010,5,FALSE))</f>
        <v/>
      </c>
    </row>
    <row r="915" spans="2:7" x14ac:dyDescent="0.25">
      <c r="B915" s="28">
        <v>906</v>
      </c>
      <c r="C915" s="5"/>
      <c r="D915" s="5"/>
      <c r="E915" s="5" t="str">
        <f>IF(D915="","",VLOOKUP($D915,Praja!$C$11:$H$2010,2,FALSE))</f>
        <v/>
      </c>
      <c r="F915" s="5" t="str">
        <f>IF(E915="","",VLOOKUP($D915,Praja!$C$11:$H$2010,4,FALSE))</f>
        <v/>
      </c>
      <c r="G915" s="26" t="str">
        <f>IF(F915="","",VLOOKUP($D915,Praja!$C$11:$H$2010,5,FALSE))</f>
        <v/>
      </c>
    </row>
    <row r="916" spans="2:7" x14ac:dyDescent="0.25">
      <c r="B916" s="28">
        <v>907</v>
      </c>
      <c r="C916" s="5"/>
      <c r="D916" s="5"/>
      <c r="E916" s="5" t="str">
        <f>IF(D916="","",VLOOKUP($D916,Praja!$C$11:$H$2010,2,FALSE))</f>
        <v/>
      </c>
      <c r="F916" s="5" t="str">
        <f>IF(E916="","",VLOOKUP($D916,Praja!$C$11:$H$2010,4,FALSE))</f>
        <v/>
      </c>
      <c r="G916" s="26" t="str">
        <f>IF(F916="","",VLOOKUP($D916,Praja!$C$11:$H$2010,5,FALSE))</f>
        <v/>
      </c>
    </row>
    <row r="917" spans="2:7" x14ac:dyDescent="0.25">
      <c r="B917" s="28">
        <v>908</v>
      </c>
      <c r="C917" s="5"/>
      <c r="D917" s="5"/>
      <c r="E917" s="5" t="str">
        <f>IF(D917="","",VLOOKUP($D917,Praja!$C$11:$H$2010,2,FALSE))</f>
        <v/>
      </c>
      <c r="F917" s="5" t="str">
        <f>IF(E917="","",VLOOKUP($D917,Praja!$C$11:$H$2010,4,FALSE))</f>
        <v/>
      </c>
      <c r="G917" s="26" t="str">
        <f>IF(F917="","",VLOOKUP($D917,Praja!$C$11:$H$2010,5,FALSE))</f>
        <v/>
      </c>
    </row>
    <row r="918" spans="2:7" x14ac:dyDescent="0.25">
      <c r="B918" s="28">
        <v>909</v>
      </c>
      <c r="C918" s="5"/>
      <c r="D918" s="5"/>
      <c r="E918" s="5" t="str">
        <f>IF(D918="","",VLOOKUP($D918,Praja!$C$11:$H$2010,2,FALSE))</f>
        <v/>
      </c>
      <c r="F918" s="5" t="str">
        <f>IF(E918="","",VLOOKUP($D918,Praja!$C$11:$H$2010,4,FALSE))</f>
        <v/>
      </c>
      <c r="G918" s="26" t="str">
        <f>IF(F918="","",VLOOKUP($D918,Praja!$C$11:$H$2010,5,FALSE))</f>
        <v/>
      </c>
    </row>
    <row r="919" spans="2:7" x14ac:dyDescent="0.25">
      <c r="B919" s="28">
        <v>910</v>
      </c>
      <c r="C919" s="5"/>
      <c r="D919" s="5"/>
      <c r="E919" s="5" t="str">
        <f>IF(D919="","",VLOOKUP($D919,Praja!$C$11:$H$2010,2,FALSE))</f>
        <v/>
      </c>
      <c r="F919" s="5" t="str">
        <f>IF(E919="","",VLOOKUP($D919,Praja!$C$11:$H$2010,4,FALSE))</f>
        <v/>
      </c>
      <c r="G919" s="26" t="str">
        <f>IF(F919="","",VLOOKUP($D919,Praja!$C$11:$H$2010,5,FALSE))</f>
        <v/>
      </c>
    </row>
    <row r="920" spans="2:7" x14ac:dyDescent="0.25">
      <c r="B920" s="28">
        <v>911</v>
      </c>
      <c r="C920" s="5"/>
      <c r="D920" s="5"/>
      <c r="E920" s="5" t="str">
        <f>IF(D920="","",VLOOKUP($D920,Praja!$C$11:$H$2010,2,FALSE))</f>
        <v/>
      </c>
      <c r="F920" s="5" t="str">
        <f>IF(E920="","",VLOOKUP($D920,Praja!$C$11:$H$2010,4,FALSE))</f>
        <v/>
      </c>
      <c r="G920" s="26" t="str">
        <f>IF(F920="","",VLOOKUP($D920,Praja!$C$11:$H$2010,5,FALSE))</f>
        <v/>
      </c>
    </row>
    <row r="921" spans="2:7" x14ac:dyDescent="0.25">
      <c r="B921" s="28">
        <v>912</v>
      </c>
      <c r="C921" s="5"/>
      <c r="D921" s="5"/>
      <c r="E921" s="5" t="str">
        <f>IF(D921="","",VLOOKUP($D921,Praja!$C$11:$H$2010,2,FALSE))</f>
        <v/>
      </c>
      <c r="F921" s="5" t="str">
        <f>IF(E921="","",VLOOKUP($D921,Praja!$C$11:$H$2010,4,FALSE))</f>
        <v/>
      </c>
      <c r="G921" s="26" t="str">
        <f>IF(F921="","",VLOOKUP($D921,Praja!$C$11:$H$2010,5,FALSE))</f>
        <v/>
      </c>
    </row>
    <row r="922" spans="2:7" x14ac:dyDescent="0.25">
      <c r="B922" s="28">
        <v>913</v>
      </c>
      <c r="C922" s="5"/>
      <c r="D922" s="5"/>
      <c r="E922" s="5" t="str">
        <f>IF(D922="","",VLOOKUP($D922,Praja!$C$11:$H$2010,2,FALSE))</f>
        <v/>
      </c>
      <c r="F922" s="5" t="str">
        <f>IF(E922="","",VLOOKUP($D922,Praja!$C$11:$H$2010,4,FALSE))</f>
        <v/>
      </c>
      <c r="G922" s="26" t="str">
        <f>IF(F922="","",VLOOKUP($D922,Praja!$C$11:$H$2010,5,FALSE))</f>
        <v/>
      </c>
    </row>
    <row r="923" spans="2:7" x14ac:dyDescent="0.25">
      <c r="B923" s="28">
        <v>914</v>
      </c>
      <c r="C923" s="5"/>
      <c r="D923" s="5"/>
      <c r="E923" s="5" t="str">
        <f>IF(D923="","",VLOOKUP($D923,Praja!$C$11:$H$2010,2,FALSE))</f>
        <v/>
      </c>
      <c r="F923" s="5" t="str">
        <f>IF(E923="","",VLOOKUP($D923,Praja!$C$11:$H$2010,4,FALSE))</f>
        <v/>
      </c>
      <c r="G923" s="26" t="str">
        <f>IF(F923="","",VLOOKUP($D923,Praja!$C$11:$H$2010,5,FALSE))</f>
        <v/>
      </c>
    </row>
    <row r="924" spans="2:7" x14ac:dyDescent="0.25">
      <c r="B924" s="28">
        <v>915</v>
      </c>
      <c r="C924" s="5"/>
      <c r="D924" s="5"/>
      <c r="E924" s="5" t="str">
        <f>IF(D924="","",VLOOKUP($D924,Praja!$C$11:$H$2010,2,FALSE))</f>
        <v/>
      </c>
      <c r="F924" s="5" t="str">
        <f>IF(E924="","",VLOOKUP($D924,Praja!$C$11:$H$2010,4,FALSE))</f>
        <v/>
      </c>
      <c r="G924" s="26" t="str">
        <f>IF(F924="","",VLOOKUP($D924,Praja!$C$11:$H$2010,5,FALSE))</f>
        <v/>
      </c>
    </row>
    <row r="925" spans="2:7" x14ac:dyDescent="0.25">
      <c r="B925" s="28">
        <v>916</v>
      </c>
      <c r="C925" s="5"/>
      <c r="D925" s="5"/>
      <c r="E925" s="5" t="str">
        <f>IF(D925="","",VLOOKUP($D925,Praja!$C$11:$H$2010,2,FALSE))</f>
        <v/>
      </c>
      <c r="F925" s="5" t="str">
        <f>IF(E925="","",VLOOKUP($D925,Praja!$C$11:$H$2010,4,FALSE))</f>
        <v/>
      </c>
      <c r="G925" s="26" t="str">
        <f>IF(F925="","",VLOOKUP($D925,Praja!$C$11:$H$2010,5,FALSE))</f>
        <v/>
      </c>
    </row>
    <row r="926" spans="2:7" x14ac:dyDescent="0.25">
      <c r="B926" s="28">
        <v>917</v>
      </c>
      <c r="C926" s="5"/>
      <c r="D926" s="5"/>
      <c r="E926" s="5" t="str">
        <f>IF(D926="","",VLOOKUP($D926,Praja!$C$11:$H$2010,2,FALSE))</f>
        <v/>
      </c>
      <c r="F926" s="5" t="str">
        <f>IF(E926="","",VLOOKUP($D926,Praja!$C$11:$H$2010,4,FALSE))</f>
        <v/>
      </c>
      <c r="G926" s="26" t="str">
        <f>IF(F926="","",VLOOKUP($D926,Praja!$C$11:$H$2010,5,FALSE))</f>
        <v/>
      </c>
    </row>
    <row r="927" spans="2:7" x14ac:dyDescent="0.25">
      <c r="B927" s="28">
        <v>918</v>
      </c>
      <c r="C927" s="5"/>
      <c r="D927" s="5"/>
      <c r="E927" s="5" t="str">
        <f>IF(D927="","",VLOOKUP($D927,Praja!$C$11:$H$2010,2,FALSE))</f>
        <v/>
      </c>
      <c r="F927" s="5" t="str">
        <f>IF(E927="","",VLOOKUP($D927,Praja!$C$11:$H$2010,4,FALSE))</f>
        <v/>
      </c>
      <c r="G927" s="26" t="str">
        <f>IF(F927="","",VLOOKUP($D927,Praja!$C$11:$H$2010,5,FALSE))</f>
        <v/>
      </c>
    </row>
    <row r="928" spans="2:7" x14ac:dyDescent="0.25">
      <c r="B928" s="28">
        <v>919</v>
      </c>
      <c r="C928" s="5"/>
      <c r="D928" s="5"/>
      <c r="E928" s="5" t="str">
        <f>IF(D928="","",VLOOKUP($D928,Praja!$C$11:$H$2010,2,FALSE))</f>
        <v/>
      </c>
      <c r="F928" s="5" t="str">
        <f>IF(E928="","",VLOOKUP($D928,Praja!$C$11:$H$2010,4,FALSE))</f>
        <v/>
      </c>
      <c r="G928" s="26" t="str">
        <f>IF(F928="","",VLOOKUP($D928,Praja!$C$11:$H$2010,5,FALSE))</f>
        <v/>
      </c>
    </row>
    <row r="929" spans="2:7" x14ac:dyDescent="0.25">
      <c r="B929" s="28">
        <v>920</v>
      </c>
      <c r="C929" s="5"/>
      <c r="D929" s="5"/>
      <c r="E929" s="5" t="str">
        <f>IF(D929="","",VLOOKUP($D929,Praja!$C$11:$H$2010,2,FALSE))</f>
        <v/>
      </c>
      <c r="F929" s="5" t="str">
        <f>IF(E929="","",VLOOKUP($D929,Praja!$C$11:$H$2010,4,FALSE))</f>
        <v/>
      </c>
      <c r="G929" s="26" t="str">
        <f>IF(F929="","",VLOOKUP($D929,Praja!$C$11:$H$2010,5,FALSE))</f>
        <v/>
      </c>
    </row>
    <row r="930" spans="2:7" x14ac:dyDescent="0.25">
      <c r="B930" s="28">
        <v>921</v>
      </c>
      <c r="C930" s="5"/>
      <c r="D930" s="5"/>
      <c r="E930" s="5" t="str">
        <f>IF(D930="","",VLOOKUP($D930,Praja!$C$11:$H$2010,2,FALSE))</f>
        <v/>
      </c>
      <c r="F930" s="5" t="str">
        <f>IF(E930="","",VLOOKUP($D930,Praja!$C$11:$H$2010,4,FALSE))</f>
        <v/>
      </c>
      <c r="G930" s="26" t="str">
        <f>IF(F930="","",VLOOKUP($D930,Praja!$C$11:$H$2010,5,FALSE))</f>
        <v/>
      </c>
    </row>
    <row r="931" spans="2:7" x14ac:dyDescent="0.25">
      <c r="B931" s="28">
        <v>922</v>
      </c>
      <c r="C931" s="5"/>
      <c r="D931" s="5"/>
      <c r="E931" s="5" t="str">
        <f>IF(D931="","",VLOOKUP($D931,Praja!$C$11:$H$2010,2,FALSE))</f>
        <v/>
      </c>
      <c r="F931" s="5" t="str">
        <f>IF(E931="","",VLOOKUP($D931,Praja!$C$11:$H$2010,4,FALSE))</f>
        <v/>
      </c>
      <c r="G931" s="26" t="str">
        <f>IF(F931="","",VLOOKUP($D931,Praja!$C$11:$H$2010,5,FALSE))</f>
        <v/>
      </c>
    </row>
    <row r="932" spans="2:7" x14ac:dyDescent="0.25">
      <c r="B932" s="28">
        <v>923</v>
      </c>
      <c r="C932" s="5"/>
      <c r="D932" s="5"/>
      <c r="E932" s="5" t="str">
        <f>IF(D932="","",VLOOKUP($D932,Praja!$C$11:$H$2010,2,FALSE))</f>
        <v/>
      </c>
      <c r="F932" s="5" t="str">
        <f>IF(E932="","",VLOOKUP($D932,Praja!$C$11:$H$2010,4,FALSE))</f>
        <v/>
      </c>
      <c r="G932" s="26" t="str">
        <f>IF(F932="","",VLOOKUP($D932,Praja!$C$11:$H$2010,5,FALSE))</f>
        <v/>
      </c>
    </row>
    <row r="933" spans="2:7" x14ac:dyDescent="0.25">
      <c r="B933" s="28">
        <v>924</v>
      </c>
      <c r="C933" s="5"/>
      <c r="D933" s="5"/>
      <c r="E933" s="5" t="str">
        <f>IF(D933="","",VLOOKUP($D933,Praja!$C$11:$H$2010,2,FALSE))</f>
        <v/>
      </c>
      <c r="F933" s="5" t="str">
        <f>IF(E933="","",VLOOKUP($D933,Praja!$C$11:$H$2010,4,FALSE))</f>
        <v/>
      </c>
      <c r="G933" s="26" t="str">
        <f>IF(F933="","",VLOOKUP($D933,Praja!$C$11:$H$2010,5,FALSE))</f>
        <v/>
      </c>
    </row>
    <row r="934" spans="2:7" x14ac:dyDescent="0.25">
      <c r="B934" s="28">
        <v>925</v>
      </c>
      <c r="C934" s="5"/>
      <c r="D934" s="5"/>
      <c r="E934" s="5" t="str">
        <f>IF(D934="","",VLOOKUP($D934,Praja!$C$11:$H$2010,2,FALSE))</f>
        <v/>
      </c>
      <c r="F934" s="5" t="str">
        <f>IF(E934="","",VLOOKUP($D934,Praja!$C$11:$H$2010,4,FALSE))</f>
        <v/>
      </c>
      <c r="G934" s="26" t="str">
        <f>IF(F934="","",VLOOKUP($D934,Praja!$C$11:$H$2010,5,FALSE))</f>
        <v/>
      </c>
    </row>
    <row r="935" spans="2:7" x14ac:dyDescent="0.25">
      <c r="B935" s="28">
        <v>926</v>
      </c>
      <c r="C935" s="5"/>
      <c r="D935" s="5"/>
      <c r="E935" s="5" t="str">
        <f>IF(D935="","",VLOOKUP($D935,Praja!$C$11:$H$2010,2,FALSE))</f>
        <v/>
      </c>
      <c r="F935" s="5" t="str">
        <f>IF(E935="","",VLOOKUP($D935,Praja!$C$11:$H$2010,4,FALSE))</f>
        <v/>
      </c>
      <c r="G935" s="26" t="str">
        <f>IF(F935="","",VLOOKUP($D935,Praja!$C$11:$H$2010,5,FALSE))</f>
        <v/>
      </c>
    </row>
    <row r="936" spans="2:7" x14ac:dyDescent="0.25">
      <c r="B936" s="28">
        <v>927</v>
      </c>
      <c r="C936" s="5"/>
      <c r="D936" s="5"/>
      <c r="E936" s="5" t="str">
        <f>IF(D936="","",VLOOKUP($D936,Praja!$C$11:$H$2010,2,FALSE))</f>
        <v/>
      </c>
      <c r="F936" s="5" t="str">
        <f>IF(E936="","",VLOOKUP($D936,Praja!$C$11:$H$2010,4,FALSE))</f>
        <v/>
      </c>
      <c r="G936" s="26" t="str">
        <f>IF(F936="","",VLOOKUP($D936,Praja!$C$11:$H$2010,5,FALSE))</f>
        <v/>
      </c>
    </row>
    <row r="937" spans="2:7" x14ac:dyDescent="0.25">
      <c r="B937" s="28">
        <v>928</v>
      </c>
      <c r="C937" s="5"/>
      <c r="D937" s="5"/>
      <c r="E937" s="5" t="str">
        <f>IF(D937="","",VLOOKUP($D937,Praja!$C$11:$H$2010,2,FALSE))</f>
        <v/>
      </c>
      <c r="F937" s="5" t="str">
        <f>IF(E937="","",VLOOKUP($D937,Praja!$C$11:$H$2010,4,FALSE))</f>
        <v/>
      </c>
      <c r="G937" s="26" t="str">
        <f>IF(F937="","",VLOOKUP($D937,Praja!$C$11:$H$2010,5,FALSE))</f>
        <v/>
      </c>
    </row>
    <row r="938" spans="2:7" x14ac:dyDescent="0.25">
      <c r="B938" s="28">
        <v>929</v>
      </c>
      <c r="C938" s="5"/>
      <c r="D938" s="5"/>
      <c r="E938" s="5" t="str">
        <f>IF(D938="","",VLOOKUP($D938,Praja!$C$11:$H$2010,2,FALSE))</f>
        <v/>
      </c>
      <c r="F938" s="5" t="str">
        <f>IF(E938="","",VLOOKUP($D938,Praja!$C$11:$H$2010,4,FALSE))</f>
        <v/>
      </c>
      <c r="G938" s="26" t="str">
        <f>IF(F938="","",VLOOKUP($D938,Praja!$C$11:$H$2010,5,FALSE))</f>
        <v/>
      </c>
    </row>
    <row r="939" spans="2:7" x14ac:dyDescent="0.25">
      <c r="B939" s="28">
        <v>930</v>
      </c>
      <c r="C939" s="5"/>
      <c r="D939" s="5"/>
      <c r="E939" s="5" t="str">
        <f>IF(D939="","",VLOOKUP($D939,Praja!$C$11:$H$2010,2,FALSE))</f>
        <v/>
      </c>
      <c r="F939" s="5" t="str">
        <f>IF(E939="","",VLOOKUP($D939,Praja!$C$11:$H$2010,4,FALSE))</f>
        <v/>
      </c>
      <c r="G939" s="26" t="str">
        <f>IF(F939="","",VLOOKUP($D939,Praja!$C$11:$H$2010,5,FALSE))</f>
        <v/>
      </c>
    </row>
    <row r="940" spans="2:7" x14ac:dyDescent="0.25">
      <c r="B940" s="28">
        <v>931</v>
      </c>
      <c r="C940" s="5"/>
      <c r="D940" s="5"/>
      <c r="E940" s="5" t="str">
        <f>IF(D940="","",VLOOKUP($D940,Praja!$C$11:$H$2010,2,FALSE))</f>
        <v/>
      </c>
      <c r="F940" s="5" t="str">
        <f>IF(E940="","",VLOOKUP($D940,Praja!$C$11:$H$2010,4,FALSE))</f>
        <v/>
      </c>
      <c r="G940" s="26" t="str">
        <f>IF(F940="","",VLOOKUP($D940,Praja!$C$11:$H$2010,5,FALSE))</f>
        <v/>
      </c>
    </row>
    <row r="941" spans="2:7" x14ac:dyDescent="0.25">
      <c r="B941" s="28">
        <v>932</v>
      </c>
      <c r="C941" s="5"/>
      <c r="D941" s="5"/>
      <c r="E941" s="5" t="str">
        <f>IF(D941="","",VLOOKUP($D941,Praja!$C$11:$H$2010,2,FALSE))</f>
        <v/>
      </c>
      <c r="F941" s="5" t="str">
        <f>IF(E941="","",VLOOKUP($D941,Praja!$C$11:$H$2010,4,FALSE))</f>
        <v/>
      </c>
      <c r="G941" s="26" t="str">
        <f>IF(F941="","",VLOOKUP($D941,Praja!$C$11:$H$2010,5,FALSE))</f>
        <v/>
      </c>
    </row>
    <row r="942" spans="2:7" x14ac:dyDescent="0.25">
      <c r="B942" s="28">
        <v>933</v>
      </c>
      <c r="C942" s="5"/>
      <c r="D942" s="5"/>
      <c r="E942" s="5" t="str">
        <f>IF(D942="","",VLOOKUP($D942,Praja!$C$11:$H$2010,2,FALSE))</f>
        <v/>
      </c>
      <c r="F942" s="5" t="str">
        <f>IF(E942="","",VLOOKUP($D942,Praja!$C$11:$H$2010,4,FALSE))</f>
        <v/>
      </c>
      <c r="G942" s="26" t="str">
        <f>IF(F942="","",VLOOKUP($D942,Praja!$C$11:$H$2010,5,FALSE))</f>
        <v/>
      </c>
    </row>
    <row r="943" spans="2:7" x14ac:dyDescent="0.25">
      <c r="B943" s="28">
        <v>934</v>
      </c>
      <c r="C943" s="5"/>
      <c r="D943" s="5"/>
      <c r="E943" s="5" t="str">
        <f>IF(D943="","",VLOOKUP($D943,Praja!$C$11:$H$2010,2,FALSE))</f>
        <v/>
      </c>
      <c r="F943" s="5" t="str">
        <f>IF(E943="","",VLOOKUP($D943,Praja!$C$11:$H$2010,4,FALSE))</f>
        <v/>
      </c>
      <c r="G943" s="26" t="str">
        <f>IF(F943="","",VLOOKUP($D943,Praja!$C$11:$H$2010,5,FALSE))</f>
        <v/>
      </c>
    </row>
    <row r="944" spans="2:7" x14ac:dyDescent="0.25">
      <c r="B944" s="28">
        <v>935</v>
      </c>
      <c r="C944" s="5"/>
      <c r="D944" s="5"/>
      <c r="E944" s="5" t="str">
        <f>IF(D944="","",VLOOKUP($D944,Praja!$C$11:$H$2010,2,FALSE))</f>
        <v/>
      </c>
      <c r="F944" s="5" t="str">
        <f>IF(E944="","",VLOOKUP($D944,Praja!$C$11:$H$2010,4,FALSE))</f>
        <v/>
      </c>
      <c r="G944" s="26" t="str">
        <f>IF(F944="","",VLOOKUP($D944,Praja!$C$11:$H$2010,5,FALSE))</f>
        <v/>
      </c>
    </row>
    <row r="945" spans="2:7" x14ac:dyDescent="0.25">
      <c r="B945" s="28">
        <v>936</v>
      </c>
      <c r="C945" s="5"/>
      <c r="D945" s="5"/>
      <c r="E945" s="5" t="str">
        <f>IF(D945="","",VLOOKUP($D945,Praja!$C$11:$H$2010,2,FALSE))</f>
        <v/>
      </c>
      <c r="F945" s="5" t="str">
        <f>IF(E945="","",VLOOKUP($D945,Praja!$C$11:$H$2010,4,FALSE))</f>
        <v/>
      </c>
      <c r="G945" s="26" t="str">
        <f>IF(F945="","",VLOOKUP($D945,Praja!$C$11:$H$2010,5,FALSE))</f>
        <v/>
      </c>
    </row>
    <row r="946" spans="2:7" x14ac:dyDescent="0.25">
      <c r="B946" s="28">
        <v>937</v>
      </c>
      <c r="C946" s="5"/>
      <c r="D946" s="5"/>
      <c r="E946" s="5" t="str">
        <f>IF(D946="","",VLOOKUP($D946,Praja!$C$11:$H$2010,2,FALSE))</f>
        <v/>
      </c>
      <c r="F946" s="5" t="str">
        <f>IF(E946="","",VLOOKUP($D946,Praja!$C$11:$H$2010,4,FALSE))</f>
        <v/>
      </c>
      <c r="G946" s="26" t="str">
        <f>IF(F946="","",VLOOKUP($D946,Praja!$C$11:$H$2010,5,FALSE))</f>
        <v/>
      </c>
    </row>
    <row r="947" spans="2:7" x14ac:dyDescent="0.25">
      <c r="B947" s="28">
        <v>938</v>
      </c>
      <c r="C947" s="5"/>
      <c r="D947" s="5"/>
      <c r="E947" s="5" t="str">
        <f>IF(D947="","",VLOOKUP($D947,Praja!$C$11:$H$2010,2,FALSE))</f>
        <v/>
      </c>
      <c r="F947" s="5" t="str">
        <f>IF(E947="","",VLOOKUP($D947,Praja!$C$11:$H$2010,4,FALSE))</f>
        <v/>
      </c>
      <c r="G947" s="26" t="str">
        <f>IF(F947="","",VLOOKUP($D947,Praja!$C$11:$H$2010,5,FALSE))</f>
        <v/>
      </c>
    </row>
    <row r="948" spans="2:7" x14ac:dyDescent="0.25">
      <c r="B948" s="28">
        <v>939</v>
      </c>
      <c r="C948" s="5"/>
      <c r="D948" s="5"/>
      <c r="E948" s="5" t="str">
        <f>IF(D948="","",VLOOKUP($D948,Praja!$C$11:$H$2010,2,FALSE))</f>
        <v/>
      </c>
      <c r="F948" s="5" t="str">
        <f>IF(E948="","",VLOOKUP($D948,Praja!$C$11:$H$2010,4,FALSE))</f>
        <v/>
      </c>
      <c r="G948" s="26" t="str">
        <f>IF(F948="","",VLOOKUP($D948,Praja!$C$11:$H$2010,5,FALSE))</f>
        <v/>
      </c>
    </row>
    <row r="949" spans="2:7" x14ac:dyDescent="0.25">
      <c r="B949" s="28">
        <v>940</v>
      </c>
      <c r="C949" s="5"/>
      <c r="D949" s="5"/>
      <c r="E949" s="5" t="str">
        <f>IF(D949="","",VLOOKUP($D949,Praja!$C$11:$H$2010,2,FALSE))</f>
        <v/>
      </c>
      <c r="F949" s="5" t="str">
        <f>IF(E949="","",VLOOKUP($D949,Praja!$C$11:$H$2010,4,FALSE))</f>
        <v/>
      </c>
      <c r="G949" s="26" t="str">
        <f>IF(F949="","",VLOOKUP($D949,Praja!$C$11:$H$2010,5,FALSE))</f>
        <v/>
      </c>
    </row>
    <row r="950" spans="2:7" x14ac:dyDescent="0.25">
      <c r="B950" s="28">
        <v>941</v>
      </c>
      <c r="C950" s="5"/>
      <c r="D950" s="5"/>
      <c r="E950" s="5" t="str">
        <f>IF(D950="","",VLOOKUP($D950,Praja!$C$11:$H$2010,2,FALSE))</f>
        <v/>
      </c>
      <c r="F950" s="5" t="str">
        <f>IF(E950="","",VLOOKUP($D950,Praja!$C$11:$H$2010,4,FALSE))</f>
        <v/>
      </c>
      <c r="G950" s="26" t="str">
        <f>IF(F950="","",VLOOKUP($D950,Praja!$C$11:$H$2010,5,FALSE))</f>
        <v/>
      </c>
    </row>
    <row r="951" spans="2:7" x14ac:dyDescent="0.25">
      <c r="B951" s="28">
        <v>942</v>
      </c>
      <c r="C951" s="5"/>
      <c r="D951" s="5"/>
      <c r="E951" s="5" t="str">
        <f>IF(D951="","",VLOOKUP($D951,Praja!$C$11:$H$2010,2,FALSE))</f>
        <v/>
      </c>
      <c r="F951" s="5" t="str">
        <f>IF(E951="","",VLOOKUP($D951,Praja!$C$11:$H$2010,4,FALSE))</f>
        <v/>
      </c>
      <c r="G951" s="26" t="str">
        <f>IF(F951="","",VLOOKUP($D951,Praja!$C$11:$H$2010,5,FALSE))</f>
        <v/>
      </c>
    </row>
    <row r="952" spans="2:7" x14ac:dyDescent="0.25">
      <c r="B952" s="28">
        <v>943</v>
      </c>
      <c r="C952" s="5"/>
      <c r="D952" s="5"/>
      <c r="E952" s="5" t="str">
        <f>IF(D952="","",VLOOKUP($D952,Praja!$C$11:$H$2010,2,FALSE))</f>
        <v/>
      </c>
      <c r="F952" s="5" t="str">
        <f>IF(E952="","",VLOOKUP($D952,Praja!$C$11:$H$2010,4,FALSE))</f>
        <v/>
      </c>
      <c r="G952" s="26" t="str">
        <f>IF(F952="","",VLOOKUP($D952,Praja!$C$11:$H$2010,5,FALSE))</f>
        <v/>
      </c>
    </row>
    <row r="953" spans="2:7" x14ac:dyDescent="0.25">
      <c r="B953" s="28">
        <v>944</v>
      </c>
      <c r="C953" s="5"/>
      <c r="D953" s="5"/>
      <c r="E953" s="5" t="str">
        <f>IF(D953="","",VLOOKUP($D953,Praja!$C$11:$H$2010,2,FALSE))</f>
        <v/>
      </c>
      <c r="F953" s="5" t="str">
        <f>IF(E953="","",VLOOKUP($D953,Praja!$C$11:$H$2010,4,FALSE))</f>
        <v/>
      </c>
      <c r="G953" s="26" t="str">
        <f>IF(F953="","",VLOOKUP($D953,Praja!$C$11:$H$2010,5,FALSE))</f>
        <v/>
      </c>
    </row>
    <row r="954" spans="2:7" x14ac:dyDescent="0.25">
      <c r="B954" s="28">
        <v>945</v>
      </c>
      <c r="C954" s="5"/>
      <c r="D954" s="5"/>
      <c r="E954" s="5" t="str">
        <f>IF(D954="","",VLOOKUP($D954,Praja!$C$11:$H$2010,2,FALSE))</f>
        <v/>
      </c>
      <c r="F954" s="5" t="str">
        <f>IF(E954="","",VLOOKUP($D954,Praja!$C$11:$H$2010,4,FALSE))</f>
        <v/>
      </c>
      <c r="G954" s="26" t="str">
        <f>IF(F954="","",VLOOKUP($D954,Praja!$C$11:$H$2010,5,FALSE))</f>
        <v/>
      </c>
    </row>
    <row r="955" spans="2:7" x14ac:dyDescent="0.25">
      <c r="B955" s="28">
        <v>946</v>
      </c>
      <c r="C955" s="5"/>
      <c r="D955" s="5"/>
      <c r="E955" s="5" t="str">
        <f>IF(D955="","",VLOOKUP($D955,Praja!$C$11:$H$2010,2,FALSE))</f>
        <v/>
      </c>
      <c r="F955" s="5" t="str">
        <f>IF(E955="","",VLOOKUP($D955,Praja!$C$11:$H$2010,4,FALSE))</f>
        <v/>
      </c>
      <c r="G955" s="26" t="str">
        <f>IF(F955="","",VLOOKUP($D955,Praja!$C$11:$H$2010,5,FALSE))</f>
        <v/>
      </c>
    </row>
    <row r="956" spans="2:7" x14ac:dyDescent="0.25">
      <c r="B956" s="28">
        <v>947</v>
      </c>
      <c r="C956" s="5"/>
      <c r="D956" s="5"/>
      <c r="E956" s="5" t="str">
        <f>IF(D956="","",VLOOKUP($D956,Praja!$C$11:$H$2010,2,FALSE))</f>
        <v/>
      </c>
      <c r="F956" s="5" t="str">
        <f>IF(E956="","",VLOOKUP($D956,Praja!$C$11:$H$2010,4,FALSE))</f>
        <v/>
      </c>
      <c r="G956" s="26" t="str">
        <f>IF(F956="","",VLOOKUP($D956,Praja!$C$11:$H$2010,5,FALSE))</f>
        <v/>
      </c>
    </row>
    <row r="957" spans="2:7" x14ac:dyDescent="0.25">
      <c r="B957" s="28">
        <v>948</v>
      </c>
      <c r="C957" s="5"/>
      <c r="D957" s="5"/>
      <c r="E957" s="5" t="str">
        <f>IF(D957="","",VLOOKUP($D957,Praja!$C$11:$H$2010,2,FALSE))</f>
        <v/>
      </c>
      <c r="F957" s="5" t="str">
        <f>IF(E957="","",VLOOKUP($D957,Praja!$C$11:$H$2010,4,FALSE))</f>
        <v/>
      </c>
      <c r="G957" s="26" t="str">
        <f>IF(F957="","",VLOOKUP($D957,Praja!$C$11:$H$2010,5,FALSE))</f>
        <v/>
      </c>
    </row>
    <row r="958" spans="2:7" x14ac:dyDescent="0.25">
      <c r="B958" s="28">
        <v>949</v>
      </c>
      <c r="C958" s="5"/>
      <c r="D958" s="5"/>
      <c r="E958" s="5" t="str">
        <f>IF(D958="","",VLOOKUP($D958,Praja!$C$11:$H$2010,2,FALSE))</f>
        <v/>
      </c>
      <c r="F958" s="5" t="str">
        <f>IF(E958="","",VLOOKUP($D958,Praja!$C$11:$H$2010,4,FALSE))</f>
        <v/>
      </c>
      <c r="G958" s="26" t="str">
        <f>IF(F958="","",VLOOKUP($D958,Praja!$C$11:$H$2010,5,FALSE))</f>
        <v/>
      </c>
    </row>
    <row r="959" spans="2:7" x14ac:dyDescent="0.25">
      <c r="B959" s="28">
        <v>950</v>
      </c>
      <c r="C959" s="5"/>
      <c r="D959" s="5"/>
      <c r="E959" s="5" t="str">
        <f>IF(D959="","",VLOOKUP($D959,Praja!$C$11:$H$2010,2,FALSE))</f>
        <v/>
      </c>
      <c r="F959" s="5" t="str">
        <f>IF(E959="","",VLOOKUP($D959,Praja!$C$11:$H$2010,4,FALSE))</f>
        <v/>
      </c>
      <c r="G959" s="26" t="str">
        <f>IF(F959="","",VLOOKUP($D959,Praja!$C$11:$H$2010,5,FALSE))</f>
        <v/>
      </c>
    </row>
    <row r="960" spans="2:7" x14ac:dyDescent="0.25">
      <c r="B960" s="28">
        <v>951</v>
      </c>
      <c r="C960" s="5"/>
      <c r="D960" s="5"/>
      <c r="E960" s="5" t="str">
        <f>IF(D960="","",VLOOKUP($D960,Praja!$C$11:$H$2010,2,FALSE))</f>
        <v/>
      </c>
      <c r="F960" s="5" t="str">
        <f>IF(E960="","",VLOOKUP($D960,Praja!$C$11:$H$2010,4,FALSE))</f>
        <v/>
      </c>
      <c r="G960" s="26" t="str">
        <f>IF(F960="","",VLOOKUP($D960,Praja!$C$11:$H$2010,5,FALSE))</f>
        <v/>
      </c>
    </row>
    <row r="961" spans="2:7" x14ac:dyDescent="0.25">
      <c r="B961" s="28">
        <v>952</v>
      </c>
      <c r="C961" s="5"/>
      <c r="D961" s="5"/>
      <c r="E961" s="5" t="str">
        <f>IF(D961="","",VLOOKUP($D961,Praja!$C$11:$H$2010,2,FALSE))</f>
        <v/>
      </c>
      <c r="F961" s="5" t="str">
        <f>IF(E961="","",VLOOKUP($D961,Praja!$C$11:$H$2010,4,FALSE))</f>
        <v/>
      </c>
      <c r="G961" s="26" t="str">
        <f>IF(F961="","",VLOOKUP($D961,Praja!$C$11:$H$2010,5,FALSE))</f>
        <v/>
      </c>
    </row>
    <row r="962" spans="2:7" x14ac:dyDescent="0.25">
      <c r="B962" s="28">
        <v>953</v>
      </c>
      <c r="C962" s="5"/>
      <c r="D962" s="5"/>
      <c r="E962" s="5" t="str">
        <f>IF(D962="","",VLOOKUP($D962,Praja!$C$11:$H$2010,2,FALSE))</f>
        <v/>
      </c>
      <c r="F962" s="5" t="str">
        <f>IF(E962="","",VLOOKUP($D962,Praja!$C$11:$H$2010,4,FALSE))</f>
        <v/>
      </c>
      <c r="G962" s="26" t="str">
        <f>IF(F962="","",VLOOKUP($D962,Praja!$C$11:$H$2010,5,FALSE))</f>
        <v/>
      </c>
    </row>
    <row r="963" spans="2:7" x14ac:dyDescent="0.25">
      <c r="B963" s="28">
        <v>954</v>
      </c>
      <c r="C963" s="5"/>
      <c r="D963" s="5"/>
      <c r="E963" s="5" t="str">
        <f>IF(D963="","",VLOOKUP($D963,Praja!$C$11:$H$2010,2,FALSE))</f>
        <v/>
      </c>
      <c r="F963" s="5" t="str">
        <f>IF(E963="","",VLOOKUP($D963,Praja!$C$11:$H$2010,4,FALSE))</f>
        <v/>
      </c>
      <c r="G963" s="26" t="str">
        <f>IF(F963="","",VLOOKUP($D963,Praja!$C$11:$H$2010,5,FALSE))</f>
        <v/>
      </c>
    </row>
    <row r="964" spans="2:7" x14ac:dyDescent="0.25">
      <c r="B964" s="28">
        <v>955</v>
      </c>
      <c r="C964" s="5"/>
      <c r="D964" s="5"/>
      <c r="E964" s="5" t="str">
        <f>IF(D964="","",VLOOKUP($D964,Praja!$C$11:$H$2010,2,FALSE))</f>
        <v/>
      </c>
      <c r="F964" s="5" t="str">
        <f>IF(E964="","",VLOOKUP($D964,Praja!$C$11:$H$2010,4,FALSE))</f>
        <v/>
      </c>
      <c r="G964" s="26" t="str">
        <f>IF(F964="","",VLOOKUP($D964,Praja!$C$11:$H$2010,5,FALSE))</f>
        <v/>
      </c>
    </row>
    <row r="965" spans="2:7" x14ac:dyDescent="0.25">
      <c r="B965" s="28">
        <v>956</v>
      </c>
      <c r="C965" s="5"/>
      <c r="D965" s="5"/>
      <c r="E965" s="5" t="str">
        <f>IF(D965="","",VLOOKUP($D965,Praja!$C$11:$H$2010,2,FALSE))</f>
        <v/>
      </c>
      <c r="F965" s="5" t="str">
        <f>IF(E965="","",VLOOKUP($D965,Praja!$C$11:$H$2010,4,FALSE))</f>
        <v/>
      </c>
      <c r="G965" s="26" t="str">
        <f>IF(F965="","",VLOOKUP($D965,Praja!$C$11:$H$2010,5,FALSE))</f>
        <v/>
      </c>
    </row>
    <row r="966" spans="2:7" x14ac:dyDescent="0.25">
      <c r="B966" s="28">
        <v>957</v>
      </c>
      <c r="C966" s="5"/>
      <c r="D966" s="5"/>
      <c r="E966" s="5" t="str">
        <f>IF(D966="","",VLOOKUP($D966,Praja!$C$11:$H$2010,2,FALSE))</f>
        <v/>
      </c>
      <c r="F966" s="5" t="str">
        <f>IF(E966="","",VLOOKUP($D966,Praja!$C$11:$H$2010,4,FALSE))</f>
        <v/>
      </c>
      <c r="G966" s="26" t="str">
        <f>IF(F966="","",VLOOKUP($D966,Praja!$C$11:$H$2010,5,FALSE))</f>
        <v/>
      </c>
    </row>
    <row r="967" spans="2:7" x14ac:dyDescent="0.25">
      <c r="B967" s="28">
        <v>958</v>
      </c>
      <c r="C967" s="5"/>
      <c r="D967" s="5"/>
      <c r="E967" s="5" t="str">
        <f>IF(D967="","",VLOOKUP($D967,Praja!$C$11:$H$2010,2,FALSE))</f>
        <v/>
      </c>
      <c r="F967" s="5" t="str">
        <f>IF(E967="","",VLOOKUP($D967,Praja!$C$11:$H$2010,4,FALSE))</f>
        <v/>
      </c>
      <c r="G967" s="26" t="str">
        <f>IF(F967="","",VLOOKUP($D967,Praja!$C$11:$H$2010,5,FALSE))</f>
        <v/>
      </c>
    </row>
    <row r="968" spans="2:7" x14ac:dyDescent="0.25">
      <c r="B968" s="28">
        <v>959</v>
      </c>
      <c r="C968" s="5"/>
      <c r="D968" s="5"/>
      <c r="E968" s="5" t="str">
        <f>IF(D968="","",VLOOKUP($D968,Praja!$C$11:$H$2010,2,FALSE))</f>
        <v/>
      </c>
      <c r="F968" s="5" t="str">
        <f>IF(E968="","",VLOOKUP($D968,Praja!$C$11:$H$2010,4,FALSE))</f>
        <v/>
      </c>
      <c r="G968" s="26" t="str">
        <f>IF(F968="","",VLOOKUP($D968,Praja!$C$11:$H$2010,5,FALSE))</f>
        <v/>
      </c>
    </row>
    <row r="969" spans="2:7" x14ac:dyDescent="0.25">
      <c r="B969" s="28">
        <v>960</v>
      </c>
      <c r="C969" s="5"/>
      <c r="D969" s="5"/>
      <c r="E969" s="5" t="str">
        <f>IF(D969="","",VLOOKUP($D969,Praja!$C$11:$H$2010,2,FALSE))</f>
        <v/>
      </c>
      <c r="F969" s="5" t="str">
        <f>IF(E969="","",VLOOKUP($D969,Praja!$C$11:$H$2010,4,FALSE))</f>
        <v/>
      </c>
      <c r="G969" s="26" t="str">
        <f>IF(F969="","",VLOOKUP($D969,Praja!$C$11:$H$2010,5,FALSE))</f>
        <v/>
      </c>
    </row>
    <row r="970" spans="2:7" x14ac:dyDescent="0.25">
      <c r="B970" s="28">
        <v>961</v>
      </c>
      <c r="C970" s="5"/>
      <c r="D970" s="5"/>
      <c r="E970" s="5" t="str">
        <f>IF(D970="","",VLOOKUP($D970,Praja!$C$11:$H$2010,2,FALSE))</f>
        <v/>
      </c>
      <c r="F970" s="5" t="str">
        <f>IF(E970="","",VLOOKUP($D970,Praja!$C$11:$H$2010,4,FALSE))</f>
        <v/>
      </c>
      <c r="G970" s="26" t="str">
        <f>IF(F970="","",VLOOKUP($D970,Praja!$C$11:$H$2010,5,FALSE))</f>
        <v/>
      </c>
    </row>
    <row r="971" spans="2:7" x14ac:dyDescent="0.25">
      <c r="B971" s="28">
        <v>962</v>
      </c>
      <c r="C971" s="5"/>
      <c r="D971" s="5"/>
      <c r="E971" s="5" t="str">
        <f>IF(D971="","",VLOOKUP($D971,Praja!$C$11:$H$2010,2,FALSE))</f>
        <v/>
      </c>
      <c r="F971" s="5" t="str">
        <f>IF(E971="","",VLOOKUP($D971,Praja!$C$11:$H$2010,4,FALSE))</f>
        <v/>
      </c>
      <c r="G971" s="26" t="str">
        <f>IF(F971="","",VLOOKUP($D971,Praja!$C$11:$H$2010,5,FALSE))</f>
        <v/>
      </c>
    </row>
    <row r="972" spans="2:7" x14ac:dyDescent="0.25">
      <c r="B972" s="28">
        <v>963</v>
      </c>
      <c r="C972" s="5"/>
      <c r="D972" s="5"/>
      <c r="E972" s="5" t="str">
        <f>IF(D972="","",VLOOKUP($D972,Praja!$C$11:$H$2010,2,FALSE))</f>
        <v/>
      </c>
      <c r="F972" s="5" t="str">
        <f>IF(E972="","",VLOOKUP($D972,Praja!$C$11:$H$2010,4,FALSE))</f>
        <v/>
      </c>
      <c r="G972" s="26" t="str">
        <f>IF(F972="","",VLOOKUP($D972,Praja!$C$11:$H$2010,5,FALSE))</f>
        <v/>
      </c>
    </row>
    <row r="973" spans="2:7" x14ac:dyDescent="0.25">
      <c r="B973" s="28">
        <v>964</v>
      </c>
      <c r="C973" s="5"/>
      <c r="D973" s="5"/>
      <c r="E973" s="5" t="str">
        <f>IF(D973="","",VLOOKUP($D973,Praja!$C$11:$H$2010,2,FALSE))</f>
        <v/>
      </c>
      <c r="F973" s="5" t="str">
        <f>IF(E973="","",VLOOKUP($D973,Praja!$C$11:$H$2010,4,FALSE))</f>
        <v/>
      </c>
      <c r="G973" s="26" t="str">
        <f>IF(F973="","",VLOOKUP($D973,Praja!$C$11:$H$2010,5,FALSE))</f>
        <v/>
      </c>
    </row>
    <row r="974" spans="2:7" x14ac:dyDescent="0.25">
      <c r="B974" s="28">
        <v>965</v>
      </c>
      <c r="C974" s="5"/>
      <c r="D974" s="5"/>
      <c r="E974" s="5" t="str">
        <f>IF(D974="","",VLOOKUP($D974,Praja!$C$11:$H$2010,2,FALSE))</f>
        <v/>
      </c>
      <c r="F974" s="5" t="str">
        <f>IF(E974="","",VLOOKUP($D974,Praja!$C$11:$H$2010,4,FALSE))</f>
        <v/>
      </c>
      <c r="G974" s="26" t="str">
        <f>IF(F974="","",VLOOKUP($D974,Praja!$C$11:$H$2010,5,FALSE))</f>
        <v/>
      </c>
    </row>
    <row r="975" spans="2:7" x14ac:dyDescent="0.25">
      <c r="B975" s="28">
        <v>966</v>
      </c>
      <c r="C975" s="5"/>
      <c r="D975" s="5"/>
      <c r="E975" s="5" t="str">
        <f>IF(D975="","",VLOOKUP($D975,Praja!$C$11:$H$2010,2,FALSE))</f>
        <v/>
      </c>
      <c r="F975" s="5" t="str">
        <f>IF(E975="","",VLOOKUP($D975,Praja!$C$11:$H$2010,4,FALSE))</f>
        <v/>
      </c>
      <c r="G975" s="26" t="str">
        <f>IF(F975="","",VLOOKUP($D975,Praja!$C$11:$H$2010,5,FALSE))</f>
        <v/>
      </c>
    </row>
    <row r="976" spans="2:7" x14ac:dyDescent="0.25">
      <c r="B976" s="28">
        <v>967</v>
      </c>
      <c r="C976" s="5"/>
      <c r="D976" s="5"/>
      <c r="E976" s="5" t="str">
        <f>IF(D976="","",VLOOKUP($D976,Praja!$C$11:$H$2010,2,FALSE))</f>
        <v/>
      </c>
      <c r="F976" s="5" t="str">
        <f>IF(E976="","",VLOOKUP($D976,Praja!$C$11:$H$2010,4,FALSE))</f>
        <v/>
      </c>
      <c r="G976" s="26" t="str">
        <f>IF(F976="","",VLOOKUP($D976,Praja!$C$11:$H$2010,5,FALSE))</f>
        <v/>
      </c>
    </row>
    <row r="977" spans="2:7" x14ac:dyDescent="0.25">
      <c r="B977" s="28">
        <v>968</v>
      </c>
      <c r="C977" s="5"/>
      <c r="D977" s="5"/>
      <c r="E977" s="5" t="str">
        <f>IF(D977="","",VLOOKUP($D977,Praja!$C$11:$H$2010,2,FALSE))</f>
        <v/>
      </c>
      <c r="F977" s="5" t="str">
        <f>IF(E977="","",VLOOKUP($D977,Praja!$C$11:$H$2010,4,FALSE))</f>
        <v/>
      </c>
      <c r="G977" s="26" t="str">
        <f>IF(F977="","",VLOOKUP($D977,Praja!$C$11:$H$2010,5,FALSE))</f>
        <v/>
      </c>
    </row>
    <row r="978" spans="2:7" x14ac:dyDescent="0.25">
      <c r="B978" s="28">
        <v>969</v>
      </c>
      <c r="C978" s="5"/>
      <c r="D978" s="5"/>
      <c r="E978" s="5" t="str">
        <f>IF(D978="","",VLOOKUP($D978,Praja!$C$11:$H$2010,2,FALSE))</f>
        <v/>
      </c>
      <c r="F978" s="5" t="str">
        <f>IF(E978="","",VLOOKUP($D978,Praja!$C$11:$H$2010,4,FALSE))</f>
        <v/>
      </c>
      <c r="G978" s="26" t="str">
        <f>IF(F978="","",VLOOKUP($D978,Praja!$C$11:$H$2010,5,FALSE))</f>
        <v/>
      </c>
    </row>
    <row r="979" spans="2:7" x14ac:dyDescent="0.25">
      <c r="B979" s="28">
        <v>970</v>
      </c>
      <c r="C979" s="5"/>
      <c r="D979" s="5"/>
      <c r="E979" s="5" t="str">
        <f>IF(D979="","",VLOOKUP($D979,Praja!$C$11:$H$2010,2,FALSE))</f>
        <v/>
      </c>
      <c r="F979" s="5" t="str">
        <f>IF(E979="","",VLOOKUP($D979,Praja!$C$11:$H$2010,4,FALSE))</f>
        <v/>
      </c>
      <c r="G979" s="26" t="str">
        <f>IF(F979="","",VLOOKUP($D979,Praja!$C$11:$H$2010,5,FALSE))</f>
        <v/>
      </c>
    </row>
    <row r="980" spans="2:7" x14ac:dyDescent="0.25">
      <c r="B980" s="28">
        <v>971</v>
      </c>
      <c r="C980" s="5"/>
      <c r="D980" s="5"/>
      <c r="E980" s="5" t="str">
        <f>IF(D980="","",VLOOKUP($D980,Praja!$C$11:$H$2010,2,FALSE))</f>
        <v/>
      </c>
      <c r="F980" s="5" t="str">
        <f>IF(E980="","",VLOOKUP($D980,Praja!$C$11:$H$2010,4,FALSE))</f>
        <v/>
      </c>
      <c r="G980" s="26" t="str">
        <f>IF(F980="","",VLOOKUP($D980,Praja!$C$11:$H$2010,5,FALSE))</f>
        <v/>
      </c>
    </row>
    <row r="981" spans="2:7" x14ac:dyDescent="0.25">
      <c r="B981" s="28">
        <v>972</v>
      </c>
      <c r="C981" s="5"/>
      <c r="D981" s="5"/>
      <c r="E981" s="5" t="str">
        <f>IF(D981="","",VLOOKUP($D981,Praja!$C$11:$H$2010,2,FALSE))</f>
        <v/>
      </c>
      <c r="F981" s="5" t="str">
        <f>IF(E981="","",VLOOKUP($D981,Praja!$C$11:$H$2010,4,FALSE))</f>
        <v/>
      </c>
      <c r="G981" s="26" t="str">
        <f>IF(F981="","",VLOOKUP($D981,Praja!$C$11:$H$2010,5,FALSE))</f>
        <v/>
      </c>
    </row>
    <row r="982" spans="2:7" x14ac:dyDescent="0.25">
      <c r="B982" s="28">
        <v>973</v>
      </c>
      <c r="C982" s="5"/>
      <c r="D982" s="5"/>
      <c r="E982" s="5" t="str">
        <f>IF(D982="","",VLOOKUP($D982,Praja!$C$11:$H$2010,2,FALSE))</f>
        <v/>
      </c>
      <c r="F982" s="5" t="str">
        <f>IF(E982="","",VLOOKUP($D982,Praja!$C$11:$H$2010,4,FALSE))</f>
        <v/>
      </c>
      <c r="G982" s="26" t="str">
        <f>IF(F982="","",VLOOKUP($D982,Praja!$C$11:$H$2010,5,FALSE))</f>
        <v/>
      </c>
    </row>
    <row r="983" spans="2:7" x14ac:dyDescent="0.25">
      <c r="B983" s="28">
        <v>974</v>
      </c>
      <c r="C983" s="5"/>
      <c r="D983" s="5"/>
      <c r="E983" s="5" t="str">
        <f>IF(D983="","",VLOOKUP($D983,Praja!$C$11:$H$2010,2,FALSE))</f>
        <v/>
      </c>
      <c r="F983" s="5" t="str">
        <f>IF(E983="","",VLOOKUP($D983,Praja!$C$11:$H$2010,4,FALSE))</f>
        <v/>
      </c>
      <c r="G983" s="26" t="str">
        <f>IF(F983="","",VLOOKUP($D983,Praja!$C$11:$H$2010,5,FALSE))</f>
        <v/>
      </c>
    </row>
    <row r="984" spans="2:7" x14ac:dyDescent="0.25">
      <c r="B984" s="28">
        <v>975</v>
      </c>
      <c r="C984" s="5"/>
      <c r="D984" s="5"/>
      <c r="E984" s="5" t="str">
        <f>IF(D984="","",VLOOKUP($D984,Praja!$C$11:$H$2010,2,FALSE))</f>
        <v/>
      </c>
      <c r="F984" s="5" t="str">
        <f>IF(E984="","",VLOOKUP($D984,Praja!$C$11:$H$2010,4,FALSE))</f>
        <v/>
      </c>
      <c r="G984" s="26" t="str">
        <f>IF(F984="","",VLOOKUP($D984,Praja!$C$11:$H$2010,5,FALSE))</f>
        <v/>
      </c>
    </row>
    <row r="985" spans="2:7" x14ac:dyDescent="0.25">
      <c r="B985" s="28">
        <v>976</v>
      </c>
      <c r="C985" s="5"/>
      <c r="D985" s="5"/>
      <c r="E985" s="5" t="str">
        <f>IF(D985="","",VLOOKUP($D985,Praja!$C$11:$H$2010,2,FALSE))</f>
        <v/>
      </c>
      <c r="F985" s="5" t="str">
        <f>IF(E985="","",VLOOKUP($D985,Praja!$C$11:$H$2010,4,FALSE))</f>
        <v/>
      </c>
      <c r="G985" s="26" t="str">
        <f>IF(F985="","",VLOOKUP($D985,Praja!$C$11:$H$2010,5,FALSE))</f>
        <v/>
      </c>
    </row>
    <row r="986" spans="2:7" x14ac:dyDescent="0.25">
      <c r="B986" s="28">
        <v>977</v>
      </c>
      <c r="C986" s="5"/>
      <c r="D986" s="5"/>
      <c r="E986" s="5" t="str">
        <f>IF(D986="","",VLOOKUP($D986,Praja!$C$11:$H$2010,2,FALSE))</f>
        <v/>
      </c>
      <c r="F986" s="5" t="str">
        <f>IF(E986="","",VLOOKUP($D986,Praja!$C$11:$H$2010,4,FALSE))</f>
        <v/>
      </c>
      <c r="G986" s="26" t="str">
        <f>IF(F986="","",VLOOKUP($D986,Praja!$C$11:$H$2010,5,FALSE))</f>
        <v/>
      </c>
    </row>
    <row r="987" spans="2:7" x14ac:dyDescent="0.25">
      <c r="B987" s="28">
        <v>978</v>
      </c>
      <c r="C987" s="5"/>
      <c r="D987" s="5"/>
      <c r="E987" s="5" t="str">
        <f>IF(D987="","",VLOOKUP($D987,Praja!$C$11:$H$2010,2,FALSE))</f>
        <v/>
      </c>
      <c r="F987" s="5" t="str">
        <f>IF(E987="","",VLOOKUP($D987,Praja!$C$11:$H$2010,4,FALSE))</f>
        <v/>
      </c>
      <c r="G987" s="26" t="str">
        <f>IF(F987="","",VLOOKUP($D987,Praja!$C$11:$H$2010,5,FALSE))</f>
        <v/>
      </c>
    </row>
    <row r="988" spans="2:7" x14ac:dyDescent="0.25">
      <c r="B988" s="28">
        <v>979</v>
      </c>
      <c r="C988" s="5"/>
      <c r="D988" s="5"/>
      <c r="E988" s="5" t="str">
        <f>IF(D988="","",VLOOKUP($D988,Praja!$C$11:$H$2010,2,FALSE))</f>
        <v/>
      </c>
      <c r="F988" s="5" t="str">
        <f>IF(E988="","",VLOOKUP($D988,Praja!$C$11:$H$2010,4,FALSE))</f>
        <v/>
      </c>
      <c r="G988" s="26" t="str">
        <f>IF(F988="","",VLOOKUP($D988,Praja!$C$11:$H$2010,5,FALSE))</f>
        <v/>
      </c>
    </row>
    <row r="989" spans="2:7" x14ac:dyDescent="0.25">
      <c r="B989" s="28">
        <v>980</v>
      </c>
      <c r="C989" s="5"/>
      <c r="D989" s="5"/>
      <c r="E989" s="5" t="str">
        <f>IF(D989="","",VLOOKUP($D989,Praja!$C$11:$H$2010,2,FALSE))</f>
        <v/>
      </c>
      <c r="F989" s="5" t="str">
        <f>IF(E989="","",VLOOKUP($D989,Praja!$C$11:$H$2010,4,FALSE))</f>
        <v/>
      </c>
      <c r="G989" s="26" t="str">
        <f>IF(F989="","",VLOOKUP($D989,Praja!$C$11:$H$2010,5,FALSE))</f>
        <v/>
      </c>
    </row>
    <row r="990" spans="2:7" x14ac:dyDescent="0.25">
      <c r="B990" s="28">
        <v>981</v>
      </c>
      <c r="C990" s="5"/>
      <c r="D990" s="5"/>
      <c r="E990" s="5" t="str">
        <f>IF(D990="","",VLOOKUP($D990,Praja!$C$11:$H$2010,2,FALSE))</f>
        <v/>
      </c>
      <c r="F990" s="5" t="str">
        <f>IF(E990="","",VLOOKUP($D990,Praja!$C$11:$H$2010,4,FALSE))</f>
        <v/>
      </c>
      <c r="G990" s="26" t="str">
        <f>IF(F990="","",VLOOKUP($D990,Praja!$C$11:$H$2010,5,FALSE))</f>
        <v/>
      </c>
    </row>
    <row r="991" spans="2:7" x14ac:dyDescent="0.25">
      <c r="B991" s="28">
        <v>982</v>
      </c>
      <c r="C991" s="5"/>
      <c r="D991" s="5"/>
      <c r="E991" s="5" t="str">
        <f>IF(D991="","",VLOOKUP($D991,Praja!$C$11:$H$2010,2,FALSE))</f>
        <v/>
      </c>
      <c r="F991" s="5" t="str">
        <f>IF(E991="","",VLOOKUP($D991,Praja!$C$11:$H$2010,4,FALSE))</f>
        <v/>
      </c>
      <c r="G991" s="26" t="str">
        <f>IF(F991="","",VLOOKUP($D991,Praja!$C$11:$H$2010,5,FALSE))</f>
        <v/>
      </c>
    </row>
    <row r="992" spans="2:7" x14ac:dyDescent="0.25">
      <c r="B992" s="28">
        <v>983</v>
      </c>
      <c r="C992" s="5"/>
      <c r="D992" s="5"/>
      <c r="E992" s="5" t="str">
        <f>IF(D992="","",VLOOKUP($D992,Praja!$C$11:$H$2010,2,FALSE))</f>
        <v/>
      </c>
      <c r="F992" s="5" t="str">
        <f>IF(E992="","",VLOOKUP($D992,Praja!$C$11:$H$2010,4,FALSE))</f>
        <v/>
      </c>
      <c r="G992" s="26" t="str">
        <f>IF(F992="","",VLOOKUP($D992,Praja!$C$11:$H$2010,5,FALSE))</f>
        <v/>
      </c>
    </row>
    <row r="993" spans="2:7" x14ac:dyDescent="0.25">
      <c r="B993" s="28">
        <v>984</v>
      </c>
      <c r="C993" s="5"/>
      <c r="D993" s="5"/>
      <c r="E993" s="5" t="str">
        <f>IF(D993="","",VLOOKUP($D993,Praja!$C$11:$H$2010,2,FALSE))</f>
        <v/>
      </c>
      <c r="F993" s="5" t="str">
        <f>IF(E993="","",VLOOKUP($D993,Praja!$C$11:$H$2010,4,FALSE))</f>
        <v/>
      </c>
      <c r="G993" s="26" t="str">
        <f>IF(F993="","",VLOOKUP($D993,Praja!$C$11:$H$2010,5,FALSE))</f>
        <v/>
      </c>
    </row>
    <row r="994" spans="2:7" x14ac:dyDescent="0.25">
      <c r="B994" s="28">
        <v>985</v>
      </c>
      <c r="C994" s="5"/>
      <c r="D994" s="5"/>
      <c r="E994" s="5" t="str">
        <f>IF(D994="","",VLOOKUP($D994,Praja!$C$11:$H$2010,2,FALSE))</f>
        <v/>
      </c>
      <c r="F994" s="5" t="str">
        <f>IF(E994="","",VLOOKUP($D994,Praja!$C$11:$H$2010,4,FALSE))</f>
        <v/>
      </c>
      <c r="G994" s="26" t="str">
        <f>IF(F994="","",VLOOKUP($D994,Praja!$C$11:$H$2010,5,FALSE))</f>
        <v/>
      </c>
    </row>
    <row r="995" spans="2:7" x14ac:dyDescent="0.25">
      <c r="B995" s="28">
        <v>986</v>
      </c>
      <c r="C995" s="5"/>
      <c r="D995" s="5"/>
      <c r="E995" s="5" t="str">
        <f>IF(D995="","",VLOOKUP($D995,Praja!$C$11:$H$2010,2,FALSE))</f>
        <v/>
      </c>
      <c r="F995" s="5" t="str">
        <f>IF(E995="","",VLOOKUP($D995,Praja!$C$11:$H$2010,4,FALSE))</f>
        <v/>
      </c>
      <c r="G995" s="26" t="str">
        <f>IF(F995="","",VLOOKUP($D995,Praja!$C$11:$H$2010,5,FALSE))</f>
        <v/>
      </c>
    </row>
    <row r="996" spans="2:7" x14ac:dyDescent="0.25">
      <c r="B996" s="28">
        <v>987</v>
      </c>
      <c r="C996" s="5"/>
      <c r="D996" s="5"/>
      <c r="E996" s="5" t="str">
        <f>IF(D996="","",VLOOKUP($D996,Praja!$C$11:$H$2010,2,FALSE))</f>
        <v/>
      </c>
      <c r="F996" s="5" t="str">
        <f>IF(E996="","",VLOOKUP($D996,Praja!$C$11:$H$2010,4,FALSE))</f>
        <v/>
      </c>
      <c r="G996" s="26" t="str">
        <f>IF(F996="","",VLOOKUP($D996,Praja!$C$11:$H$2010,5,FALSE))</f>
        <v/>
      </c>
    </row>
    <row r="997" spans="2:7" x14ac:dyDescent="0.25">
      <c r="B997" s="28">
        <v>988</v>
      </c>
      <c r="C997" s="5"/>
      <c r="D997" s="5"/>
      <c r="E997" s="5" t="str">
        <f>IF(D997="","",VLOOKUP($D997,Praja!$C$11:$H$2010,2,FALSE))</f>
        <v/>
      </c>
      <c r="F997" s="5" t="str">
        <f>IF(E997="","",VLOOKUP($D997,Praja!$C$11:$H$2010,4,FALSE))</f>
        <v/>
      </c>
      <c r="G997" s="26" t="str">
        <f>IF(F997="","",VLOOKUP($D997,Praja!$C$11:$H$2010,5,FALSE))</f>
        <v/>
      </c>
    </row>
    <row r="998" spans="2:7" x14ac:dyDescent="0.25">
      <c r="B998" s="28">
        <v>989</v>
      </c>
      <c r="C998" s="5"/>
      <c r="D998" s="5"/>
      <c r="E998" s="5" t="str">
        <f>IF(D998="","",VLOOKUP($D998,Praja!$C$11:$H$2010,2,FALSE))</f>
        <v/>
      </c>
      <c r="F998" s="5" t="str">
        <f>IF(E998="","",VLOOKUP($D998,Praja!$C$11:$H$2010,4,FALSE))</f>
        <v/>
      </c>
      <c r="G998" s="26" t="str">
        <f>IF(F998="","",VLOOKUP($D998,Praja!$C$11:$H$2010,5,FALSE))</f>
        <v/>
      </c>
    </row>
    <row r="999" spans="2:7" x14ac:dyDescent="0.25">
      <c r="B999" s="28">
        <v>990</v>
      </c>
      <c r="C999" s="5"/>
      <c r="D999" s="5"/>
      <c r="E999" s="5" t="str">
        <f>IF(D999="","",VLOOKUP($D999,Praja!$C$11:$H$2010,2,FALSE))</f>
        <v/>
      </c>
      <c r="F999" s="5" t="str">
        <f>IF(E999="","",VLOOKUP($D999,Praja!$C$11:$H$2010,4,FALSE))</f>
        <v/>
      </c>
      <c r="G999" s="26" t="str">
        <f>IF(F999="","",VLOOKUP($D999,Praja!$C$11:$H$2010,5,FALSE))</f>
        <v/>
      </c>
    </row>
    <row r="1000" spans="2:7" x14ac:dyDescent="0.25">
      <c r="B1000" s="28">
        <v>991</v>
      </c>
      <c r="C1000" s="5"/>
      <c r="D1000" s="5"/>
      <c r="E1000" s="5" t="str">
        <f>IF(D1000="","",VLOOKUP($D1000,Praja!$C$11:$H$2010,2,FALSE))</f>
        <v/>
      </c>
      <c r="F1000" s="5" t="str">
        <f>IF(E1000="","",VLOOKUP($D1000,Praja!$C$11:$H$2010,4,FALSE))</f>
        <v/>
      </c>
      <c r="G1000" s="26" t="str">
        <f>IF(F1000="","",VLOOKUP($D1000,Praja!$C$11:$H$2010,5,FALSE))</f>
        <v/>
      </c>
    </row>
    <row r="1001" spans="2:7" x14ac:dyDescent="0.25">
      <c r="B1001" s="28">
        <v>992</v>
      </c>
      <c r="C1001" s="5"/>
      <c r="D1001" s="5"/>
      <c r="E1001" s="5" t="str">
        <f>IF(D1001="","",VLOOKUP($D1001,Praja!$C$11:$H$2010,2,FALSE))</f>
        <v/>
      </c>
      <c r="F1001" s="5" t="str">
        <f>IF(E1001="","",VLOOKUP($D1001,Praja!$C$11:$H$2010,4,FALSE))</f>
        <v/>
      </c>
      <c r="G1001" s="26" t="str">
        <f>IF(F1001="","",VLOOKUP($D1001,Praja!$C$11:$H$2010,5,FALSE))</f>
        <v/>
      </c>
    </row>
    <row r="1002" spans="2:7" x14ac:dyDescent="0.25">
      <c r="B1002" s="28">
        <v>993</v>
      </c>
      <c r="C1002" s="5"/>
      <c r="D1002" s="5"/>
      <c r="E1002" s="5" t="str">
        <f>IF(D1002="","",VLOOKUP($D1002,Praja!$C$11:$H$2010,2,FALSE))</f>
        <v/>
      </c>
      <c r="F1002" s="5" t="str">
        <f>IF(E1002="","",VLOOKUP($D1002,Praja!$C$11:$H$2010,4,FALSE))</f>
        <v/>
      </c>
      <c r="G1002" s="26" t="str">
        <f>IF(F1002="","",VLOOKUP($D1002,Praja!$C$11:$H$2010,5,FALSE))</f>
        <v/>
      </c>
    </row>
    <row r="1003" spans="2:7" x14ac:dyDescent="0.25">
      <c r="B1003" s="28">
        <v>994</v>
      </c>
      <c r="C1003" s="5"/>
      <c r="D1003" s="5"/>
      <c r="E1003" s="5" t="str">
        <f>IF(D1003="","",VLOOKUP($D1003,Praja!$C$11:$H$2010,2,FALSE))</f>
        <v/>
      </c>
      <c r="F1003" s="5" t="str">
        <f>IF(E1003="","",VLOOKUP($D1003,Praja!$C$11:$H$2010,4,FALSE))</f>
        <v/>
      </c>
      <c r="G1003" s="26" t="str">
        <f>IF(F1003="","",VLOOKUP($D1003,Praja!$C$11:$H$2010,5,FALSE))</f>
        <v/>
      </c>
    </row>
    <row r="1004" spans="2:7" x14ac:dyDescent="0.25">
      <c r="B1004" s="28">
        <v>995</v>
      </c>
      <c r="C1004" s="5"/>
      <c r="D1004" s="5"/>
      <c r="E1004" s="5" t="str">
        <f>IF(D1004="","",VLOOKUP($D1004,Praja!$C$11:$H$2010,2,FALSE))</f>
        <v/>
      </c>
      <c r="F1004" s="5" t="str">
        <f>IF(E1004="","",VLOOKUP($D1004,Praja!$C$11:$H$2010,4,FALSE))</f>
        <v/>
      </c>
      <c r="G1004" s="26" t="str">
        <f>IF(F1004="","",VLOOKUP($D1004,Praja!$C$11:$H$2010,5,FALSE))</f>
        <v/>
      </c>
    </row>
    <row r="1005" spans="2:7" x14ac:dyDescent="0.25">
      <c r="B1005" s="28">
        <v>996</v>
      </c>
      <c r="C1005" s="5"/>
      <c r="D1005" s="5"/>
      <c r="E1005" s="5" t="str">
        <f>IF(D1005="","",VLOOKUP($D1005,Praja!$C$11:$H$2010,2,FALSE))</f>
        <v/>
      </c>
      <c r="F1005" s="5" t="str">
        <f>IF(E1005="","",VLOOKUP($D1005,Praja!$C$11:$H$2010,4,FALSE))</f>
        <v/>
      </c>
      <c r="G1005" s="26" t="str">
        <f>IF(F1005="","",VLOOKUP($D1005,Praja!$C$11:$H$2010,5,FALSE))</f>
        <v/>
      </c>
    </row>
    <row r="1006" spans="2:7" x14ac:dyDescent="0.25">
      <c r="B1006" s="28">
        <v>997</v>
      </c>
      <c r="C1006" s="5"/>
      <c r="D1006" s="5"/>
      <c r="E1006" s="5" t="str">
        <f>IF(D1006="","",VLOOKUP($D1006,Praja!$C$11:$H$2010,2,FALSE))</f>
        <v/>
      </c>
      <c r="F1006" s="5" t="str">
        <f>IF(E1006="","",VLOOKUP($D1006,Praja!$C$11:$H$2010,4,FALSE))</f>
        <v/>
      </c>
      <c r="G1006" s="26" t="str">
        <f>IF(F1006="","",VLOOKUP($D1006,Praja!$C$11:$H$2010,5,FALSE))</f>
        <v/>
      </c>
    </row>
    <row r="1007" spans="2:7" x14ac:dyDescent="0.25">
      <c r="B1007" s="28">
        <v>998</v>
      </c>
      <c r="C1007" s="5"/>
      <c r="D1007" s="5"/>
      <c r="E1007" s="5" t="str">
        <f>IF(D1007="","",VLOOKUP($D1007,Praja!$C$11:$H$2010,2,FALSE))</f>
        <v/>
      </c>
      <c r="F1007" s="5" t="str">
        <f>IF(E1007="","",VLOOKUP($D1007,Praja!$C$11:$H$2010,4,FALSE))</f>
        <v/>
      </c>
      <c r="G1007" s="26" t="str">
        <f>IF(F1007="","",VLOOKUP($D1007,Praja!$C$11:$H$2010,5,FALSE))</f>
        <v/>
      </c>
    </row>
    <row r="1008" spans="2:7" x14ac:dyDescent="0.25">
      <c r="B1008" s="28">
        <v>999</v>
      </c>
      <c r="C1008" s="5"/>
      <c r="D1008" s="5"/>
      <c r="E1008" s="5" t="str">
        <f>IF(D1008="","",VLOOKUP($D1008,Praja!$C$11:$H$2010,2,FALSE))</f>
        <v/>
      </c>
      <c r="F1008" s="5" t="str">
        <f>IF(E1008="","",VLOOKUP($D1008,Praja!$C$11:$H$2010,4,FALSE))</f>
        <v/>
      </c>
      <c r="G1008" s="26" t="str">
        <f>IF(F1008="","",VLOOKUP($D1008,Praja!$C$11:$H$2010,5,FALSE))</f>
        <v/>
      </c>
    </row>
    <row r="1009" spans="2:7" x14ac:dyDescent="0.25">
      <c r="B1009" s="28">
        <v>1000</v>
      </c>
      <c r="C1009" s="5"/>
      <c r="D1009" s="5"/>
      <c r="E1009" s="5" t="str">
        <f>IF(D1009="","",VLOOKUP($D1009,Praja!$C$11:$H$2010,2,FALSE))</f>
        <v/>
      </c>
      <c r="F1009" s="5" t="str">
        <f>IF(E1009="","",VLOOKUP($D1009,Praja!$C$11:$H$2010,4,FALSE))</f>
        <v/>
      </c>
      <c r="G1009" s="26" t="str">
        <f>IF(F1009="","",VLOOKUP($D1009,Praja!$C$11:$H$2010,5,FALSE))</f>
        <v/>
      </c>
    </row>
    <row r="1010" spans="2:7" x14ac:dyDescent="0.25">
      <c r="B1010" s="28">
        <v>1001</v>
      </c>
      <c r="C1010" s="5"/>
      <c r="D1010" s="5"/>
      <c r="E1010" s="5" t="str">
        <f>IF(D1010="","",VLOOKUP($D1010,Praja!$C$11:$H$2010,2,FALSE))</f>
        <v/>
      </c>
      <c r="F1010" s="5" t="str">
        <f>IF(E1010="","",VLOOKUP($D1010,Praja!$C$11:$H$2010,4,FALSE))</f>
        <v/>
      </c>
      <c r="G1010" s="26" t="str">
        <f>IF(F1010="","",VLOOKUP($D1010,Praja!$C$11:$H$2010,5,FALSE))</f>
        <v/>
      </c>
    </row>
    <row r="1011" spans="2:7" x14ac:dyDescent="0.25">
      <c r="B1011" s="28">
        <v>1002</v>
      </c>
      <c r="C1011" s="5"/>
      <c r="D1011" s="5"/>
      <c r="E1011" s="5" t="str">
        <f>IF(D1011="","",VLOOKUP($D1011,Praja!$C$11:$H$2010,2,FALSE))</f>
        <v/>
      </c>
      <c r="F1011" s="5" t="str">
        <f>IF(E1011="","",VLOOKUP($D1011,Praja!$C$11:$H$2010,4,FALSE))</f>
        <v/>
      </c>
      <c r="G1011" s="26" t="str">
        <f>IF(F1011="","",VLOOKUP($D1011,Praja!$C$11:$H$2010,5,FALSE))</f>
        <v/>
      </c>
    </row>
    <row r="1012" spans="2:7" x14ac:dyDescent="0.25">
      <c r="B1012" s="28">
        <v>1003</v>
      </c>
      <c r="C1012" s="5"/>
      <c r="D1012" s="5"/>
      <c r="E1012" s="5" t="str">
        <f>IF(D1012="","",VLOOKUP($D1012,Praja!$C$11:$H$2010,2,FALSE))</f>
        <v/>
      </c>
      <c r="F1012" s="5" t="str">
        <f>IF(E1012="","",VLOOKUP($D1012,Praja!$C$11:$H$2010,4,FALSE))</f>
        <v/>
      </c>
      <c r="G1012" s="26" t="str">
        <f>IF(F1012="","",VLOOKUP($D1012,Praja!$C$11:$H$2010,5,FALSE))</f>
        <v/>
      </c>
    </row>
    <row r="1013" spans="2:7" x14ac:dyDescent="0.25">
      <c r="B1013" s="28">
        <v>1004</v>
      </c>
      <c r="C1013" s="5"/>
      <c r="D1013" s="5"/>
      <c r="E1013" s="5" t="str">
        <f>IF(D1013="","",VLOOKUP($D1013,Praja!$C$11:$H$2010,2,FALSE))</f>
        <v/>
      </c>
      <c r="F1013" s="5" t="str">
        <f>IF(E1013="","",VLOOKUP($D1013,Praja!$C$11:$H$2010,4,FALSE))</f>
        <v/>
      </c>
      <c r="G1013" s="26" t="str">
        <f>IF(F1013="","",VLOOKUP($D1013,Praja!$C$11:$H$2010,5,FALSE))</f>
        <v/>
      </c>
    </row>
    <row r="1014" spans="2:7" x14ac:dyDescent="0.25">
      <c r="B1014" s="28">
        <v>1005</v>
      </c>
      <c r="C1014" s="5"/>
      <c r="D1014" s="5"/>
      <c r="E1014" s="5" t="str">
        <f>IF(D1014="","",VLOOKUP($D1014,Praja!$C$11:$H$2010,2,FALSE))</f>
        <v/>
      </c>
      <c r="F1014" s="5" t="str">
        <f>IF(E1014="","",VLOOKUP($D1014,Praja!$C$11:$H$2010,4,FALSE))</f>
        <v/>
      </c>
      <c r="G1014" s="26" t="str">
        <f>IF(F1014="","",VLOOKUP($D1014,Praja!$C$11:$H$2010,5,FALSE))</f>
        <v/>
      </c>
    </row>
    <row r="1015" spans="2:7" x14ac:dyDescent="0.25">
      <c r="B1015" s="28">
        <v>1006</v>
      </c>
      <c r="C1015" s="5"/>
      <c r="D1015" s="5"/>
      <c r="E1015" s="5" t="str">
        <f>IF(D1015="","",VLOOKUP($D1015,Praja!$C$11:$H$2010,2,FALSE))</f>
        <v/>
      </c>
      <c r="F1015" s="5" t="str">
        <f>IF(E1015="","",VLOOKUP($D1015,Praja!$C$11:$H$2010,4,FALSE))</f>
        <v/>
      </c>
      <c r="G1015" s="26" t="str">
        <f>IF(F1015="","",VLOOKUP($D1015,Praja!$C$11:$H$2010,5,FALSE))</f>
        <v/>
      </c>
    </row>
    <row r="1016" spans="2:7" x14ac:dyDescent="0.25">
      <c r="B1016" s="28">
        <v>1007</v>
      </c>
      <c r="C1016" s="5"/>
      <c r="D1016" s="5"/>
      <c r="E1016" s="5" t="str">
        <f>IF(D1016="","",VLOOKUP($D1016,Praja!$C$11:$H$2010,2,FALSE))</f>
        <v/>
      </c>
      <c r="F1016" s="5" t="str">
        <f>IF(E1016="","",VLOOKUP($D1016,Praja!$C$11:$H$2010,4,FALSE))</f>
        <v/>
      </c>
      <c r="G1016" s="26" t="str">
        <f>IF(F1016="","",VLOOKUP($D1016,Praja!$C$11:$H$2010,5,FALSE))</f>
        <v/>
      </c>
    </row>
    <row r="1017" spans="2:7" x14ac:dyDescent="0.25">
      <c r="B1017" s="28">
        <v>1008</v>
      </c>
      <c r="C1017" s="5"/>
      <c r="D1017" s="5"/>
      <c r="E1017" s="5" t="str">
        <f>IF(D1017="","",VLOOKUP($D1017,Praja!$C$11:$H$2010,2,FALSE))</f>
        <v/>
      </c>
      <c r="F1017" s="5" t="str">
        <f>IF(E1017="","",VLOOKUP($D1017,Praja!$C$11:$H$2010,4,FALSE))</f>
        <v/>
      </c>
      <c r="G1017" s="26" t="str">
        <f>IF(F1017="","",VLOOKUP($D1017,Praja!$C$11:$H$2010,5,FALSE))</f>
        <v/>
      </c>
    </row>
    <row r="1018" spans="2:7" x14ac:dyDescent="0.25">
      <c r="B1018" s="28">
        <v>1009</v>
      </c>
      <c r="C1018" s="5"/>
      <c r="D1018" s="5"/>
      <c r="E1018" s="5" t="str">
        <f>IF(D1018="","",VLOOKUP($D1018,Praja!$C$11:$H$2010,2,FALSE))</f>
        <v/>
      </c>
      <c r="F1018" s="5" t="str">
        <f>IF(E1018="","",VLOOKUP($D1018,Praja!$C$11:$H$2010,4,FALSE))</f>
        <v/>
      </c>
      <c r="G1018" s="26" t="str">
        <f>IF(F1018="","",VLOOKUP($D1018,Praja!$C$11:$H$2010,5,FALSE))</f>
        <v/>
      </c>
    </row>
    <row r="1019" spans="2:7" x14ac:dyDescent="0.25">
      <c r="B1019" s="28">
        <v>1010</v>
      </c>
      <c r="C1019" s="5"/>
      <c r="D1019" s="5"/>
      <c r="E1019" s="5" t="str">
        <f>IF(D1019="","",VLOOKUP($D1019,Praja!$C$11:$H$2010,2,FALSE))</f>
        <v/>
      </c>
      <c r="F1019" s="5" t="str">
        <f>IF(E1019="","",VLOOKUP($D1019,Praja!$C$11:$H$2010,4,FALSE))</f>
        <v/>
      </c>
      <c r="G1019" s="26" t="str">
        <f>IF(F1019="","",VLOOKUP($D1019,Praja!$C$11:$H$2010,5,FALSE))</f>
        <v/>
      </c>
    </row>
    <row r="1020" spans="2:7" x14ac:dyDescent="0.25">
      <c r="B1020" s="28">
        <v>1011</v>
      </c>
      <c r="C1020" s="5"/>
      <c r="D1020" s="5"/>
      <c r="E1020" s="5" t="str">
        <f>IF(D1020="","",VLOOKUP($D1020,Praja!$C$11:$H$2010,2,FALSE))</f>
        <v/>
      </c>
      <c r="F1020" s="5" t="str">
        <f>IF(E1020="","",VLOOKUP($D1020,Praja!$C$11:$H$2010,4,FALSE))</f>
        <v/>
      </c>
      <c r="G1020" s="26" t="str">
        <f>IF(F1020="","",VLOOKUP($D1020,Praja!$C$11:$H$2010,5,FALSE))</f>
        <v/>
      </c>
    </row>
    <row r="1021" spans="2:7" x14ac:dyDescent="0.25">
      <c r="B1021" s="28">
        <v>1012</v>
      </c>
      <c r="C1021" s="5"/>
      <c r="D1021" s="5"/>
      <c r="E1021" s="5" t="str">
        <f>IF(D1021="","",VLOOKUP($D1021,Praja!$C$11:$H$2010,2,FALSE))</f>
        <v/>
      </c>
      <c r="F1021" s="5" t="str">
        <f>IF(E1021="","",VLOOKUP($D1021,Praja!$C$11:$H$2010,4,FALSE))</f>
        <v/>
      </c>
      <c r="G1021" s="26" t="str">
        <f>IF(F1021="","",VLOOKUP($D1021,Praja!$C$11:$H$2010,5,FALSE))</f>
        <v/>
      </c>
    </row>
    <row r="1022" spans="2:7" x14ac:dyDescent="0.25">
      <c r="B1022" s="28">
        <v>1013</v>
      </c>
      <c r="C1022" s="5"/>
      <c r="D1022" s="5"/>
      <c r="E1022" s="5" t="str">
        <f>IF(D1022="","",VLOOKUP($D1022,Praja!$C$11:$H$2010,2,FALSE))</f>
        <v/>
      </c>
      <c r="F1022" s="5" t="str">
        <f>IF(E1022="","",VLOOKUP($D1022,Praja!$C$11:$H$2010,4,FALSE))</f>
        <v/>
      </c>
      <c r="G1022" s="26" t="str">
        <f>IF(F1022="","",VLOOKUP($D1022,Praja!$C$11:$H$2010,5,FALSE))</f>
        <v/>
      </c>
    </row>
    <row r="1023" spans="2:7" x14ac:dyDescent="0.25">
      <c r="B1023" s="28">
        <v>1014</v>
      </c>
      <c r="C1023" s="5"/>
      <c r="D1023" s="5"/>
      <c r="E1023" s="5" t="str">
        <f>IF(D1023="","",VLOOKUP($D1023,Praja!$C$11:$H$2010,2,FALSE))</f>
        <v/>
      </c>
      <c r="F1023" s="5" t="str">
        <f>IF(E1023="","",VLOOKUP($D1023,Praja!$C$11:$H$2010,4,FALSE))</f>
        <v/>
      </c>
      <c r="G1023" s="26" t="str">
        <f>IF(F1023="","",VLOOKUP($D1023,Praja!$C$11:$H$2010,5,FALSE))</f>
        <v/>
      </c>
    </row>
    <row r="1024" spans="2:7" x14ac:dyDescent="0.25">
      <c r="B1024" s="28">
        <v>1015</v>
      </c>
      <c r="C1024" s="5"/>
      <c r="D1024" s="5"/>
      <c r="E1024" s="5" t="str">
        <f>IF(D1024="","",VLOOKUP($D1024,Praja!$C$11:$H$2010,2,FALSE))</f>
        <v/>
      </c>
      <c r="F1024" s="5" t="str">
        <f>IF(E1024="","",VLOOKUP($D1024,Praja!$C$11:$H$2010,4,FALSE))</f>
        <v/>
      </c>
      <c r="G1024" s="26" t="str">
        <f>IF(F1024="","",VLOOKUP($D1024,Praja!$C$11:$H$2010,5,FALSE))</f>
        <v/>
      </c>
    </row>
    <row r="1025" spans="2:7" x14ac:dyDescent="0.25">
      <c r="B1025" s="28">
        <v>1016</v>
      </c>
      <c r="C1025" s="5"/>
      <c r="D1025" s="5"/>
      <c r="E1025" s="5" t="str">
        <f>IF(D1025="","",VLOOKUP($D1025,Praja!$C$11:$H$2010,2,FALSE))</f>
        <v/>
      </c>
      <c r="F1025" s="5" t="str">
        <f>IF(E1025="","",VLOOKUP($D1025,Praja!$C$11:$H$2010,4,FALSE))</f>
        <v/>
      </c>
      <c r="G1025" s="26" t="str">
        <f>IF(F1025="","",VLOOKUP($D1025,Praja!$C$11:$H$2010,5,FALSE))</f>
        <v/>
      </c>
    </row>
    <row r="1026" spans="2:7" x14ac:dyDescent="0.25">
      <c r="B1026" s="28">
        <v>1017</v>
      </c>
      <c r="C1026" s="5"/>
      <c r="D1026" s="5"/>
      <c r="E1026" s="5" t="str">
        <f>IF(D1026="","",VLOOKUP($D1026,Praja!$C$11:$H$2010,2,FALSE))</f>
        <v/>
      </c>
      <c r="F1026" s="5" t="str">
        <f>IF(E1026="","",VLOOKUP($D1026,Praja!$C$11:$H$2010,4,FALSE))</f>
        <v/>
      </c>
      <c r="G1026" s="26" t="str">
        <f>IF(F1026="","",VLOOKUP($D1026,Praja!$C$11:$H$2010,5,FALSE))</f>
        <v/>
      </c>
    </row>
    <row r="1027" spans="2:7" x14ac:dyDescent="0.25">
      <c r="B1027" s="28">
        <v>1018</v>
      </c>
      <c r="C1027" s="5"/>
      <c r="D1027" s="5"/>
      <c r="E1027" s="5" t="str">
        <f>IF(D1027="","",VLOOKUP($D1027,Praja!$C$11:$H$2010,2,FALSE))</f>
        <v/>
      </c>
      <c r="F1027" s="5" t="str">
        <f>IF(E1027="","",VLOOKUP($D1027,Praja!$C$11:$H$2010,4,FALSE))</f>
        <v/>
      </c>
      <c r="G1027" s="26" t="str">
        <f>IF(F1027="","",VLOOKUP($D1027,Praja!$C$11:$H$2010,5,FALSE))</f>
        <v/>
      </c>
    </row>
    <row r="1028" spans="2:7" x14ac:dyDescent="0.25">
      <c r="B1028" s="28">
        <v>1019</v>
      </c>
      <c r="C1028" s="5"/>
      <c r="D1028" s="5"/>
      <c r="E1028" s="5" t="str">
        <f>IF(D1028="","",VLOOKUP($D1028,Praja!$C$11:$H$2010,2,FALSE))</f>
        <v/>
      </c>
      <c r="F1028" s="5" t="str">
        <f>IF(E1028="","",VLOOKUP($D1028,Praja!$C$11:$H$2010,4,FALSE))</f>
        <v/>
      </c>
      <c r="G1028" s="26" t="str">
        <f>IF(F1028="","",VLOOKUP($D1028,Praja!$C$11:$H$2010,5,FALSE))</f>
        <v/>
      </c>
    </row>
    <row r="1029" spans="2:7" x14ac:dyDescent="0.25">
      <c r="B1029" s="28">
        <v>1020</v>
      </c>
      <c r="C1029" s="5"/>
      <c r="D1029" s="5"/>
      <c r="E1029" s="5" t="str">
        <f>IF(D1029="","",VLOOKUP($D1029,Praja!$C$11:$H$2010,2,FALSE))</f>
        <v/>
      </c>
      <c r="F1029" s="5" t="str">
        <f>IF(E1029="","",VLOOKUP($D1029,Praja!$C$11:$H$2010,4,FALSE))</f>
        <v/>
      </c>
      <c r="G1029" s="26" t="str">
        <f>IF(F1029="","",VLOOKUP($D1029,Praja!$C$11:$H$2010,5,FALSE))</f>
        <v/>
      </c>
    </row>
    <row r="1030" spans="2:7" x14ac:dyDescent="0.25">
      <c r="B1030" s="28">
        <v>1021</v>
      </c>
      <c r="C1030" s="5"/>
      <c r="D1030" s="5"/>
      <c r="E1030" s="5" t="str">
        <f>IF(D1030="","",VLOOKUP($D1030,Praja!$C$11:$H$2010,2,FALSE))</f>
        <v/>
      </c>
      <c r="F1030" s="5" t="str">
        <f>IF(E1030="","",VLOOKUP($D1030,Praja!$C$11:$H$2010,4,FALSE))</f>
        <v/>
      </c>
      <c r="G1030" s="26" t="str">
        <f>IF(F1030="","",VLOOKUP($D1030,Praja!$C$11:$H$2010,5,FALSE))</f>
        <v/>
      </c>
    </row>
    <row r="1031" spans="2:7" x14ac:dyDescent="0.25">
      <c r="B1031" s="28">
        <v>1022</v>
      </c>
      <c r="C1031" s="5"/>
      <c r="D1031" s="5"/>
      <c r="E1031" s="5" t="str">
        <f>IF(D1031="","",VLOOKUP($D1031,Praja!$C$11:$H$2010,2,FALSE))</f>
        <v/>
      </c>
      <c r="F1031" s="5" t="str">
        <f>IF(E1031="","",VLOOKUP($D1031,Praja!$C$11:$H$2010,4,FALSE))</f>
        <v/>
      </c>
      <c r="G1031" s="26" t="str">
        <f>IF(F1031="","",VLOOKUP($D1031,Praja!$C$11:$H$2010,5,FALSE))</f>
        <v/>
      </c>
    </row>
    <row r="1032" spans="2:7" x14ac:dyDescent="0.25">
      <c r="B1032" s="28">
        <v>1023</v>
      </c>
      <c r="C1032" s="5"/>
      <c r="D1032" s="5"/>
      <c r="E1032" s="5" t="str">
        <f>IF(D1032="","",VLOOKUP($D1032,Praja!$C$11:$H$2010,2,FALSE))</f>
        <v/>
      </c>
      <c r="F1032" s="5" t="str">
        <f>IF(E1032="","",VLOOKUP($D1032,Praja!$C$11:$H$2010,4,FALSE))</f>
        <v/>
      </c>
      <c r="G1032" s="26" t="str">
        <f>IF(F1032="","",VLOOKUP($D1032,Praja!$C$11:$H$2010,5,FALSE))</f>
        <v/>
      </c>
    </row>
    <row r="1033" spans="2:7" x14ac:dyDescent="0.25">
      <c r="B1033" s="28">
        <v>1024</v>
      </c>
      <c r="C1033" s="5"/>
      <c r="D1033" s="5"/>
      <c r="E1033" s="5" t="str">
        <f>IF(D1033="","",VLOOKUP($D1033,Praja!$C$11:$H$2010,2,FALSE))</f>
        <v/>
      </c>
      <c r="F1033" s="5" t="str">
        <f>IF(E1033="","",VLOOKUP($D1033,Praja!$C$11:$H$2010,4,FALSE))</f>
        <v/>
      </c>
      <c r="G1033" s="26" t="str">
        <f>IF(F1033="","",VLOOKUP($D1033,Praja!$C$11:$H$2010,5,FALSE))</f>
        <v/>
      </c>
    </row>
    <row r="1034" spans="2:7" x14ac:dyDescent="0.25">
      <c r="B1034" s="28">
        <v>1025</v>
      </c>
      <c r="C1034" s="5"/>
      <c r="D1034" s="5"/>
      <c r="E1034" s="5" t="str">
        <f>IF(D1034="","",VLOOKUP($D1034,Praja!$C$11:$H$2010,2,FALSE))</f>
        <v/>
      </c>
      <c r="F1034" s="5" t="str">
        <f>IF(E1034="","",VLOOKUP($D1034,Praja!$C$11:$H$2010,4,FALSE))</f>
        <v/>
      </c>
      <c r="G1034" s="26" t="str">
        <f>IF(F1034="","",VLOOKUP($D1034,Praja!$C$11:$H$2010,5,FALSE))</f>
        <v/>
      </c>
    </row>
    <row r="1035" spans="2:7" x14ac:dyDescent="0.25">
      <c r="B1035" s="28">
        <v>1026</v>
      </c>
      <c r="C1035" s="5"/>
      <c r="D1035" s="5"/>
      <c r="E1035" s="5" t="str">
        <f>IF(D1035="","",VLOOKUP($D1035,Praja!$C$11:$H$2010,2,FALSE))</f>
        <v/>
      </c>
      <c r="F1035" s="5" t="str">
        <f>IF(E1035="","",VLOOKUP($D1035,Praja!$C$11:$H$2010,4,FALSE))</f>
        <v/>
      </c>
      <c r="G1035" s="26" t="str">
        <f>IF(F1035="","",VLOOKUP($D1035,Praja!$C$11:$H$2010,5,FALSE))</f>
        <v/>
      </c>
    </row>
    <row r="1036" spans="2:7" x14ac:dyDescent="0.25">
      <c r="B1036" s="28">
        <v>1027</v>
      </c>
      <c r="C1036" s="5"/>
      <c r="D1036" s="5"/>
      <c r="E1036" s="5" t="str">
        <f>IF(D1036="","",VLOOKUP($D1036,Praja!$C$11:$H$2010,2,FALSE))</f>
        <v/>
      </c>
      <c r="F1036" s="5" t="str">
        <f>IF(E1036="","",VLOOKUP($D1036,Praja!$C$11:$H$2010,4,FALSE))</f>
        <v/>
      </c>
      <c r="G1036" s="26" t="str">
        <f>IF(F1036="","",VLOOKUP($D1036,Praja!$C$11:$H$2010,5,FALSE))</f>
        <v/>
      </c>
    </row>
    <row r="1037" spans="2:7" x14ac:dyDescent="0.25">
      <c r="B1037" s="28">
        <v>1028</v>
      </c>
      <c r="C1037" s="5"/>
      <c r="D1037" s="5"/>
      <c r="E1037" s="5" t="str">
        <f>IF(D1037="","",VLOOKUP($D1037,Praja!$C$11:$H$2010,2,FALSE))</f>
        <v/>
      </c>
      <c r="F1037" s="5" t="str">
        <f>IF(E1037="","",VLOOKUP($D1037,Praja!$C$11:$H$2010,4,FALSE))</f>
        <v/>
      </c>
      <c r="G1037" s="26" t="str">
        <f>IF(F1037="","",VLOOKUP($D1037,Praja!$C$11:$H$2010,5,FALSE))</f>
        <v/>
      </c>
    </row>
    <row r="1038" spans="2:7" x14ac:dyDescent="0.25">
      <c r="B1038" s="28">
        <v>1029</v>
      </c>
      <c r="C1038" s="5"/>
      <c r="D1038" s="5"/>
      <c r="E1038" s="5" t="str">
        <f>IF(D1038="","",VLOOKUP($D1038,Praja!$C$11:$H$2010,2,FALSE))</f>
        <v/>
      </c>
      <c r="F1038" s="5" t="str">
        <f>IF(E1038="","",VLOOKUP($D1038,Praja!$C$11:$H$2010,4,FALSE))</f>
        <v/>
      </c>
      <c r="G1038" s="26" t="str">
        <f>IF(F1038="","",VLOOKUP($D1038,Praja!$C$11:$H$2010,5,FALSE))</f>
        <v/>
      </c>
    </row>
    <row r="1039" spans="2:7" x14ac:dyDescent="0.25">
      <c r="B1039" s="28">
        <v>1030</v>
      </c>
      <c r="C1039" s="5"/>
      <c r="D1039" s="5"/>
      <c r="E1039" s="5" t="str">
        <f>IF(D1039="","",VLOOKUP($D1039,Praja!$C$11:$H$2010,2,FALSE))</f>
        <v/>
      </c>
      <c r="F1039" s="5" t="str">
        <f>IF(E1039="","",VLOOKUP($D1039,Praja!$C$11:$H$2010,4,FALSE))</f>
        <v/>
      </c>
      <c r="G1039" s="26" t="str">
        <f>IF(F1039="","",VLOOKUP($D1039,Praja!$C$11:$H$2010,5,FALSE))</f>
        <v/>
      </c>
    </row>
    <row r="1040" spans="2:7" x14ac:dyDescent="0.25">
      <c r="B1040" s="28">
        <v>1031</v>
      </c>
      <c r="C1040" s="5"/>
      <c r="D1040" s="5"/>
      <c r="E1040" s="5" t="str">
        <f>IF(D1040="","",VLOOKUP($D1040,Praja!$C$11:$H$2010,2,FALSE))</f>
        <v/>
      </c>
      <c r="F1040" s="5" t="str">
        <f>IF(E1040="","",VLOOKUP($D1040,Praja!$C$11:$H$2010,4,FALSE))</f>
        <v/>
      </c>
      <c r="G1040" s="26" t="str">
        <f>IF(F1040="","",VLOOKUP($D1040,Praja!$C$11:$H$2010,5,FALSE))</f>
        <v/>
      </c>
    </row>
    <row r="1041" spans="2:7" x14ac:dyDescent="0.25">
      <c r="B1041" s="28">
        <v>1032</v>
      </c>
      <c r="C1041" s="5"/>
      <c r="D1041" s="5"/>
      <c r="E1041" s="5" t="str">
        <f>IF(D1041="","",VLOOKUP($D1041,Praja!$C$11:$H$2010,2,FALSE))</f>
        <v/>
      </c>
      <c r="F1041" s="5" t="str">
        <f>IF(E1041="","",VLOOKUP($D1041,Praja!$C$11:$H$2010,4,FALSE))</f>
        <v/>
      </c>
      <c r="G1041" s="26" t="str">
        <f>IF(F1041="","",VLOOKUP($D1041,Praja!$C$11:$H$2010,5,FALSE))</f>
        <v/>
      </c>
    </row>
    <row r="1042" spans="2:7" x14ac:dyDescent="0.25">
      <c r="B1042" s="28">
        <v>1033</v>
      </c>
      <c r="C1042" s="5"/>
      <c r="D1042" s="5"/>
      <c r="E1042" s="5" t="str">
        <f>IF(D1042="","",VLOOKUP($D1042,Praja!$C$11:$H$2010,2,FALSE))</f>
        <v/>
      </c>
      <c r="F1042" s="5" t="str">
        <f>IF(E1042="","",VLOOKUP($D1042,Praja!$C$11:$H$2010,4,FALSE))</f>
        <v/>
      </c>
      <c r="G1042" s="26" t="str">
        <f>IF(F1042="","",VLOOKUP($D1042,Praja!$C$11:$H$2010,5,FALSE))</f>
        <v/>
      </c>
    </row>
    <row r="1043" spans="2:7" x14ac:dyDescent="0.25">
      <c r="B1043" s="28">
        <v>1034</v>
      </c>
      <c r="C1043" s="5"/>
      <c r="D1043" s="5"/>
      <c r="E1043" s="5" t="str">
        <f>IF(D1043="","",VLOOKUP($D1043,Praja!$C$11:$H$2010,2,FALSE))</f>
        <v/>
      </c>
      <c r="F1043" s="5" t="str">
        <f>IF(E1043="","",VLOOKUP($D1043,Praja!$C$11:$H$2010,4,FALSE))</f>
        <v/>
      </c>
      <c r="G1043" s="26" t="str">
        <f>IF(F1043="","",VLOOKUP($D1043,Praja!$C$11:$H$2010,5,FALSE))</f>
        <v/>
      </c>
    </row>
    <row r="1044" spans="2:7" x14ac:dyDescent="0.25">
      <c r="B1044" s="28">
        <v>1035</v>
      </c>
      <c r="C1044" s="5"/>
      <c r="D1044" s="5"/>
      <c r="E1044" s="5" t="str">
        <f>IF(D1044="","",VLOOKUP($D1044,Praja!$C$11:$H$2010,2,FALSE))</f>
        <v/>
      </c>
      <c r="F1044" s="5" t="str">
        <f>IF(E1044="","",VLOOKUP($D1044,Praja!$C$11:$H$2010,4,FALSE))</f>
        <v/>
      </c>
      <c r="G1044" s="26" t="str">
        <f>IF(F1044="","",VLOOKUP($D1044,Praja!$C$11:$H$2010,5,FALSE))</f>
        <v/>
      </c>
    </row>
    <row r="1045" spans="2:7" x14ac:dyDescent="0.25">
      <c r="B1045" s="28">
        <v>1036</v>
      </c>
      <c r="C1045" s="5"/>
      <c r="D1045" s="5"/>
      <c r="E1045" s="5" t="str">
        <f>IF(D1045="","",VLOOKUP($D1045,Praja!$C$11:$H$2010,2,FALSE))</f>
        <v/>
      </c>
      <c r="F1045" s="5" t="str">
        <f>IF(E1045="","",VLOOKUP($D1045,Praja!$C$11:$H$2010,4,FALSE))</f>
        <v/>
      </c>
      <c r="G1045" s="26" t="str">
        <f>IF(F1045="","",VLOOKUP($D1045,Praja!$C$11:$H$2010,5,FALSE))</f>
        <v/>
      </c>
    </row>
    <row r="1046" spans="2:7" x14ac:dyDescent="0.25">
      <c r="B1046" s="28">
        <v>1037</v>
      </c>
      <c r="C1046" s="5"/>
      <c r="D1046" s="5"/>
      <c r="E1046" s="5" t="str">
        <f>IF(D1046="","",VLOOKUP($D1046,Praja!$C$11:$H$2010,2,FALSE))</f>
        <v/>
      </c>
      <c r="F1046" s="5" t="str">
        <f>IF(E1046="","",VLOOKUP($D1046,Praja!$C$11:$H$2010,4,FALSE))</f>
        <v/>
      </c>
      <c r="G1046" s="26" t="str">
        <f>IF(F1046="","",VLOOKUP($D1046,Praja!$C$11:$H$2010,5,FALSE))</f>
        <v/>
      </c>
    </row>
    <row r="1047" spans="2:7" x14ac:dyDescent="0.25">
      <c r="B1047" s="28">
        <v>1038</v>
      </c>
      <c r="C1047" s="5"/>
      <c r="D1047" s="5"/>
      <c r="E1047" s="5" t="str">
        <f>IF(D1047="","",VLOOKUP($D1047,Praja!$C$11:$H$2010,2,FALSE))</f>
        <v/>
      </c>
      <c r="F1047" s="5" t="str">
        <f>IF(E1047="","",VLOOKUP($D1047,Praja!$C$11:$H$2010,4,FALSE))</f>
        <v/>
      </c>
      <c r="G1047" s="26" t="str">
        <f>IF(F1047="","",VLOOKUP($D1047,Praja!$C$11:$H$2010,5,FALSE))</f>
        <v/>
      </c>
    </row>
    <row r="1048" spans="2:7" x14ac:dyDescent="0.25">
      <c r="B1048" s="28">
        <v>1039</v>
      </c>
      <c r="C1048" s="5"/>
      <c r="D1048" s="5"/>
      <c r="E1048" s="5" t="str">
        <f>IF(D1048="","",VLOOKUP($D1048,Praja!$C$11:$H$2010,2,FALSE))</f>
        <v/>
      </c>
      <c r="F1048" s="5" t="str">
        <f>IF(E1048="","",VLOOKUP($D1048,Praja!$C$11:$H$2010,4,FALSE))</f>
        <v/>
      </c>
      <c r="G1048" s="26" t="str">
        <f>IF(F1048="","",VLOOKUP($D1048,Praja!$C$11:$H$2010,5,FALSE))</f>
        <v/>
      </c>
    </row>
    <row r="1049" spans="2:7" x14ac:dyDescent="0.25">
      <c r="B1049" s="28">
        <v>1040</v>
      </c>
      <c r="C1049" s="5"/>
      <c r="D1049" s="5"/>
      <c r="E1049" s="5" t="str">
        <f>IF(D1049="","",VLOOKUP($D1049,Praja!$C$11:$H$2010,2,FALSE))</f>
        <v/>
      </c>
      <c r="F1049" s="5" t="str">
        <f>IF(E1049="","",VLOOKUP($D1049,Praja!$C$11:$H$2010,4,FALSE))</f>
        <v/>
      </c>
      <c r="G1049" s="26" t="str">
        <f>IF(F1049="","",VLOOKUP($D1049,Praja!$C$11:$H$2010,5,FALSE))</f>
        <v/>
      </c>
    </row>
    <row r="1050" spans="2:7" x14ac:dyDescent="0.25">
      <c r="B1050" s="28">
        <v>1041</v>
      </c>
      <c r="C1050" s="5"/>
      <c r="D1050" s="5"/>
      <c r="E1050" s="5" t="str">
        <f>IF(D1050="","",VLOOKUP($D1050,Praja!$C$11:$H$2010,2,FALSE))</f>
        <v/>
      </c>
      <c r="F1050" s="5" t="str">
        <f>IF(E1050="","",VLOOKUP($D1050,Praja!$C$11:$H$2010,4,FALSE))</f>
        <v/>
      </c>
      <c r="G1050" s="26" t="str">
        <f>IF(F1050="","",VLOOKUP($D1050,Praja!$C$11:$H$2010,5,FALSE))</f>
        <v/>
      </c>
    </row>
    <row r="1051" spans="2:7" x14ac:dyDescent="0.25">
      <c r="B1051" s="28">
        <v>1042</v>
      </c>
      <c r="C1051" s="5"/>
      <c r="D1051" s="5"/>
      <c r="E1051" s="5" t="str">
        <f>IF(D1051="","",VLOOKUP($D1051,Praja!$C$11:$H$2010,2,FALSE))</f>
        <v/>
      </c>
      <c r="F1051" s="5" t="str">
        <f>IF(E1051="","",VLOOKUP($D1051,Praja!$C$11:$H$2010,4,FALSE))</f>
        <v/>
      </c>
      <c r="G1051" s="26" t="str">
        <f>IF(F1051="","",VLOOKUP($D1051,Praja!$C$11:$H$2010,5,FALSE))</f>
        <v/>
      </c>
    </row>
    <row r="1052" spans="2:7" x14ac:dyDescent="0.25">
      <c r="B1052" s="28">
        <v>1043</v>
      </c>
      <c r="C1052" s="5"/>
      <c r="D1052" s="5"/>
      <c r="E1052" s="5" t="str">
        <f>IF(D1052="","",VLOOKUP($D1052,Praja!$C$11:$H$2010,2,FALSE))</f>
        <v/>
      </c>
      <c r="F1052" s="5" t="str">
        <f>IF(E1052="","",VLOOKUP($D1052,Praja!$C$11:$H$2010,4,FALSE))</f>
        <v/>
      </c>
      <c r="G1052" s="26" t="str">
        <f>IF(F1052="","",VLOOKUP($D1052,Praja!$C$11:$H$2010,5,FALSE))</f>
        <v/>
      </c>
    </row>
    <row r="1053" spans="2:7" x14ac:dyDescent="0.25">
      <c r="B1053" s="28">
        <v>1044</v>
      </c>
      <c r="C1053" s="5"/>
      <c r="D1053" s="5"/>
      <c r="E1053" s="5" t="str">
        <f>IF(D1053="","",VLOOKUP($D1053,Praja!$C$11:$H$2010,2,FALSE))</f>
        <v/>
      </c>
      <c r="F1053" s="5" t="str">
        <f>IF(E1053="","",VLOOKUP($D1053,Praja!$C$11:$H$2010,4,FALSE))</f>
        <v/>
      </c>
      <c r="G1053" s="26" t="str">
        <f>IF(F1053="","",VLOOKUP($D1053,Praja!$C$11:$H$2010,5,FALSE))</f>
        <v/>
      </c>
    </row>
    <row r="1054" spans="2:7" x14ac:dyDescent="0.25">
      <c r="B1054" s="28">
        <v>1045</v>
      </c>
      <c r="C1054" s="5"/>
      <c r="D1054" s="5"/>
      <c r="E1054" s="5" t="str">
        <f>IF(D1054="","",VLOOKUP($D1054,Praja!$C$11:$H$2010,2,FALSE))</f>
        <v/>
      </c>
      <c r="F1054" s="5" t="str">
        <f>IF(E1054="","",VLOOKUP($D1054,Praja!$C$11:$H$2010,4,FALSE))</f>
        <v/>
      </c>
      <c r="G1054" s="26" t="str">
        <f>IF(F1054="","",VLOOKUP($D1054,Praja!$C$11:$H$2010,5,FALSE))</f>
        <v/>
      </c>
    </row>
    <row r="1055" spans="2:7" x14ac:dyDescent="0.25">
      <c r="B1055" s="28">
        <v>1046</v>
      </c>
      <c r="C1055" s="5"/>
      <c r="D1055" s="5"/>
      <c r="E1055" s="5" t="str">
        <f>IF(D1055="","",VLOOKUP($D1055,Praja!$C$11:$H$2010,2,FALSE))</f>
        <v/>
      </c>
      <c r="F1055" s="5" t="str">
        <f>IF(E1055="","",VLOOKUP($D1055,Praja!$C$11:$H$2010,4,FALSE))</f>
        <v/>
      </c>
      <c r="G1055" s="26" t="str">
        <f>IF(F1055="","",VLOOKUP($D1055,Praja!$C$11:$H$2010,5,FALSE))</f>
        <v/>
      </c>
    </row>
    <row r="1056" spans="2:7" x14ac:dyDescent="0.25">
      <c r="B1056" s="28">
        <v>1047</v>
      </c>
      <c r="C1056" s="5"/>
      <c r="D1056" s="5"/>
      <c r="E1056" s="5" t="str">
        <f>IF(D1056="","",VLOOKUP($D1056,Praja!$C$11:$H$2010,2,FALSE))</f>
        <v/>
      </c>
      <c r="F1056" s="5" t="str">
        <f>IF(E1056="","",VLOOKUP($D1056,Praja!$C$11:$H$2010,4,FALSE))</f>
        <v/>
      </c>
      <c r="G1056" s="26" t="str">
        <f>IF(F1056="","",VLOOKUP($D1056,Praja!$C$11:$H$2010,5,FALSE))</f>
        <v/>
      </c>
    </row>
    <row r="1057" spans="2:7" x14ac:dyDescent="0.25">
      <c r="B1057" s="28">
        <v>1048</v>
      </c>
      <c r="C1057" s="5"/>
      <c r="D1057" s="5"/>
      <c r="E1057" s="5" t="str">
        <f>IF(D1057="","",VLOOKUP($D1057,Praja!$C$11:$H$2010,2,FALSE))</f>
        <v/>
      </c>
      <c r="F1057" s="5" t="str">
        <f>IF(E1057="","",VLOOKUP($D1057,Praja!$C$11:$H$2010,4,FALSE))</f>
        <v/>
      </c>
      <c r="G1057" s="26" t="str">
        <f>IF(F1057="","",VLOOKUP($D1057,Praja!$C$11:$H$2010,5,FALSE))</f>
        <v/>
      </c>
    </row>
    <row r="1058" spans="2:7" x14ac:dyDescent="0.25">
      <c r="B1058" s="28">
        <v>1049</v>
      </c>
      <c r="C1058" s="5"/>
      <c r="D1058" s="5"/>
      <c r="E1058" s="5" t="str">
        <f>IF(D1058="","",VLOOKUP($D1058,Praja!$C$11:$H$2010,2,FALSE))</f>
        <v/>
      </c>
      <c r="F1058" s="5" t="str">
        <f>IF(E1058="","",VLOOKUP($D1058,Praja!$C$11:$H$2010,4,FALSE))</f>
        <v/>
      </c>
      <c r="G1058" s="26" t="str">
        <f>IF(F1058="","",VLOOKUP($D1058,Praja!$C$11:$H$2010,5,FALSE))</f>
        <v/>
      </c>
    </row>
    <row r="1059" spans="2:7" x14ac:dyDescent="0.25">
      <c r="B1059" s="28">
        <v>1050</v>
      </c>
      <c r="C1059" s="5"/>
      <c r="D1059" s="5"/>
      <c r="E1059" s="5" t="str">
        <f>IF(D1059="","",VLOOKUP($D1059,Praja!$C$11:$H$2010,2,FALSE))</f>
        <v/>
      </c>
      <c r="F1059" s="5" t="str">
        <f>IF(E1059="","",VLOOKUP($D1059,Praja!$C$11:$H$2010,4,FALSE))</f>
        <v/>
      </c>
      <c r="G1059" s="26" t="str">
        <f>IF(F1059="","",VLOOKUP($D1059,Praja!$C$11:$H$2010,5,FALSE))</f>
        <v/>
      </c>
    </row>
    <row r="1060" spans="2:7" x14ac:dyDescent="0.25">
      <c r="B1060" s="28">
        <v>1051</v>
      </c>
      <c r="C1060" s="5"/>
      <c r="D1060" s="5"/>
      <c r="E1060" s="5" t="str">
        <f>IF(D1060="","",VLOOKUP($D1060,Praja!$C$11:$H$2010,2,FALSE))</f>
        <v/>
      </c>
      <c r="F1060" s="5" t="str">
        <f>IF(E1060="","",VLOOKUP($D1060,Praja!$C$11:$H$2010,4,FALSE))</f>
        <v/>
      </c>
      <c r="G1060" s="26" t="str">
        <f>IF(F1060="","",VLOOKUP($D1060,Praja!$C$11:$H$2010,5,FALSE))</f>
        <v/>
      </c>
    </row>
    <row r="1061" spans="2:7" x14ac:dyDescent="0.25">
      <c r="B1061" s="28">
        <v>1052</v>
      </c>
      <c r="C1061" s="5"/>
      <c r="D1061" s="5"/>
      <c r="E1061" s="5" t="str">
        <f>IF(D1061="","",VLOOKUP($D1061,Praja!$C$11:$H$2010,2,FALSE))</f>
        <v/>
      </c>
      <c r="F1061" s="5" t="str">
        <f>IF(E1061="","",VLOOKUP($D1061,Praja!$C$11:$H$2010,4,FALSE))</f>
        <v/>
      </c>
      <c r="G1061" s="26" t="str">
        <f>IF(F1061="","",VLOOKUP($D1061,Praja!$C$11:$H$2010,5,FALSE))</f>
        <v/>
      </c>
    </row>
    <row r="1062" spans="2:7" x14ac:dyDescent="0.25">
      <c r="B1062" s="28">
        <v>1053</v>
      </c>
      <c r="C1062" s="5"/>
      <c r="D1062" s="5"/>
      <c r="E1062" s="5" t="str">
        <f>IF(D1062="","",VLOOKUP($D1062,Praja!$C$11:$H$2010,2,FALSE))</f>
        <v/>
      </c>
      <c r="F1062" s="5" t="str">
        <f>IF(E1062="","",VLOOKUP($D1062,Praja!$C$11:$H$2010,4,FALSE))</f>
        <v/>
      </c>
      <c r="G1062" s="26" t="str">
        <f>IF(F1062="","",VLOOKUP($D1062,Praja!$C$11:$H$2010,5,FALSE))</f>
        <v/>
      </c>
    </row>
    <row r="1063" spans="2:7" x14ac:dyDescent="0.25">
      <c r="B1063" s="28">
        <v>1054</v>
      </c>
      <c r="C1063" s="5"/>
      <c r="D1063" s="5"/>
      <c r="E1063" s="5" t="str">
        <f>IF(D1063="","",VLOOKUP($D1063,Praja!$C$11:$H$2010,2,FALSE))</f>
        <v/>
      </c>
      <c r="F1063" s="5" t="str">
        <f>IF(E1063="","",VLOOKUP($D1063,Praja!$C$11:$H$2010,4,FALSE))</f>
        <v/>
      </c>
      <c r="G1063" s="26" t="str">
        <f>IF(F1063="","",VLOOKUP($D1063,Praja!$C$11:$H$2010,5,FALSE))</f>
        <v/>
      </c>
    </row>
    <row r="1064" spans="2:7" x14ac:dyDescent="0.25">
      <c r="B1064" s="28">
        <v>1055</v>
      </c>
      <c r="C1064" s="5"/>
      <c r="D1064" s="5"/>
      <c r="E1064" s="5" t="str">
        <f>IF(D1064="","",VLOOKUP($D1064,Praja!$C$11:$H$2010,2,FALSE))</f>
        <v/>
      </c>
      <c r="F1064" s="5" t="str">
        <f>IF(E1064="","",VLOOKUP($D1064,Praja!$C$11:$H$2010,4,FALSE))</f>
        <v/>
      </c>
      <c r="G1064" s="26" t="str">
        <f>IF(F1064="","",VLOOKUP($D1064,Praja!$C$11:$H$2010,5,FALSE))</f>
        <v/>
      </c>
    </row>
    <row r="1065" spans="2:7" x14ac:dyDescent="0.25">
      <c r="B1065" s="28">
        <v>1056</v>
      </c>
      <c r="C1065" s="5"/>
      <c r="D1065" s="5"/>
      <c r="E1065" s="5" t="str">
        <f>IF(D1065="","",VLOOKUP($D1065,Praja!$C$11:$H$2010,2,FALSE))</f>
        <v/>
      </c>
      <c r="F1065" s="5" t="str">
        <f>IF(E1065="","",VLOOKUP($D1065,Praja!$C$11:$H$2010,4,FALSE))</f>
        <v/>
      </c>
      <c r="G1065" s="26" t="str">
        <f>IF(F1065="","",VLOOKUP($D1065,Praja!$C$11:$H$2010,5,FALSE))</f>
        <v/>
      </c>
    </row>
    <row r="1066" spans="2:7" x14ac:dyDescent="0.25">
      <c r="B1066" s="28">
        <v>1057</v>
      </c>
      <c r="C1066" s="5"/>
      <c r="D1066" s="5"/>
      <c r="E1066" s="5" t="str">
        <f>IF(D1066="","",VLOOKUP($D1066,Praja!$C$11:$H$2010,2,FALSE))</f>
        <v/>
      </c>
      <c r="F1066" s="5" t="str">
        <f>IF(E1066="","",VLOOKUP($D1066,Praja!$C$11:$H$2010,4,FALSE))</f>
        <v/>
      </c>
      <c r="G1066" s="26" t="str">
        <f>IF(F1066="","",VLOOKUP($D1066,Praja!$C$11:$H$2010,5,FALSE))</f>
        <v/>
      </c>
    </row>
    <row r="1067" spans="2:7" x14ac:dyDescent="0.25">
      <c r="B1067" s="28">
        <v>1058</v>
      </c>
      <c r="C1067" s="5"/>
      <c r="D1067" s="5"/>
      <c r="E1067" s="5" t="str">
        <f>IF(D1067="","",VLOOKUP($D1067,Praja!$C$11:$H$2010,2,FALSE))</f>
        <v/>
      </c>
      <c r="F1067" s="5" t="str">
        <f>IF(E1067="","",VLOOKUP($D1067,Praja!$C$11:$H$2010,4,FALSE))</f>
        <v/>
      </c>
      <c r="G1067" s="26" t="str">
        <f>IF(F1067="","",VLOOKUP($D1067,Praja!$C$11:$H$2010,5,FALSE))</f>
        <v/>
      </c>
    </row>
    <row r="1068" spans="2:7" x14ac:dyDescent="0.25">
      <c r="B1068" s="28">
        <v>1059</v>
      </c>
      <c r="C1068" s="5"/>
      <c r="D1068" s="5"/>
      <c r="E1068" s="5" t="str">
        <f>IF(D1068="","",VLOOKUP($D1068,Praja!$C$11:$H$2010,2,FALSE))</f>
        <v/>
      </c>
      <c r="F1068" s="5" t="str">
        <f>IF(E1068="","",VLOOKUP($D1068,Praja!$C$11:$H$2010,4,FALSE))</f>
        <v/>
      </c>
      <c r="G1068" s="26" t="str">
        <f>IF(F1068="","",VLOOKUP($D1068,Praja!$C$11:$H$2010,5,FALSE))</f>
        <v/>
      </c>
    </row>
    <row r="1069" spans="2:7" x14ac:dyDescent="0.25">
      <c r="B1069" s="28">
        <v>1060</v>
      </c>
      <c r="C1069" s="5"/>
      <c r="D1069" s="5"/>
      <c r="E1069" s="5" t="str">
        <f>IF(D1069="","",VLOOKUP($D1069,Praja!$C$11:$H$2010,2,FALSE))</f>
        <v/>
      </c>
      <c r="F1069" s="5" t="str">
        <f>IF(E1069="","",VLOOKUP($D1069,Praja!$C$11:$H$2010,4,FALSE))</f>
        <v/>
      </c>
      <c r="G1069" s="26" t="str">
        <f>IF(F1069="","",VLOOKUP($D1069,Praja!$C$11:$H$2010,5,FALSE))</f>
        <v/>
      </c>
    </row>
    <row r="1070" spans="2:7" x14ac:dyDescent="0.25">
      <c r="B1070" s="28">
        <v>1061</v>
      </c>
      <c r="C1070" s="5"/>
      <c r="D1070" s="5"/>
      <c r="E1070" s="5" t="str">
        <f>IF(D1070="","",VLOOKUP($D1070,Praja!$C$11:$H$2010,2,FALSE))</f>
        <v/>
      </c>
      <c r="F1070" s="5" t="str">
        <f>IF(E1070="","",VLOOKUP($D1070,Praja!$C$11:$H$2010,4,FALSE))</f>
        <v/>
      </c>
      <c r="G1070" s="26" t="str">
        <f>IF(F1070="","",VLOOKUP($D1070,Praja!$C$11:$H$2010,5,FALSE))</f>
        <v/>
      </c>
    </row>
    <row r="1071" spans="2:7" x14ac:dyDescent="0.25">
      <c r="B1071" s="28">
        <v>1062</v>
      </c>
      <c r="C1071" s="5"/>
      <c r="D1071" s="5"/>
      <c r="E1071" s="5" t="str">
        <f>IF(D1071="","",VLOOKUP($D1071,Praja!$C$11:$H$2010,2,FALSE))</f>
        <v/>
      </c>
      <c r="F1071" s="5" t="str">
        <f>IF(E1071="","",VLOOKUP($D1071,Praja!$C$11:$H$2010,4,FALSE))</f>
        <v/>
      </c>
      <c r="G1071" s="26" t="str">
        <f>IF(F1071="","",VLOOKUP($D1071,Praja!$C$11:$H$2010,5,FALSE))</f>
        <v/>
      </c>
    </row>
    <row r="1072" spans="2:7" x14ac:dyDescent="0.25">
      <c r="B1072" s="28">
        <v>1063</v>
      </c>
      <c r="C1072" s="5"/>
      <c r="D1072" s="5"/>
      <c r="E1072" s="5" t="str">
        <f>IF(D1072="","",VLOOKUP($D1072,Praja!$C$11:$H$2010,2,FALSE))</f>
        <v/>
      </c>
      <c r="F1072" s="5" t="str">
        <f>IF(E1072="","",VLOOKUP($D1072,Praja!$C$11:$H$2010,4,FALSE))</f>
        <v/>
      </c>
      <c r="G1072" s="26" t="str">
        <f>IF(F1072="","",VLOOKUP($D1072,Praja!$C$11:$H$2010,5,FALSE))</f>
        <v/>
      </c>
    </row>
    <row r="1073" spans="2:7" x14ac:dyDescent="0.25">
      <c r="B1073" s="28">
        <v>1064</v>
      </c>
      <c r="C1073" s="5"/>
      <c r="D1073" s="5"/>
      <c r="E1073" s="5" t="str">
        <f>IF(D1073="","",VLOOKUP($D1073,Praja!$C$11:$H$2010,2,FALSE))</f>
        <v/>
      </c>
      <c r="F1073" s="5" t="str">
        <f>IF(E1073="","",VLOOKUP($D1073,Praja!$C$11:$H$2010,4,FALSE))</f>
        <v/>
      </c>
      <c r="G1073" s="26" t="str">
        <f>IF(F1073="","",VLOOKUP($D1073,Praja!$C$11:$H$2010,5,FALSE))</f>
        <v/>
      </c>
    </row>
    <row r="1074" spans="2:7" x14ac:dyDescent="0.25">
      <c r="B1074" s="28">
        <v>1065</v>
      </c>
      <c r="C1074" s="5"/>
      <c r="D1074" s="5"/>
      <c r="E1074" s="5" t="str">
        <f>IF(D1074="","",VLOOKUP($D1074,Praja!$C$11:$H$2010,2,FALSE))</f>
        <v/>
      </c>
      <c r="F1074" s="5" t="str">
        <f>IF(E1074="","",VLOOKUP($D1074,Praja!$C$11:$H$2010,4,FALSE))</f>
        <v/>
      </c>
      <c r="G1074" s="26" t="str">
        <f>IF(F1074="","",VLOOKUP($D1074,Praja!$C$11:$H$2010,5,FALSE))</f>
        <v/>
      </c>
    </row>
    <row r="1075" spans="2:7" x14ac:dyDescent="0.25">
      <c r="B1075" s="28">
        <v>1066</v>
      </c>
      <c r="C1075" s="5"/>
      <c r="D1075" s="5"/>
      <c r="E1075" s="5" t="str">
        <f>IF(D1075="","",VLOOKUP($D1075,Praja!$C$11:$H$2010,2,FALSE))</f>
        <v/>
      </c>
      <c r="F1075" s="5" t="str">
        <f>IF(E1075="","",VLOOKUP($D1075,Praja!$C$11:$H$2010,4,FALSE))</f>
        <v/>
      </c>
      <c r="G1075" s="26" t="str">
        <f>IF(F1075="","",VLOOKUP($D1075,Praja!$C$11:$H$2010,5,FALSE))</f>
        <v/>
      </c>
    </row>
    <row r="1076" spans="2:7" x14ac:dyDescent="0.25">
      <c r="B1076" s="28">
        <v>1067</v>
      </c>
      <c r="C1076" s="5"/>
      <c r="D1076" s="5"/>
      <c r="E1076" s="5" t="str">
        <f>IF(D1076="","",VLOOKUP($D1076,Praja!$C$11:$H$2010,2,FALSE))</f>
        <v/>
      </c>
      <c r="F1076" s="5" t="str">
        <f>IF(E1076="","",VLOOKUP($D1076,Praja!$C$11:$H$2010,4,FALSE))</f>
        <v/>
      </c>
      <c r="G1076" s="26" t="str">
        <f>IF(F1076="","",VLOOKUP($D1076,Praja!$C$11:$H$2010,5,FALSE))</f>
        <v/>
      </c>
    </row>
    <row r="1077" spans="2:7" x14ac:dyDescent="0.25">
      <c r="B1077" s="28">
        <v>1068</v>
      </c>
      <c r="C1077" s="5"/>
      <c r="D1077" s="5"/>
      <c r="E1077" s="5" t="str">
        <f>IF(D1077="","",VLOOKUP($D1077,Praja!$C$11:$H$2010,2,FALSE))</f>
        <v/>
      </c>
      <c r="F1077" s="5" t="str">
        <f>IF(E1077="","",VLOOKUP($D1077,Praja!$C$11:$H$2010,4,FALSE))</f>
        <v/>
      </c>
      <c r="G1077" s="26" t="str">
        <f>IF(F1077="","",VLOOKUP($D1077,Praja!$C$11:$H$2010,5,FALSE))</f>
        <v/>
      </c>
    </row>
    <row r="1078" spans="2:7" x14ac:dyDescent="0.25">
      <c r="B1078" s="28">
        <v>1069</v>
      </c>
      <c r="C1078" s="5"/>
      <c r="D1078" s="5"/>
      <c r="E1078" s="5" t="str">
        <f>IF(D1078="","",VLOOKUP($D1078,Praja!$C$11:$H$2010,2,FALSE))</f>
        <v/>
      </c>
      <c r="F1078" s="5" t="str">
        <f>IF(E1078="","",VLOOKUP($D1078,Praja!$C$11:$H$2010,4,FALSE))</f>
        <v/>
      </c>
      <c r="G1078" s="26" t="str">
        <f>IF(F1078="","",VLOOKUP($D1078,Praja!$C$11:$H$2010,5,FALSE))</f>
        <v/>
      </c>
    </row>
    <row r="1079" spans="2:7" x14ac:dyDescent="0.25">
      <c r="B1079" s="28">
        <v>1070</v>
      </c>
      <c r="C1079" s="5"/>
      <c r="D1079" s="5"/>
      <c r="E1079" s="5" t="str">
        <f>IF(D1079="","",VLOOKUP($D1079,Praja!$C$11:$H$2010,2,FALSE))</f>
        <v/>
      </c>
      <c r="F1079" s="5" t="str">
        <f>IF(E1079="","",VLOOKUP($D1079,Praja!$C$11:$H$2010,4,FALSE))</f>
        <v/>
      </c>
      <c r="G1079" s="26" t="str">
        <f>IF(F1079="","",VLOOKUP($D1079,Praja!$C$11:$H$2010,5,FALSE))</f>
        <v/>
      </c>
    </row>
    <row r="1080" spans="2:7" x14ac:dyDescent="0.25">
      <c r="B1080" s="28">
        <v>1071</v>
      </c>
      <c r="C1080" s="5"/>
      <c r="D1080" s="5"/>
      <c r="E1080" s="5" t="str">
        <f>IF(D1080="","",VLOOKUP($D1080,Praja!$C$11:$H$2010,2,FALSE))</f>
        <v/>
      </c>
      <c r="F1080" s="5" t="str">
        <f>IF(E1080="","",VLOOKUP($D1080,Praja!$C$11:$H$2010,4,FALSE))</f>
        <v/>
      </c>
      <c r="G1080" s="26" t="str">
        <f>IF(F1080="","",VLOOKUP($D1080,Praja!$C$11:$H$2010,5,FALSE))</f>
        <v/>
      </c>
    </row>
    <row r="1081" spans="2:7" x14ac:dyDescent="0.25">
      <c r="B1081" s="28">
        <v>1072</v>
      </c>
      <c r="C1081" s="5"/>
      <c r="D1081" s="5"/>
      <c r="E1081" s="5" t="str">
        <f>IF(D1081="","",VLOOKUP($D1081,Praja!$C$11:$H$2010,2,FALSE))</f>
        <v/>
      </c>
      <c r="F1081" s="5" t="str">
        <f>IF(E1081="","",VLOOKUP($D1081,Praja!$C$11:$H$2010,4,FALSE))</f>
        <v/>
      </c>
      <c r="G1081" s="26" t="str">
        <f>IF(F1081="","",VLOOKUP($D1081,Praja!$C$11:$H$2010,5,FALSE))</f>
        <v/>
      </c>
    </row>
    <row r="1082" spans="2:7" x14ac:dyDescent="0.25">
      <c r="B1082" s="28">
        <v>1073</v>
      </c>
      <c r="C1082" s="5"/>
      <c r="D1082" s="5"/>
      <c r="E1082" s="5" t="str">
        <f>IF(D1082="","",VLOOKUP($D1082,Praja!$C$11:$H$2010,2,FALSE))</f>
        <v/>
      </c>
      <c r="F1082" s="5" t="str">
        <f>IF(E1082="","",VLOOKUP($D1082,Praja!$C$11:$H$2010,4,FALSE))</f>
        <v/>
      </c>
      <c r="G1082" s="26" t="str">
        <f>IF(F1082="","",VLOOKUP($D1082,Praja!$C$11:$H$2010,5,FALSE))</f>
        <v/>
      </c>
    </row>
    <row r="1083" spans="2:7" x14ac:dyDescent="0.25">
      <c r="B1083" s="28">
        <v>1074</v>
      </c>
      <c r="C1083" s="5"/>
      <c r="D1083" s="5"/>
      <c r="E1083" s="5" t="str">
        <f>IF(D1083="","",VLOOKUP($D1083,Praja!$C$11:$H$2010,2,FALSE))</f>
        <v/>
      </c>
      <c r="F1083" s="5" t="str">
        <f>IF(E1083="","",VLOOKUP($D1083,Praja!$C$11:$H$2010,4,FALSE))</f>
        <v/>
      </c>
      <c r="G1083" s="26" t="str">
        <f>IF(F1083="","",VLOOKUP($D1083,Praja!$C$11:$H$2010,5,FALSE))</f>
        <v/>
      </c>
    </row>
    <row r="1084" spans="2:7" x14ac:dyDescent="0.25">
      <c r="B1084" s="28">
        <v>1075</v>
      </c>
      <c r="C1084" s="5"/>
      <c r="D1084" s="5"/>
      <c r="E1084" s="5" t="str">
        <f>IF(D1084="","",VLOOKUP($D1084,Praja!$C$11:$H$2010,2,FALSE))</f>
        <v/>
      </c>
      <c r="F1084" s="5" t="str">
        <f>IF(E1084="","",VLOOKUP($D1084,Praja!$C$11:$H$2010,4,FALSE))</f>
        <v/>
      </c>
      <c r="G1084" s="26" t="str">
        <f>IF(F1084="","",VLOOKUP($D1084,Praja!$C$11:$H$2010,5,FALSE))</f>
        <v/>
      </c>
    </row>
    <row r="1085" spans="2:7" x14ac:dyDescent="0.25">
      <c r="B1085" s="28">
        <v>1076</v>
      </c>
      <c r="C1085" s="5"/>
      <c r="D1085" s="5"/>
      <c r="E1085" s="5" t="str">
        <f>IF(D1085="","",VLOOKUP($D1085,Praja!$C$11:$H$2010,2,FALSE))</f>
        <v/>
      </c>
      <c r="F1085" s="5" t="str">
        <f>IF(E1085="","",VLOOKUP($D1085,Praja!$C$11:$H$2010,4,FALSE))</f>
        <v/>
      </c>
      <c r="G1085" s="26" t="str">
        <f>IF(F1085="","",VLOOKUP($D1085,Praja!$C$11:$H$2010,5,FALSE))</f>
        <v/>
      </c>
    </row>
    <row r="1086" spans="2:7" x14ac:dyDescent="0.25">
      <c r="B1086" s="28">
        <v>1077</v>
      </c>
      <c r="C1086" s="5"/>
      <c r="D1086" s="5"/>
      <c r="E1086" s="5" t="str">
        <f>IF(D1086="","",VLOOKUP($D1086,Praja!$C$11:$H$2010,2,FALSE))</f>
        <v/>
      </c>
      <c r="F1086" s="5" t="str">
        <f>IF(E1086="","",VLOOKUP($D1086,Praja!$C$11:$H$2010,4,FALSE))</f>
        <v/>
      </c>
      <c r="G1086" s="26" t="str">
        <f>IF(F1086="","",VLOOKUP($D1086,Praja!$C$11:$H$2010,5,FALSE))</f>
        <v/>
      </c>
    </row>
    <row r="1087" spans="2:7" x14ac:dyDescent="0.25">
      <c r="B1087" s="28">
        <v>1078</v>
      </c>
      <c r="C1087" s="5"/>
      <c r="D1087" s="5"/>
      <c r="E1087" s="5" t="str">
        <f>IF(D1087="","",VLOOKUP($D1087,Praja!$C$11:$H$2010,2,FALSE))</f>
        <v/>
      </c>
      <c r="F1087" s="5" t="str">
        <f>IF(E1087="","",VLOOKUP($D1087,Praja!$C$11:$H$2010,4,FALSE))</f>
        <v/>
      </c>
      <c r="G1087" s="26" t="str">
        <f>IF(F1087="","",VLOOKUP($D1087,Praja!$C$11:$H$2010,5,FALSE))</f>
        <v/>
      </c>
    </row>
    <row r="1088" spans="2:7" x14ac:dyDescent="0.25">
      <c r="B1088" s="28">
        <v>1079</v>
      </c>
      <c r="C1088" s="5"/>
      <c r="D1088" s="5"/>
      <c r="E1088" s="5" t="str">
        <f>IF(D1088="","",VLOOKUP($D1088,Praja!$C$11:$H$2010,2,FALSE))</f>
        <v/>
      </c>
      <c r="F1088" s="5" t="str">
        <f>IF(E1088="","",VLOOKUP($D1088,Praja!$C$11:$H$2010,4,FALSE))</f>
        <v/>
      </c>
      <c r="G1088" s="26" t="str">
        <f>IF(F1088="","",VLOOKUP($D1088,Praja!$C$11:$H$2010,5,FALSE))</f>
        <v/>
      </c>
    </row>
    <row r="1089" spans="2:7" x14ac:dyDescent="0.25">
      <c r="B1089" s="28">
        <v>1080</v>
      </c>
      <c r="C1089" s="5"/>
      <c r="D1089" s="5"/>
      <c r="E1089" s="5" t="str">
        <f>IF(D1089="","",VLOOKUP($D1089,Praja!$C$11:$H$2010,2,FALSE))</f>
        <v/>
      </c>
      <c r="F1089" s="5" t="str">
        <f>IF(E1089="","",VLOOKUP($D1089,Praja!$C$11:$H$2010,4,FALSE))</f>
        <v/>
      </c>
      <c r="G1089" s="26" t="str">
        <f>IF(F1089="","",VLOOKUP($D1089,Praja!$C$11:$H$2010,5,FALSE))</f>
        <v/>
      </c>
    </row>
    <row r="1090" spans="2:7" x14ac:dyDescent="0.25">
      <c r="B1090" s="28">
        <v>1081</v>
      </c>
      <c r="C1090" s="5"/>
      <c r="D1090" s="5"/>
      <c r="E1090" s="5" t="str">
        <f>IF(D1090="","",VLOOKUP($D1090,Praja!$C$11:$H$2010,2,FALSE))</f>
        <v/>
      </c>
      <c r="F1090" s="5" t="str">
        <f>IF(E1090="","",VLOOKUP($D1090,Praja!$C$11:$H$2010,4,FALSE))</f>
        <v/>
      </c>
      <c r="G1090" s="26" t="str">
        <f>IF(F1090="","",VLOOKUP($D1090,Praja!$C$11:$H$2010,5,FALSE))</f>
        <v/>
      </c>
    </row>
    <row r="1091" spans="2:7" x14ac:dyDescent="0.25">
      <c r="B1091" s="28">
        <v>1082</v>
      </c>
      <c r="C1091" s="5"/>
      <c r="D1091" s="5"/>
      <c r="E1091" s="5" t="str">
        <f>IF(D1091="","",VLOOKUP($D1091,Praja!$C$11:$H$2010,2,FALSE))</f>
        <v/>
      </c>
      <c r="F1091" s="5" t="str">
        <f>IF(E1091="","",VLOOKUP($D1091,Praja!$C$11:$H$2010,4,FALSE))</f>
        <v/>
      </c>
      <c r="G1091" s="26" t="str">
        <f>IF(F1091="","",VLOOKUP($D1091,Praja!$C$11:$H$2010,5,FALSE))</f>
        <v/>
      </c>
    </row>
    <row r="1092" spans="2:7" x14ac:dyDescent="0.25">
      <c r="B1092" s="28">
        <v>1083</v>
      </c>
      <c r="C1092" s="5"/>
      <c r="D1092" s="5"/>
      <c r="E1092" s="5" t="str">
        <f>IF(D1092="","",VLOOKUP($D1092,Praja!$C$11:$H$2010,2,FALSE))</f>
        <v/>
      </c>
      <c r="F1092" s="5" t="str">
        <f>IF(E1092="","",VLOOKUP($D1092,Praja!$C$11:$H$2010,4,FALSE))</f>
        <v/>
      </c>
      <c r="G1092" s="26" t="str">
        <f>IF(F1092="","",VLOOKUP($D1092,Praja!$C$11:$H$2010,5,FALSE))</f>
        <v/>
      </c>
    </row>
    <row r="1093" spans="2:7" x14ac:dyDescent="0.25">
      <c r="B1093" s="28">
        <v>1084</v>
      </c>
      <c r="C1093" s="5"/>
      <c r="D1093" s="5"/>
      <c r="E1093" s="5" t="str">
        <f>IF(D1093="","",VLOOKUP($D1093,Praja!$C$11:$H$2010,2,FALSE))</f>
        <v/>
      </c>
      <c r="F1093" s="5" t="str">
        <f>IF(E1093="","",VLOOKUP($D1093,Praja!$C$11:$H$2010,4,FALSE))</f>
        <v/>
      </c>
      <c r="G1093" s="26" t="str">
        <f>IF(F1093="","",VLOOKUP($D1093,Praja!$C$11:$H$2010,5,FALSE))</f>
        <v/>
      </c>
    </row>
    <row r="1094" spans="2:7" x14ac:dyDescent="0.25">
      <c r="B1094" s="28">
        <v>1085</v>
      </c>
      <c r="C1094" s="5"/>
      <c r="D1094" s="5"/>
      <c r="E1094" s="5" t="str">
        <f>IF(D1094="","",VLOOKUP($D1094,Praja!$C$11:$H$2010,2,FALSE))</f>
        <v/>
      </c>
      <c r="F1094" s="5" t="str">
        <f>IF(E1094="","",VLOOKUP($D1094,Praja!$C$11:$H$2010,4,FALSE))</f>
        <v/>
      </c>
      <c r="G1094" s="26" t="str">
        <f>IF(F1094="","",VLOOKUP($D1094,Praja!$C$11:$H$2010,5,FALSE))</f>
        <v/>
      </c>
    </row>
    <row r="1095" spans="2:7" x14ac:dyDescent="0.25">
      <c r="B1095" s="28">
        <v>1086</v>
      </c>
      <c r="C1095" s="5"/>
      <c r="D1095" s="5"/>
      <c r="E1095" s="5" t="str">
        <f>IF(D1095="","",VLOOKUP($D1095,Praja!$C$11:$H$2010,2,FALSE))</f>
        <v/>
      </c>
      <c r="F1095" s="5" t="str">
        <f>IF(E1095="","",VLOOKUP($D1095,Praja!$C$11:$H$2010,4,FALSE))</f>
        <v/>
      </c>
      <c r="G1095" s="26" t="str">
        <f>IF(F1095="","",VLOOKUP($D1095,Praja!$C$11:$H$2010,5,FALSE))</f>
        <v/>
      </c>
    </row>
    <row r="1096" spans="2:7" x14ac:dyDescent="0.25">
      <c r="B1096" s="28">
        <v>1087</v>
      </c>
      <c r="C1096" s="5"/>
      <c r="D1096" s="5"/>
      <c r="E1096" s="5" t="str">
        <f>IF(D1096="","",VLOOKUP($D1096,Praja!$C$11:$H$2010,2,FALSE))</f>
        <v/>
      </c>
      <c r="F1096" s="5" t="str">
        <f>IF(E1096="","",VLOOKUP($D1096,Praja!$C$11:$H$2010,4,FALSE))</f>
        <v/>
      </c>
      <c r="G1096" s="26" t="str">
        <f>IF(F1096="","",VLOOKUP($D1096,Praja!$C$11:$H$2010,5,FALSE))</f>
        <v/>
      </c>
    </row>
    <row r="1097" spans="2:7" x14ac:dyDescent="0.25">
      <c r="B1097" s="28">
        <v>1088</v>
      </c>
      <c r="C1097" s="5"/>
      <c r="D1097" s="5"/>
      <c r="E1097" s="5" t="str">
        <f>IF(D1097="","",VLOOKUP($D1097,Praja!$C$11:$H$2010,2,FALSE))</f>
        <v/>
      </c>
      <c r="F1097" s="5" t="str">
        <f>IF(E1097="","",VLOOKUP($D1097,Praja!$C$11:$H$2010,4,FALSE))</f>
        <v/>
      </c>
      <c r="G1097" s="26" t="str">
        <f>IF(F1097="","",VLOOKUP($D1097,Praja!$C$11:$H$2010,5,FALSE))</f>
        <v/>
      </c>
    </row>
    <row r="1098" spans="2:7" x14ac:dyDescent="0.25">
      <c r="B1098" s="28">
        <v>1089</v>
      </c>
      <c r="C1098" s="5"/>
      <c r="D1098" s="5"/>
      <c r="E1098" s="5" t="str">
        <f>IF(D1098="","",VLOOKUP($D1098,Praja!$C$11:$H$2010,2,FALSE))</f>
        <v/>
      </c>
      <c r="F1098" s="5" t="str">
        <f>IF(E1098="","",VLOOKUP($D1098,Praja!$C$11:$H$2010,4,FALSE))</f>
        <v/>
      </c>
      <c r="G1098" s="26" t="str">
        <f>IF(F1098="","",VLOOKUP($D1098,Praja!$C$11:$H$2010,5,FALSE))</f>
        <v/>
      </c>
    </row>
    <row r="1099" spans="2:7" x14ac:dyDescent="0.25">
      <c r="B1099" s="28">
        <v>1090</v>
      </c>
      <c r="C1099" s="5"/>
      <c r="D1099" s="5"/>
      <c r="E1099" s="5" t="str">
        <f>IF(D1099="","",VLOOKUP($D1099,Praja!$C$11:$H$2010,2,FALSE))</f>
        <v/>
      </c>
      <c r="F1099" s="5" t="str">
        <f>IF(E1099="","",VLOOKUP($D1099,Praja!$C$11:$H$2010,4,FALSE))</f>
        <v/>
      </c>
      <c r="G1099" s="26" t="str">
        <f>IF(F1099="","",VLOOKUP($D1099,Praja!$C$11:$H$2010,5,FALSE))</f>
        <v/>
      </c>
    </row>
    <row r="1100" spans="2:7" x14ac:dyDescent="0.25">
      <c r="B1100" s="28">
        <v>1091</v>
      </c>
      <c r="C1100" s="5"/>
      <c r="D1100" s="5"/>
      <c r="E1100" s="5" t="str">
        <f>IF(D1100="","",VLOOKUP($D1100,Praja!$C$11:$H$2010,2,FALSE))</f>
        <v/>
      </c>
      <c r="F1100" s="5" t="str">
        <f>IF(E1100="","",VLOOKUP($D1100,Praja!$C$11:$H$2010,4,FALSE))</f>
        <v/>
      </c>
      <c r="G1100" s="26" t="str">
        <f>IF(F1100="","",VLOOKUP($D1100,Praja!$C$11:$H$2010,5,FALSE))</f>
        <v/>
      </c>
    </row>
    <row r="1101" spans="2:7" x14ac:dyDescent="0.25">
      <c r="B1101" s="28">
        <v>1092</v>
      </c>
      <c r="C1101" s="5"/>
      <c r="D1101" s="5"/>
      <c r="E1101" s="5" t="str">
        <f>IF(D1101="","",VLOOKUP($D1101,Praja!$C$11:$H$2010,2,FALSE))</f>
        <v/>
      </c>
      <c r="F1101" s="5" t="str">
        <f>IF(E1101="","",VLOOKUP($D1101,Praja!$C$11:$H$2010,4,FALSE))</f>
        <v/>
      </c>
      <c r="G1101" s="26" t="str">
        <f>IF(F1101="","",VLOOKUP($D1101,Praja!$C$11:$H$2010,5,FALSE))</f>
        <v/>
      </c>
    </row>
    <row r="1102" spans="2:7" x14ac:dyDescent="0.25">
      <c r="B1102" s="28">
        <v>1093</v>
      </c>
      <c r="C1102" s="5"/>
      <c r="D1102" s="5"/>
      <c r="E1102" s="5" t="str">
        <f>IF(D1102="","",VLOOKUP($D1102,Praja!$C$11:$H$2010,2,FALSE))</f>
        <v/>
      </c>
      <c r="F1102" s="5" t="str">
        <f>IF(E1102="","",VLOOKUP($D1102,Praja!$C$11:$H$2010,4,FALSE))</f>
        <v/>
      </c>
      <c r="G1102" s="26" t="str">
        <f>IF(F1102="","",VLOOKUP($D1102,Praja!$C$11:$H$2010,5,FALSE))</f>
        <v/>
      </c>
    </row>
    <row r="1103" spans="2:7" x14ac:dyDescent="0.25">
      <c r="B1103" s="28">
        <v>1094</v>
      </c>
      <c r="C1103" s="5"/>
      <c r="D1103" s="5"/>
      <c r="E1103" s="5" t="str">
        <f>IF(D1103="","",VLOOKUP($D1103,Praja!$C$11:$H$2010,2,FALSE))</f>
        <v/>
      </c>
      <c r="F1103" s="5" t="str">
        <f>IF(E1103="","",VLOOKUP($D1103,Praja!$C$11:$H$2010,4,FALSE))</f>
        <v/>
      </c>
      <c r="G1103" s="26" t="str">
        <f>IF(F1103="","",VLOOKUP($D1103,Praja!$C$11:$H$2010,5,FALSE))</f>
        <v/>
      </c>
    </row>
    <row r="1104" spans="2:7" x14ac:dyDescent="0.25">
      <c r="B1104" s="28">
        <v>1095</v>
      </c>
      <c r="C1104" s="5"/>
      <c r="D1104" s="5"/>
      <c r="E1104" s="5" t="str">
        <f>IF(D1104="","",VLOOKUP($D1104,Praja!$C$11:$H$2010,2,FALSE))</f>
        <v/>
      </c>
      <c r="F1104" s="5" t="str">
        <f>IF(E1104="","",VLOOKUP($D1104,Praja!$C$11:$H$2010,4,FALSE))</f>
        <v/>
      </c>
      <c r="G1104" s="26" t="str">
        <f>IF(F1104="","",VLOOKUP($D1104,Praja!$C$11:$H$2010,5,FALSE))</f>
        <v/>
      </c>
    </row>
    <row r="1105" spans="2:7" x14ac:dyDescent="0.25">
      <c r="B1105" s="28">
        <v>1096</v>
      </c>
      <c r="C1105" s="5"/>
      <c r="D1105" s="5"/>
      <c r="E1105" s="5" t="str">
        <f>IF(D1105="","",VLOOKUP($D1105,Praja!$C$11:$H$2010,2,FALSE))</f>
        <v/>
      </c>
      <c r="F1105" s="5" t="str">
        <f>IF(E1105="","",VLOOKUP($D1105,Praja!$C$11:$H$2010,4,FALSE))</f>
        <v/>
      </c>
      <c r="G1105" s="26" t="str">
        <f>IF(F1105="","",VLOOKUP($D1105,Praja!$C$11:$H$2010,5,FALSE))</f>
        <v/>
      </c>
    </row>
    <row r="1106" spans="2:7" x14ac:dyDescent="0.25">
      <c r="B1106" s="28">
        <v>1097</v>
      </c>
      <c r="C1106" s="5"/>
      <c r="D1106" s="5"/>
      <c r="E1106" s="5" t="str">
        <f>IF(D1106="","",VLOOKUP($D1106,Praja!$C$11:$H$2010,2,FALSE))</f>
        <v/>
      </c>
      <c r="F1106" s="5" t="str">
        <f>IF(E1106="","",VLOOKUP($D1106,Praja!$C$11:$H$2010,4,FALSE))</f>
        <v/>
      </c>
      <c r="G1106" s="26" t="str">
        <f>IF(F1106="","",VLOOKUP($D1106,Praja!$C$11:$H$2010,5,FALSE))</f>
        <v/>
      </c>
    </row>
    <row r="1107" spans="2:7" x14ac:dyDescent="0.25">
      <c r="B1107" s="28">
        <v>1098</v>
      </c>
      <c r="C1107" s="5"/>
      <c r="D1107" s="5"/>
      <c r="E1107" s="5" t="str">
        <f>IF(D1107="","",VLOOKUP($D1107,Praja!$C$11:$H$2010,2,FALSE))</f>
        <v/>
      </c>
      <c r="F1107" s="5" t="str">
        <f>IF(E1107="","",VLOOKUP($D1107,Praja!$C$11:$H$2010,4,FALSE))</f>
        <v/>
      </c>
      <c r="G1107" s="26" t="str">
        <f>IF(F1107="","",VLOOKUP($D1107,Praja!$C$11:$H$2010,5,FALSE))</f>
        <v/>
      </c>
    </row>
    <row r="1108" spans="2:7" x14ac:dyDescent="0.25">
      <c r="B1108" s="28">
        <v>1099</v>
      </c>
      <c r="C1108" s="5"/>
      <c r="D1108" s="5"/>
      <c r="E1108" s="5" t="str">
        <f>IF(D1108="","",VLOOKUP($D1108,Praja!$C$11:$H$2010,2,FALSE))</f>
        <v/>
      </c>
      <c r="F1108" s="5" t="str">
        <f>IF(E1108="","",VLOOKUP($D1108,Praja!$C$11:$H$2010,4,FALSE))</f>
        <v/>
      </c>
      <c r="G1108" s="26" t="str">
        <f>IF(F1108="","",VLOOKUP($D1108,Praja!$C$11:$H$2010,5,FALSE))</f>
        <v/>
      </c>
    </row>
    <row r="1109" spans="2:7" x14ac:dyDescent="0.25">
      <c r="B1109" s="28">
        <v>1100</v>
      </c>
      <c r="C1109" s="5"/>
      <c r="D1109" s="5"/>
      <c r="E1109" s="5" t="str">
        <f>IF(D1109="","",VLOOKUP($D1109,Praja!$C$11:$H$2010,2,FALSE))</f>
        <v/>
      </c>
      <c r="F1109" s="5" t="str">
        <f>IF(E1109="","",VLOOKUP($D1109,Praja!$C$11:$H$2010,4,FALSE))</f>
        <v/>
      </c>
      <c r="G1109" s="26" t="str">
        <f>IF(F1109="","",VLOOKUP($D1109,Praja!$C$11:$H$2010,5,FALSE))</f>
        <v/>
      </c>
    </row>
    <row r="1110" spans="2:7" x14ac:dyDescent="0.25">
      <c r="B1110" s="28">
        <v>1101</v>
      </c>
      <c r="C1110" s="5"/>
      <c r="D1110" s="5"/>
      <c r="E1110" s="5" t="str">
        <f>IF(D1110="","",VLOOKUP($D1110,Praja!$C$11:$H$2010,2,FALSE))</f>
        <v/>
      </c>
      <c r="F1110" s="5" t="str">
        <f>IF(E1110="","",VLOOKUP($D1110,Praja!$C$11:$H$2010,4,FALSE))</f>
        <v/>
      </c>
      <c r="G1110" s="26" t="str">
        <f>IF(F1110="","",VLOOKUP($D1110,Praja!$C$11:$H$2010,5,FALSE))</f>
        <v/>
      </c>
    </row>
    <row r="1111" spans="2:7" x14ac:dyDescent="0.25">
      <c r="B1111" s="28">
        <v>1102</v>
      </c>
      <c r="C1111" s="5"/>
      <c r="D1111" s="5"/>
      <c r="E1111" s="5" t="str">
        <f>IF(D1111="","",VLOOKUP($D1111,Praja!$C$11:$H$2010,2,FALSE))</f>
        <v/>
      </c>
      <c r="F1111" s="5" t="str">
        <f>IF(E1111="","",VLOOKUP($D1111,Praja!$C$11:$H$2010,4,FALSE))</f>
        <v/>
      </c>
      <c r="G1111" s="26" t="str">
        <f>IF(F1111="","",VLOOKUP($D1111,Praja!$C$11:$H$2010,5,FALSE))</f>
        <v/>
      </c>
    </row>
    <row r="1112" spans="2:7" x14ac:dyDescent="0.25">
      <c r="B1112" s="28">
        <v>1103</v>
      </c>
      <c r="C1112" s="5"/>
      <c r="D1112" s="5"/>
      <c r="E1112" s="5" t="str">
        <f>IF(D1112="","",VLOOKUP($D1112,Praja!$C$11:$H$2010,2,FALSE))</f>
        <v/>
      </c>
      <c r="F1112" s="5" t="str">
        <f>IF(E1112="","",VLOOKUP($D1112,Praja!$C$11:$H$2010,4,FALSE))</f>
        <v/>
      </c>
      <c r="G1112" s="26" t="str">
        <f>IF(F1112="","",VLOOKUP($D1112,Praja!$C$11:$H$2010,5,FALSE))</f>
        <v/>
      </c>
    </row>
    <row r="1113" spans="2:7" x14ac:dyDescent="0.25">
      <c r="B1113" s="28">
        <v>1104</v>
      </c>
      <c r="C1113" s="5"/>
      <c r="D1113" s="5"/>
      <c r="E1113" s="5" t="str">
        <f>IF(D1113="","",VLOOKUP($D1113,Praja!$C$11:$H$2010,2,FALSE))</f>
        <v/>
      </c>
      <c r="F1113" s="5" t="str">
        <f>IF(E1113="","",VLOOKUP($D1113,Praja!$C$11:$H$2010,4,FALSE))</f>
        <v/>
      </c>
      <c r="G1113" s="26" t="str">
        <f>IF(F1113="","",VLOOKUP($D1113,Praja!$C$11:$H$2010,5,FALSE))</f>
        <v/>
      </c>
    </row>
    <row r="1114" spans="2:7" x14ac:dyDescent="0.25">
      <c r="B1114" s="28">
        <v>1105</v>
      </c>
      <c r="C1114" s="5"/>
      <c r="D1114" s="5"/>
      <c r="E1114" s="5" t="str">
        <f>IF(D1114="","",VLOOKUP($D1114,Praja!$C$11:$H$2010,2,FALSE))</f>
        <v/>
      </c>
      <c r="F1114" s="5" t="str">
        <f>IF(E1114="","",VLOOKUP($D1114,Praja!$C$11:$H$2010,4,FALSE))</f>
        <v/>
      </c>
      <c r="G1114" s="26" t="str">
        <f>IF(F1114="","",VLOOKUP($D1114,Praja!$C$11:$H$2010,5,FALSE))</f>
        <v/>
      </c>
    </row>
    <row r="1115" spans="2:7" x14ac:dyDescent="0.25">
      <c r="B1115" s="28">
        <v>1106</v>
      </c>
      <c r="C1115" s="5"/>
      <c r="D1115" s="5"/>
      <c r="E1115" s="5" t="str">
        <f>IF(D1115="","",VLOOKUP($D1115,Praja!$C$11:$H$2010,2,FALSE))</f>
        <v/>
      </c>
      <c r="F1115" s="5" t="str">
        <f>IF(E1115="","",VLOOKUP($D1115,Praja!$C$11:$H$2010,4,FALSE))</f>
        <v/>
      </c>
      <c r="G1115" s="26" t="str">
        <f>IF(F1115="","",VLOOKUP($D1115,Praja!$C$11:$H$2010,5,FALSE))</f>
        <v/>
      </c>
    </row>
    <row r="1116" spans="2:7" x14ac:dyDescent="0.25">
      <c r="B1116" s="28">
        <v>1107</v>
      </c>
      <c r="C1116" s="5"/>
      <c r="D1116" s="5"/>
      <c r="E1116" s="5" t="str">
        <f>IF(D1116="","",VLOOKUP($D1116,Praja!$C$11:$H$2010,2,FALSE))</f>
        <v/>
      </c>
      <c r="F1116" s="5" t="str">
        <f>IF(E1116="","",VLOOKUP($D1116,Praja!$C$11:$H$2010,4,FALSE))</f>
        <v/>
      </c>
      <c r="G1116" s="26" t="str">
        <f>IF(F1116="","",VLOOKUP($D1116,Praja!$C$11:$H$2010,5,FALSE))</f>
        <v/>
      </c>
    </row>
    <row r="1117" spans="2:7" x14ac:dyDescent="0.25">
      <c r="B1117" s="28">
        <v>1108</v>
      </c>
      <c r="C1117" s="5"/>
      <c r="D1117" s="5"/>
      <c r="E1117" s="5" t="str">
        <f>IF(D1117="","",VLOOKUP($D1117,Praja!$C$11:$H$2010,2,FALSE))</f>
        <v/>
      </c>
      <c r="F1117" s="5" t="str">
        <f>IF(E1117="","",VLOOKUP($D1117,Praja!$C$11:$H$2010,4,FALSE))</f>
        <v/>
      </c>
      <c r="G1117" s="26" t="str">
        <f>IF(F1117="","",VLOOKUP($D1117,Praja!$C$11:$H$2010,5,FALSE))</f>
        <v/>
      </c>
    </row>
    <row r="1118" spans="2:7" x14ac:dyDescent="0.25">
      <c r="B1118" s="28">
        <v>1109</v>
      </c>
      <c r="C1118" s="5"/>
      <c r="D1118" s="5"/>
      <c r="E1118" s="5" t="str">
        <f>IF(D1118="","",VLOOKUP($D1118,Praja!$C$11:$H$2010,2,FALSE))</f>
        <v/>
      </c>
      <c r="F1118" s="5" t="str">
        <f>IF(E1118="","",VLOOKUP($D1118,Praja!$C$11:$H$2010,4,FALSE))</f>
        <v/>
      </c>
      <c r="G1118" s="26" t="str">
        <f>IF(F1118="","",VLOOKUP($D1118,Praja!$C$11:$H$2010,5,FALSE))</f>
        <v/>
      </c>
    </row>
    <row r="1119" spans="2:7" x14ac:dyDescent="0.25">
      <c r="B1119" s="28">
        <v>1110</v>
      </c>
      <c r="C1119" s="5"/>
      <c r="D1119" s="5"/>
      <c r="E1119" s="5" t="str">
        <f>IF(D1119="","",VLOOKUP($D1119,Praja!$C$11:$H$2010,2,FALSE))</f>
        <v/>
      </c>
      <c r="F1119" s="5" t="str">
        <f>IF(E1119="","",VLOOKUP($D1119,Praja!$C$11:$H$2010,4,FALSE))</f>
        <v/>
      </c>
      <c r="G1119" s="26" t="str">
        <f>IF(F1119="","",VLOOKUP($D1119,Praja!$C$11:$H$2010,5,FALSE))</f>
        <v/>
      </c>
    </row>
    <row r="1120" spans="2:7" x14ac:dyDescent="0.25">
      <c r="B1120" s="28">
        <v>1111</v>
      </c>
      <c r="C1120" s="5"/>
      <c r="D1120" s="5"/>
      <c r="E1120" s="5" t="str">
        <f>IF(D1120="","",VLOOKUP($D1120,Praja!$C$11:$H$2010,2,FALSE))</f>
        <v/>
      </c>
      <c r="F1120" s="5" t="str">
        <f>IF(E1120="","",VLOOKUP($D1120,Praja!$C$11:$H$2010,4,FALSE))</f>
        <v/>
      </c>
      <c r="G1120" s="26" t="str">
        <f>IF(F1120="","",VLOOKUP($D1120,Praja!$C$11:$H$2010,5,FALSE))</f>
        <v/>
      </c>
    </row>
    <row r="1121" spans="2:7" x14ac:dyDescent="0.25">
      <c r="B1121" s="28">
        <v>1112</v>
      </c>
      <c r="C1121" s="5"/>
      <c r="D1121" s="5"/>
      <c r="E1121" s="5" t="str">
        <f>IF(D1121="","",VLOOKUP($D1121,Praja!$C$11:$H$2010,2,FALSE))</f>
        <v/>
      </c>
      <c r="F1121" s="5" t="str">
        <f>IF(E1121="","",VLOOKUP($D1121,Praja!$C$11:$H$2010,4,FALSE))</f>
        <v/>
      </c>
      <c r="G1121" s="26" t="str">
        <f>IF(F1121="","",VLOOKUP($D1121,Praja!$C$11:$H$2010,5,FALSE))</f>
        <v/>
      </c>
    </row>
    <row r="1122" spans="2:7" x14ac:dyDescent="0.25">
      <c r="B1122" s="28">
        <v>1113</v>
      </c>
      <c r="C1122" s="5"/>
      <c r="D1122" s="5"/>
      <c r="E1122" s="5" t="str">
        <f>IF(D1122="","",VLOOKUP($D1122,Praja!$C$11:$H$2010,2,FALSE))</f>
        <v/>
      </c>
      <c r="F1122" s="5" t="str">
        <f>IF(E1122="","",VLOOKUP($D1122,Praja!$C$11:$H$2010,4,FALSE))</f>
        <v/>
      </c>
      <c r="G1122" s="26" t="str">
        <f>IF(F1122="","",VLOOKUP($D1122,Praja!$C$11:$H$2010,5,FALSE))</f>
        <v/>
      </c>
    </row>
    <row r="1123" spans="2:7" x14ac:dyDescent="0.25">
      <c r="B1123" s="28">
        <v>1114</v>
      </c>
      <c r="C1123" s="5"/>
      <c r="D1123" s="5"/>
      <c r="E1123" s="5" t="str">
        <f>IF(D1123="","",VLOOKUP($D1123,Praja!$C$11:$H$2010,2,FALSE))</f>
        <v/>
      </c>
      <c r="F1123" s="5" t="str">
        <f>IF(E1123="","",VLOOKUP($D1123,Praja!$C$11:$H$2010,4,FALSE))</f>
        <v/>
      </c>
      <c r="G1123" s="26" t="str">
        <f>IF(F1123="","",VLOOKUP($D1123,Praja!$C$11:$H$2010,5,FALSE))</f>
        <v/>
      </c>
    </row>
    <row r="1124" spans="2:7" x14ac:dyDescent="0.25">
      <c r="B1124" s="28">
        <v>1115</v>
      </c>
      <c r="C1124" s="5"/>
      <c r="D1124" s="5"/>
      <c r="E1124" s="5" t="str">
        <f>IF(D1124="","",VLOOKUP($D1124,Praja!$C$11:$H$2010,2,FALSE))</f>
        <v/>
      </c>
      <c r="F1124" s="5" t="str">
        <f>IF(E1124="","",VLOOKUP($D1124,Praja!$C$11:$H$2010,4,FALSE))</f>
        <v/>
      </c>
      <c r="G1124" s="26" t="str">
        <f>IF(F1124="","",VLOOKUP($D1124,Praja!$C$11:$H$2010,5,FALSE))</f>
        <v/>
      </c>
    </row>
    <row r="1125" spans="2:7" x14ac:dyDescent="0.25">
      <c r="B1125" s="28">
        <v>1116</v>
      </c>
      <c r="C1125" s="5"/>
      <c r="D1125" s="5"/>
      <c r="E1125" s="5" t="str">
        <f>IF(D1125="","",VLOOKUP($D1125,Praja!$C$11:$H$2010,2,FALSE))</f>
        <v/>
      </c>
      <c r="F1125" s="5" t="str">
        <f>IF(E1125="","",VLOOKUP($D1125,Praja!$C$11:$H$2010,4,FALSE))</f>
        <v/>
      </c>
      <c r="G1125" s="26" t="str">
        <f>IF(F1125="","",VLOOKUP($D1125,Praja!$C$11:$H$2010,5,FALSE))</f>
        <v/>
      </c>
    </row>
    <row r="1126" spans="2:7" x14ac:dyDescent="0.25">
      <c r="B1126" s="28">
        <v>1117</v>
      </c>
      <c r="C1126" s="5"/>
      <c r="D1126" s="5"/>
      <c r="E1126" s="5" t="str">
        <f>IF(D1126="","",VLOOKUP($D1126,Praja!$C$11:$H$2010,2,FALSE))</f>
        <v/>
      </c>
      <c r="F1126" s="5" t="str">
        <f>IF(E1126="","",VLOOKUP($D1126,Praja!$C$11:$H$2010,4,FALSE))</f>
        <v/>
      </c>
      <c r="G1126" s="26" t="str">
        <f>IF(F1126="","",VLOOKUP($D1126,Praja!$C$11:$H$2010,5,FALSE))</f>
        <v/>
      </c>
    </row>
    <row r="1127" spans="2:7" x14ac:dyDescent="0.25">
      <c r="B1127" s="28">
        <v>1118</v>
      </c>
      <c r="C1127" s="5"/>
      <c r="D1127" s="5"/>
      <c r="E1127" s="5" t="str">
        <f>IF(D1127="","",VLOOKUP($D1127,Praja!$C$11:$H$2010,2,FALSE))</f>
        <v/>
      </c>
      <c r="F1127" s="5" t="str">
        <f>IF(E1127="","",VLOOKUP($D1127,Praja!$C$11:$H$2010,4,FALSE))</f>
        <v/>
      </c>
      <c r="G1127" s="26" t="str">
        <f>IF(F1127="","",VLOOKUP($D1127,Praja!$C$11:$H$2010,5,FALSE))</f>
        <v/>
      </c>
    </row>
    <row r="1128" spans="2:7" x14ac:dyDescent="0.25">
      <c r="B1128" s="28">
        <v>1119</v>
      </c>
      <c r="C1128" s="5"/>
      <c r="D1128" s="5"/>
      <c r="E1128" s="5" t="str">
        <f>IF(D1128="","",VLOOKUP($D1128,Praja!$C$11:$H$2010,2,FALSE))</f>
        <v/>
      </c>
      <c r="F1128" s="5" t="str">
        <f>IF(E1128="","",VLOOKUP($D1128,Praja!$C$11:$H$2010,4,FALSE))</f>
        <v/>
      </c>
      <c r="G1128" s="26" t="str">
        <f>IF(F1128="","",VLOOKUP($D1128,Praja!$C$11:$H$2010,5,FALSE))</f>
        <v/>
      </c>
    </row>
    <row r="1129" spans="2:7" x14ac:dyDescent="0.25">
      <c r="B1129" s="28">
        <v>1120</v>
      </c>
      <c r="C1129" s="5"/>
      <c r="D1129" s="5"/>
      <c r="E1129" s="5" t="str">
        <f>IF(D1129="","",VLOOKUP($D1129,Praja!$C$11:$H$2010,2,FALSE))</f>
        <v/>
      </c>
      <c r="F1129" s="5" t="str">
        <f>IF(E1129="","",VLOOKUP($D1129,Praja!$C$11:$H$2010,4,FALSE))</f>
        <v/>
      </c>
      <c r="G1129" s="26" t="str">
        <f>IF(F1129="","",VLOOKUP($D1129,Praja!$C$11:$H$2010,5,FALSE))</f>
        <v/>
      </c>
    </row>
    <row r="1130" spans="2:7" x14ac:dyDescent="0.25">
      <c r="B1130" s="28">
        <v>1121</v>
      </c>
      <c r="C1130" s="5"/>
      <c r="D1130" s="5"/>
      <c r="E1130" s="5" t="str">
        <f>IF(D1130="","",VLOOKUP($D1130,Praja!$C$11:$H$2010,2,FALSE))</f>
        <v/>
      </c>
      <c r="F1130" s="5" t="str">
        <f>IF(E1130="","",VLOOKUP($D1130,Praja!$C$11:$H$2010,4,FALSE))</f>
        <v/>
      </c>
      <c r="G1130" s="26" t="str">
        <f>IF(F1130="","",VLOOKUP($D1130,Praja!$C$11:$H$2010,5,FALSE))</f>
        <v/>
      </c>
    </row>
    <row r="1131" spans="2:7" x14ac:dyDescent="0.25">
      <c r="B1131" s="28">
        <v>1122</v>
      </c>
      <c r="C1131" s="5"/>
      <c r="D1131" s="5"/>
      <c r="E1131" s="5" t="str">
        <f>IF(D1131="","",VLOOKUP($D1131,Praja!$C$11:$H$2010,2,FALSE))</f>
        <v/>
      </c>
      <c r="F1131" s="5" t="str">
        <f>IF(E1131="","",VLOOKUP($D1131,Praja!$C$11:$H$2010,4,FALSE))</f>
        <v/>
      </c>
      <c r="G1131" s="26" t="str">
        <f>IF(F1131="","",VLOOKUP($D1131,Praja!$C$11:$H$2010,5,FALSE))</f>
        <v/>
      </c>
    </row>
    <row r="1132" spans="2:7" x14ac:dyDescent="0.25">
      <c r="B1132" s="28">
        <v>1123</v>
      </c>
      <c r="C1132" s="5"/>
      <c r="D1132" s="5"/>
      <c r="E1132" s="5" t="str">
        <f>IF(D1132="","",VLOOKUP($D1132,Praja!$C$11:$H$2010,2,FALSE))</f>
        <v/>
      </c>
      <c r="F1132" s="5" t="str">
        <f>IF(E1132="","",VLOOKUP($D1132,Praja!$C$11:$H$2010,4,FALSE))</f>
        <v/>
      </c>
      <c r="G1132" s="26" t="str">
        <f>IF(F1132="","",VLOOKUP($D1132,Praja!$C$11:$H$2010,5,FALSE))</f>
        <v/>
      </c>
    </row>
    <row r="1133" spans="2:7" x14ac:dyDescent="0.25">
      <c r="B1133" s="28">
        <v>1124</v>
      </c>
      <c r="C1133" s="5"/>
      <c r="D1133" s="5"/>
      <c r="E1133" s="5" t="str">
        <f>IF(D1133="","",VLOOKUP($D1133,Praja!$C$11:$H$2010,2,FALSE))</f>
        <v/>
      </c>
      <c r="F1133" s="5" t="str">
        <f>IF(E1133="","",VLOOKUP($D1133,Praja!$C$11:$H$2010,4,FALSE))</f>
        <v/>
      </c>
      <c r="G1133" s="26" t="str">
        <f>IF(F1133="","",VLOOKUP($D1133,Praja!$C$11:$H$2010,5,FALSE))</f>
        <v/>
      </c>
    </row>
    <row r="1134" spans="2:7" x14ac:dyDescent="0.25">
      <c r="B1134" s="28">
        <v>1125</v>
      </c>
      <c r="C1134" s="5"/>
      <c r="D1134" s="5"/>
      <c r="E1134" s="5" t="str">
        <f>IF(D1134="","",VLOOKUP($D1134,Praja!$C$11:$H$2010,2,FALSE))</f>
        <v/>
      </c>
      <c r="F1134" s="5" t="str">
        <f>IF(E1134="","",VLOOKUP($D1134,Praja!$C$11:$H$2010,4,FALSE))</f>
        <v/>
      </c>
      <c r="G1134" s="26" t="str">
        <f>IF(F1134="","",VLOOKUP($D1134,Praja!$C$11:$H$2010,5,FALSE))</f>
        <v/>
      </c>
    </row>
    <row r="1135" spans="2:7" x14ac:dyDescent="0.25">
      <c r="B1135" s="28">
        <v>1126</v>
      </c>
      <c r="C1135" s="5"/>
      <c r="D1135" s="5"/>
      <c r="E1135" s="5" t="str">
        <f>IF(D1135="","",VLOOKUP($D1135,Praja!$C$11:$H$2010,2,FALSE))</f>
        <v/>
      </c>
      <c r="F1135" s="5" t="str">
        <f>IF(E1135="","",VLOOKUP($D1135,Praja!$C$11:$H$2010,4,FALSE))</f>
        <v/>
      </c>
      <c r="G1135" s="26" t="str">
        <f>IF(F1135="","",VLOOKUP($D1135,Praja!$C$11:$H$2010,5,FALSE))</f>
        <v/>
      </c>
    </row>
    <row r="1136" spans="2:7" x14ac:dyDescent="0.25">
      <c r="B1136" s="28">
        <v>1127</v>
      </c>
      <c r="C1136" s="5"/>
      <c r="D1136" s="5"/>
      <c r="E1136" s="5" t="str">
        <f>IF(D1136="","",VLOOKUP($D1136,Praja!$C$11:$H$2010,2,FALSE))</f>
        <v/>
      </c>
      <c r="F1136" s="5" t="str">
        <f>IF(E1136="","",VLOOKUP($D1136,Praja!$C$11:$H$2010,4,FALSE))</f>
        <v/>
      </c>
      <c r="G1136" s="26" t="str">
        <f>IF(F1136="","",VLOOKUP($D1136,Praja!$C$11:$H$2010,5,FALSE))</f>
        <v/>
      </c>
    </row>
    <row r="1137" spans="2:7" x14ac:dyDescent="0.25">
      <c r="B1137" s="28">
        <v>1128</v>
      </c>
      <c r="C1137" s="5"/>
      <c r="D1137" s="5"/>
      <c r="E1137" s="5" t="str">
        <f>IF(D1137="","",VLOOKUP($D1137,Praja!$C$11:$H$2010,2,FALSE))</f>
        <v/>
      </c>
      <c r="F1137" s="5" t="str">
        <f>IF(E1137="","",VLOOKUP($D1137,Praja!$C$11:$H$2010,4,FALSE))</f>
        <v/>
      </c>
      <c r="G1137" s="26" t="str">
        <f>IF(F1137="","",VLOOKUP($D1137,Praja!$C$11:$H$2010,5,FALSE))</f>
        <v/>
      </c>
    </row>
    <row r="1138" spans="2:7" x14ac:dyDescent="0.25">
      <c r="B1138" s="28">
        <v>1129</v>
      </c>
      <c r="C1138" s="5"/>
      <c r="D1138" s="5"/>
      <c r="E1138" s="5" t="str">
        <f>IF(D1138="","",VLOOKUP($D1138,Praja!$C$11:$H$2010,2,FALSE))</f>
        <v/>
      </c>
      <c r="F1138" s="5" t="str">
        <f>IF(E1138="","",VLOOKUP($D1138,Praja!$C$11:$H$2010,4,FALSE))</f>
        <v/>
      </c>
      <c r="G1138" s="26" t="str">
        <f>IF(F1138="","",VLOOKUP($D1138,Praja!$C$11:$H$2010,5,FALSE))</f>
        <v/>
      </c>
    </row>
    <row r="1139" spans="2:7" x14ac:dyDescent="0.25">
      <c r="B1139" s="28">
        <v>1130</v>
      </c>
      <c r="C1139" s="5"/>
      <c r="D1139" s="5"/>
      <c r="E1139" s="5" t="str">
        <f>IF(D1139="","",VLOOKUP($D1139,Praja!$C$11:$H$2010,2,FALSE))</f>
        <v/>
      </c>
      <c r="F1139" s="5" t="str">
        <f>IF(E1139="","",VLOOKUP($D1139,Praja!$C$11:$H$2010,4,FALSE))</f>
        <v/>
      </c>
      <c r="G1139" s="26" t="str">
        <f>IF(F1139="","",VLOOKUP($D1139,Praja!$C$11:$H$2010,5,FALSE))</f>
        <v/>
      </c>
    </row>
    <row r="1140" spans="2:7" x14ac:dyDescent="0.25">
      <c r="B1140" s="28">
        <v>1131</v>
      </c>
      <c r="C1140" s="5"/>
      <c r="D1140" s="5"/>
      <c r="E1140" s="5" t="str">
        <f>IF(D1140="","",VLOOKUP($D1140,Praja!$C$11:$H$2010,2,FALSE))</f>
        <v/>
      </c>
      <c r="F1140" s="5" t="str">
        <f>IF(E1140="","",VLOOKUP($D1140,Praja!$C$11:$H$2010,4,FALSE))</f>
        <v/>
      </c>
      <c r="G1140" s="26" t="str">
        <f>IF(F1140="","",VLOOKUP($D1140,Praja!$C$11:$H$2010,5,FALSE))</f>
        <v/>
      </c>
    </row>
    <row r="1141" spans="2:7" x14ac:dyDescent="0.25">
      <c r="B1141" s="28">
        <v>1132</v>
      </c>
      <c r="C1141" s="5"/>
      <c r="D1141" s="5"/>
      <c r="E1141" s="5" t="str">
        <f>IF(D1141="","",VLOOKUP($D1141,Praja!$C$11:$H$2010,2,FALSE))</f>
        <v/>
      </c>
      <c r="F1141" s="5" t="str">
        <f>IF(E1141="","",VLOOKUP($D1141,Praja!$C$11:$H$2010,4,FALSE))</f>
        <v/>
      </c>
      <c r="G1141" s="26" t="str">
        <f>IF(F1141="","",VLOOKUP($D1141,Praja!$C$11:$H$2010,5,FALSE))</f>
        <v/>
      </c>
    </row>
    <row r="1142" spans="2:7" x14ac:dyDescent="0.25">
      <c r="B1142" s="28">
        <v>1133</v>
      </c>
      <c r="C1142" s="5"/>
      <c r="D1142" s="5"/>
      <c r="E1142" s="5" t="str">
        <f>IF(D1142="","",VLOOKUP($D1142,Praja!$C$11:$H$2010,2,FALSE))</f>
        <v/>
      </c>
      <c r="F1142" s="5" t="str">
        <f>IF(E1142="","",VLOOKUP($D1142,Praja!$C$11:$H$2010,4,FALSE))</f>
        <v/>
      </c>
      <c r="G1142" s="26" t="str">
        <f>IF(F1142="","",VLOOKUP($D1142,Praja!$C$11:$H$2010,5,FALSE))</f>
        <v/>
      </c>
    </row>
    <row r="1143" spans="2:7" x14ac:dyDescent="0.25">
      <c r="B1143" s="28">
        <v>1134</v>
      </c>
      <c r="C1143" s="5"/>
      <c r="D1143" s="5"/>
      <c r="E1143" s="5" t="str">
        <f>IF(D1143="","",VLOOKUP($D1143,Praja!$C$11:$H$2010,2,FALSE))</f>
        <v/>
      </c>
      <c r="F1143" s="5" t="str">
        <f>IF(E1143="","",VLOOKUP($D1143,Praja!$C$11:$H$2010,4,FALSE))</f>
        <v/>
      </c>
      <c r="G1143" s="26" t="str">
        <f>IF(F1143="","",VLOOKUP($D1143,Praja!$C$11:$H$2010,5,FALSE))</f>
        <v/>
      </c>
    </row>
    <row r="1144" spans="2:7" x14ac:dyDescent="0.25">
      <c r="B1144" s="28">
        <v>1135</v>
      </c>
      <c r="C1144" s="5"/>
      <c r="D1144" s="5"/>
      <c r="E1144" s="5" t="str">
        <f>IF(D1144="","",VLOOKUP($D1144,Praja!$C$11:$H$2010,2,FALSE))</f>
        <v/>
      </c>
      <c r="F1144" s="5" t="str">
        <f>IF(E1144="","",VLOOKUP($D1144,Praja!$C$11:$H$2010,4,FALSE))</f>
        <v/>
      </c>
      <c r="G1144" s="26" t="str">
        <f>IF(F1144="","",VLOOKUP($D1144,Praja!$C$11:$H$2010,5,FALSE))</f>
        <v/>
      </c>
    </row>
    <row r="1145" spans="2:7" x14ac:dyDescent="0.25">
      <c r="B1145" s="28">
        <v>1136</v>
      </c>
      <c r="C1145" s="5"/>
      <c r="D1145" s="5"/>
      <c r="E1145" s="5" t="str">
        <f>IF(D1145="","",VLOOKUP($D1145,Praja!$C$11:$H$2010,2,FALSE))</f>
        <v/>
      </c>
      <c r="F1145" s="5" t="str">
        <f>IF(E1145="","",VLOOKUP($D1145,Praja!$C$11:$H$2010,4,FALSE))</f>
        <v/>
      </c>
      <c r="G1145" s="26" t="str">
        <f>IF(F1145="","",VLOOKUP($D1145,Praja!$C$11:$H$2010,5,FALSE))</f>
        <v/>
      </c>
    </row>
    <row r="1146" spans="2:7" x14ac:dyDescent="0.25">
      <c r="B1146" s="28">
        <v>1137</v>
      </c>
      <c r="C1146" s="5"/>
      <c r="D1146" s="5"/>
      <c r="E1146" s="5" t="str">
        <f>IF(D1146="","",VLOOKUP($D1146,Praja!$C$11:$H$2010,2,FALSE))</f>
        <v/>
      </c>
      <c r="F1146" s="5" t="str">
        <f>IF(E1146="","",VLOOKUP($D1146,Praja!$C$11:$H$2010,4,FALSE))</f>
        <v/>
      </c>
      <c r="G1146" s="26" t="str">
        <f>IF(F1146="","",VLOOKUP($D1146,Praja!$C$11:$H$2010,5,FALSE))</f>
        <v/>
      </c>
    </row>
    <row r="1147" spans="2:7" x14ac:dyDescent="0.25">
      <c r="B1147" s="28">
        <v>1138</v>
      </c>
      <c r="C1147" s="5"/>
      <c r="D1147" s="5"/>
      <c r="E1147" s="5" t="str">
        <f>IF(D1147="","",VLOOKUP($D1147,Praja!$C$11:$H$2010,2,FALSE))</f>
        <v/>
      </c>
      <c r="F1147" s="5" t="str">
        <f>IF(E1147="","",VLOOKUP($D1147,Praja!$C$11:$H$2010,4,FALSE))</f>
        <v/>
      </c>
      <c r="G1147" s="26" t="str">
        <f>IF(F1147="","",VLOOKUP($D1147,Praja!$C$11:$H$2010,5,FALSE))</f>
        <v/>
      </c>
    </row>
    <row r="1148" spans="2:7" x14ac:dyDescent="0.25">
      <c r="B1148" s="28">
        <v>1139</v>
      </c>
      <c r="C1148" s="5"/>
      <c r="D1148" s="5"/>
      <c r="E1148" s="5" t="str">
        <f>IF(D1148="","",VLOOKUP($D1148,Praja!$C$11:$H$2010,2,FALSE))</f>
        <v/>
      </c>
      <c r="F1148" s="5" t="str">
        <f>IF(E1148="","",VLOOKUP($D1148,Praja!$C$11:$H$2010,4,FALSE))</f>
        <v/>
      </c>
      <c r="G1148" s="26" t="str">
        <f>IF(F1148="","",VLOOKUP($D1148,Praja!$C$11:$H$2010,5,FALSE))</f>
        <v/>
      </c>
    </row>
    <row r="1149" spans="2:7" x14ac:dyDescent="0.25">
      <c r="B1149" s="28">
        <v>1140</v>
      </c>
      <c r="C1149" s="5"/>
      <c r="D1149" s="5"/>
      <c r="E1149" s="5" t="str">
        <f>IF(D1149="","",VLOOKUP($D1149,Praja!$C$11:$H$2010,2,FALSE))</f>
        <v/>
      </c>
      <c r="F1149" s="5" t="str">
        <f>IF(E1149="","",VLOOKUP($D1149,Praja!$C$11:$H$2010,4,FALSE))</f>
        <v/>
      </c>
      <c r="G1149" s="26" t="str">
        <f>IF(F1149="","",VLOOKUP($D1149,Praja!$C$11:$H$2010,5,FALSE))</f>
        <v/>
      </c>
    </row>
    <row r="1150" spans="2:7" x14ac:dyDescent="0.25">
      <c r="B1150" s="28">
        <v>1141</v>
      </c>
      <c r="C1150" s="5"/>
      <c r="D1150" s="5"/>
      <c r="E1150" s="5" t="str">
        <f>IF(D1150="","",VLOOKUP($D1150,Praja!$C$11:$H$2010,2,FALSE))</f>
        <v/>
      </c>
      <c r="F1150" s="5" t="str">
        <f>IF(E1150="","",VLOOKUP($D1150,Praja!$C$11:$H$2010,4,FALSE))</f>
        <v/>
      </c>
      <c r="G1150" s="26" t="str">
        <f>IF(F1150="","",VLOOKUP($D1150,Praja!$C$11:$H$2010,5,FALSE))</f>
        <v/>
      </c>
    </row>
    <row r="1151" spans="2:7" x14ac:dyDescent="0.25">
      <c r="B1151" s="28">
        <v>1142</v>
      </c>
      <c r="C1151" s="5"/>
      <c r="D1151" s="5"/>
      <c r="E1151" s="5" t="str">
        <f>IF(D1151="","",VLOOKUP($D1151,Praja!$C$11:$H$2010,2,FALSE))</f>
        <v/>
      </c>
      <c r="F1151" s="5" t="str">
        <f>IF(E1151="","",VLOOKUP($D1151,Praja!$C$11:$H$2010,4,FALSE))</f>
        <v/>
      </c>
      <c r="G1151" s="26" t="str">
        <f>IF(F1151="","",VLOOKUP($D1151,Praja!$C$11:$H$2010,5,FALSE))</f>
        <v/>
      </c>
    </row>
    <row r="1152" spans="2:7" x14ac:dyDescent="0.25">
      <c r="B1152" s="28">
        <v>1143</v>
      </c>
      <c r="C1152" s="5"/>
      <c r="D1152" s="5"/>
      <c r="E1152" s="5" t="str">
        <f>IF(D1152="","",VLOOKUP($D1152,Praja!$C$11:$H$2010,2,FALSE))</f>
        <v/>
      </c>
      <c r="F1152" s="5" t="str">
        <f>IF(E1152="","",VLOOKUP($D1152,Praja!$C$11:$H$2010,4,FALSE))</f>
        <v/>
      </c>
      <c r="G1152" s="26" t="str">
        <f>IF(F1152="","",VLOOKUP($D1152,Praja!$C$11:$H$2010,5,FALSE))</f>
        <v/>
      </c>
    </row>
    <row r="1153" spans="2:7" x14ac:dyDescent="0.25">
      <c r="B1153" s="28">
        <v>1144</v>
      </c>
      <c r="C1153" s="5"/>
      <c r="D1153" s="5"/>
      <c r="E1153" s="5" t="str">
        <f>IF(D1153="","",VLOOKUP($D1153,Praja!$C$11:$H$2010,2,FALSE))</f>
        <v/>
      </c>
      <c r="F1153" s="5" t="str">
        <f>IF(E1153="","",VLOOKUP($D1153,Praja!$C$11:$H$2010,4,FALSE))</f>
        <v/>
      </c>
      <c r="G1153" s="26" t="str">
        <f>IF(F1153="","",VLOOKUP($D1153,Praja!$C$11:$H$2010,5,FALSE))</f>
        <v/>
      </c>
    </row>
    <row r="1154" spans="2:7" x14ac:dyDescent="0.25">
      <c r="B1154" s="28">
        <v>1145</v>
      </c>
      <c r="C1154" s="5"/>
      <c r="D1154" s="5"/>
      <c r="E1154" s="5" t="str">
        <f>IF(D1154="","",VLOOKUP($D1154,Praja!$C$11:$H$2010,2,FALSE))</f>
        <v/>
      </c>
      <c r="F1154" s="5" t="str">
        <f>IF(E1154="","",VLOOKUP($D1154,Praja!$C$11:$H$2010,4,FALSE))</f>
        <v/>
      </c>
      <c r="G1154" s="26" t="str">
        <f>IF(F1154="","",VLOOKUP($D1154,Praja!$C$11:$H$2010,5,FALSE))</f>
        <v/>
      </c>
    </row>
    <row r="1155" spans="2:7" x14ac:dyDescent="0.25">
      <c r="B1155" s="28">
        <v>1146</v>
      </c>
      <c r="C1155" s="5"/>
      <c r="D1155" s="5"/>
      <c r="E1155" s="5" t="str">
        <f>IF(D1155="","",VLOOKUP($D1155,Praja!$C$11:$H$2010,2,FALSE))</f>
        <v/>
      </c>
      <c r="F1155" s="5" t="str">
        <f>IF(E1155="","",VLOOKUP($D1155,Praja!$C$11:$H$2010,4,FALSE))</f>
        <v/>
      </c>
      <c r="G1155" s="26" t="str">
        <f>IF(F1155="","",VLOOKUP($D1155,Praja!$C$11:$H$2010,5,FALSE))</f>
        <v/>
      </c>
    </row>
    <row r="1156" spans="2:7" x14ac:dyDescent="0.25">
      <c r="B1156" s="28">
        <v>1147</v>
      </c>
      <c r="C1156" s="5"/>
      <c r="D1156" s="5"/>
      <c r="E1156" s="5" t="str">
        <f>IF(D1156="","",VLOOKUP($D1156,Praja!$C$11:$H$2010,2,FALSE))</f>
        <v/>
      </c>
      <c r="F1156" s="5" t="str">
        <f>IF(E1156="","",VLOOKUP($D1156,Praja!$C$11:$H$2010,4,FALSE))</f>
        <v/>
      </c>
      <c r="G1156" s="26" t="str">
        <f>IF(F1156="","",VLOOKUP($D1156,Praja!$C$11:$H$2010,5,FALSE))</f>
        <v/>
      </c>
    </row>
    <row r="1157" spans="2:7" x14ac:dyDescent="0.25">
      <c r="B1157" s="28">
        <v>1148</v>
      </c>
      <c r="C1157" s="5"/>
      <c r="D1157" s="5"/>
      <c r="E1157" s="5" t="str">
        <f>IF(D1157="","",VLOOKUP($D1157,Praja!$C$11:$H$2010,2,FALSE))</f>
        <v/>
      </c>
      <c r="F1157" s="5" t="str">
        <f>IF(E1157="","",VLOOKUP($D1157,Praja!$C$11:$H$2010,4,FALSE))</f>
        <v/>
      </c>
      <c r="G1157" s="26" t="str">
        <f>IF(F1157="","",VLOOKUP($D1157,Praja!$C$11:$H$2010,5,FALSE))</f>
        <v/>
      </c>
    </row>
    <row r="1158" spans="2:7" x14ac:dyDescent="0.25">
      <c r="B1158" s="28">
        <v>1149</v>
      </c>
      <c r="C1158" s="5"/>
      <c r="D1158" s="5"/>
      <c r="E1158" s="5" t="str">
        <f>IF(D1158="","",VLOOKUP($D1158,Praja!$C$11:$H$2010,2,FALSE))</f>
        <v/>
      </c>
      <c r="F1158" s="5" t="str">
        <f>IF(E1158="","",VLOOKUP($D1158,Praja!$C$11:$H$2010,4,FALSE))</f>
        <v/>
      </c>
      <c r="G1158" s="26" t="str">
        <f>IF(F1158="","",VLOOKUP($D1158,Praja!$C$11:$H$2010,5,FALSE))</f>
        <v/>
      </c>
    </row>
    <row r="1159" spans="2:7" x14ac:dyDescent="0.25">
      <c r="B1159" s="28">
        <v>1150</v>
      </c>
      <c r="C1159" s="5"/>
      <c r="D1159" s="5"/>
      <c r="E1159" s="5" t="str">
        <f>IF(D1159="","",VLOOKUP($D1159,Praja!$C$11:$H$2010,2,FALSE))</f>
        <v/>
      </c>
      <c r="F1159" s="5" t="str">
        <f>IF(E1159="","",VLOOKUP($D1159,Praja!$C$11:$H$2010,4,FALSE))</f>
        <v/>
      </c>
      <c r="G1159" s="26" t="str">
        <f>IF(F1159="","",VLOOKUP($D1159,Praja!$C$11:$H$2010,5,FALSE))</f>
        <v/>
      </c>
    </row>
    <row r="1160" spans="2:7" x14ac:dyDescent="0.25">
      <c r="B1160" s="28">
        <v>1151</v>
      </c>
      <c r="C1160" s="5"/>
      <c r="D1160" s="5"/>
      <c r="E1160" s="5" t="str">
        <f>IF(D1160="","",VLOOKUP($D1160,Praja!$C$11:$H$2010,2,FALSE))</f>
        <v/>
      </c>
      <c r="F1160" s="5" t="str">
        <f>IF(E1160="","",VLOOKUP($D1160,Praja!$C$11:$H$2010,4,FALSE))</f>
        <v/>
      </c>
      <c r="G1160" s="26" t="str">
        <f>IF(F1160="","",VLOOKUP($D1160,Praja!$C$11:$H$2010,5,FALSE))</f>
        <v/>
      </c>
    </row>
    <row r="1161" spans="2:7" x14ac:dyDescent="0.25">
      <c r="B1161" s="28">
        <v>1152</v>
      </c>
      <c r="C1161" s="5"/>
      <c r="D1161" s="5"/>
      <c r="E1161" s="5" t="str">
        <f>IF(D1161="","",VLOOKUP($D1161,Praja!$C$11:$H$2010,2,FALSE))</f>
        <v/>
      </c>
      <c r="F1161" s="5" t="str">
        <f>IF(E1161="","",VLOOKUP($D1161,Praja!$C$11:$H$2010,4,FALSE))</f>
        <v/>
      </c>
      <c r="G1161" s="26" t="str">
        <f>IF(F1161="","",VLOOKUP($D1161,Praja!$C$11:$H$2010,5,FALSE))</f>
        <v/>
      </c>
    </row>
    <row r="1162" spans="2:7" x14ac:dyDescent="0.25">
      <c r="B1162" s="28">
        <v>1153</v>
      </c>
      <c r="C1162" s="5"/>
      <c r="D1162" s="5"/>
      <c r="E1162" s="5" t="str">
        <f>IF(D1162="","",VLOOKUP($D1162,Praja!$C$11:$H$2010,2,FALSE))</f>
        <v/>
      </c>
      <c r="F1162" s="5" t="str">
        <f>IF(E1162="","",VLOOKUP($D1162,Praja!$C$11:$H$2010,4,FALSE))</f>
        <v/>
      </c>
      <c r="G1162" s="26" t="str">
        <f>IF(F1162="","",VLOOKUP($D1162,Praja!$C$11:$H$2010,5,FALSE))</f>
        <v/>
      </c>
    </row>
    <row r="1163" spans="2:7" x14ac:dyDescent="0.25">
      <c r="B1163" s="28">
        <v>1154</v>
      </c>
      <c r="C1163" s="5"/>
      <c r="D1163" s="5"/>
      <c r="E1163" s="5" t="str">
        <f>IF(D1163="","",VLOOKUP($D1163,Praja!$C$11:$H$2010,2,FALSE))</f>
        <v/>
      </c>
      <c r="F1163" s="5" t="str">
        <f>IF(E1163="","",VLOOKUP($D1163,Praja!$C$11:$H$2010,4,FALSE))</f>
        <v/>
      </c>
      <c r="G1163" s="26" t="str">
        <f>IF(F1163="","",VLOOKUP($D1163,Praja!$C$11:$H$2010,5,FALSE))</f>
        <v/>
      </c>
    </row>
    <row r="1164" spans="2:7" x14ac:dyDescent="0.25">
      <c r="B1164" s="28">
        <v>1155</v>
      </c>
      <c r="C1164" s="5"/>
      <c r="D1164" s="5"/>
      <c r="E1164" s="5" t="str">
        <f>IF(D1164="","",VLOOKUP($D1164,Praja!$C$11:$H$2010,2,FALSE))</f>
        <v/>
      </c>
      <c r="F1164" s="5" t="str">
        <f>IF(E1164="","",VLOOKUP($D1164,Praja!$C$11:$H$2010,4,FALSE))</f>
        <v/>
      </c>
      <c r="G1164" s="26" t="str">
        <f>IF(F1164="","",VLOOKUP($D1164,Praja!$C$11:$H$2010,5,FALSE))</f>
        <v/>
      </c>
    </row>
    <row r="1165" spans="2:7" x14ac:dyDescent="0.25">
      <c r="B1165" s="28">
        <v>1156</v>
      </c>
      <c r="C1165" s="5"/>
      <c r="D1165" s="5"/>
      <c r="E1165" s="5" t="str">
        <f>IF(D1165="","",VLOOKUP($D1165,Praja!$C$11:$H$2010,2,FALSE))</f>
        <v/>
      </c>
      <c r="F1165" s="5" t="str">
        <f>IF(E1165="","",VLOOKUP($D1165,Praja!$C$11:$H$2010,4,FALSE))</f>
        <v/>
      </c>
      <c r="G1165" s="26" t="str">
        <f>IF(F1165="","",VLOOKUP($D1165,Praja!$C$11:$H$2010,5,FALSE))</f>
        <v/>
      </c>
    </row>
    <row r="1166" spans="2:7" x14ac:dyDescent="0.25">
      <c r="B1166" s="28">
        <v>1157</v>
      </c>
      <c r="C1166" s="5"/>
      <c r="D1166" s="5"/>
      <c r="E1166" s="5" t="str">
        <f>IF(D1166="","",VLOOKUP($D1166,Praja!$C$11:$H$2010,2,FALSE))</f>
        <v/>
      </c>
      <c r="F1166" s="5" t="str">
        <f>IF(E1166="","",VLOOKUP($D1166,Praja!$C$11:$H$2010,4,FALSE))</f>
        <v/>
      </c>
      <c r="G1166" s="26" t="str">
        <f>IF(F1166="","",VLOOKUP($D1166,Praja!$C$11:$H$2010,5,FALSE))</f>
        <v/>
      </c>
    </row>
    <row r="1167" spans="2:7" x14ac:dyDescent="0.25">
      <c r="B1167" s="28">
        <v>1158</v>
      </c>
      <c r="C1167" s="5"/>
      <c r="D1167" s="5"/>
      <c r="E1167" s="5" t="str">
        <f>IF(D1167="","",VLOOKUP($D1167,Praja!$C$11:$H$2010,2,FALSE))</f>
        <v/>
      </c>
      <c r="F1167" s="5" t="str">
        <f>IF(E1167="","",VLOOKUP($D1167,Praja!$C$11:$H$2010,4,FALSE))</f>
        <v/>
      </c>
      <c r="G1167" s="26" t="str">
        <f>IF(F1167="","",VLOOKUP($D1167,Praja!$C$11:$H$2010,5,FALSE))</f>
        <v/>
      </c>
    </row>
    <row r="1168" spans="2:7" x14ac:dyDescent="0.25">
      <c r="B1168" s="28">
        <v>1159</v>
      </c>
      <c r="C1168" s="5"/>
      <c r="D1168" s="5"/>
      <c r="E1168" s="5" t="str">
        <f>IF(D1168="","",VLOOKUP($D1168,Praja!$C$11:$H$2010,2,FALSE))</f>
        <v/>
      </c>
      <c r="F1168" s="5" t="str">
        <f>IF(E1168="","",VLOOKUP($D1168,Praja!$C$11:$H$2010,4,FALSE))</f>
        <v/>
      </c>
      <c r="G1168" s="26" t="str">
        <f>IF(F1168="","",VLOOKUP($D1168,Praja!$C$11:$H$2010,5,FALSE))</f>
        <v/>
      </c>
    </row>
    <row r="1169" spans="2:7" x14ac:dyDescent="0.25">
      <c r="B1169" s="28">
        <v>1160</v>
      </c>
      <c r="C1169" s="5"/>
      <c r="D1169" s="5"/>
      <c r="E1169" s="5" t="str">
        <f>IF(D1169="","",VLOOKUP($D1169,Praja!$C$11:$H$2010,2,FALSE))</f>
        <v/>
      </c>
      <c r="F1169" s="5" t="str">
        <f>IF(E1169="","",VLOOKUP($D1169,Praja!$C$11:$H$2010,4,FALSE))</f>
        <v/>
      </c>
      <c r="G1169" s="26" t="str">
        <f>IF(F1169="","",VLOOKUP($D1169,Praja!$C$11:$H$2010,5,FALSE))</f>
        <v/>
      </c>
    </row>
    <row r="1170" spans="2:7" x14ac:dyDescent="0.25">
      <c r="B1170" s="28">
        <v>1161</v>
      </c>
      <c r="C1170" s="5"/>
      <c r="D1170" s="5"/>
      <c r="E1170" s="5" t="str">
        <f>IF(D1170="","",VLOOKUP($D1170,Praja!$C$11:$H$2010,2,FALSE))</f>
        <v/>
      </c>
      <c r="F1170" s="5" t="str">
        <f>IF(E1170="","",VLOOKUP($D1170,Praja!$C$11:$H$2010,4,FALSE))</f>
        <v/>
      </c>
      <c r="G1170" s="26" t="str">
        <f>IF(F1170="","",VLOOKUP($D1170,Praja!$C$11:$H$2010,5,FALSE))</f>
        <v/>
      </c>
    </row>
    <row r="1171" spans="2:7" x14ac:dyDescent="0.25">
      <c r="B1171" s="28">
        <v>1162</v>
      </c>
      <c r="C1171" s="5"/>
      <c r="D1171" s="5"/>
      <c r="E1171" s="5" t="str">
        <f>IF(D1171="","",VLOOKUP($D1171,Praja!$C$11:$H$2010,2,FALSE))</f>
        <v/>
      </c>
      <c r="F1171" s="5" t="str">
        <f>IF(E1171="","",VLOOKUP($D1171,Praja!$C$11:$H$2010,4,FALSE))</f>
        <v/>
      </c>
      <c r="G1171" s="26" t="str">
        <f>IF(F1171="","",VLOOKUP($D1171,Praja!$C$11:$H$2010,5,FALSE))</f>
        <v/>
      </c>
    </row>
    <row r="1172" spans="2:7" x14ac:dyDescent="0.25">
      <c r="B1172" s="28">
        <v>1163</v>
      </c>
      <c r="C1172" s="5"/>
      <c r="D1172" s="5"/>
      <c r="E1172" s="5" t="str">
        <f>IF(D1172="","",VLOOKUP($D1172,Praja!$C$11:$H$2010,2,FALSE))</f>
        <v/>
      </c>
      <c r="F1172" s="5" t="str">
        <f>IF(E1172="","",VLOOKUP($D1172,Praja!$C$11:$H$2010,4,FALSE))</f>
        <v/>
      </c>
      <c r="G1172" s="26" t="str">
        <f>IF(F1172="","",VLOOKUP($D1172,Praja!$C$11:$H$2010,5,FALSE))</f>
        <v/>
      </c>
    </row>
    <row r="1173" spans="2:7" x14ac:dyDescent="0.25">
      <c r="B1173" s="28">
        <v>1164</v>
      </c>
      <c r="C1173" s="5"/>
      <c r="D1173" s="5"/>
      <c r="E1173" s="5" t="str">
        <f>IF(D1173="","",VLOOKUP($D1173,Praja!$C$11:$H$2010,2,FALSE))</f>
        <v/>
      </c>
      <c r="F1173" s="5" t="str">
        <f>IF(E1173="","",VLOOKUP($D1173,Praja!$C$11:$H$2010,4,FALSE))</f>
        <v/>
      </c>
      <c r="G1173" s="26" t="str">
        <f>IF(F1173="","",VLOOKUP($D1173,Praja!$C$11:$H$2010,5,FALSE))</f>
        <v/>
      </c>
    </row>
    <row r="1174" spans="2:7" x14ac:dyDescent="0.25">
      <c r="B1174" s="28">
        <v>1165</v>
      </c>
      <c r="C1174" s="5"/>
      <c r="D1174" s="5"/>
      <c r="E1174" s="5" t="str">
        <f>IF(D1174="","",VLOOKUP($D1174,Praja!$C$11:$H$2010,2,FALSE))</f>
        <v/>
      </c>
      <c r="F1174" s="5" t="str">
        <f>IF(E1174="","",VLOOKUP($D1174,Praja!$C$11:$H$2010,4,FALSE))</f>
        <v/>
      </c>
      <c r="G1174" s="26" t="str">
        <f>IF(F1174="","",VLOOKUP($D1174,Praja!$C$11:$H$2010,5,FALSE))</f>
        <v/>
      </c>
    </row>
    <row r="1175" spans="2:7" x14ac:dyDescent="0.25">
      <c r="B1175" s="28">
        <v>1166</v>
      </c>
      <c r="C1175" s="5"/>
      <c r="D1175" s="5"/>
      <c r="E1175" s="5" t="str">
        <f>IF(D1175="","",VLOOKUP($D1175,Praja!$C$11:$H$2010,2,FALSE))</f>
        <v/>
      </c>
      <c r="F1175" s="5" t="str">
        <f>IF(E1175="","",VLOOKUP($D1175,Praja!$C$11:$H$2010,4,FALSE))</f>
        <v/>
      </c>
      <c r="G1175" s="26" t="str">
        <f>IF(F1175="","",VLOOKUP($D1175,Praja!$C$11:$H$2010,5,FALSE))</f>
        <v/>
      </c>
    </row>
    <row r="1176" spans="2:7" x14ac:dyDescent="0.25">
      <c r="B1176" s="28">
        <v>1167</v>
      </c>
      <c r="C1176" s="5"/>
      <c r="D1176" s="5"/>
      <c r="E1176" s="5" t="str">
        <f>IF(D1176="","",VLOOKUP($D1176,Praja!$C$11:$H$2010,2,FALSE))</f>
        <v/>
      </c>
      <c r="F1176" s="5" t="str">
        <f>IF(E1176="","",VLOOKUP($D1176,Praja!$C$11:$H$2010,4,FALSE))</f>
        <v/>
      </c>
      <c r="G1176" s="26" t="str">
        <f>IF(F1176="","",VLOOKUP($D1176,Praja!$C$11:$H$2010,5,FALSE))</f>
        <v/>
      </c>
    </row>
    <row r="1177" spans="2:7" x14ac:dyDescent="0.25">
      <c r="B1177" s="28">
        <v>1168</v>
      </c>
      <c r="C1177" s="5"/>
      <c r="D1177" s="5"/>
      <c r="E1177" s="5" t="str">
        <f>IF(D1177="","",VLOOKUP($D1177,Praja!$C$11:$H$2010,2,FALSE))</f>
        <v/>
      </c>
      <c r="F1177" s="5" t="str">
        <f>IF(E1177="","",VLOOKUP($D1177,Praja!$C$11:$H$2010,4,FALSE))</f>
        <v/>
      </c>
      <c r="G1177" s="26" t="str">
        <f>IF(F1177="","",VLOOKUP($D1177,Praja!$C$11:$H$2010,5,FALSE))</f>
        <v/>
      </c>
    </row>
    <row r="1178" spans="2:7" x14ac:dyDescent="0.25">
      <c r="B1178" s="28">
        <v>1169</v>
      </c>
      <c r="C1178" s="5"/>
      <c r="D1178" s="5"/>
      <c r="E1178" s="5" t="str">
        <f>IF(D1178="","",VLOOKUP($D1178,Praja!$C$11:$H$2010,2,FALSE))</f>
        <v/>
      </c>
      <c r="F1178" s="5" t="str">
        <f>IF(E1178="","",VLOOKUP($D1178,Praja!$C$11:$H$2010,4,FALSE))</f>
        <v/>
      </c>
      <c r="G1178" s="26" t="str">
        <f>IF(F1178="","",VLOOKUP($D1178,Praja!$C$11:$H$2010,5,FALSE))</f>
        <v/>
      </c>
    </row>
    <row r="1179" spans="2:7" x14ac:dyDescent="0.25">
      <c r="B1179" s="28">
        <v>1170</v>
      </c>
      <c r="C1179" s="5"/>
      <c r="D1179" s="5"/>
      <c r="E1179" s="5" t="str">
        <f>IF(D1179="","",VLOOKUP($D1179,Praja!$C$11:$H$2010,2,FALSE))</f>
        <v/>
      </c>
      <c r="F1179" s="5" t="str">
        <f>IF(E1179="","",VLOOKUP($D1179,Praja!$C$11:$H$2010,4,FALSE))</f>
        <v/>
      </c>
      <c r="G1179" s="26" t="str">
        <f>IF(F1179="","",VLOOKUP($D1179,Praja!$C$11:$H$2010,5,FALSE))</f>
        <v/>
      </c>
    </row>
    <row r="1180" spans="2:7" x14ac:dyDescent="0.25">
      <c r="B1180" s="28">
        <v>1171</v>
      </c>
      <c r="C1180" s="5"/>
      <c r="D1180" s="5"/>
      <c r="E1180" s="5" t="str">
        <f>IF(D1180="","",VLOOKUP($D1180,Praja!$C$11:$H$2010,2,FALSE))</f>
        <v/>
      </c>
      <c r="F1180" s="5" t="str">
        <f>IF(E1180="","",VLOOKUP($D1180,Praja!$C$11:$H$2010,4,FALSE))</f>
        <v/>
      </c>
      <c r="G1180" s="26" t="str">
        <f>IF(F1180="","",VLOOKUP($D1180,Praja!$C$11:$H$2010,5,FALSE))</f>
        <v/>
      </c>
    </row>
    <row r="1181" spans="2:7" x14ac:dyDescent="0.25">
      <c r="B1181" s="28">
        <v>1172</v>
      </c>
      <c r="C1181" s="5"/>
      <c r="D1181" s="5"/>
      <c r="E1181" s="5" t="str">
        <f>IF(D1181="","",VLOOKUP($D1181,Praja!$C$11:$H$2010,2,FALSE))</f>
        <v/>
      </c>
      <c r="F1181" s="5" t="str">
        <f>IF(E1181="","",VLOOKUP($D1181,Praja!$C$11:$H$2010,4,FALSE))</f>
        <v/>
      </c>
      <c r="G1181" s="26" t="str">
        <f>IF(F1181="","",VLOOKUP($D1181,Praja!$C$11:$H$2010,5,FALSE))</f>
        <v/>
      </c>
    </row>
    <row r="1182" spans="2:7" x14ac:dyDescent="0.25">
      <c r="B1182" s="28">
        <v>1173</v>
      </c>
      <c r="C1182" s="5"/>
      <c r="D1182" s="5"/>
      <c r="E1182" s="5" t="str">
        <f>IF(D1182="","",VLOOKUP($D1182,Praja!$C$11:$H$2010,2,FALSE))</f>
        <v/>
      </c>
      <c r="F1182" s="5" t="str">
        <f>IF(E1182="","",VLOOKUP($D1182,Praja!$C$11:$H$2010,4,FALSE))</f>
        <v/>
      </c>
      <c r="G1182" s="26" t="str">
        <f>IF(F1182="","",VLOOKUP($D1182,Praja!$C$11:$H$2010,5,FALSE))</f>
        <v/>
      </c>
    </row>
    <row r="1183" spans="2:7" x14ac:dyDescent="0.25">
      <c r="B1183" s="28">
        <v>1174</v>
      </c>
      <c r="C1183" s="5"/>
      <c r="D1183" s="5"/>
      <c r="E1183" s="5" t="str">
        <f>IF(D1183="","",VLOOKUP($D1183,Praja!$C$11:$H$2010,2,FALSE))</f>
        <v/>
      </c>
      <c r="F1183" s="5" t="str">
        <f>IF(E1183="","",VLOOKUP($D1183,Praja!$C$11:$H$2010,4,FALSE))</f>
        <v/>
      </c>
      <c r="G1183" s="26" t="str">
        <f>IF(F1183="","",VLOOKUP($D1183,Praja!$C$11:$H$2010,5,FALSE))</f>
        <v/>
      </c>
    </row>
    <row r="1184" spans="2:7" x14ac:dyDescent="0.25">
      <c r="B1184" s="28">
        <v>1175</v>
      </c>
      <c r="C1184" s="5"/>
      <c r="D1184" s="5"/>
      <c r="E1184" s="5" t="str">
        <f>IF(D1184="","",VLOOKUP($D1184,Praja!$C$11:$H$2010,2,FALSE))</f>
        <v/>
      </c>
      <c r="F1184" s="5" t="str">
        <f>IF(E1184="","",VLOOKUP($D1184,Praja!$C$11:$H$2010,4,FALSE))</f>
        <v/>
      </c>
      <c r="G1184" s="26" t="str">
        <f>IF(F1184="","",VLOOKUP($D1184,Praja!$C$11:$H$2010,5,FALSE))</f>
        <v/>
      </c>
    </row>
    <row r="1185" spans="2:7" x14ac:dyDescent="0.25">
      <c r="B1185" s="28">
        <v>1176</v>
      </c>
      <c r="C1185" s="5"/>
      <c r="D1185" s="5"/>
      <c r="E1185" s="5" t="str">
        <f>IF(D1185="","",VLOOKUP($D1185,Praja!$C$11:$H$2010,2,FALSE))</f>
        <v/>
      </c>
      <c r="F1185" s="5" t="str">
        <f>IF(E1185="","",VLOOKUP($D1185,Praja!$C$11:$H$2010,4,FALSE))</f>
        <v/>
      </c>
      <c r="G1185" s="26" t="str">
        <f>IF(F1185="","",VLOOKUP($D1185,Praja!$C$11:$H$2010,5,FALSE))</f>
        <v/>
      </c>
    </row>
    <row r="1186" spans="2:7" x14ac:dyDescent="0.25">
      <c r="B1186" s="28">
        <v>1177</v>
      </c>
      <c r="C1186" s="5"/>
      <c r="D1186" s="5"/>
      <c r="E1186" s="5" t="str">
        <f>IF(D1186="","",VLOOKUP($D1186,Praja!$C$11:$H$2010,2,FALSE))</f>
        <v/>
      </c>
      <c r="F1186" s="5" t="str">
        <f>IF(E1186="","",VLOOKUP($D1186,Praja!$C$11:$H$2010,4,FALSE))</f>
        <v/>
      </c>
      <c r="G1186" s="26" t="str">
        <f>IF(F1186="","",VLOOKUP($D1186,Praja!$C$11:$H$2010,5,FALSE))</f>
        <v/>
      </c>
    </row>
    <row r="1187" spans="2:7" x14ac:dyDescent="0.25">
      <c r="B1187" s="28">
        <v>1178</v>
      </c>
      <c r="C1187" s="5"/>
      <c r="D1187" s="5"/>
      <c r="E1187" s="5" t="str">
        <f>IF(D1187="","",VLOOKUP($D1187,Praja!$C$11:$H$2010,2,FALSE))</f>
        <v/>
      </c>
      <c r="F1187" s="5" t="str">
        <f>IF(E1187="","",VLOOKUP($D1187,Praja!$C$11:$H$2010,4,FALSE))</f>
        <v/>
      </c>
      <c r="G1187" s="26" t="str">
        <f>IF(F1187="","",VLOOKUP($D1187,Praja!$C$11:$H$2010,5,FALSE))</f>
        <v/>
      </c>
    </row>
    <row r="1188" spans="2:7" x14ac:dyDescent="0.25">
      <c r="B1188" s="28">
        <v>1179</v>
      </c>
      <c r="C1188" s="5"/>
      <c r="D1188" s="5"/>
      <c r="E1188" s="5" t="str">
        <f>IF(D1188="","",VLOOKUP($D1188,Praja!$C$11:$H$2010,2,FALSE))</f>
        <v/>
      </c>
      <c r="F1188" s="5" t="str">
        <f>IF(E1188="","",VLOOKUP($D1188,Praja!$C$11:$H$2010,4,FALSE))</f>
        <v/>
      </c>
      <c r="G1188" s="26" t="str">
        <f>IF(F1188="","",VLOOKUP($D1188,Praja!$C$11:$H$2010,5,FALSE))</f>
        <v/>
      </c>
    </row>
    <row r="1189" spans="2:7" x14ac:dyDescent="0.25">
      <c r="B1189" s="28">
        <v>1180</v>
      </c>
      <c r="C1189" s="5"/>
      <c r="D1189" s="5"/>
      <c r="E1189" s="5" t="str">
        <f>IF(D1189="","",VLOOKUP($D1189,Praja!$C$11:$H$2010,2,FALSE))</f>
        <v/>
      </c>
      <c r="F1189" s="5" t="str">
        <f>IF(E1189="","",VLOOKUP($D1189,Praja!$C$11:$H$2010,4,FALSE))</f>
        <v/>
      </c>
      <c r="G1189" s="26" t="str">
        <f>IF(F1189="","",VLOOKUP($D1189,Praja!$C$11:$H$2010,5,FALSE))</f>
        <v/>
      </c>
    </row>
    <row r="1190" spans="2:7" x14ac:dyDescent="0.25">
      <c r="B1190" s="28">
        <v>1181</v>
      </c>
      <c r="C1190" s="5"/>
      <c r="D1190" s="5"/>
      <c r="E1190" s="5" t="str">
        <f>IF(D1190="","",VLOOKUP($D1190,Praja!$C$11:$H$2010,2,FALSE))</f>
        <v/>
      </c>
      <c r="F1190" s="5" t="str">
        <f>IF(E1190="","",VLOOKUP($D1190,Praja!$C$11:$H$2010,4,FALSE))</f>
        <v/>
      </c>
      <c r="G1190" s="26" t="str">
        <f>IF(F1190="","",VLOOKUP($D1190,Praja!$C$11:$H$2010,5,FALSE))</f>
        <v/>
      </c>
    </row>
    <row r="1191" spans="2:7" x14ac:dyDescent="0.25">
      <c r="B1191" s="28">
        <v>1182</v>
      </c>
      <c r="C1191" s="5"/>
      <c r="D1191" s="5"/>
      <c r="E1191" s="5" t="str">
        <f>IF(D1191="","",VLOOKUP($D1191,Praja!$C$11:$H$2010,2,FALSE))</f>
        <v/>
      </c>
      <c r="F1191" s="5" t="str">
        <f>IF(E1191="","",VLOOKUP($D1191,Praja!$C$11:$H$2010,4,FALSE))</f>
        <v/>
      </c>
      <c r="G1191" s="26" t="str">
        <f>IF(F1191="","",VLOOKUP($D1191,Praja!$C$11:$H$2010,5,FALSE))</f>
        <v/>
      </c>
    </row>
    <row r="1192" spans="2:7" x14ac:dyDescent="0.25">
      <c r="B1192" s="28">
        <v>1183</v>
      </c>
      <c r="C1192" s="5"/>
      <c r="D1192" s="5"/>
      <c r="E1192" s="5" t="str">
        <f>IF(D1192="","",VLOOKUP($D1192,Praja!$C$11:$H$2010,2,FALSE))</f>
        <v/>
      </c>
      <c r="F1192" s="5" t="str">
        <f>IF(E1192="","",VLOOKUP($D1192,Praja!$C$11:$H$2010,4,FALSE))</f>
        <v/>
      </c>
      <c r="G1192" s="26" t="str">
        <f>IF(F1192="","",VLOOKUP($D1192,Praja!$C$11:$H$2010,5,FALSE))</f>
        <v/>
      </c>
    </row>
    <row r="1193" spans="2:7" x14ac:dyDescent="0.25">
      <c r="B1193" s="28">
        <v>1184</v>
      </c>
      <c r="C1193" s="5"/>
      <c r="D1193" s="5"/>
      <c r="E1193" s="5" t="str">
        <f>IF(D1193="","",VLOOKUP($D1193,Praja!$C$11:$H$2010,2,FALSE))</f>
        <v/>
      </c>
      <c r="F1193" s="5" t="str">
        <f>IF(E1193="","",VLOOKUP($D1193,Praja!$C$11:$H$2010,4,FALSE))</f>
        <v/>
      </c>
      <c r="G1193" s="26" t="str">
        <f>IF(F1193="","",VLOOKUP($D1193,Praja!$C$11:$H$2010,5,FALSE))</f>
        <v/>
      </c>
    </row>
    <row r="1194" spans="2:7" x14ac:dyDescent="0.25">
      <c r="B1194" s="28">
        <v>1185</v>
      </c>
      <c r="C1194" s="5"/>
      <c r="D1194" s="5"/>
      <c r="E1194" s="5" t="str">
        <f>IF(D1194="","",VLOOKUP($D1194,Praja!$C$11:$H$2010,2,FALSE))</f>
        <v/>
      </c>
      <c r="F1194" s="5" t="str">
        <f>IF(E1194="","",VLOOKUP($D1194,Praja!$C$11:$H$2010,4,FALSE))</f>
        <v/>
      </c>
      <c r="G1194" s="26" t="str">
        <f>IF(F1194="","",VLOOKUP($D1194,Praja!$C$11:$H$2010,5,FALSE))</f>
        <v/>
      </c>
    </row>
    <row r="1195" spans="2:7" x14ac:dyDescent="0.25">
      <c r="B1195" s="28">
        <v>1186</v>
      </c>
      <c r="C1195" s="5"/>
      <c r="D1195" s="5"/>
      <c r="E1195" s="5" t="str">
        <f>IF(D1195="","",VLOOKUP($D1195,Praja!$C$11:$H$2010,2,FALSE))</f>
        <v/>
      </c>
      <c r="F1195" s="5" t="str">
        <f>IF(E1195="","",VLOOKUP($D1195,Praja!$C$11:$H$2010,4,FALSE))</f>
        <v/>
      </c>
      <c r="G1195" s="26" t="str">
        <f>IF(F1195="","",VLOOKUP($D1195,Praja!$C$11:$H$2010,5,FALSE))</f>
        <v/>
      </c>
    </row>
    <row r="1196" spans="2:7" x14ac:dyDescent="0.25">
      <c r="B1196" s="28">
        <v>1187</v>
      </c>
      <c r="C1196" s="5"/>
      <c r="D1196" s="5"/>
      <c r="E1196" s="5" t="str">
        <f>IF(D1196="","",VLOOKUP($D1196,Praja!$C$11:$H$2010,2,FALSE))</f>
        <v/>
      </c>
      <c r="F1196" s="5" t="str">
        <f>IF(E1196="","",VLOOKUP($D1196,Praja!$C$11:$H$2010,4,FALSE))</f>
        <v/>
      </c>
      <c r="G1196" s="26" t="str">
        <f>IF(F1196="","",VLOOKUP($D1196,Praja!$C$11:$H$2010,5,FALSE))</f>
        <v/>
      </c>
    </row>
    <row r="1197" spans="2:7" x14ac:dyDescent="0.25">
      <c r="B1197" s="28">
        <v>1188</v>
      </c>
      <c r="C1197" s="5"/>
      <c r="D1197" s="5"/>
      <c r="E1197" s="5" t="str">
        <f>IF(D1197="","",VLOOKUP($D1197,Praja!$C$11:$H$2010,2,FALSE))</f>
        <v/>
      </c>
      <c r="F1197" s="5" t="str">
        <f>IF(E1197="","",VLOOKUP($D1197,Praja!$C$11:$H$2010,4,FALSE))</f>
        <v/>
      </c>
      <c r="G1197" s="26" t="str">
        <f>IF(F1197="","",VLOOKUP($D1197,Praja!$C$11:$H$2010,5,FALSE))</f>
        <v/>
      </c>
    </row>
    <row r="1198" spans="2:7" x14ac:dyDescent="0.25">
      <c r="B1198" s="28">
        <v>1189</v>
      </c>
      <c r="C1198" s="5"/>
      <c r="D1198" s="5"/>
      <c r="E1198" s="5" t="str">
        <f>IF(D1198="","",VLOOKUP($D1198,Praja!$C$11:$H$2010,2,FALSE))</f>
        <v/>
      </c>
      <c r="F1198" s="5" t="str">
        <f>IF(E1198="","",VLOOKUP($D1198,Praja!$C$11:$H$2010,4,FALSE))</f>
        <v/>
      </c>
      <c r="G1198" s="26" t="str">
        <f>IF(F1198="","",VLOOKUP($D1198,Praja!$C$11:$H$2010,5,FALSE))</f>
        <v/>
      </c>
    </row>
    <row r="1199" spans="2:7" x14ac:dyDescent="0.25">
      <c r="B1199" s="28">
        <v>1190</v>
      </c>
      <c r="C1199" s="5"/>
      <c r="D1199" s="5"/>
      <c r="E1199" s="5" t="str">
        <f>IF(D1199="","",VLOOKUP($D1199,Praja!$C$11:$H$2010,2,FALSE))</f>
        <v/>
      </c>
      <c r="F1199" s="5" t="str">
        <f>IF(E1199="","",VLOOKUP($D1199,Praja!$C$11:$H$2010,4,FALSE))</f>
        <v/>
      </c>
      <c r="G1199" s="26" t="str">
        <f>IF(F1199="","",VLOOKUP($D1199,Praja!$C$11:$H$2010,5,FALSE))</f>
        <v/>
      </c>
    </row>
    <row r="1200" spans="2:7" x14ac:dyDescent="0.25">
      <c r="B1200" s="28">
        <v>1191</v>
      </c>
      <c r="C1200" s="5"/>
      <c r="D1200" s="5"/>
      <c r="E1200" s="5" t="str">
        <f>IF(D1200="","",VLOOKUP($D1200,Praja!$C$11:$H$2010,2,FALSE))</f>
        <v/>
      </c>
      <c r="F1200" s="5" t="str">
        <f>IF(E1200="","",VLOOKUP($D1200,Praja!$C$11:$H$2010,4,FALSE))</f>
        <v/>
      </c>
      <c r="G1200" s="26" t="str">
        <f>IF(F1200="","",VLOOKUP($D1200,Praja!$C$11:$H$2010,5,FALSE))</f>
        <v/>
      </c>
    </row>
    <row r="1201" spans="2:7" x14ac:dyDescent="0.25">
      <c r="B1201" s="28">
        <v>1192</v>
      </c>
      <c r="C1201" s="5"/>
      <c r="D1201" s="5"/>
      <c r="E1201" s="5" t="str">
        <f>IF(D1201="","",VLOOKUP($D1201,Praja!$C$11:$H$2010,2,FALSE))</f>
        <v/>
      </c>
      <c r="F1201" s="5" t="str">
        <f>IF(E1201="","",VLOOKUP($D1201,Praja!$C$11:$H$2010,4,FALSE))</f>
        <v/>
      </c>
      <c r="G1201" s="26" t="str">
        <f>IF(F1201="","",VLOOKUP($D1201,Praja!$C$11:$H$2010,5,FALSE))</f>
        <v/>
      </c>
    </row>
    <row r="1202" spans="2:7" x14ac:dyDescent="0.25">
      <c r="B1202" s="28">
        <v>1193</v>
      </c>
      <c r="C1202" s="5"/>
      <c r="D1202" s="5"/>
      <c r="E1202" s="5" t="str">
        <f>IF(D1202="","",VLOOKUP($D1202,Praja!$C$11:$H$2010,2,FALSE))</f>
        <v/>
      </c>
      <c r="F1202" s="5" t="str">
        <f>IF(E1202="","",VLOOKUP($D1202,Praja!$C$11:$H$2010,4,FALSE))</f>
        <v/>
      </c>
      <c r="G1202" s="26" t="str">
        <f>IF(F1202="","",VLOOKUP($D1202,Praja!$C$11:$H$2010,5,FALSE))</f>
        <v/>
      </c>
    </row>
    <row r="1203" spans="2:7" x14ac:dyDescent="0.25">
      <c r="B1203" s="28">
        <v>1194</v>
      </c>
      <c r="C1203" s="5"/>
      <c r="D1203" s="5"/>
      <c r="E1203" s="5" t="str">
        <f>IF(D1203="","",VLOOKUP($D1203,Praja!$C$11:$H$2010,2,FALSE))</f>
        <v/>
      </c>
      <c r="F1203" s="5" t="str">
        <f>IF(E1203="","",VLOOKUP($D1203,Praja!$C$11:$H$2010,4,FALSE))</f>
        <v/>
      </c>
      <c r="G1203" s="26" t="str">
        <f>IF(F1203="","",VLOOKUP($D1203,Praja!$C$11:$H$2010,5,FALSE))</f>
        <v/>
      </c>
    </row>
    <row r="1204" spans="2:7" x14ac:dyDescent="0.25">
      <c r="B1204" s="28">
        <v>1195</v>
      </c>
      <c r="C1204" s="5"/>
      <c r="D1204" s="5"/>
      <c r="E1204" s="5" t="str">
        <f>IF(D1204="","",VLOOKUP($D1204,Praja!$C$11:$H$2010,2,FALSE))</f>
        <v/>
      </c>
      <c r="F1204" s="5" t="str">
        <f>IF(E1204="","",VLOOKUP($D1204,Praja!$C$11:$H$2010,4,FALSE))</f>
        <v/>
      </c>
      <c r="G1204" s="26" t="str">
        <f>IF(F1204="","",VLOOKUP($D1204,Praja!$C$11:$H$2010,5,FALSE))</f>
        <v/>
      </c>
    </row>
    <row r="1205" spans="2:7" x14ac:dyDescent="0.25">
      <c r="B1205" s="28">
        <v>1196</v>
      </c>
      <c r="C1205" s="5"/>
      <c r="D1205" s="5"/>
      <c r="E1205" s="5" t="str">
        <f>IF(D1205="","",VLOOKUP($D1205,Praja!$C$11:$H$2010,2,FALSE))</f>
        <v/>
      </c>
      <c r="F1205" s="5" t="str">
        <f>IF(E1205="","",VLOOKUP($D1205,Praja!$C$11:$H$2010,4,FALSE))</f>
        <v/>
      </c>
      <c r="G1205" s="26" t="str">
        <f>IF(F1205="","",VLOOKUP($D1205,Praja!$C$11:$H$2010,5,FALSE))</f>
        <v/>
      </c>
    </row>
    <row r="1206" spans="2:7" x14ac:dyDescent="0.25">
      <c r="B1206" s="28">
        <v>1197</v>
      </c>
      <c r="C1206" s="5"/>
      <c r="D1206" s="5"/>
      <c r="E1206" s="5" t="str">
        <f>IF(D1206="","",VLOOKUP($D1206,Praja!$C$11:$H$2010,2,FALSE))</f>
        <v/>
      </c>
      <c r="F1206" s="5" t="str">
        <f>IF(E1206="","",VLOOKUP($D1206,Praja!$C$11:$H$2010,4,FALSE))</f>
        <v/>
      </c>
      <c r="G1206" s="26" t="str">
        <f>IF(F1206="","",VLOOKUP($D1206,Praja!$C$11:$H$2010,5,FALSE))</f>
        <v/>
      </c>
    </row>
    <row r="1207" spans="2:7" x14ac:dyDescent="0.25">
      <c r="B1207" s="28">
        <v>1198</v>
      </c>
      <c r="C1207" s="5"/>
      <c r="D1207" s="5"/>
      <c r="E1207" s="5" t="str">
        <f>IF(D1207="","",VLOOKUP($D1207,Praja!$C$11:$H$2010,2,FALSE))</f>
        <v/>
      </c>
      <c r="F1207" s="5" t="str">
        <f>IF(E1207="","",VLOOKUP($D1207,Praja!$C$11:$H$2010,4,FALSE))</f>
        <v/>
      </c>
      <c r="G1207" s="26" t="str">
        <f>IF(F1207="","",VLOOKUP($D1207,Praja!$C$11:$H$2010,5,FALSE))</f>
        <v/>
      </c>
    </row>
    <row r="1208" spans="2:7" x14ac:dyDescent="0.25">
      <c r="B1208" s="28">
        <v>1199</v>
      </c>
      <c r="C1208" s="5"/>
      <c r="D1208" s="5"/>
      <c r="E1208" s="5" t="str">
        <f>IF(D1208="","",VLOOKUP($D1208,Praja!$C$11:$H$2010,2,FALSE))</f>
        <v/>
      </c>
      <c r="F1208" s="5" t="str">
        <f>IF(E1208="","",VLOOKUP($D1208,Praja!$C$11:$H$2010,4,FALSE))</f>
        <v/>
      </c>
      <c r="G1208" s="26" t="str">
        <f>IF(F1208="","",VLOOKUP($D1208,Praja!$C$11:$H$2010,5,FALSE))</f>
        <v/>
      </c>
    </row>
    <row r="1209" spans="2:7" x14ac:dyDescent="0.25">
      <c r="B1209" s="28">
        <v>1200</v>
      </c>
      <c r="C1209" s="5"/>
      <c r="D1209" s="5"/>
      <c r="E1209" s="5" t="str">
        <f>IF(D1209="","",VLOOKUP($D1209,Praja!$C$11:$H$2010,2,FALSE))</f>
        <v/>
      </c>
      <c r="F1209" s="5" t="str">
        <f>IF(E1209="","",VLOOKUP($D1209,Praja!$C$11:$H$2010,4,FALSE))</f>
        <v/>
      </c>
      <c r="G1209" s="26" t="str">
        <f>IF(F1209="","",VLOOKUP($D1209,Praja!$C$11:$H$2010,5,FALSE))</f>
        <v/>
      </c>
    </row>
    <row r="1210" spans="2:7" x14ac:dyDescent="0.25">
      <c r="B1210" s="28">
        <v>1201</v>
      </c>
      <c r="C1210" s="5"/>
      <c r="D1210" s="5"/>
      <c r="E1210" s="5" t="str">
        <f>IF(D1210="","",VLOOKUP($D1210,Praja!$C$11:$H$2010,2,FALSE))</f>
        <v/>
      </c>
      <c r="F1210" s="5" t="str">
        <f>IF(E1210="","",VLOOKUP($D1210,Praja!$C$11:$H$2010,4,FALSE))</f>
        <v/>
      </c>
      <c r="G1210" s="26" t="str">
        <f>IF(F1210="","",VLOOKUP($D1210,Praja!$C$11:$H$2010,5,FALSE))</f>
        <v/>
      </c>
    </row>
    <row r="1211" spans="2:7" x14ac:dyDescent="0.25">
      <c r="B1211" s="28">
        <v>1202</v>
      </c>
      <c r="C1211" s="5"/>
      <c r="D1211" s="5"/>
      <c r="E1211" s="5" t="str">
        <f>IF(D1211="","",VLOOKUP($D1211,Praja!$C$11:$H$2010,2,FALSE))</f>
        <v/>
      </c>
      <c r="F1211" s="5" t="str">
        <f>IF(E1211="","",VLOOKUP($D1211,Praja!$C$11:$H$2010,4,FALSE))</f>
        <v/>
      </c>
      <c r="G1211" s="26" t="str">
        <f>IF(F1211="","",VLOOKUP($D1211,Praja!$C$11:$H$2010,5,FALSE))</f>
        <v/>
      </c>
    </row>
    <row r="1212" spans="2:7" x14ac:dyDescent="0.25">
      <c r="B1212" s="28">
        <v>1203</v>
      </c>
      <c r="C1212" s="5"/>
      <c r="D1212" s="5"/>
      <c r="E1212" s="5" t="str">
        <f>IF(D1212="","",VLOOKUP($D1212,Praja!$C$11:$H$2010,2,FALSE))</f>
        <v/>
      </c>
      <c r="F1212" s="5" t="str">
        <f>IF(E1212="","",VLOOKUP($D1212,Praja!$C$11:$H$2010,4,FALSE))</f>
        <v/>
      </c>
      <c r="G1212" s="26" t="str">
        <f>IF(F1212="","",VLOOKUP($D1212,Praja!$C$11:$H$2010,5,FALSE))</f>
        <v/>
      </c>
    </row>
    <row r="1213" spans="2:7" x14ac:dyDescent="0.25">
      <c r="B1213" s="28">
        <v>1204</v>
      </c>
      <c r="C1213" s="5"/>
      <c r="D1213" s="5"/>
      <c r="E1213" s="5" t="str">
        <f>IF(D1213="","",VLOOKUP($D1213,Praja!$C$11:$H$2010,2,FALSE))</f>
        <v/>
      </c>
      <c r="F1213" s="5" t="str">
        <f>IF(E1213="","",VLOOKUP($D1213,Praja!$C$11:$H$2010,4,FALSE))</f>
        <v/>
      </c>
      <c r="G1213" s="26" t="str">
        <f>IF(F1213="","",VLOOKUP($D1213,Praja!$C$11:$H$2010,5,FALSE))</f>
        <v/>
      </c>
    </row>
    <row r="1214" spans="2:7" x14ac:dyDescent="0.25">
      <c r="B1214" s="28">
        <v>1205</v>
      </c>
      <c r="C1214" s="5"/>
      <c r="D1214" s="5"/>
      <c r="E1214" s="5" t="str">
        <f>IF(D1214="","",VLOOKUP($D1214,Praja!$C$11:$H$2010,2,FALSE))</f>
        <v/>
      </c>
      <c r="F1214" s="5" t="str">
        <f>IF(E1214="","",VLOOKUP($D1214,Praja!$C$11:$H$2010,4,FALSE))</f>
        <v/>
      </c>
      <c r="G1214" s="26" t="str">
        <f>IF(F1214="","",VLOOKUP($D1214,Praja!$C$11:$H$2010,5,FALSE))</f>
        <v/>
      </c>
    </row>
    <row r="1215" spans="2:7" x14ac:dyDescent="0.25">
      <c r="B1215" s="28">
        <v>1206</v>
      </c>
      <c r="C1215" s="5"/>
      <c r="D1215" s="5"/>
      <c r="E1215" s="5" t="str">
        <f>IF(D1215="","",VLOOKUP($D1215,Praja!$C$11:$H$2010,2,FALSE))</f>
        <v/>
      </c>
      <c r="F1215" s="5" t="str">
        <f>IF(E1215="","",VLOOKUP($D1215,Praja!$C$11:$H$2010,4,FALSE))</f>
        <v/>
      </c>
      <c r="G1215" s="26" t="str">
        <f>IF(F1215="","",VLOOKUP($D1215,Praja!$C$11:$H$2010,5,FALSE))</f>
        <v/>
      </c>
    </row>
    <row r="1216" spans="2:7" x14ac:dyDescent="0.25">
      <c r="B1216" s="28">
        <v>1207</v>
      </c>
      <c r="C1216" s="5"/>
      <c r="D1216" s="5"/>
      <c r="E1216" s="5" t="str">
        <f>IF(D1216="","",VLOOKUP($D1216,Praja!$C$11:$H$2010,2,FALSE))</f>
        <v/>
      </c>
      <c r="F1216" s="5" t="str">
        <f>IF(E1216="","",VLOOKUP($D1216,Praja!$C$11:$H$2010,4,FALSE))</f>
        <v/>
      </c>
      <c r="G1216" s="26" t="str">
        <f>IF(F1216="","",VLOOKUP($D1216,Praja!$C$11:$H$2010,5,FALSE))</f>
        <v/>
      </c>
    </row>
    <row r="1217" spans="2:7" x14ac:dyDescent="0.25">
      <c r="B1217" s="28">
        <v>1208</v>
      </c>
      <c r="C1217" s="5"/>
      <c r="D1217" s="5"/>
      <c r="E1217" s="5" t="str">
        <f>IF(D1217="","",VLOOKUP($D1217,Praja!$C$11:$H$2010,2,FALSE))</f>
        <v/>
      </c>
      <c r="F1217" s="5" t="str">
        <f>IF(E1217="","",VLOOKUP($D1217,Praja!$C$11:$H$2010,4,FALSE))</f>
        <v/>
      </c>
      <c r="G1217" s="26" t="str">
        <f>IF(F1217="","",VLOOKUP($D1217,Praja!$C$11:$H$2010,5,FALSE))</f>
        <v/>
      </c>
    </row>
    <row r="1218" spans="2:7" x14ac:dyDescent="0.25">
      <c r="B1218" s="28">
        <v>1209</v>
      </c>
      <c r="C1218" s="5"/>
      <c r="D1218" s="5"/>
      <c r="E1218" s="5" t="str">
        <f>IF(D1218="","",VLOOKUP($D1218,Praja!$C$11:$H$2010,2,FALSE))</f>
        <v/>
      </c>
      <c r="F1218" s="5" t="str">
        <f>IF(E1218="","",VLOOKUP($D1218,Praja!$C$11:$H$2010,4,FALSE))</f>
        <v/>
      </c>
      <c r="G1218" s="26" t="str">
        <f>IF(F1218="","",VLOOKUP($D1218,Praja!$C$11:$H$2010,5,FALSE))</f>
        <v/>
      </c>
    </row>
    <row r="1219" spans="2:7" x14ac:dyDescent="0.25">
      <c r="B1219" s="28">
        <v>1210</v>
      </c>
      <c r="C1219" s="5"/>
      <c r="D1219" s="5"/>
      <c r="E1219" s="5" t="str">
        <f>IF(D1219="","",VLOOKUP($D1219,Praja!$C$11:$H$2010,2,FALSE))</f>
        <v/>
      </c>
      <c r="F1219" s="5" t="str">
        <f>IF(E1219="","",VLOOKUP($D1219,Praja!$C$11:$H$2010,4,FALSE))</f>
        <v/>
      </c>
      <c r="G1219" s="26" t="str">
        <f>IF(F1219="","",VLOOKUP($D1219,Praja!$C$11:$H$2010,5,FALSE))</f>
        <v/>
      </c>
    </row>
    <row r="1220" spans="2:7" x14ac:dyDescent="0.25">
      <c r="B1220" s="28">
        <v>1211</v>
      </c>
      <c r="C1220" s="5"/>
      <c r="D1220" s="5"/>
      <c r="E1220" s="5" t="str">
        <f>IF(D1220="","",VLOOKUP($D1220,Praja!$C$11:$H$2010,2,FALSE))</f>
        <v/>
      </c>
      <c r="F1220" s="5" t="str">
        <f>IF(E1220="","",VLOOKUP($D1220,Praja!$C$11:$H$2010,4,FALSE))</f>
        <v/>
      </c>
      <c r="G1220" s="26" t="str">
        <f>IF(F1220="","",VLOOKUP($D1220,Praja!$C$11:$H$2010,5,FALSE))</f>
        <v/>
      </c>
    </row>
    <row r="1221" spans="2:7" x14ac:dyDescent="0.25">
      <c r="B1221" s="28">
        <v>1212</v>
      </c>
      <c r="C1221" s="5"/>
      <c r="D1221" s="5"/>
      <c r="E1221" s="5" t="str">
        <f>IF(D1221="","",VLOOKUP($D1221,Praja!$C$11:$H$2010,2,FALSE))</f>
        <v/>
      </c>
      <c r="F1221" s="5" t="str">
        <f>IF(E1221="","",VLOOKUP($D1221,Praja!$C$11:$H$2010,4,FALSE))</f>
        <v/>
      </c>
      <c r="G1221" s="26" t="str">
        <f>IF(F1221="","",VLOOKUP($D1221,Praja!$C$11:$H$2010,5,FALSE))</f>
        <v/>
      </c>
    </row>
    <row r="1222" spans="2:7" x14ac:dyDescent="0.25">
      <c r="B1222" s="28">
        <v>1213</v>
      </c>
      <c r="C1222" s="5"/>
      <c r="D1222" s="5"/>
      <c r="E1222" s="5" t="str">
        <f>IF(D1222="","",VLOOKUP($D1222,Praja!$C$11:$H$2010,2,FALSE))</f>
        <v/>
      </c>
      <c r="F1222" s="5" t="str">
        <f>IF(E1222="","",VLOOKUP($D1222,Praja!$C$11:$H$2010,4,FALSE))</f>
        <v/>
      </c>
      <c r="G1222" s="26" t="str">
        <f>IF(F1222="","",VLOOKUP($D1222,Praja!$C$11:$H$2010,5,FALSE))</f>
        <v/>
      </c>
    </row>
    <row r="1223" spans="2:7" x14ac:dyDescent="0.25">
      <c r="B1223" s="28">
        <v>1214</v>
      </c>
      <c r="C1223" s="5"/>
      <c r="D1223" s="5"/>
      <c r="E1223" s="5" t="str">
        <f>IF(D1223="","",VLOOKUP($D1223,Praja!$C$11:$H$2010,2,FALSE))</f>
        <v/>
      </c>
      <c r="F1223" s="5" t="str">
        <f>IF(E1223="","",VLOOKUP($D1223,Praja!$C$11:$H$2010,4,FALSE))</f>
        <v/>
      </c>
      <c r="G1223" s="26" t="str">
        <f>IF(F1223="","",VLOOKUP($D1223,Praja!$C$11:$H$2010,5,FALSE))</f>
        <v/>
      </c>
    </row>
    <row r="1224" spans="2:7" x14ac:dyDescent="0.25">
      <c r="B1224" s="28">
        <v>1215</v>
      </c>
      <c r="C1224" s="5"/>
      <c r="D1224" s="5"/>
      <c r="E1224" s="5" t="str">
        <f>IF(D1224="","",VLOOKUP($D1224,Praja!$C$11:$H$2010,2,FALSE))</f>
        <v/>
      </c>
      <c r="F1224" s="5" t="str">
        <f>IF(E1224="","",VLOOKUP($D1224,Praja!$C$11:$H$2010,4,FALSE))</f>
        <v/>
      </c>
      <c r="G1224" s="26" t="str">
        <f>IF(F1224="","",VLOOKUP($D1224,Praja!$C$11:$H$2010,5,FALSE))</f>
        <v/>
      </c>
    </row>
    <row r="1225" spans="2:7" x14ac:dyDescent="0.25">
      <c r="B1225" s="28">
        <v>1216</v>
      </c>
      <c r="C1225" s="5"/>
      <c r="D1225" s="5"/>
      <c r="E1225" s="5" t="str">
        <f>IF(D1225="","",VLOOKUP($D1225,Praja!$C$11:$H$2010,2,FALSE))</f>
        <v/>
      </c>
      <c r="F1225" s="5" t="str">
        <f>IF(E1225="","",VLOOKUP($D1225,Praja!$C$11:$H$2010,4,FALSE))</f>
        <v/>
      </c>
      <c r="G1225" s="26" t="str">
        <f>IF(F1225="","",VLOOKUP($D1225,Praja!$C$11:$H$2010,5,FALSE))</f>
        <v/>
      </c>
    </row>
    <row r="1226" spans="2:7" x14ac:dyDescent="0.25">
      <c r="B1226" s="28">
        <v>1217</v>
      </c>
      <c r="C1226" s="5"/>
      <c r="D1226" s="5"/>
      <c r="E1226" s="5" t="str">
        <f>IF(D1226="","",VLOOKUP($D1226,Praja!$C$11:$H$2010,2,FALSE))</f>
        <v/>
      </c>
      <c r="F1226" s="5" t="str">
        <f>IF(E1226="","",VLOOKUP($D1226,Praja!$C$11:$H$2010,4,FALSE))</f>
        <v/>
      </c>
      <c r="G1226" s="26" t="str">
        <f>IF(F1226="","",VLOOKUP($D1226,Praja!$C$11:$H$2010,5,FALSE))</f>
        <v/>
      </c>
    </row>
    <row r="1227" spans="2:7" x14ac:dyDescent="0.25">
      <c r="B1227" s="28">
        <v>1218</v>
      </c>
      <c r="C1227" s="5"/>
      <c r="D1227" s="5"/>
      <c r="E1227" s="5" t="str">
        <f>IF(D1227="","",VLOOKUP($D1227,Praja!$C$11:$H$2010,2,FALSE))</f>
        <v/>
      </c>
      <c r="F1227" s="5" t="str">
        <f>IF(E1227="","",VLOOKUP($D1227,Praja!$C$11:$H$2010,4,FALSE))</f>
        <v/>
      </c>
      <c r="G1227" s="26" t="str">
        <f>IF(F1227="","",VLOOKUP($D1227,Praja!$C$11:$H$2010,5,FALSE))</f>
        <v/>
      </c>
    </row>
    <row r="1228" spans="2:7" x14ac:dyDescent="0.25">
      <c r="B1228" s="28">
        <v>1219</v>
      </c>
      <c r="C1228" s="5"/>
      <c r="D1228" s="5"/>
      <c r="E1228" s="5" t="str">
        <f>IF(D1228="","",VLOOKUP($D1228,Praja!$C$11:$H$2010,2,FALSE))</f>
        <v/>
      </c>
      <c r="F1228" s="5" t="str">
        <f>IF(E1228="","",VLOOKUP($D1228,Praja!$C$11:$H$2010,4,FALSE))</f>
        <v/>
      </c>
      <c r="G1228" s="26" t="str">
        <f>IF(F1228="","",VLOOKUP($D1228,Praja!$C$11:$H$2010,5,FALSE))</f>
        <v/>
      </c>
    </row>
    <row r="1229" spans="2:7" x14ac:dyDescent="0.25">
      <c r="B1229" s="28">
        <v>1220</v>
      </c>
      <c r="C1229" s="5"/>
      <c r="D1229" s="5"/>
      <c r="E1229" s="5" t="str">
        <f>IF(D1229="","",VLOOKUP($D1229,Praja!$C$11:$H$2010,2,FALSE))</f>
        <v/>
      </c>
      <c r="F1229" s="5" t="str">
        <f>IF(E1229="","",VLOOKUP($D1229,Praja!$C$11:$H$2010,4,FALSE))</f>
        <v/>
      </c>
      <c r="G1229" s="26" t="str">
        <f>IF(F1229="","",VLOOKUP($D1229,Praja!$C$11:$H$2010,5,FALSE))</f>
        <v/>
      </c>
    </row>
    <row r="1230" spans="2:7" x14ac:dyDescent="0.25">
      <c r="B1230" s="28">
        <v>1221</v>
      </c>
      <c r="C1230" s="5"/>
      <c r="D1230" s="5"/>
      <c r="E1230" s="5" t="str">
        <f>IF(D1230="","",VLOOKUP($D1230,Praja!$C$11:$H$2010,2,FALSE))</f>
        <v/>
      </c>
      <c r="F1230" s="5" t="str">
        <f>IF(E1230="","",VLOOKUP($D1230,Praja!$C$11:$H$2010,4,FALSE))</f>
        <v/>
      </c>
      <c r="G1230" s="26" t="str">
        <f>IF(F1230="","",VLOOKUP($D1230,Praja!$C$11:$H$2010,5,FALSE))</f>
        <v/>
      </c>
    </row>
    <row r="1231" spans="2:7" x14ac:dyDescent="0.25">
      <c r="B1231" s="28">
        <v>1222</v>
      </c>
      <c r="C1231" s="5"/>
      <c r="D1231" s="5"/>
      <c r="E1231" s="5" t="str">
        <f>IF(D1231="","",VLOOKUP($D1231,Praja!$C$11:$H$2010,2,FALSE))</f>
        <v/>
      </c>
      <c r="F1231" s="5" t="str">
        <f>IF(E1231="","",VLOOKUP($D1231,Praja!$C$11:$H$2010,4,FALSE))</f>
        <v/>
      </c>
      <c r="G1231" s="26" t="str">
        <f>IF(F1231="","",VLOOKUP($D1231,Praja!$C$11:$H$2010,5,FALSE))</f>
        <v/>
      </c>
    </row>
    <row r="1232" spans="2:7" x14ac:dyDescent="0.25">
      <c r="B1232" s="28">
        <v>1223</v>
      </c>
      <c r="C1232" s="5"/>
      <c r="D1232" s="5"/>
      <c r="E1232" s="5" t="str">
        <f>IF(D1232="","",VLOOKUP($D1232,Praja!$C$11:$H$2010,2,FALSE))</f>
        <v/>
      </c>
      <c r="F1232" s="5" t="str">
        <f>IF(E1232="","",VLOOKUP($D1232,Praja!$C$11:$H$2010,4,FALSE))</f>
        <v/>
      </c>
      <c r="G1232" s="26" t="str">
        <f>IF(F1232="","",VLOOKUP($D1232,Praja!$C$11:$H$2010,5,FALSE))</f>
        <v/>
      </c>
    </row>
    <row r="1233" spans="2:7" x14ac:dyDescent="0.25">
      <c r="B1233" s="28">
        <v>1224</v>
      </c>
      <c r="C1233" s="5"/>
      <c r="D1233" s="5"/>
      <c r="E1233" s="5" t="str">
        <f>IF(D1233="","",VLOOKUP($D1233,Praja!$C$11:$H$2010,2,FALSE))</f>
        <v/>
      </c>
      <c r="F1233" s="5" t="str">
        <f>IF(E1233="","",VLOOKUP($D1233,Praja!$C$11:$H$2010,4,FALSE))</f>
        <v/>
      </c>
      <c r="G1233" s="26" t="str">
        <f>IF(F1233="","",VLOOKUP($D1233,Praja!$C$11:$H$2010,5,FALSE))</f>
        <v/>
      </c>
    </row>
    <row r="1234" spans="2:7" x14ac:dyDescent="0.25">
      <c r="B1234" s="28">
        <v>1225</v>
      </c>
      <c r="C1234" s="5"/>
      <c r="D1234" s="5"/>
      <c r="E1234" s="5" t="str">
        <f>IF(D1234="","",VLOOKUP($D1234,Praja!$C$11:$H$2010,2,FALSE))</f>
        <v/>
      </c>
      <c r="F1234" s="5" t="str">
        <f>IF(E1234="","",VLOOKUP($D1234,Praja!$C$11:$H$2010,4,FALSE))</f>
        <v/>
      </c>
      <c r="G1234" s="26" t="str">
        <f>IF(F1234="","",VLOOKUP($D1234,Praja!$C$11:$H$2010,5,FALSE))</f>
        <v/>
      </c>
    </row>
    <row r="1235" spans="2:7" x14ac:dyDescent="0.25">
      <c r="B1235" s="28">
        <v>1226</v>
      </c>
      <c r="C1235" s="5"/>
      <c r="D1235" s="5"/>
      <c r="E1235" s="5" t="str">
        <f>IF(D1235="","",VLOOKUP($D1235,Praja!$C$11:$H$2010,2,FALSE))</f>
        <v/>
      </c>
      <c r="F1235" s="5" t="str">
        <f>IF(E1235="","",VLOOKUP($D1235,Praja!$C$11:$H$2010,4,FALSE))</f>
        <v/>
      </c>
      <c r="G1235" s="26" t="str">
        <f>IF(F1235="","",VLOOKUP($D1235,Praja!$C$11:$H$2010,5,FALSE))</f>
        <v/>
      </c>
    </row>
    <row r="1236" spans="2:7" x14ac:dyDescent="0.25">
      <c r="B1236" s="28">
        <v>1227</v>
      </c>
      <c r="C1236" s="5"/>
      <c r="D1236" s="5"/>
      <c r="E1236" s="5" t="str">
        <f>IF(D1236="","",VLOOKUP($D1236,Praja!$C$11:$H$2010,2,FALSE))</f>
        <v/>
      </c>
      <c r="F1236" s="5" t="str">
        <f>IF(E1236="","",VLOOKUP($D1236,Praja!$C$11:$H$2010,4,FALSE))</f>
        <v/>
      </c>
      <c r="G1236" s="26" t="str">
        <f>IF(F1236="","",VLOOKUP($D1236,Praja!$C$11:$H$2010,5,FALSE))</f>
        <v/>
      </c>
    </row>
    <row r="1237" spans="2:7" x14ac:dyDescent="0.25">
      <c r="B1237" s="28">
        <v>1228</v>
      </c>
      <c r="C1237" s="5"/>
      <c r="D1237" s="5"/>
      <c r="E1237" s="5" t="str">
        <f>IF(D1237="","",VLOOKUP($D1237,Praja!$C$11:$H$2010,2,FALSE))</f>
        <v/>
      </c>
      <c r="F1237" s="5" t="str">
        <f>IF(E1237="","",VLOOKUP($D1237,Praja!$C$11:$H$2010,4,FALSE))</f>
        <v/>
      </c>
      <c r="G1237" s="26" t="str">
        <f>IF(F1237="","",VLOOKUP($D1237,Praja!$C$11:$H$2010,5,FALSE))</f>
        <v/>
      </c>
    </row>
    <row r="1238" spans="2:7" x14ac:dyDescent="0.25">
      <c r="B1238" s="28">
        <v>1229</v>
      </c>
      <c r="C1238" s="5"/>
      <c r="D1238" s="5"/>
      <c r="E1238" s="5" t="str">
        <f>IF(D1238="","",VLOOKUP($D1238,Praja!$C$11:$H$2010,2,FALSE))</f>
        <v/>
      </c>
      <c r="F1238" s="5" t="str">
        <f>IF(E1238="","",VLOOKUP($D1238,Praja!$C$11:$H$2010,4,FALSE))</f>
        <v/>
      </c>
      <c r="G1238" s="26" t="str">
        <f>IF(F1238="","",VLOOKUP($D1238,Praja!$C$11:$H$2010,5,FALSE))</f>
        <v/>
      </c>
    </row>
    <row r="1239" spans="2:7" x14ac:dyDescent="0.25">
      <c r="B1239" s="28">
        <v>1230</v>
      </c>
      <c r="C1239" s="5"/>
      <c r="D1239" s="5"/>
      <c r="E1239" s="5" t="str">
        <f>IF(D1239="","",VLOOKUP($D1239,Praja!$C$11:$H$2010,2,FALSE))</f>
        <v/>
      </c>
      <c r="F1239" s="5" t="str">
        <f>IF(E1239="","",VLOOKUP($D1239,Praja!$C$11:$H$2010,4,FALSE))</f>
        <v/>
      </c>
      <c r="G1239" s="26" t="str">
        <f>IF(F1239="","",VLOOKUP($D1239,Praja!$C$11:$H$2010,5,FALSE))</f>
        <v/>
      </c>
    </row>
    <row r="1240" spans="2:7" x14ac:dyDescent="0.25">
      <c r="B1240" s="28">
        <v>1231</v>
      </c>
      <c r="C1240" s="5"/>
      <c r="D1240" s="5"/>
      <c r="E1240" s="5" t="str">
        <f>IF(D1240="","",VLOOKUP($D1240,Praja!$C$11:$H$2010,2,FALSE))</f>
        <v/>
      </c>
      <c r="F1240" s="5" t="str">
        <f>IF(E1240="","",VLOOKUP($D1240,Praja!$C$11:$H$2010,4,FALSE))</f>
        <v/>
      </c>
      <c r="G1240" s="26" t="str">
        <f>IF(F1240="","",VLOOKUP($D1240,Praja!$C$11:$H$2010,5,FALSE))</f>
        <v/>
      </c>
    </row>
    <row r="1241" spans="2:7" x14ac:dyDescent="0.25">
      <c r="B1241" s="28">
        <v>1232</v>
      </c>
      <c r="C1241" s="5"/>
      <c r="D1241" s="5"/>
      <c r="E1241" s="5" t="str">
        <f>IF(D1241="","",VLOOKUP($D1241,Praja!$C$11:$H$2010,2,FALSE))</f>
        <v/>
      </c>
      <c r="F1241" s="5" t="str">
        <f>IF(E1241="","",VLOOKUP($D1241,Praja!$C$11:$H$2010,4,FALSE))</f>
        <v/>
      </c>
      <c r="G1241" s="26" t="str">
        <f>IF(F1241="","",VLOOKUP($D1241,Praja!$C$11:$H$2010,5,FALSE))</f>
        <v/>
      </c>
    </row>
    <row r="1242" spans="2:7" x14ac:dyDescent="0.25">
      <c r="B1242" s="28">
        <v>1233</v>
      </c>
      <c r="C1242" s="5"/>
      <c r="D1242" s="5"/>
      <c r="E1242" s="5" t="str">
        <f>IF(D1242="","",VLOOKUP($D1242,Praja!$C$11:$H$2010,2,FALSE))</f>
        <v/>
      </c>
      <c r="F1242" s="5" t="str">
        <f>IF(E1242="","",VLOOKUP($D1242,Praja!$C$11:$H$2010,4,FALSE))</f>
        <v/>
      </c>
      <c r="G1242" s="26" t="str">
        <f>IF(F1242="","",VLOOKUP($D1242,Praja!$C$11:$H$2010,5,FALSE))</f>
        <v/>
      </c>
    </row>
    <row r="1243" spans="2:7" x14ac:dyDescent="0.25">
      <c r="B1243" s="28">
        <v>1234</v>
      </c>
      <c r="C1243" s="5"/>
      <c r="D1243" s="5"/>
      <c r="E1243" s="5" t="str">
        <f>IF(D1243="","",VLOOKUP($D1243,Praja!$C$11:$H$2010,2,FALSE))</f>
        <v/>
      </c>
      <c r="F1243" s="5" t="str">
        <f>IF(E1243="","",VLOOKUP($D1243,Praja!$C$11:$H$2010,4,FALSE))</f>
        <v/>
      </c>
      <c r="G1243" s="26" t="str">
        <f>IF(F1243="","",VLOOKUP($D1243,Praja!$C$11:$H$2010,5,FALSE))</f>
        <v/>
      </c>
    </row>
    <row r="1244" spans="2:7" x14ac:dyDescent="0.25">
      <c r="B1244" s="28">
        <v>1235</v>
      </c>
      <c r="C1244" s="5"/>
      <c r="D1244" s="5"/>
      <c r="E1244" s="5" t="str">
        <f>IF(D1244="","",VLOOKUP($D1244,Praja!$C$11:$H$2010,2,FALSE))</f>
        <v/>
      </c>
      <c r="F1244" s="5" t="str">
        <f>IF(E1244="","",VLOOKUP($D1244,Praja!$C$11:$H$2010,4,FALSE))</f>
        <v/>
      </c>
      <c r="G1244" s="26" t="str">
        <f>IF(F1244="","",VLOOKUP($D1244,Praja!$C$11:$H$2010,5,FALSE))</f>
        <v/>
      </c>
    </row>
    <row r="1245" spans="2:7" x14ac:dyDescent="0.25">
      <c r="B1245" s="28">
        <v>1236</v>
      </c>
      <c r="C1245" s="5"/>
      <c r="D1245" s="5"/>
      <c r="E1245" s="5" t="str">
        <f>IF(D1245="","",VLOOKUP($D1245,Praja!$C$11:$H$2010,2,FALSE))</f>
        <v/>
      </c>
      <c r="F1245" s="5" t="str">
        <f>IF(E1245="","",VLOOKUP($D1245,Praja!$C$11:$H$2010,4,FALSE))</f>
        <v/>
      </c>
      <c r="G1245" s="26" t="str">
        <f>IF(F1245="","",VLOOKUP($D1245,Praja!$C$11:$H$2010,5,FALSE))</f>
        <v/>
      </c>
    </row>
    <row r="1246" spans="2:7" x14ac:dyDescent="0.25">
      <c r="B1246" s="28">
        <v>1237</v>
      </c>
      <c r="C1246" s="5"/>
      <c r="D1246" s="5"/>
      <c r="E1246" s="5" t="str">
        <f>IF(D1246="","",VLOOKUP($D1246,Praja!$C$11:$H$2010,2,FALSE))</f>
        <v/>
      </c>
      <c r="F1246" s="5" t="str">
        <f>IF(E1246="","",VLOOKUP($D1246,Praja!$C$11:$H$2010,4,FALSE))</f>
        <v/>
      </c>
      <c r="G1246" s="26" t="str">
        <f>IF(F1246="","",VLOOKUP($D1246,Praja!$C$11:$H$2010,5,FALSE))</f>
        <v/>
      </c>
    </row>
    <row r="1247" spans="2:7" x14ac:dyDescent="0.25">
      <c r="B1247" s="28">
        <v>1238</v>
      </c>
      <c r="C1247" s="5"/>
      <c r="D1247" s="5"/>
      <c r="E1247" s="5" t="str">
        <f>IF(D1247="","",VLOOKUP($D1247,Praja!$C$11:$H$2010,2,FALSE))</f>
        <v/>
      </c>
      <c r="F1247" s="5" t="str">
        <f>IF(E1247="","",VLOOKUP($D1247,Praja!$C$11:$H$2010,4,FALSE))</f>
        <v/>
      </c>
      <c r="G1247" s="26" t="str">
        <f>IF(F1247="","",VLOOKUP($D1247,Praja!$C$11:$H$2010,5,FALSE))</f>
        <v/>
      </c>
    </row>
    <row r="1248" spans="2:7" x14ac:dyDescent="0.25">
      <c r="B1248" s="28">
        <v>1239</v>
      </c>
      <c r="C1248" s="5"/>
      <c r="D1248" s="5"/>
      <c r="E1248" s="5" t="str">
        <f>IF(D1248="","",VLOOKUP($D1248,Praja!$C$11:$H$2010,2,FALSE))</f>
        <v/>
      </c>
      <c r="F1248" s="5" t="str">
        <f>IF(E1248="","",VLOOKUP($D1248,Praja!$C$11:$H$2010,4,FALSE))</f>
        <v/>
      </c>
      <c r="G1248" s="26" t="str">
        <f>IF(F1248="","",VLOOKUP($D1248,Praja!$C$11:$H$2010,5,FALSE))</f>
        <v/>
      </c>
    </row>
    <row r="1249" spans="2:7" x14ac:dyDescent="0.25">
      <c r="B1249" s="28">
        <v>1240</v>
      </c>
      <c r="C1249" s="5"/>
      <c r="D1249" s="5"/>
      <c r="E1249" s="5" t="str">
        <f>IF(D1249="","",VLOOKUP($D1249,Praja!$C$11:$H$2010,2,FALSE))</f>
        <v/>
      </c>
      <c r="F1249" s="5" t="str">
        <f>IF(E1249="","",VLOOKUP($D1249,Praja!$C$11:$H$2010,4,FALSE))</f>
        <v/>
      </c>
      <c r="G1249" s="26" t="str">
        <f>IF(F1249="","",VLOOKUP($D1249,Praja!$C$11:$H$2010,5,FALSE))</f>
        <v/>
      </c>
    </row>
    <row r="1250" spans="2:7" x14ac:dyDescent="0.25">
      <c r="B1250" s="28">
        <v>1241</v>
      </c>
      <c r="C1250" s="5"/>
      <c r="D1250" s="5"/>
      <c r="E1250" s="5" t="str">
        <f>IF(D1250="","",VLOOKUP($D1250,Praja!$C$11:$H$2010,2,FALSE))</f>
        <v/>
      </c>
      <c r="F1250" s="5" t="str">
        <f>IF(E1250="","",VLOOKUP($D1250,Praja!$C$11:$H$2010,4,FALSE))</f>
        <v/>
      </c>
      <c r="G1250" s="26" t="str">
        <f>IF(F1250="","",VLOOKUP($D1250,Praja!$C$11:$H$2010,5,FALSE))</f>
        <v/>
      </c>
    </row>
    <row r="1251" spans="2:7" x14ac:dyDescent="0.25">
      <c r="B1251" s="28">
        <v>1242</v>
      </c>
      <c r="C1251" s="5"/>
      <c r="D1251" s="5"/>
      <c r="E1251" s="5" t="str">
        <f>IF(D1251="","",VLOOKUP($D1251,Praja!$C$11:$H$2010,2,FALSE))</f>
        <v/>
      </c>
      <c r="F1251" s="5" t="str">
        <f>IF(E1251="","",VLOOKUP($D1251,Praja!$C$11:$H$2010,4,FALSE))</f>
        <v/>
      </c>
      <c r="G1251" s="26" t="str">
        <f>IF(F1251="","",VLOOKUP($D1251,Praja!$C$11:$H$2010,5,FALSE))</f>
        <v/>
      </c>
    </row>
    <row r="1252" spans="2:7" x14ac:dyDescent="0.25">
      <c r="B1252" s="28">
        <v>1243</v>
      </c>
      <c r="C1252" s="5"/>
      <c r="D1252" s="5"/>
      <c r="E1252" s="5" t="str">
        <f>IF(D1252="","",VLOOKUP($D1252,Praja!$C$11:$H$2010,2,FALSE))</f>
        <v/>
      </c>
      <c r="F1252" s="5" t="str">
        <f>IF(E1252="","",VLOOKUP($D1252,Praja!$C$11:$H$2010,4,FALSE))</f>
        <v/>
      </c>
      <c r="G1252" s="26" t="str">
        <f>IF(F1252="","",VLOOKUP($D1252,Praja!$C$11:$H$2010,5,FALSE))</f>
        <v/>
      </c>
    </row>
    <row r="1253" spans="2:7" x14ac:dyDescent="0.25">
      <c r="B1253" s="28">
        <v>1244</v>
      </c>
      <c r="C1253" s="5"/>
      <c r="D1253" s="5"/>
      <c r="E1253" s="5" t="str">
        <f>IF(D1253="","",VLOOKUP($D1253,Praja!$C$11:$H$2010,2,FALSE))</f>
        <v/>
      </c>
      <c r="F1253" s="5" t="str">
        <f>IF(E1253="","",VLOOKUP($D1253,Praja!$C$11:$H$2010,4,FALSE))</f>
        <v/>
      </c>
      <c r="G1253" s="26" t="str">
        <f>IF(F1253="","",VLOOKUP($D1253,Praja!$C$11:$H$2010,5,FALSE))</f>
        <v/>
      </c>
    </row>
    <row r="1254" spans="2:7" x14ac:dyDescent="0.25">
      <c r="B1254" s="28">
        <v>1245</v>
      </c>
      <c r="C1254" s="5"/>
      <c r="D1254" s="5"/>
      <c r="E1254" s="5" t="str">
        <f>IF(D1254="","",VLOOKUP($D1254,Praja!$C$11:$H$2010,2,FALSE))</f>
        <v/>
      </c>
      <c r="F1254" s="5" t="str">
        <f>IF(E1254="","",VLOOKUP($D1254,Praja!$C$11:$H$2010,4,FALSE))</f>
        <v/>
      </c>
      <c r="G1254" s="26" t="str">
        <f>IF(F1254="","",VLOOKUP($D1254,Praja!$C$11:$H$2010,5,FALSE))</f>
        <v/>
      </c>
    </row>
    <row r="1255" spans="2:7" x14ac:dyDescent="0.25">
      <c r="B1255" s="28">
        <v>1246</v>
      </c>
      <c r="C1255" s="5"/>
      <c r="D1255" s="5"/>
      <c r="E1255" s="5" t="str">
        <f>IF(D1255="","",VLOOKUP($D1255,Praja!$C$11:$H$2010,2,FALSE))</f>
        <v/>
      </c>
      <c r="F1255" s="5" t="str">
        <f>IF(E1255="","",VLOOKUP($D1255,Praja!$C$11:$H$2010,4,FALSE))</f>
        <v/>
      </c>
      <c r="G1255" s="26" t="str">
        <f>IF(F1255="","",VLOOKUP($D1255,Praja!$C$11:$H$2010,5,FALSE))</f>
        <v/>
      </c>
    </row>
    <row r="1256" spans="2:7" x14ac:dyDescent="0.25">
      <c r="B1256" s="28">
        <v>1247</v>
      </c>
      <c r="C1256" s="5"/>
      <c r="D1256" s="5"/>
      <c r="E1256" s="5" t="str">
        <f>IF(D1256="","",VLOOKUP($D1256,Praja!$C$11:$H$2010,2,FALSE))</f>
        <v/>
      </c>
      <c r="F1256" s="5" t="str">
        <f>IF(E1256="","",VLOOKUP($D1256,Praja!$C$11:$H$2010,4,FALSE))</f>
        <v/>
      </c>
      <c r="G1256" s="26" t="str">
        <f>IF(F1256="","",VLOOKUP($D1256,Praja!$C$11:$H$2010,5,FALSE))</f>
        <v/>
      </c>
    </row>
    <row r="1257" spans="2:7" x14ac:dyDescent="0.25">
      <c r="B1257" s="28">
        <v>1248</v>
      </c>
      <c r="C1257" s="5"/>
      <c r="D1257" s="5"/>
      <c r="E1257" s="5" t="str">
        <f>IF(D1257="","",VLOOKUP($D1257,Praja!$C$11:$H$2010,2,FALSE))</f>
        <v/>
      </c>
      <c r="F1257" s="5" t="str">
        <f>IF(E1257="","",VLOOKUP($D1257,Praja!$C$11:$H$2010,4,FALSE))</f>
        <v/>
      </c>
      <c r="G1257" s="26" t="str">
        <f>IF(F1257="","",VLOOKUP($D1257,Praja!$C$11:$H$2010,5,FALSE))</f>
        <v/>
      </c>
    </row>
    <row r="1258" spans="2:7" x14ac:dyDescent="0.25">
      <c r="B1258" s="28">
        <v>1249</v>
      </c>
      <c r="C1258" s="5"/>
      <c r="D1258" s="5"/>
      <c r="E1258" s="5" t="str">
        <f>IF(D1258="","",VLOOKUP($D1258,Praja!$C$11:$H$2010,2,FALSE))</f>
        <v/>
      </c>
      <c r="F1258" s="5" t="str">
        <f>IF(E1258="","",VLOOKUP($D1258,Praja!$C$11:$H$2010,4,FALSE))</f>
        <v/>
      </c>
      <c r="G1258" s="26" t="str">
        <f>IF(F1258="","",VLOOKUP($D1258,Praja!$C$11:$H$2010,5,FALSE))</f>
        <v/>
      </c>
    </row>
    <row r="1259" spans="2:7" x14ac:dyDescent="0.25">
      <c r="B1259" s="28">
        <v>1250</v>
      </c>
      <c r="C1259" s="5"/>
      <c r="D1259" s="5"/>
      <c r="E1259" s="5" t="str">
        <f>IF(D1259="","",VLOOKUP($D1259,Praja!$C$11:$H$2010,2,FALSE))</f>
        <v/>
      </c>
      <c r="F1259" s="5" t="str">
        <f>IF(E1259="","",VLOOKUP($D1259,Praja!$C$11:$H$2010,4,FALSE))</f>
        <v/>
      </c>
      <c r="G1259" s="26" t="str">
        <f>IF(F1259="","",VLOOKUP($D1259,Praja!$C$11:$H$2010,5,FALSE))</f>
        <v/>
      </c>
    </row>
    <row r="1260" spans="2:7" x14ac:dyDescent="0.25">
      <c r="B1260" s="28">
        <v>1251</v>
      </c>
      <c r="C1260" s="5"/>
      <c r="D1260" s="5"/>
      <c r="E1260" s="5" t="str">
        <f>IF(D1260="","",VLOOKUP($D1260,Praja!$C$11:$H$2010,2,FALSE))</f>
        <v/>
      </c>
      <c r="F1260" s="5" t="str">
        <f>IF(E1260="","",VLOOKUP($D1260,Praja!$C$11:$H$2010,4,FALSE))</f>
        <v/>
      </c>
      <c r="G1260" s="26" t="str">
        <f>IF(F1260="","",VLOOKUP($D1260,Praja!$C$11:$H$2010,5,FALSE))</f>
        <v/>
      </c>
    </row>
    <row r="1261" spans="2:7" x14ac:dyDescent="0.25">
      <c r="B1261" s="28">
        <v>1252</v>
      </c>
      <c r="C1261" s="5"/>
      <c r="D1261" s="5"/>
      <c r="E1261" s="5" t="str">
        <f>IF(D1261="","",VLOOKUP($D1261,Praja!$C$11:$H$2010,2,FALSE))</f>
        <v/>
      </c>
      <c r="F1261" s="5" t="str">
        <f>IF(E1261="","",VLOOKUP($D1261,Praja!$C$11:$H$2010,4,FALSE))</f>
        <v/>
      </c>
      <c r="G1261" s="26" t="str">
        <f>IF(F1261="","",VLOOKUP($D1261,Praja!$C$11:$H$2010,5,FALSE))</f>
        <v/>
      </c>
    </row>
    <row r="1262" spans="2:7" x14ac:dyDescent="0.25">
      <c r="B1262" s="28">
        <v>1253</v>
      </c>
      <c r="C1262" s="5"/>
      <c r="D1262" s="5"/>
      <c r="E1262" s="5" t="str">
        <f>IF(D1262="","",VLOOKUP($D1262,Praja!$C$11:$H$2010,2,FALSE))</f>
        <v/>
      </c>
      <c r="F1262" s="5" t="str">
        <f>IF(E1262="","",VLOOKUP($D1262,Praja!$C$11:$H$2010,4,FALSE))</f>
        <v/>
      </c>
      <c r="G1262" s="26" t="str">
        <f>IF(F1262="","",VLOOKUP($D1262,Praja!$C$11:$H$2010,5,FALSE))</f>
        <v/>
      </c>
    </row>
    <row r="1263" spans="2:7" x14ac:dyDescent="0.25">
      <c r="B1263" s="28">
        <v>1254</v>
      </c>
      <c r="C1263" s="5"/>
      <c r="D1263" s="5"/>
      <c r="E1263" s="5" t="str">
        <f>IF(D1263="","",VLOOKUP($D1263,Praja!$C$11:$H$2010,2,FALSE))</f>
        <v/>
      </c>
      <c r="F1263" s="5" t="str">
        <f>IF(E1263="","",VLOOKUP($D1263,Praja!$C$11:$H$2010,4,FALSE))</f>
        <v/>
      </c>
      <c r="G1263" s="26" t="str">
        <f>IF(F1263="","",VLOOKUP($D1263,Praja!$C$11:$H$2010,5,FALSE))</f>
        <v/>
      </c>
    </row>
    <row r="1264" spans="2:7" x14ac:dyDescent="0.25">
      <c r="B1264" s="28">
        <v>1255</v>
      </c>
      <c r="C1264" s="5"/>
      <c r="D1264" s="5"/>
      <c r="E1264" s="5" t="str">
        <f>IF(D1264="","",VLOOKUP($D1264,Praja!$C$11:$H$2010,2,FALSE))</f>
        <v/>
      </c>
      <c r="F1264" s="5" t="str">
        <f>IF(E1264="","",VLOOKUP($D1264,Praja!$C$11:$H$2010,4,FALSE))</f>
        <v/>
      </c>
      <c r="G1264" s="26" t="str">
        <f>IF(F1264="","",VLOOKUP($D1264,Praja!$C$11:$H$2010,5,FALSE))</f>
        <v/>
      </c>
    </row>
    <row r="1265" spans="2:7" x14ac:dyDescent="0.25">
      <c r="B1265" s="28">
        <v>1256</v>
      </c>
      <c r="C1265" s="5"/>
      <c r="D1265" s="5"/>
      <c r="E1265" s="5" t="str">
        <f>IF(D1265="","",VLOOKUP($D1265,Praja!$C$11:$H$2010,2,FALSE))</f>
        <v/>
      </c>
      <c r="F1265" s="5" t="str">
        <f>IF(E1265="","",VLOOKUP($D1265,Praja!$C$11:$H$2010,4,FALSE))</f>
        <v/>
      </c>
      <c r="G1265" s="26" t="str">
        <f>IF(F1265="","",VLOOKUP($D1265,Praja!$C$11:$H$2010,5,FALSE))</f>
        <v/>
      </c>
    </row>
    <row r="1266" spans="2:7" x14ac:dyDescent="0.25">
      <c r="B1266" s="28">
        <v>1257</v>
      </c>
      <c r="C1266" s="5"/>
      <c r="D1266" s="5"/>
      <c r="E1266" s="5" t="str">
        <f>IF(D1266="","",VLOOKUP($D1266,Praja!$C$11:$H$2010,2,FALSE))</f>
        <v/>
      </c>
      <c r="F1266" s="5" t="str">
        <f>IF(E1266="","",VLOOKUP($D1266,Praja!$C$11:$H$2010,4,FALSE))</f>
        <v/>
      </c>
      <c r="G1266" s="26" t="str">
        <f>IF(F1266="","",VLOOKUP($D1266,Praja!$C$11:$H$2010,5,FALSE))</f>
        <v/>
      </c>
    </row>
    <row r="1267" spans="2:7" x14ac:dyDescent="0.25">
      <c r="B1267" s="28">
        <v>1258</v>
      </c>
      <c r="C1267" s="5"/>
      <c r="D1267" s="5"/>
      <c r="E1267" s="5" t="str">
        <f>IF(D1267="","",VLOOKUP($D1267,Praja!$C$11:$H$2010,2,FALSE))</f>
        <v/>
      </c>
      <c r="F1267" s="5" t="str">
        <f>IF(E1267="","",VLOOKUP($D1267,Praja!$C$11:$H$2010,4,FALSE))</f>
        <v/>
      </c>
      <c r="G1267" s="26" t="str">
        <f>IF(F1267="","",VLOOKUP($D1267,Praja!$C$11:$H$2010,5,FALSE))</f>
        <v/>
      </c>
    </row>
    <row r="1268" spans="2:7" x14ac:dyDescent="0.25">
      <c r="B1268" s="28">
        <v>1259</v>
      </c>
      <c r="C1268" s="5"/>
      <c r="D1268" s="5"/>
      <c r="E1268" s="5" t="str">
        <f>IF(D1268="","",VLOOKUP($D1268,Praja!$C$11:$H$2010,2,FALSE))</f>
        <v/>
      </c>
      <c r="F1268" s="5" t="str">
        <f>IF(E1268="","",VLOOKUP($D1268,Praja!$C$11:$H$2010,4,FALSE))</f>
        <v/>
      </c>
      <c r="G1268" s="26" t="str">
        <f>IF(F1268="","",VLOOKUP($D1268,Praja!$C$11:$H$2010,5,FALSE))</f>
        <v/>
      </c>
    </row>
    <row r="1269" spans="2:7" x14ac:dyDescent="0.25">
      <c r="B1269" s="28">
        <v>1260</v>
      </c>
      <c r="C1269" s="5"/>
      <c r="D1269" s="5"/>
      <c r="E1269" s="5" t="str">
        <f>IF(D1269="","",VLOOKUP($D1269,Praja!$C$11:$H$2010,2,FALSE))</f>
        <v/>
      </c>
      <c r="F1269" s="5" t="str">
        <f>IF(E1269="","",VLOOKUP($D1269,Praja!$C$11:$H$2010,4,FALSE))</f>
        <v/>
      </c>
      <c r="G1269" s="26" t="str">
        <f>IF(F1269="","",VLOOKUP($D1269,Praja!$C$11:$H$2010,5,FALSE))</f>
        <v/>
      </c>
    </row>
    <row r="1270" spans="2:7" x14ac:dyDescent="0.25">
      <c r="B1270" s="28">
        <v>1261</v>
      </c>
      <c r="C1270" s="5"/>
      <c r="D1270" s="5"/>
      <c r="E1270" s="5" t="str">
        <f>IF(D1270="","",VLOOKUP($D1270,Praja!$C$11:$H$2010,2,FALSE))</f>
        <v/>
      </c>
      <c r="F1270" s="5" t="str">
        <f>IF(E1270="","",VLOOKUP($D1270,Praja!$C$11:$H$2010,4,FALSE))</f>
        <v/>
      </c>
      <c r="G1270" s="26" t="str">
        <f>IF(F1270="","",VLOOKUP($D1270,Praja!$C$11:$H$2010,5,FALSE))</f>
        <v/>
      </c>
    </row>
    <row r="1271" spans="2:7" x14ac:dyDescent="0.25">
      <c r="B1271" s="28">
        <v>1262</v>
      </c>
      <c r="C1271" s="5"/>
      <c r="D1271" s="5"/>
      <c r="E1271" s="5" t="str">
        <f>IF(D1271="","",VLOOKUP($D1271,Praja!$C$11:$H$2010,2,FALSE))</f>
        <v/>
      </c>
      <c r="F1271" s="5" t="str">
        <f>IF(E1271="","",VLOOKUP($D1271,Praja!$C$11:$H$2010,4,FALSE))</f>
        <v/>
      </c>
      <c r="G1271" s="26" t="str">
        <f>IF(F1271="","",VLOOKUP($D1271,Praja!$C$11:$H$2010,5,FALSE))</f>
        <v/>
      </c>
    </row>
    <row r="1272" spans="2:7" x14ac:dyDescent="0.25">
      <c r="B1272" s="28">
        <v>1263</v>
      </c>
      <c r="C1272" s="5"/>
      <c r="D1272" s="5"/>
      <c r="E1272" s="5" t="str">
        <f>IF(D1272="","",VLOOKUP($D1272,Praja!$C$11:$H$2010,2,FALSE))</f>
        <v/>
      </c>
      <c r="F1272" s="5" t="str">
        <f>IF(E1272="","",VLOOKUP($D1272,Praja!$C$11:$H$2010,4,FALSE))</f>
        <v/>
      </c>
      <c r="G1272" s="26" t="str">
        <f>IF(F1272="","",VLOOKUP($D1272,Praja!$C$11:$H$2010,5,FALSE))</f>
        <v/>
      </c>
    </row>
    <row r="1273" spans="2:7" x14ac:dyDescent="0.25">
      <c r="B1273" s="28">
        <v>1264</v>
      </c>
      <c r="C1273" s="5"/>
      <c r="D1273" s="5"/>
      <c r="E1273" s="5" t="str">
        <f>IF(D1273="","",VLOOKUP($D1273,Praja!$C$11:$H$2010,2,FALSE))</f>
        <v/>
      </c>
      <c r="F1273" s="5" t="str">
        <f>IF(E1273="","",VLOOKUP($D1273,Praja!$C$11:$H$2010,4,FALSE))</f>
        <v/>
      </c>
      <c r="G1273" s="26" t="str">
        <f>IF(F1273="","",VLOOKUP($D1273,Praja!$C$11:$H$2010,5,FALSE))</f>
        <v/>
      </c>
    </row>
    <row r="1274" spans="2:7" x14ac:dyDescent="0.25">
      <c r="B1274" s="28">
        <v>1265</v>
      </c>
      <c r="C1274" s="5"/>
      <c r="D1274" s="5"/>
      <c r="E1274" s="5" t="str">
        <f>IF(D1274="","",VLOOKUP($D1274,Praja!$C$11:$H$2010,2,FALSE))</f>
        <v/>
      </c>
      <c r="F1274" s="5" t="str">
        <f>IF(E1274="","",VLOOKUP($D1274,Praja!$C$11:$H$2010,4,FALSE))</f>
        <v/>
      </c>
      <c r="G1274" s="26" t="str">
        <f>IF(F1274="","",VLOOKUP($D1274,Praja!$C$11:$H$2010,5,FALSE))</f>
        <v/>
      </c>
    </row>
    <row r="1275" spans="2:7" x14ac:dyDescent="0.25">
      <c r="B1275" s="28">
        <v>1266</v>
      </c>
      <c r="C1275" s="5"/>
      <c r="D1275" s="5"/>
      <c r="E1275" s="5" t="str">
        <f>IF(D1275="","",VLOOKUP($D1275,Praja!$C$11:$H$2010,2,FALSE))</f>
        <v/>
      </c>
      <c r="F1275" s="5" t="str">
        <f>IF(E1275="","",VLOOKUP($D1275,Praja!$C$11:$H$2010,4,FALSE))</f>
        <v/>
      </c>
      <c r="G1275" s="26" t="str">
        <f>IF(F1275="","",VLOOKUP($D1275,Praja!$C$11:$H$2010,5,FALSE))</f>
        <v/>
      </c>
    </row>
    <row r="1276" spans="2:7" x14ac:dyDescent="0.25">
      <c r="B1276" s="28">
        <v>1267</v>
      </c>
      <c r="C1276" s="5"/>
      <c r="D1276" s="5"/>
      <c r="E1276" s="5" t="str">
        <f>IF(D1276="","",VLOOKUP($D1276,Praja!$C$11:$H$2010,2,FALSE))</f>
        <v/>
      </c>
      <c r="F1276" s="5" t="str">
        <f>IF(E1276="","",VLOOKUP($D1276,Praja!$C$11:$H$2010,4,FALSE))</f>
        <v/>
      </c>
      <c r="G1276" s="26" t="str">
        <f>IF(F1276="","",VLOOKUP($D1276,Praja!$C$11:$H$2010,5,FALSE))</f>
        <v/>
      </c>
    </row>
    <row r="1277" spans="2:7" x14ac:dyDescent="0.25">
      <c r="B1277" s="28">
        <v>1268</v>
      </c>
      <c r="C1277" s="5"/>
      <c r="D1277" s="5"/>
      <c r="E1277" s="5" t="str">
        <f>IF(D1277="","",VLOOKUP($D1277,Praja!$C$11:$H$2010,2,FALSE))</f>
        <v/>
      </c>
      <c r="F1277" s="5" t="str">
        <f>IF(E1277="","",VLOOKUP($D1277,Praja!$C$11:$H$2010,4,FALSE))</f>
        <v/>
      </c>
      <c r="G1277" s="26" t="str">
        <f>IF(F1277="","",VLOOKUP($D1277,Praja!$C$11:$H$2010,5,FALSE))</f>
        <v/>
      </c>
    </row>
    <row r="1278" spans="2:7" x14ac:dyDescent="0.25">
      <c r="B1278" s="28">
        <v>1269</v>
      </c>
      <c r="C1278" s="5"/>
      <c r="D1278" s="5"/>
      <c r="E1278" s="5" t="str">
        <f>IF(D1278="","",VLOOKUP($D1278,Praja!$C$11:$H$2010,2,FALSE))</f>
        <v/>
      </c>
      <c r="F1278" s="5" t="str">
        <f>IF(E1278="","",VLOOKUP($D1278,Praja!$C$11:$H$2010,4,FALSE))</f>
        <v/>
      </c>
      <c r="G1278" s="26" t="str">
        <f>IF(F1278="","",VLOOKUP($D1278,Praja!$C$11:$H$2010,5,FALSE))</f>
        <v/>
      </c>
    </row>
    <row r="1279" spans="2:7" x14ac:dyDescent="0.25">
      <c r="B1279" s="28">
        <v>1270</v>
      </c>
      <c r="C1279" s="5"/>
      <c r="D1279" s="5"/>
      <c r="E1279" s="5" t="str">
        <f>IF(D1279="","",VLOOKUP($D1279,Praja!$C$11:$H$2010,2,FALSE))</f>
        <v/>
      </c>
      <c r="F1279" s="5" t="str">
        <f>IF(E1279="","",VLOOKUP($D1279,Praja!$C$11:$H$2010,4,FALSE))</f>
        <v/>
      </c>
      <c r="G1279" s="26" t="str">
        <f>IF(F1279="","",VLOOKUP($D1279,Praja!$C$11:$H$2010,5,FALSE))</f>
        <v/>
      </c>
    </row>
    <row r="1280" spans="2:7" x14ac:dyDescent="0.25">
      <c r="B1280" s="28">
        <v>1271</v>
      </c>
      <c r="C1280" s="5"/>
      <c r="D1280" s="5"/>
      <c r="E1280" s="5" t="str">
        <f>IF(D1280="","",VLOOKUP($D1280,Praja!$C$11:$H$2010,2,FALSE))</f>
        <v/>
      </c>
      <c r="F1280" s="5" t="str">
        <f>IF(E1280="","",VLOOKUP($D1280,Praja!$C$11:$H$2010,4,FALSE))</f>
        <v/>
      </c>
      <c r="G1280" s="26" t="str">
        <f>IF(F1280="","",VLOOKUP($D1280,Praja!$C$11:$H$2010,5,FALSE))</f>
        <v/>
      </c>
    </row>
    <row r="1281" spans="2:7" x14ac:dyDescent="0.25">
      <c r="B1281" s="28">
        <v>1272</v>
      </c>
      <c r="C1281" s="5"/>
      <c r="D1281" s="5"/>
      <c r="E1281" s="5" t="str">
        <f>IF(D1281="","",VLOOKUP($D1281,Praja!$C$11:$H$2010,2,FALSE))</f>
        <v/>
      </c>
      <c r="F1281" s="5" t="str">
        <f>IF(E1281="","",VLOOKUP($D1281,Praja!$C$11:$H$2010,4,FALSE))</f>
        <v/>
      </c>
      <c r="G1281" s="26" t="str">
        <f>IF(F1281="","",VLOOKUP($D1281,Praja!$C$11:$H$2010,5,FALSE))</f>
        <v/>
      </c>
    </row>
    <row r="1282" spans="2:7" x14ac:dyDescent="0.25">
      <c r="B1282" s="28">
        <v>1273</v>
      </c>
      <c r="C1282" s="5"/>
      <c r="D1282" s="5"/>
      <c r="E1282" s="5" t="str">
        <f>IF(D1282="","",VLOOKUP($D1282,Praja!$C$11:$H$2010,2,FALSE))</f>
        <v/>
      </c>
      <c r="F1282" s="5" t="str">
        <f>IF(E1282="","",VLOOKUP($D1282,Praja!$C$11:$H$2010,4,FALSE))</f>
        <v/>
      </c>
      <c r="G1282" s="26" t="str">
        <f>IF(F1282="","",VLOOKUP($D1282,Praja!$C$11:$H$2010,5,FALSE))</f>
        <v/>
      </c>
    </row>
    <row r="1283" spans="2:7" x14ac:dyDescent="0.25">
      <c r="B1283" s="28">
        <v>1274</v>
      </c>
      <c r="C1283" s="5"/>
      <c r="D1283" s="5"/>
      <c r="E1283" s="5" t="str">
        <f>IF(D1283="","",VLOOKUP($D1283,Praja!$C$11:$H$2010,2,FALSE))</f>
        <v/>
      </c>
      <c r="F1283" s="5" t="str">
        <f>IF(E1283="","",VLOOKUP($D1283,Praja!$C$11:$H$2010,4,FALSE))</f>
        <v/>
      </c>
      <c r="G1283" s="26" t="str">
        <f>IF(F1283="","",VLOOKUP($D1283,Praja!$C$11:$H$2010,5,FALSE))</f>
        <v/>
      </c>
    </row>
    <row r="1284" spans="2:7" x14ac:dyDescent="0.25">
      <c r="B1284" s="28">
        <v>1275</v>
      </c>
      <c r="C1284" s="5"/>
      <c r="D1284" s="5"/>
      <c r="E1284" s="5" t="str">
        <f>IF(D1284="","",VLOOKUP($D1284,Praja!$C$11:$H$2010,2,FALSE))</f>
        <v/>
      </c>
      <c r="F1284" s="5" t="str">
        <f>IF(E1284="","",VLOOKUP($D1284,Praja!$C$11:$H$2010,4,FALSE))</f>
        <v/>
      </c>
      <c r="G1284" s="26" t="str">
        <f>IF(F1284="","",VLOOKUP($D1284,Praja!$C$11:$H$2010,5,FALSE))</f>
        <v/>
      </c>
    </row>
    <row r="1285" spans="2:7" x14ac:dyDescent="0.25">
      <c r="B1285" s="28">
        <v>1276</v>
      </c>
      <c r="C1285" s="5"/>
      <c r="D1285" s="5"/>
      <c r="E1285" s="5" t="str">
        <f>IF(D1285="","",VLOOKUP($D1285,Praja!$C$11:$H$2010,2,FALSE))</f>
        <v/>
      </c>
      <c r="F1285" s="5" t="str">
        <f>IF(E1285="","",VLOOKUP($D1285,Praja!$C$11:$H$2010,4,FALSE))</f>
        <v/>
      </c>
      <c r="G1285" s="26" t="str">
        <f>IF(F1285="","",VLOOKUP($D1285,Praja!$C$11:$H$2010,5,FALSE))</f>
        <v/>
      </c>
    </row>
    <row r="1286" spans="2:7" x14ac:dyDescent="0.25">
      <c r="B1286" s="28">
        <v>1277</v>
      </c>
      <c r="C1286" s="5"/>
      <c r="D1286" s="5"/>
      <c r="E1286" s="5" t="str">
        <f>IF(D1286="","",VLOOKUP($D1286,Praja!$C$11:$H$2010,2,FALSE))</f>
        <v/>
      </c>
      <c r="F1286" s="5" t="str">
        <f>IF(E1286="","",VLOOKUP($D1286,Praja!$C$11:$H$2010,4,FALSE))</f>
        <v/>
      </c>
      <c r="G1286" s="26" t="str">
        <f>IF(F1286="","",VLOOKUP($D1286,Praja!$C$11:$H$2010,5,FALSE))</f>
        <v/>
      </c>
    </row>
    <row r="1287" spans="2:7" x14ac:dyDescent="0.25">
      <c r="B1287" s="28">
        <v>1278</v>
      </c>
      <c r="C1287" s="5"/>
      <c r="D1287" s="5"/>
      <c r="E1287" s="5" t="str">
        <f>IF(D1287="","",VLOOKUP($D1287,Praja!$C$11:$H$2010,2,FALSE))</f>
        <v/>
      </c>
      <c r="F1287" s="5" t="str">
        <f>IF(E1287="","",VLOOKUP($D1287,Praja!$C$11:$H$2010,4,FALSE))</f>
        <v/>
      </c>
      <c r="G1287" s="26" t="str">
        <f>IF(F1287="","",VLOOKUP($D1287,Praja!$C$11:$H$2010,5,FALSE))</f>
        <v/>
      </c>
    </row>
    <row r="1288" spans="2:7" x14ac:dyDescent="0.25">
      <c r="B1288" s="28">
        <v>1279</v>
      </c>
      <c r="C1288" s="5"/>
      <c r="D1288" s="5"/>
      <c r="E1288" s="5" t="str">
        <f>IF(D1288="","",VLOOKUP($D1288,Praja!$C$11:$H$2010,2,FALSE))</f>
        <v/>
      </c>
      <c r="F1288" s="5" t="str">
        <f>IF(E1288="","",VLOOKUP($D1288,Praja!$C$11:$H$2010,4,FALSE))</f>
        <v/>
      </c>
      <c r="G1288" s="26" t="str">
        <f>IF(F1288="","",VLOOKUP($D1288,Praja!$C$11:$H$2010,5,FALSE))</f>
        <v/>
      </c>
    </row>
    <row r="1289" spans="2:7" x14ac:dyDescent="0.25">
      <c r="B1289" s="28">
        <v>1280</v>
      </c>
      <c r="C1289" s="5"/>
      <c r="D1289" s="5"/>
      <c r="E1289" s="5" t="str">
        <f>IF(D1289="","",VLOOKUP($D1289,Praja!$C$11:$H$2010,2,FALSE))</f>
        <v/>
      </c>
      <c r="F1289" s="5" t="str">
        <f>IF(E1289="","",VLOOKUP($D1289,Praja!$C$11:$H$2010,4,FALSE))</f>
        <v/>
      </c>
      <c r="G1289" s="26" t="str">
        <f>IF(F1289="","",VLOOKUP($D1289,Praja!$C$11:$H$2010,5,FALSE))</f>
        <v/>
      </c>
    </row>
    <row r="1290" spans="2:7" x14ac:dyDescent="0.25">
      <c r="B1290" s="28">
        <v>1281</v>
      </c>
      <c r="C1290" s="5"/>
      <c r="D1290" s="5"/>
      <c r="E1290" s="5" t="str">
        <f>IF(D1290="","",VLOOKUP($D1290,Praja!$C$11:$H$2010,2,FALSE))</f>
        <v/>
      </c>
      <c r="F1290" s="5" t="str">
        <f>IF(E1290="","",VLOOKUP($D1290,Praja!$C$11:$H$2010,4,FALSE))</f>
        <v/>
      </c>
      <c r="G1290" s="26" t="str">
        <f>IF(F1290="","",VLOOKUP($D1290,Praja!$C$11:$H$2010,5,FALSE))</f>
        <v/>
      </c>
    </row>
    <row r="1291" spans="2:7" x14ac:dyDescent="0.25">
      <c r="B1291" s="28">
        <v>1282</v>
      </c>
      <c r="C1291" s="5"/>
      <c r="D1291" s="5"/>
      <c r="E1291" s="5" t="str">
        <f>IF(D1291="","",VLOOKUP($D1291,Praja!$C$11:$H$2010,2,FALSE))</f>
        <v/>
      </c>
      <c r="F1291" s="5" t="str">
        <f>IF(E1291="","",VLOOKUP($D1291,Praja!$C$11:$H$2010,4,FALSE))</f>
        <v/>
      </c>
      <c r="G1291" s="26" t="str">
        <f>IF(F1291="","",VLOOKUP($D1291,Praja!$C$11:$H$2010,5,FALSE))</f>
        <v/>
      </c>
    </row>
    <row r="1292" spans="2:7" x14ac:dyDescent="0.25">
      <c r="B1292" s="28">
        <v>1283</v>
      </c>
      <c r="C1292" s="5"/>
      <c r="D1292" s="5"/>
      <c r="E1292" s="5" t="str">
        <f>IF(D1292="","",VLOOKUP($D1292,Praja!$C$11:$H$2010,2,FALSE))</f>
        <v/>
      </c>
      <c r="F1292" s="5" t="str">
        <f>IF(E1292="","",VLOOKUP($D1292,Praja!$C$11:$H$2010,4,FALSE))</f>
        <v/>
      </c>
      <c r="G1292" s="26" t="str">
        <f>IF(F1292="","",VLOOKUP($D1292,Praja!$C$11:$H$2010,5,FALSE))</f>
        <v/>
      </c>
    </row>
    <row r="1293" spans="2:7" x14ac:dyDescent="0.25">
      <c r="B1293" s="28">
        <v>1284</v>
      </c>
      <c r="C1293" s="5"/>
      <c r="D1293" s="5"/>
      <c r="E1293" s="5" t="str">
        <f>IF(D1293="","",VLOOKUP($D1293,Praja!$C$11:$H$2010,2,FALSE))</f>
        <v/>
      </c>
      <c r="F1293" s="5" t="str">
        <f>IF(E1293="","",VLOOKUP($D1293,Praja!$C$11:$H$2010,4,FALSE))</f>
        <v/>
      </c>
      <c r="G1293" s="26" t="str">
        <f>IF(F1293="","",VLOOKUP($D1293,Praja!$C$11:$H$2010,5,FALSE))</f>
        <v/>
      </c>
    </row>
    <row r="1294" spans="2:7" x14ac:dyDescent="0.25">
      <c r="B1294" s="28">
        <v>1285</v>
      </c>
      <c r="C1294" s="5"/>
      <c r="D1294" s="5"/>
      <c r="E1294" s="5" t="str">
        <f>IF(D1294="","",VLOOKUP($D1294,Praja!$C$11:$H$2010,2,FALSE))</f>
        <v/>
      </c>
      <c r="F1294" s="5" t="str">
        <f>IF(E1294="","",VLOOKUP($D1294,Praja!$C$11:$H$2010,4,FALSE))</f>
        <v/>
      </c>
      <c r="G1294" s="26" t="str">
        <f>IF(F1294="","",VLOOKUP($D1294,Praja!$C$11:$H$2010,5,FALSE))</f>
        <v/>
      </c>
    </row>
    <row r="1295" spans="2:7" x14ac:dyDescent="0.25">
      <c r="B1295" s="28">
        <v>1286</v>
      </c>
      <c r="C1295" s="5"/>
      <c r="D1295" s="5"/>
      <c r="E1295" s="5" t="str">
        <f>IF(D1295="","",VLOOKUP($D1295,Praja!$C$11:$H$2010,2,FALSE))</f>
        <v/>
      </c>
      <c r="F1295" s="5" t="str">
        <f>IF(E1295="","",VLOOKUP($D1295,Praja!$C$11:$H$2010,4,FALSE))</f>
        <v/>
      </c>
      <c r="G1295" s="26" t="str">
        <f>IF(F1295="","",VLOOKUP($D1295,Praja!$C$11:$H$2010,5,FALSE))</f>
        <v/>
      </c>
    </row>
    <row r="1296" spans="2:7" x14ac:dyDescent="0.25">
      <c r="B1296" s="28">
        <v>1287</v>
      </c>
      <c r="C1296" s="5"/>
      <c r="D1296" s="5"/>
      <c r="E1296" s="5" t="str">
        <f>IF(D1296="","",VLOOKUP($D1296,Praja!$C$11:$H$2010,2,FALSE))</f>
        <v/>
      </c>
      <c r="F1296" s="5" t="str">
        <f>IF(E1296="","",VLOOKUP($D1296,Praja!$C$11:$H$2010,4,FALSE))</f>
        <v/>
      </c>
      <c r="G1296" s="26" t="str">
        <f>IF(F1296="","",VLOOKUP($D1296,Praja!$C$11:$H$2010,5,FALSE))</f>
        <v/>
      </c>
    </row>
    <row r="1297" spans="2:7" x14ac:dyDescent="0.25">
      <c r="B1297" s="28">
        <v>1288</v>
      </c>
      <c r="C1297" s="5"/>
      <c r="D1297" s="5"/>
      <c r="E1297" s="5" t="str">
        <f>IF(D1297="","",VLOOKUP($D1297,Praja!$C$11:$H$2010,2,FALSE))</f>
        <v/>
      </c>
      <c r="F1297" s="5" t="str">
        <f>IF(E1297="","",VLOOKUP($D1297,Praja!$C$11:$H$2010,4,FALSE))</f>
        <v/>
      </c>
      <c r="G1297" s="26" t="str">
        <f>IF(F1297="","",VLOOKUP($D1297,Praja!$C$11:$H$2010,5,FALSE))</f>
        <v/>
      </c>
    </row>
    <row r="1298" spans="2:7" x14ac:dyDescent="0.25">
      <c r="B1298" s="28">
        <v>1289</v>
      </c>
      <c r="C1298" s="5"/>
      <c r="D1298" s="5"/>
      <c r="E1298" s="5" t="str">
        <f>IF(D1298="","",VLOOKUP($D1298,Praja!$C$11:$H$2010,2,FALSE))</f>
        <v/>
      </c>
      <c r="F1298" s="5" t="str">
        <f>IF(E1298="","",VLOOKUP($D1298,Praja!$C$11:$H$2010,4,FALSE))</f>
        <v/>
      </c>
      <c r="G1298" s="26" t="str">
        <f>IF(F1298="","",VLOOKUP($D1298,Praja!$C$11:$H$2010,5,FALSE))</f>
        <v/>
      </c>
    </row>
    <row r="1299" spans="2:7" x14ac:dyDescent="0.25">
      <c r="B1299" s="28">
        <v>1290</v>
      </c>
      <c r="C1299" s="5"/>
      <c r="D1299" s="5"/>
      <c r="E1299" s="5" t="str">
        <f>IF(D1299="","",VLOOKUP($D1299,Praja!$C$11:$H$2010,2,FALSE))</f>
        <v/>
      </c>
      <c r="F1299" s="5" t="str">
        <f>IF(E1299="","",VLOOKUP($D1299,Praja!$C$11:$H$2010,4,FALSE))</f>
        <v/>
      </c>
      <c r="G1299" s="26" t="str">
        <f>IF(F1299="","",VLOOKUP($D1299,Praja!$C$11:$H$2010,5,FALSE))</f>
        <v/>
      </c>
    </row>
    <row r="1300" spans="2:7" x14ac:dyDescent="0.25">
      <c r="B1300" s="28">
        <v>1291</v>
      </c>
      <c r="C1300" s="5"/>
      <c r="D1300" s="5"/>
      <c r="E1300" s="5" t="str">
        <f>IF(D1300="","",VLOOKUP($D1300,Praja!$C$11:$H$2010,2,FALSE))</f>
        <v/>
      </c>
      <c r="F1300" s="5" t="str">
        <f>IF(E1300="","",VLOOKUP($D1300,Praja!$C$11:$H$2010,4,FALSE))</f>
        <v/>
      </c>
      <c r="G1300" s="26" t="str">
        <f>IF(F1300="","",VLOOKUP($D1300,Praja!$C$11:$H$2010,5,FALSE))</f>
        <v/>
      </c>
    </row>
    <row r="1301" spans="2:7" x14ac:dyDescent="0.25">
      <c r="B1301" s="28">
        <v>1292</v>
      </c>
      <c r="C1301" s="5"/>
      <c r="D1301" s="5"/>
      <c r="E1301" s="5" t="str">
        <f>IF(D1301="","",VLOOKUP($D1301,Praja!$C$11:$H$2010,2,FALSE))</f>
        <v/>
      </c>
      <c r="F1301" s="5" t="str">
        <f>IF(E1301="","",VLOOKUP($D1301,Praja!$C$11:$H$2010,4,FALSE))</f>
        <v/>
      </c>
      <c r="G1301" s="26" t="str">
        <f>IF(F1301="","",VLOOKUP($D1301,Praja!$C$11:$H$2010,5,FALSE))</f>
        <v/>
      </c>
    </row>
    <row r="1302" spans="2:7" x14ac:dyDescent="0.25">
      <c r="B1302" s="28">
        <v>1293</v>
      </c>
      <c r="C1302" s="5"/>
      <c r="D1302" s="5"/>
      <c r="E1302" s="5" t="str">
        <f>IF(D1302="","",VLOOKUP($D1302,Praja!$C$11:$H$2010,2,FALSE))</f>
        <v/>
      </c>
      <c r="F1302" s="5" t="str">
        <f>IF(E1302="","",VLOOKUP($D1302,Praja!$C$11:$H$2010,4,FALSE))</f>
        <v/>
      </c>
      <c r="G1302" s="26" t="str">
        <f>IF(F1302="","",VLOOKUP($D1302,Praja!$C$11:$H$2010,5,FALSE))</f>
        <v/>
      </c>
    </row>
    <row r="1303" spans="2:7" x14ac:dyDescent="0.25">
      <c r="B1303" s="28">
        <v>1294</v>
      </c>
      <c r="C1303" s="5"/>
      <c r="D1303" s="5"/>
      <c r="E1303" s="5" t="str">
        <f>IF(D1303="","",VLOOKUP($D1303,Praja!$C$11:$H$2010,2,FALSE))</f>
        <v/>
      </c>
      <c r="F1303" s="5" t="str">
        <f>IF(E1303="","",VLOOKUP($D1303,Praja!$C$11:$H$2010,4,FALSE))</f>
        <v/>
      </c>
      <c r="G1303" s="26" t="str">
        <f>IF(F1303="","",VLOOKUP($D1303,Praja!$C$11:$H$2010,5,FALSE))</f>
        <v/>
      </c>
    </row>
    <row r="1304" spans="2:7" x14ac:dyDescent="0.25">
      <c r="B1304" s="28">
        <v>1295</v>
      </c>
      <c r="C1304" s="5"/>
      <c r="D1304" s="5"/>
      <c r="E1304" s="5" t="str">
        <f>IF(D1304="","",VLOOKUP($D1304,Praja!$C$11:$H$2010,2,FALSE))</f>
        <v/>
      </c>
      <c r="F1304" s="5" t="str">
        <f>IF(E1304="","",VLOOKUP($D1304,Praja!$C$11:$H$2010,4,FALSE))</f>
        <v/>
      </c>
      <c r="G1304" s="26" t="str">
        <f>IF(F1304="","",VLOOKUP($D1304,Praja!$C$11:$H$2010,5,FALSE))</f>
        <v/>
      </c>
    </row>
    <row r="1305" spans="2:7" x14ac:dyDescent="0.25">
      <c r="B1305" s="28">
        <v>1296</v>
      </c>
      <c r="C1305" s="5"/>
      <c r="D1305" s="5"/>
      <c r="E1305" s="5" t="str">
        <f>IF(D1305="","",VLOOKUP($D1305,Praja!$C$11:$H$2010,2,FALSE))</f>
        <v/>
      </c>
      <c r="F1305" s="5" t="str">
        <f>IF(E1305="","",VLOOKUP($D1305,Praja!$C$11:$H$2010,4,FALSE))</f>
        <v/>
      </c>
      <c r="G1305" s="26" t="str">
        <f>IF(F1305="","",VLOOKUP($D1305,Praja!$C$11:$H$2010,5,FALSE))</f>
        <v/>
      </c>
    </row>
    <row r="1306" spans="2:7" x14ac:dyDescent="0.25">
      <c r="B1306" s="28">
        <v>1297</v>
      </c>
      <c r="C1306" s="5"/>
      <c r="D1306" s="5"/>
      <c r="E1306" s="5" t="str">
        <f>IF(D1306="","",VLOOKUP($D1306,Praja!$C$11:$H$2010,2,FALSE))</f>
        <v/>
      </c>
      <c r="F1306" s="5" t="str">
        <f>IF(E1306="","",VLOOKUP($D1306,Praja!$C$11:$H$2010,4,FALSE))</f>
        <v/>
      </c>
      <c r="G1306" s="26" t="str">
        <f>IF(F1306="","",VLOOKUP($D1306,Praja!$C$11:$H$2010,5,FALSE))</f>
        <v/>
      </c>
    </row>
    <row r="1307" spans="2:7" x14ac:dyDescent="0.25">
      <c r="B1307" s="28">
        <v>1298</v>
      </c>
      <c r="C1307" s="5"/>
      <c r="D1307" s="5"/>
      <c r="E1307" s="5" t="str">
        <f>IF(D1307="","",VLOOKUP($D1307,Praja!$C$11:$H$2010,2,FALSE))</f>
        <v/>
      </c>
      <c r="F1307" s="5" t="str">
        <f>IF(E1307="","",VLOOKUP($D1307,Praja!$C$11:$H$2010,4,FALSE))</f>
        <v/>
      </c>
      <c r="G1307" s="26" t="str">
        <f>IF(F1307="","",VLOOKUP($D1307,Praja!$C$11:$H$2010,5,FALSE))</f>
        <v/>
      </c>
    </row>
    <row r="1308" spans="2:7" x14ac:dyDescent="0.25">
      <c r="B1308" s="28">
        <v>1299</v>
      </c>
      <c r="C1308" s="5"/>
      <c r="D1308" s="5"/>
      <c r="E1308" s="5" t="str">
        <f>IF(D1308="","",VLOOKUP($D1308,Praja!$C$11:$H$2010,2,FALSE))</f>
        <v/>
      </c>
      <c r="F1308" s="5" t="str">
        <f>IF(E1308="","",VLOOKUP($D1308,Praja!$C$11:$H$2010,4,FALSE))</f>
        <v/>
      </c>
      <c r="G1308" s="26" t="str">
        <f>IF(F1308="","",VLOOKUP($D1308,Praja!$C$11:$H$2010,5,FALSE))</f>
        <v/>
      </c>
    </row>
    <row r="1309" spans="2:7" x14ac:dyDescent="0.25">
      <c r="B1309" s="28">
        <v>1300</v>
      </c>
      <c r="C1309" s="5"/>
      <c r="D1309" s="5"/>
      <c r="E1309" s="5" t="str">
        <f>IF(D1309="","",VLOOKUP($D1309,Praja!$C$11:$H$2010,2,FALSE))</f>
        <v/>
      </c>
      <c r="F1309" s="5" t="str">
        <f>IF(E1309="","",VLOOKUP($D1309,Praja!$C$11:$H$2010,4,FALSE))</f>
        <v/>
      </c>
      <c r="G1309" s="26" t="str">
        <f>IF(F1309="","",VLOOKUP($D1309,Praja!$C$11:$H$2010,5,FALSE))</f>
        <v/>
      </c>
    </row>
    <row r="1310" spans="2:7" x14ac:dyDescent="0.25">
      <c r="B1310" s="28">
        <v>1301</v>
      </c>
      <c r="C1310" s="5"/>
      <c r="D1310" s="5"/>
      <c r="E1310" s="5" t="str">
        <f>IF(D1310="","",VLOOKUP($D1310,Praja!$C$11:$H$2010,2,FALSE))</f>
        <v/>
      </c>
      <c r="F1310" s="5" t="str">
        <f>IF(E1310="","",VLOOKUP($D1310,Praja!$C$11:$H$2010,4,FALSE))</f>
        <v/>
      </c>
      <c r="G1310" s="26" t="str">
        <f>IF(F1310="","",VLOOKUP($D1310,Praja!$C$11:$H$2010,5,FALSE))</f>
        <v/>
      </c>
    </row>
    <row r="1311" spans="2:7" x14ac:dyDescent="0.25">
      <c r="B1311" s="28">
        <v>1302</v>
      </c>
      <c r="C1311" s="5"/>
      <c r="D1311" s="5"/>
      <c r="E1311" s="5" t="str">
        <f>IF(D1311="","",VLOOKUP($D1311,Praja!$C$11:$H$2010,2,FALSE))</f>
        <v/>
      </c>
      <c r="F1311" s="5" t="str">
        <f>IF(E1311="","",VLOOKUP($D1311,Praja!$C$11:$H$2010,4,FALSE))</f>
        <v/>
      </c>
      <c r="G1311" s="26" t="str">
        <f>IF(F1311="","",VLOOKUP($D1311,Praja!$C$11:$H$2010,5,FALSE))</f>
        <v/>
      </c>
    </row>
    <row r="1312" spans="2:7" x14ac:dyDescent="0.25">
      <c r="B1312" s="28">
        <v>1303</v>
      </c>
      <c r="C1312" s="5"/>
      <c r="D1312" s="5"/>
      <c r="E1312" s="5" t="str">
        <f>IF(D1312="","",VLOOKUP($D1312,Praja!$C$11:$H$2010,2,FALSE))</f>
        <v/>
      </c>
      <c r="F1312" s="5" t="str">
        <f>IF(E1312="","",VLOOKUP($D1312,Praja!$C$11:$H$2010,4,FALSE))</f>
        <v/>
      </c>
      <c r="G1312" s="26" t="str">
        <f>IF(F1312="","",VLOOKUP($D1312,Praja!$C$11:$H$2010,5,FALSE))</f>
        <v/>
      </c>
    </row>
    <row r="1313" spans="2:7" x14ac:dyDescent="0.25">
      <c r="B1313" s="28">
        <v>1304</v>
      </c>
      <c r="C1313" s="5"/>
      <c r="D1313" s="5"/>
      <c r="E1313" s="5" t="str">
        <f>IF(D1313="","",VLOOKUP($D1313,Praja!$C$11:$H$2010,2,FALSE))</f>
        <v/>
      </c>
      <c r="F1313" s="5" t="str">
        <f>IF(E1313="","",VLOOKUP($D1313,Praja!$C$11:$H$2010,4,FALSE))</f>
        <v/>
      </c>
      <c r="G1313" s="26" t="str">
        <f>IF(F1313="","",VLOOKUP($D1313,Praja!$C$11:$H$2010,5,FALSE))</f>
        <v/>
      </c>
    </row>
    <row r="1314" spans="2:7" x14ac:dyDescent="0.25">
      <c r="B1314" s="28">
        <v>1305</v>
      </c>
      <c r="C1314" s="5"/>
      <c r="D1314" s="5"/>
      <c r="E1314" s="5" t="str">
        <f>IF(D1314="","",VLOOKUP($D1314,Praja!$C$11:$H$2010,2,FALSE))</f>
        <v/>
      </c>
      <c r="F1314" s="5" t="str">
        <f>IF(E1314="","",VLOOKUP($D1314,Praja!$C$11:$H$2010,4,FALSE))</f>
        <v/>
      </c>
      <c r="G1314" s="26" t="str">
        <f>IF(F1314="","",VLOOKUP($D1314,Praja!$C$11:$H$2010,5,FALSE))</f>
        <v/>
      </c>
    </row>
    <row r="1315" spans="2:7" x14ac:dyDescent="0.25">
      <c r="B1315" s="28">
        <v>1306</v>
      </c>
      <c r="C1315" s="5"/>
      <c r="D1315" s="5"/>
      <c r="E1315" s="5" t="str">
        <f>IF(D1315="","",VLOOKUP($D1315,Praja!$C$11:$H$2010,2,FALSE))</f>
        <v/>
      </c>
      <c r="F1315" s="5" t="str">
        <f>IF(E1315="","",VLOOKUP($D1315,Praja!$C$11:$H$2010,4,FALSE))</f>
        <v/>
      </c>
      <c r="G1315" s="26" t="str">
        <f>IF(F1315="","",VLOOKUP($D1315,Praja!$C$11:$H$2010,5,FALSE))</f>
        <v/>
      </c>
    </row>
    <row r="1316" spans="2:7" x14ac:dyDescent="0.25">
      <c r="B1316" s="28">
        <v>1307</v>
      </c>
      <c r="C1316" s="5"/>
      <c r="D1316" s="5"/>
      <c r="E1316" s="5" t="str">
        <f>IF(D1316="","",VLOOKUP($D1316,Praja!$C$11:$H$2010,2,FALSE))</f>
        <v/>
      </c>
      <c r="F1316" s="5" t="str">
        <f>IF(E1316="","",VLOOKUP($D1316,Praja!$C$11:$H$2010,4,FALSE))</f>
        <v/>
      </c>
      <c r="G1316" s="26" t="str">
        <f>IF(F1316="","",VLOOKUP($D1316,Praja!$C$11:$H$2010,5,FALSE))</f>
        <v/>
      </c>
    </row>
    <row r="1317" spans="2:7" x14ac:dyDescent="0.25">
      <c r="B1317" s="28">
        <v>1308</v>
      </c>
      <c r="C1317" s="5"/>
      <c r="D1317" s="5"/>
      <c r="E1317" s="5" t="str">
        <f>IF(D1317="","",VLOOKUP($D1317,Praja!$C$11:$H$2010,2,FALSE))</f>
        <v/>
      </c>
      <c r="F1317" s="5" t="str">
        <f>IF(E1317="","",VLOOKUP($D1317,Praja!$C$11:$H$2010,4,FALSE))</f>
        <v/>
      </c>
      <c r="G1317" s="26" t="str">
        <f>IF(F1317="","",VLOOKUP($D1317,Praja!$C$11:$H$2010,5,FALSE))</f>
        <v/>
      </c>
    </row>
    <row r="1318" spans="2:7" x14ac:dyDescent="0.25">
      <c r="B1318" s="28">
        <v>1309</v>
      </c>
      <c r="C1318" s="5"/>
      <c r="D1318" s="5"/>
      <c r="E1318" s="5" t="str">
        <f>IF(D1318="","",VLOOKUP($D1318,Praja!$C$11:$H$2010,2,FALSE))</f>
        <v/>
      </c>
      <c r="F1318" s="5" t="str">
        <f>IF(E1318="","",VLOOKUP($D1318,Praja!$C$11:$H$2010,4,FALSE))</f>
        <v/>
      </c>
      <c r="G1318" s="26" t="str">
        <f>IF(F1318="","",VLOOKUP($D1318,Praja!$C$11:$H$2010,5,FALSE))</f>
        <v/>
      </c>
    </row>
    <row r="1319" spans="2:7" x14ac:dyDescent="0.25">
      <c r="B1319" s="28">
        <v>1310</v>
      </c>
      <c r="C1319" s="5"/>
      <c r="D1319" s="5"/>
      <c r="E1319" s="5" t="str">
        <f>IF(D1319="","",VLOOKUP($D1319,Praja!$C$11:$H$2010,2,FALSE))</f>
        <v/>
      </c>
      <c r="F1319" s="5" t="str">
        <f>IF(E1319="","",VLOOKUP($D1319,Praja!$C$11:$H$2010,4,FALSE))</f>
        <v/>
      </c>
      <c r="G1319" s="26" t="str">
        <f>IF(F1319="","",VLOOKUP($D1319,Praja!$C$11:$H$2010,5,FALSE))</f>
        <v/>
      </c>
    </row>
    <row r="1320" spans="2:7" x14ac:dyDescent="0.25">
      <c r="B1320" s="28">
        <v>1311</v>
      </c>
      <c r="C1320" s="5"/>
      <c r="D1320" s="5"/>
      <c r="E1320" s="5" t="str">
        <f>IF(D1320="","",VLOOKUP($D1320,Praja!$C$11:$H$2010,2,FALSE))</f>
        <v/>
      </c>
      <c r="F1320" s="5" t="str">
        <f>IF(E1320="","",VLOOKUP($D1320,Praja!$C$11:$H$2010,4,FALSE))</f>
        <v/>
      </c>
      <c r="G1320" s="26" t="str">
        <f>IF(F1320="","",VLOOKUP($D1320,Praja!$C$11:$H$2010,5,FALSE))</f>
        <v/>
      </c>
    </row>
    <row r="1321" spans="2:7" x14ac:dyDescent="0.25">
      <c r="B1321" s="28">
        <v>1312</v>
      </c>
      <c r="C1321" s="5"/>
      <c r="D1321" s="5"/>
      <c r="E1321" s="5" t="str">
        <f>IF(D1321="","",VLOOKUP($D1321,Praja!$C$11:$H$2010,2,FALSE))</f>
        <v/>
      </c>
      <c r="F1321" s="5" t="str">
        <f>IF(E1321="","",VLOOKUP($D1321,Praja!$C$11:$H$2010,4,FALSE))</f>
        <v/>
      </c>
      <c r="G1321" s="26" t="str">
        <f>IF(F1321="","",VLOOKUP($D1321,Praja!$C$11:$H$2010,5,FALSE))</f>
        <v/>
      </c>
    </row>
    <row r="1322" spans="2:7" x14ac:dyDescent="0.25">
      <c r="B1322" s="28">
        <v>1313</v>
      </c>
      <c r="C1322" s="5"/>
      <c r="D1322" s="5"/>
      <c r="E1322" s="5" t="str">
        <f>IF(D1322="","",VLOOKUP($D1322,Praja!$C$11:$H$2010,2,FALSE))</f>
        <v/>
      </c>
      <c r="F1322" s="5" t="str">
        <f>IF(E1322="","",VLOOKUP($D1322,Praja!$C$11:$H$2010,4,FALSE))</f>
        <v/>
      </c>
      <c r="G1322" s="26" t="str">
        <f>IF(F1322="","",VLOOKUP($D1322,Praja!$C$11:$H$2010,5,FALSE))</f>
        <v/>
      </c>
    </row>
    <row r="1323" spans="2:7" x14ac:dyDescent="0.25">
      <c r="B1323" s="28">
        <v>1314</v>
      </c>
      <c r="C1323" s="5"/>
      <c r="D1323" s="5"/>
      <c r="E1323" s="5" t="str">
        <f>IF(D1323="","",VLOOKUP($D1323,Praja!$C$11:$H$2010,2,FALSE))</f>
        <v/>
      </c>
      <c r="F1323" s="5" t="str">
        <f>IF(E1323="","",VLOOKUP($D1323,Praja!$C$11:$H$2010,4,FALSE))</f>
        <v/>
      </c>
      <c r="G1323" s="26" t="str">
        <f>IF(F1323="","",VLOOKUP($D1323,Praja!$C$11:$H$2010,5,FALSE))</f>
        <v/>
      </c>
    </row>
    <row r="1324" spans="2:7" x14ac:dyDescent="0.25">
      <c r="B1324" s="28">
        <v>1315</v>
      </c>
      <c r="C1324" s="5"/>
      <c r="D1324" s="5"/>
      <c r="E1324" s="5" t="str">
        <f>IF(D1324="","",VLOOKUP($D1324,Praja!$C$11:$H$2010,2,FALSE))</f>
        <v/>
      </c>
      <c r="F1324" s="5" t="str">
        <f>IF(E1324="","",VLOOKUP($D1324,Praja!$C$11:$H$2010,4,FALSE))</f>
        <v/>
      </c>
      <c r="G1324" s="26" t="str">
        <f>IF(F1324="","",VLOOKUP($D1324,Praja!$C$11:$H$2010,5,FALSE))</f>
        <v/>
      </c>
    </row>
    <row r="1325" spans="2:7" x14ac:dyDescent="0.25">
      <c r="B1325" s="28">
        <v>1316</v>
      </c>
      <c r="C1325" s="5"/>
      <c r="D1325" s="5"/>
      <c r="E1325" s="5" t="str">
        <f>IF(D1325="","",VLOOKUP($D1325,Praja!$C$11:$H$2010,2,FALSE))</f>
        <v/>
      </c>
      <c r="F1325" s="5" t="str">
        <f>IF(E1325="","",VLOOKUP($D1325,Praja!$C$11:$H$2010,4,FALSE))</f>
        <v/>
      </c>
      <c r="G1325" s="26" t="str">
        <f>IF(F1325="","",VLOOKUP($D1325,Praja!$C$11:$H$2010,5,FALSE))</f>
        <v/>
      </c>
    </row>
    <row r="1326" spans="2:7" x14ac:dyDescent="0.25">
      <c r="B1326" s="28">
        <v>1317</v>
      </c>
      <c r="C1326" s="5"/>
      <c r="D1326" s="5"/>
      <c r="E1326" s="5" t="str">
        <f>IF(D1326="","",VLOOKUP($D1326,Praja!$C$11:$H$2010,2,FALSE))</f>
        <v/>
      </c>
      <c r="F1326" s="5" t="str">
        <f>IF(E1326="","",VLOOKUP($D1326,Praja!$C$11:$H$2010,4,FALSE))</f>
        <v/>
      </c>
      <c r="G1326" s="26" t="str">
        <f>IF(F1326="","",VLOOKUP($D1326,Praja!$C$11:$H$2010,5,FALSE))</f>
        <v/>
      </c>
    </row>
    <row r="1327" spans="2:7" x14ac:dyDescent="0.25">
      <c r="B1327" s="28">
        <v>1318</v>
      </c>
      <c r="C1327" s="5"/>
      <c r="D1327" s="5"/>
      <c r="E1327" s="5" t="str">
        <f>IF(D1327="","",VLOOKUP($D1327,Praja!$C$11:$H$2010,2,FALSE))</f>
        <v/>
      </c>
      <c r="F1327" s="5" t="str">
        <f>IF(E1327="","",VLOOKUP($D1327,Praja!$C$11:$H$2010,4,FALSE))</f>
        <v/>
      </c>
      <c r="G1327" s="26" t="str">
        <f>IF(F1327="","",VLOOKUP($D1327,Praja!$C$11:$H$2010,5,FALSE))</f>
        <v/>
      </c>
    </row>
    <row r="1328" spans="2:7" x14ac:dyDescent="0.25">
      <c r="B1328" s="28">
        <v>1319</v>
      </c>
      <c r="C1328" s="5"/>
      <c r="D1328" s="5"/>
      <c r="E1328" s="5" t="str">
        <f>IF(D1328="","",VLOOKUP($D1328,Praja!$C$11:$H$2010,2,FALSE))</f>
        <v/>
      </c>
      <c r="F1328" s="5" t="str">
        <f>IF(E1328="","",VLOOKUP($D1328,Praja!$C$11:$H$2010,4,FALSE))</f>
        <v/>
      </c>
      <c r="G1328" s="26" t="str">
        <f>IF(F1328="","",VLOOKUP($D1328,Praja!$C$11:$H$2010,5,FALSE))</f>
        <v/>
      </c>
    </row>
    <row r="1329" spans="2:7" x14ac:dyDescent="0.25">
      <c r="B1329" s="28">
        <v>1320</v>
      </c>
      <c r="C1329" s="5"/>
      <c r="D1329" s="5"/>
      <c r="E1329" s="5" t="str">
        <f>IF(D1329="","",VLOOKUP($D1329,Praja!$C$11:$H$2010,2,FALSE))</f>
        <v/>
      </c>
      <c r="F1329" s="5" t="str">
        <f>IF(E1329="","",VLOOKUP($D1329,Praja!$C$11:$H$2010,4,FALSE))</f>
        <v/>
      </c>
      <c r="G1329" s="26" t="str">
        <f>IF(F1329="","",VLOOKUP($D1329,Praja!$C$11:$H$2010,5,FALSE))</f>
        <v/>
      </c>
    </row>
    <row r="1330" spans="2:7" x14ac:dyDescent="0.25">
      <c r="B1330" s="28">
        <v>1321</v>
      </c>
      <c r="C1330" s="5"/>
      <c r="D1330" s="5"/>
      <c r="E1330" s="5" t="str">
        <f>IF(D1330="","",VLOOKUP($D1330,Praja!$C$11:$H$2010,2,FALSE))</f>
        <v/>
      </c>
      <c r="F1330" s="5" t="str">
        <f>IF(E1330="","",VLOOKUP($D1330,Praja!$C$11:$H$2010,4,FALSE))</f>
        <v/>
      </c>
      <c r="G1330" s="26" t="str">
        <f>IF(F1330="","",VLOOKUP($D1330,Praja!$C$11:$H$2010,5,FALSE))</f>
        <v/>
      </c>
    </row>
    <row r="1331" spans="2:7" x14ac:dyDescent="0.25">
      <c r="B1331" s="28">
        <v>1322</v>
      </c>
      <c r="C1331" s="5"/>
      <c r="D1331" s="5"/>
      <c r="E1331" s="5" t="str">
        <f>IF(D1331="","",VLOOKUP($D1331,Praja!$C$11:$H$2010,2,FALSE))</f>
        <v/>
      </c>
      <c r="F1331" s="5" t="str">
        <f>IF(E1331="","",VLOOKUP($D1331,Praja!$C$11:$H$2010,4,FALSE))</f>
        <v/>
      </c>
      <c r="G1331" s="26" t="str">
        <f>IF(F1331="","",VLOOKUP($D1331,Praja!$C$11:$H$2010,5,FALSE))</f>
        <v/>
      </c>
    </row>
    <row r="1332" spans="2:7" x14ac:dyDescent="0.25">
      <c r="B1332" s="28">
        <v>1323</v>
      </c>
      <c r="C1332" s="5"/>
      <c r="D1332" s="5"/>
      <c r="E1332" s="5" t="str">
        <f>IF(D1332="","",VLOOKUP($D1332,Praja!$C$11:$H$2010,2,FALSE))</f>
        <v/>
      </c>
      <c r="F1332" s="5" t="str">
        <f>IF(E1332="","",VLOOKUP($D1332,Praja!$C$11:$H$2010,4,FALSE))</f>
        <v/>
      </c>
      <c r="G1332" s="26" t="str">
        <f>IF(F1332="","",VLOOKUP($D1332,Praja!$C$11:$H$2010,5,FALSE))</f>
        <v/>
      </c>
    </row>
    <row r="1333" spans="2:7" x14ac:dyDescent="0.25">
      <c r="B1333" s="28">
        <v>1324</v>
      </c>
      <c r="C1333" s="5"/>
      <c r="D1333" s="5"/>
      <c r="E1333" s="5" t="str">
        <f>IF(D1333="","",VLOOKUP($D1333,Praja!$C$11:$H$2010,2,FALSE))</f>
        <v/>
      </c>
      <c r="F1333" s="5" t="str">
        <f>IF(E1333="","",VLOOKUP($D1333,Praja!$C$11:$H$2010,4,FALSE))</f>
        <v/>
      </c>
      <c r="G1333" s="26" t="str">
        <f>IF(F1333="","",VLOOKUP($D1333,Praja!$C$11:$H$2010,5,FALSE))</f>
        <v/>
      </c>
    </row>
    <row r="1334" spans="2:7" x14ac:dyDescent="0.25">
      <c r="B1334" s="28">
        <v>1325</v>
      </c>
      <c r="C1334" s="5"/>
      <c r="D1334" s="5"/>
      <c r="E1334" s="5" t="str">
        <f>IF(D1334="","",VLOOKUP($D1334,Praja!$C$11:$H$2010,2,FALSE))</f>
        <v/>
      </c>
      <c r="F1334" s="5" t="str">
        <f>IF(E1334="","",VLOOKUP($D1334,Praja!$C$11:$H$2010,4,FALSE))</f>
        <v/>
      </c>
      <c r="G1334" s="26" t="str">
        <f>IF(F1334="","",VLOOKUP($D1334,Praja!$C$11:$H$2010,5,FALSE))</f>
        <v/>
      </c>
    </row>
    <row r="1335" spans="2:7" x14ac:dyDescent="0.25">
      <c r="B1335" s="28">
        <v>1326</v>
      </c>
      <c r="C1335" s="5"/>
      <c r="D1335" s="5"/>
      <c r="E1335" s="5" t="str">
        <f>IF(D1335="","",VLOOKUP($D1335,Praja!$C$11:$H$2010,2,FALSE))</f>
        <v/>
      </c>
      <c r="F1335" s="5" t="str">
        <f>IF(E1335="","",VLOOKUP($D1335,Praja!$C$11:$H$2010,4,FALSE))</f>
        <v/>
      </c>
      <c r="G1335" s="26" t="str">
        <f>IF(F1335="","",VLOOKUP($D1335,Praja!$C$11:$H$2010,5,FALSE))</f>
        <v/>
      </c>
    </row>
    <row r="1336" spans="2:7" x14ac:dyDescent="0.25">
      <c r="B1336" s="28">
        <v>1327</v>
      </c>
      <c r="C1336" s="5"/>
      <c r="D1336" s="5"/>
      <c r="E1336" s="5" t="str">
        <f>IF(D1336="","",VLOOKUP($D1336,Praja!$C$11:$H$2010,2,FALSE))</f>
        <v/>
      </c>
      <c r="F1336" s="5" t="str">
        <f>IF(E1336="","",VLOOKUP($D1336,Praja!$C$11:$H$2010,4,FALSE))</f>
        <v/>
      </c>
      <c r="G1336" s="26" t="str">
        <f>IF(F1336="","",VLOOKUP($D1336,Praja!$C$11:$H$2010,5,FALSE))</f>
        <v/>
      </c>
    </row>
    <row r="1337" spans="2:7" x14ac:dyDescent="0.25">
      <c r="B1337" s="28">
        <v>1328</v>
      </c>
      <c r="C1337" s="5"/>
      <c r="D1337" s="5"/>
      <c r="E1337" s="5" t="str">
        <f>IF(D1337="","",VLOOKUP($D1337,Praja!$C$11:$H$2010,2,FALSE))</f>
        <v/>
      </c>
      <c r="F1337" s="5" t="str">
        <f>IF(E1337="","",VLOOKUP($D1337,Praja!$C$11:$H$2010,4,FALSE))</f>
        <v/>
      </c>
      <c r="G1337" s="26" t="str">
        <f>IF(F1337="","",VLOOKUP($D1337,Praja!$C$11:$H$2010,5,FALSE))</f>
        <v/>
      </c>
    </row>
    <row r="1338" spans="2:7" x14ac:dyDescent="0.25">
      <c r="B1338" s="28">
        <v>1329</v>
      </c>
      <c r="C1338" s="5"/>
      <c r="D1338" s="5"/>
      <c r="E1338" s="5" t="str">
        <f>IF(D1338="","",VLOOKUP($D1338,Praja!$C$11:$H$2010,2,FALSE))</f>
        <v/>
      </c>
      <c r="F1338" s="5" t="str">
        <f>IF(E1338="","",VLOOKUP($D1338,Praja!$C$11:$H$2010,4,FALSE))</f>
        <v/>
      </c>
      <c r="G1338" s="26" t="str">
        <f>IF(F1338="","",VLOOKUP($D1338,Praja!$C$11:$H$2010,5,FALSE))</f>
        <v/>
      </c>
    </row>
    <row r="1339" spans="2:7" x14ac:dyDescent="0.25">
      <c r="B1339" s="28">
        <v>1330</v>
      </c>
      <c r="C1339" s="5"/>
      <c r="D1339" s="5"/>
      <c r="E1339" s="5" t="str">
        <f>IF(D1339="","",VLOOKUP($D1339,Praja!$C$11:$H$2010,2,FALSE))</f>
        <v/>
      </c>
      <c r="F1339" s="5" t="str">
        <f>IF(E1339="","",VLOOKUP($D1339,Praja!$C$11:$H$2010,4,FALSE))</f>
        <v/>
      </c>
      <c r="G1339" s="26" t="str">
        <f>IF(F1339="","",VLOOKUP($D1339,Praja!$C$11:$H$2010,5,FALSE))</f>
        <v/>
      </c>
    </row>
    <row r="1340" spans="2:7" x14ac:dyDescent="0.25">
      <c r="B1340" s="28">
        <v>1331</v>
      </c>
      <c r="C1340" s="5"/>
      <c r="D1340" s="5"/>
      <c r="E1340" s="5" t="str">
        <f>IF(D1340="","",VLOOKUP($D1340,Praja!$C$11:$H$2010,2,FALSE))</f>
        <v/>
      </c>
      <c r="F1340" s="5" t="str">
        <f>IF(E1340="","",VLOOKUP($D1340,Praja!$C$11:$H$2010,4,FALSE))</f>
        <v/>
      </c>
      <c r="G1340" s="26" t="str">
        <f>IF(F1340="","",VLOOKUP($D1340,Praja!$C$11:$H$2010,5,FALSE))</f>
        <v/>
      </c>
    </row>
    <row r="1341" spans="2:7" x14ac:dyDescent="0.25">
      <c r="B1341" s="28">
        <v>1332</v>
      </c>
      <c r="C1341" s="5"/>
      <c r="D1341" s="5"/>
      <c r="E1341" s="5" t="str">
        <f>IF(D1341="","",VLOOKUP($D1341,Praja!$C$11:$H$2010,2,FALSE))</f>
        <v/>
      </c>
      <c r="F1341" s="5" t="str">
        <f>IF(E1341="","",VLOOKUP($D1341,Praja!$C$11:$H$2010,4,FALSE))</f>
        <v/>
      </c>
      <c r="G1341" s="26" t="str">
        <f>IF(F1341="","",VLOOKUP($D1341,Praja!$C$11:$H$2010,5,FALSE))</f>
        <v/>
      </c>
    </row>
    <row r="1342" spans="2:7" x14ac:dyDescent="0.25">
      <c r="B1342" s="28">
        <v>1333</v>
      </c>
      <c r="C1342" s="5"/>
      <c r="D1342" s="5"/>
      <c r="E1342" s="5" t="str">
        <f>IF(D1342="","",VLOOKUP($D1342,Praja!$C$11:$H$2010,2,FALSE))</f>
        <v/>
      </c>
      <c r="F1342" s="5" t="str">
        <f>IF(E1342="","",VLOOKUP($D1342,Praja!$C$11:$H$2010,4,FALSE))</f>
        <v/>
      </c>
      <c r="G1342" s="26" t="str">
        <f>IF(F1342="","",VLOOKUP($D1342,Praja!$C$11:$H$2010,5,FALSE))</f>
        <v/>
      </c>
    </row>
    <row r="1343" spans="2:7" x14ac:dyDescent="0.25">
      <c r="B1343" s="28">
        <v>1334</v>
      </c>
      <c r="C1343" s="5"/>
      <c r="D1343" s="5"/>
      <c r="E1343" s="5" t="str">
        <f>IF(D1343="","",VLOOKUP($D1343,Praja!$C$11:$H$2010,2,FALSE))</f>
        <v/>
      </c>
      <c r="F1343" s="5" t="str">
        <f>IF(E1343="","",VLOOKUP($D1343,Praja!$C$11:$H$2010,4,FALSE))</f>
        <v/>
      </c>
      <c r="G1343" s="26" t="str">
        <f>IF(F1343="","",VLOOKUP($D1343,Praja!$C$11:$H$2010,5,FALSE))</f>
        <v/>
      </c>
    </row>
    <row r="1344" spans="2:7" x14ac:dyDescent="0.25">
      <c r="B1344" s="28">
        <v>1335</v>
      </c>
      <c r="C1344" s="5"/>
      <c r="D1344" s="5"/>
      <c r="E1344" s="5" t="str">
        <f>IF(D1344="","",VLOOKUP($D1344,Praja!$C$11:$H$2010,2,FALSE))</f>
        <v/>
      </c>
      <c r="F1344" s="5" t="str">
        <f>IF(E1344="","",VLOOKUP($D1344,Praja!$C$11:$H$2010,4,FALSE))</f>
        <v/>
      </c>
      <c r="G1344" s="26" t="str">
        <f>IF(F1344="","",VLOOKUP($D1344,Praja!$C$11:$H$2010,5,FALSE))</f>
        <v/>
      </c>
    </row>
    <row r="1345" spans="2:7" x14ac:dyDescent="0.25">
      <c r="B1345" s="28">
        <v>1336</v>
      </c>
      <c r="C1345" s="5"/>
      <c r="D1345" s="5"/>
      <c r="E1345" s="5" t="str">
        <f>IF(D1345="","",VLOOKUP($D1345,Praja!$C$11:$H$2010,2,FALSE))</f>
        <v/>
      </c>
      <c r="F1345" s="5" t="str">
        <f>IF(E1345="","",VLOOKUP($D1345,Praja!$C$11:$H$2010,4,FALSE))</f>
        <v/>
      </c>
      <c r="G1345" s="26" t="str">
        <f>IF(F1345="","",VLOOKUP($D1345,Praja!$C$11:$H$2010,5,FALSE))</f>
        <v/>
      </c>
    </row>
    <row r="1346" spans="2:7" x14ac:dyDescent="0.25">
      <c r="B1346" s="28">
        <v>1337</v>
      </c>
      <c r="C1346" s="5"/>
      <c r="D1346" s="5"/>
      <c r="E1346" s="5" t="str">
        <f>IF(D1346="","",VLOOKUP($D1346,Praja!$C$11:$H$2010,2,FALSE))</f>
        <v/>
      </c>
      <c r="F1346" s="5" t="str">
        <f>IF(E1346="","",VLOOKUP($D1346,Praja!$C$11:$H$2010,4,FALSE))</f>
        <v/>
      </c>
      <c r="G1346" s="26" t="str">
        <f>IF(F1346="","",VLOOKUP($D1346,Praja!$C$11:$H$2010,5,FALSE))</f>
        <v/>
      </c>
    </row>
    <row r="1347" spans="2:7" x14ac:dyDescent="0.25">
      <c r="B1347" s="28">
        <v>1338</v>
      </c>
      <c r="C1347" s="5"/>
      <c r="D1347" s="5"/>
      <c r="E1347" s="5" t="str">
        <f>IF(D1347="","",VLOOKUP($D1347,Praja!$C$11:$H$2010,2,FALSE))</f>
        <v/>
      </c>
      <c r="F1347" s="5" t="str">
        <f>IF(E1347="","",VLOOKUP($D1347,Praja!$C$11:$H$2010,4,FALSE))</f>
        <v/>
      </c>
      <c r="G1347" s="26" t="str">
        <f>IF(F1347="","",VLOOKUP($D1347,Praja!$C$11:$H$2010,5,FALSE))</f>
        <v/>
      </c>
    </row>
    <row r="1348" spans="2:7" x14ac:dyDescent="0.25">
      <c r="B1348" s="28">
        <v>1339</v>
      </c>
      <c r="C1348" s="5"/>
      <c r="D1348" s="5"/>
      <c r="E1348" s="5" t="str">
        <f>IF(D1348="","",VLOOKUP($D1348,Praja!$C$11:$H$2010,2,FALSE))</f>
        <v/>
      </c>
      <c r="F1348" s="5" t="str">
        <f>IF(E1348="","",VLOOKUP($D1348,Praja!$C$11:$H$2010,4,FALSE))</f>
        <v/>
      </c>
      <c r="G1348" s="26" t="str">
        <f>IF(F1348="","",VLOOKUP($D1348,Praja!$C$11:$H$2010,5,FALSE))</f>
        <v/>
      </c>
    </row>
    <row r="1349" spans="2:7" x14ac:dyDescent="0.25">
      <c r="B1349" s="28">
        <v>1340</v>
      </c>
      <c r="C1349" s="5"/>
      <c r="D1349" s="5"/>
      <c r="E1349" s="5" t="str">
        <f>IF(D1349="","",VLOOKUP($D1349,Praja!$C$11:$H$2010,2,FALSE))</f>
        <v/>
      </c>
      <c r="F1349" s="5" t="str">
        <f>IF(E1349="","",VLOOKUP($D1349,Praja!$C$11:$H$2010,4,FALSE))</f>
        <v/>
      </c>
      <c r="G1349" s="26" t="str">
        <f>IF(F1349="","",VLOOKUP($D1349,Praja!$C$11:$H$2010,5,FALSE))</f>
        <v/>
      </c>
    </row>
    <row r="1350" spans="2:7" x14ac:dyDescent="0.25">
      <c r="B1350" s="28">
        <v>1341</v>
      </c>
      <c r="C1350" s="5"/>
      <c r="D1350" s="5"/>
      <c r="E1350" s="5" t="str">
        <f>IF(D1350="","",VLOOKUP($D1350,Praja!$C$11:$H$2010,2,FALSE))</f>
        <v/>
      </c>
      <c r="F1350" s="5" t="str">
        <f>IF(E1350="","",VLOOKUP($D1350,Praja!$C$11:$H$2010,4,FALSE))</f>
        <v/>
      </c>
      <c r="G1350" s="26" t="str">
        <f>IF(F1350="","",VLOOKUP($D1350,Praja!$C$11:$H$2010,5,FALSE))</f>
        <v/>
      </c>
    </row>
    <row r="1351" spans="2:7" x14ac:dyDescent="0.25">
      <c r="B1351" s="28">
        <v>1342</v>
      </c>
      <c r="C1351" s="5"/>
      <c r="D1351" s="5"/>
      <c r="E1351" s="5" t="str">
        <f>IF(D1351="","",VLOOKUP($D1351,Praja!$C$11:$H$2010,2,FALSE))</f>
        <v/>
      </c>
      <c r="F1351" s="5" t="str">
        <f>IF(E1351="","",VLOOKUP($D1351,Praja!$C$11:$H$2010,4,FALSE))</f>
        <v/>
      </c>
      <c r="G1351" s="26" t="str">
        <f>IF(F1351="","",VLOOKUP($D1351,Praja!$C$11:$H$2010,5,FALSE))</f>
        <v/>
      </c>
    </row>
    <row r="1352" spans="2:7" x14ac:dyDescent="0.25">
      <c r="B1352" s="28">
        <v>1343</v>
      </c>
      <c r="C1352" s="5"/>
      <c r="D1352" s="5"/>
      <c r="E1352" s="5" t="str">
        <f>IF(D1352="","",VLOOKUP($D1352,Praja!$C$11:$H$2010,2,FALSE))</f>
        <v/>
      </c>
      <c r="F1352" s="5" t="str">
        <f>IF(E1352="","",VLOOKUP($D1352,Praja!$C$11:$H$2010,4,FALSE))</f>
        <v/>
      </c>
      <c r="G1352" s="26" t="str">
        <f>IF(F1352="","",VLOOKUP($D1352,Praja!$C$11:$H$2010,5,FALSE))</f>
        <v/>
      </c>
    </row>
    <row r="1353" spans="2:7" x14ac:dyDescent="0.25">
      <c r="B1353" s="28">
        <v>1344</v>
      </c>
      <c r="C1353" s="5"/>
      <c r="D1353" s="5"/>
      <c r="E1353" s="5" t="str">
        <f>IF(D1353="","",VLOOKUP($D1353,Praja!$C$11:$H$2010,2,FALSE))</f>
        <v/>
      </c>
      <c r="F1353" s="5" t="str">
        <f>IF(E1353="","",VLOOKUP($D1353,Praja!$C$11:$H$2010,4,FALSE))</f>
        <v/>
      </c>
      <c r="G1353" s="26" t="str">
        <f>IF(F1353="","",VLOOKUP($D1353,Praja!$C$11:$H$2010,5,FALSE))</f>
        <v/>
      </c>
    </row>
    <row r="1354" spans="2:7" x14ac:dyDescent="0.25">
      <c r="B1354" s="28">
        <v>1345</v>
      </c>
      <c r="C1354" s="5"/>
      <c r="D1354" s="5"/>
      <c r="E1354" s="5" t="str">
        <f>IF(D1354="","",VLOOKUP($D1354,Praja!$C$11:$H$2010,2,FALSE))</f>
        <v/>
      </c>
      <c r="F1354" s="5" t="str">
        <f>IF(E1354="","",VLOOKUP($D1354,Praja!$C$11:$H$2010,4,FALSE))</f>
        <v/>
      </c>
      <c r="G1354" s="26" t="str">
        <f>IF(F1354="","",VLOOKUP($D1354,Praja!$C$11:$H$2010,5,FALSE))</f>
        <v/>
      </c>
    </row>
    <row r="1355" spans="2:7" x14ac:dyDescent="0.25">
      <c r="B1355" s="28">
        <v>1346</v>
      </c>
      <c r="C1355" s="5"/>
      <c r="D1355" s="5"/>
      <c r="E1355" s="5" t="str">
        <f>IF(D1355="","",VLOOKUP($D1355,Praja!$C$11:$H$2010,2,FALSE))</f>
        <v/>
      </c>
      <c r="F1355" s="5" t="str">
        <f>IF(E1355="","",VLOOKUP($D1355,Praja!$C$11:$H$2010,4,FALSE))</f>
        <v/>
      </c>
      <c r="G1355" s="26" t="str">
        <f>IF(F1355="","",VLOOKUP($D1355,Praja!$C$11:$H$2010,5,FALSE))</f>
        <v/>
      </c>
    </row>
    <row r="1356" spans="2:7" x14ac:dyDescent="0.25">
      <c r="B1356" s="28">
        <v>1347</v>
      </c>
      <c r="C1356" s="5"/>
      <c r="D1356" s="5"/>
      <c r="E1356" s="5" t="str">
        <f>IF(D1356="","",VLOOKUP($D1356,Praja!$C$11:$H$2010,2,FALSE))</f>
        <v/>
      </c>
      <c r="F1356" s="5" t="str">
        <f>IF(E1356="","",VLOOKUP($D1356,Praja!$C$11:$H$2010,4,FALSE))</f>
        <v/>
      </c>
      <c r="G1356" s="26" t="str">
        <f>IF(F1356="","",VLOOKUP($D1356,Praja!$C$11:$H$2010,5,FALSE))</f>
        <v/>
      </c>
    </row>
    <row r="1357" spans="2:7" x14ac:dyDescent="0.25">
      <c r="B1357" s="28">
        <v>1348</v>
      </c>
      <c r="C1357" s="5"/>
      <c r="D1357" s="5"/>
      <c r="E1357" s="5" t="str">
        <f>IF(D1357="","",VLOOKUP($D1357,Praja!$C$11:$H$2010,2,FALSE))</f>
        <v/>
      </c>
      <c r="F1357" s="5" t="str">
        <f>IF(E1357="","",VLOOKUP($D1357,Praja!$C$11:$H$2010,4,FALSE))</f>
        <v/>
      </c>
      <c r="G1357" s="26" t="str">
        <f>IF(F1357="","",VLOOKUP($D1357,Praja!$C$11:$H$2010,5,FALSE))</f>
        <v/>
      </c>
    </row>
    <row r="1358" spans="2:7" x14ac:dyDescent="0.25">
      <c r="B1358" s="28">
        <v>1349</v>
      </c>
      <c r="C1358" s="5"/>
      <c r="D1358" s="5"/>
      <c r="E1358" s="5" t="str">
        <f>IF(D1358="","",VLOOKUP($D1358,Praja!$C$11:$H$2010,2,FALSE))</f>
        <v/>
      </c>
      <c r="F1358" s="5" t="str">
        <f>IF(E1358="","",VLOOKUP($D1358,Praja!$C$11:$H$2010,4,FALSE))</f>
        <v/>
      </c>
      <c r="G1358" s="26" t="str">
        <f>IF(F1358="","",VLOOKUP($D1358,Praja!$C$11:$H$2010,5,FALSE))</f>
        <v/>
      </c>
    </row>
    <row r="1359" spans="2:7" x14ac:dyDescent="0.25">
      <c r="B1359" s="28">
        <v>1350</v>
      </c>
      <c r="C1359" s="5"/>
      <c r="D1359" s="5"/>
      <c r="E1359" s="5" t="str">
        <f>IF(D1359="","",VLOOKUP($D1359,Praja!$C$11:$H$2010,2,FALSE))</f>
        <v/>
      </c>
      <c r="F1359" s="5" t="str">
        <f>IF(E1359="","",VLOOKUP($D1359,Praja!$C$11:$H$2010,4,FALSE))</f>
        <v/>
      </c>
      <c r="G1359" s="26" t="str">
        <f>IF(F1359="","",VLOOKUP($D1359,Praja!$C$11:$H$2010,5,FALSE))</f>
        <v/>
      </c>
    </row>
    <row r="1360" spans="2:7" x14ac:dyDescent="0.25">
      <c r="B1360" s="28">
        <v>1351</v>
      </c>
      <c r="C1360" s="5"/>
      <c r="D1360" s="5"/>
      <c r="E1360" s="5" t="str">
        <f>IF(D1360="","",VLOOKUP($D1360,Praja!$C$11:$H$2010,2,FALSE))</f>
        <v/>
      </c>
      <c r="F1360" s="5" t="str">
        <f>IF(E1360="","",VLOOKUP($D1360,Praja!$C$11:$H$2010,4,FALSE))</f>
        <v/>
      </c>
      <c r="G1360" s="26" t="str">
        <f>IF(F1360="","",VLOOKUP($D1360,Praja!$C$11:$H$2010,5,FALSE))</f>
        <v/>
      </c>
    </row>
    <row r="1361" spans="2:7" x14ac:dyDescent="0.25">
      <c r="B1361" s="28">
        <v>1352</v>
      </c>
      <c r="C1361" s="5"/>
      <c r="D1361" s="5"/>
      <c r="E1361" s="5" t="str">
        <f>IF(D1361="","",VLOOKUP($D1361,Praja!$C$11:$H$2010,2,FALSE))</f>
        <v/>
      </c>
      <c r="F1361" s="5" t="str">
        <f>IF(E1361="","",VLOOKUP($D1361,Praja!$C$11:$H$2010,4,FALSE))</f>
        <v/>
      </c>
      <c r="G1361" s="26" t="str">
        <f>IF(F1361="","",VLOOKUP($D1361,Praja!$C$11:$H$2010,5,FALSE))</f>
        <v/>
      </c>
    </row>
    <row r="1362" spans="2:7" x14ac:dyDescent="0.25">
      <c r="B1362" s="28">
        <v>1353</v>
      </c>
      <c r="C1362" s="5"/>
      <c r="D1362" s="5"/>
      <c r="E1362" s="5" t="str">
        <f>IF(D1362="","",VLOOKUP($D1362,Praja!$C$11:$H$2010,2,FALSE))</f>
        <v/>
      </c>
      <c r="F1362" s="5" t="str">
        <f>IF(E1362="","",VLOOKUP($D1362,Praja!$C$11:$H$2010,4,FALSE))</f>
        <v/>
      </c>
      <c r="G1362" s="26" t="str">
        <f>IF(F1362="","",VLOOKUP($D1362,Praja!$C$11:$H$2010,5,FALSE))</f>
        <v/>
      </c>
    </row>
    <row r="1363" spans="2:7" x14ac:dyDescent="0.25">
      <c r="B1363" s="28">
        <v>1354</v>
      </c>
      <c r="C1363" s="5"/>
      <c r="D1363" s="5"/>
      <c r="E1363" s="5" t="str">
        <f>IF(D1363="","",VLOOKUP($D1363,Praja!$C$11:$H$2010,2,FALSE))</f>
        <v/>
      </c>
      <c r="F1363" s="5" t="str">
        <f>IF(E1363="","",VLOOKUP($D1363,Praja!$C$11:$H$2010,4,FALSE))</f>
        <v/>
      </c>
      <c r="G1363" s="26" t="str">
        <f>IF(F1363="","",VLOOKUP($D1363,Praja!$C$11:$H$2010,5,FALSE))</f>
        <v/>
      </c>
    </row>
    <row r="1364" spans="2:7" x14ac:dyDescent="0.25">
      <c r="B1364" s="28">
        <v>1355</v>
      </c>
      <c r="C1364" s="5"/>
      <c r="D1364" s="5"/>
      <c r="E1364" s="5" t="str">
        <f>IF(D1364="","",VLOOKUP($D1364,Praja!$C$11:$H$2010,2,FALSE))</f>
        <v/>
      </c>
      <c r="F1364" s="5" t="str">
        <f>IF(E1364="","",VLOOKUP($D1364,Praja!$C$11:$H$2010,4,FALSE))</f>
        <v/>
      </c>
      <c r="G1364" s="26" t="str">
        <f>IF(F1364="","",VLOOKUP($D1364,Praja!$C$11:$H$2010,5,FALSE))</f>
        <v/>
      </c>
    </row>
    <row r="1365" spans="2:7" x14ac:dyDescent="0.25">
      <c r="B1365" s="28">
        <v>1356</v>
      </c>
      <c r="C1365" s="5"/>
      <c r="D1365" s="5"/>
      <c r="E1365" s="5" t="str">
        <f>IF(D1365="","",VLOOKUP($D1365,Praja!$C$11:$H$2010,2,FALSE))</f>
        <v/>
      </c>
      <c r="F1365" s="5" t="str">
        <f>IF(E1365="","",VLOOKUP($D1365,Praja!$C$11:$H$2010,4,FALSE))</f>
        <v/>
      </c>
      <c r="G1365" s="26" t="str">
        <f>IF(F1365="","",VLOOKUP($D1365,Praja!$C$11:$H$2010,5,FALSE))</f>
        <v/>
      </c>
    </row>
    <row r="1366" spans="2:7" x14ac:dyDescent="0.25">
      <c r="B1366" s="28">
        <v>1357</v>
      </c>
      <c r="C1366" s="5"/>
      <c r="D1366" s="5"/>
      <c r="E1366" s="5" t="str">
        <f>IF(D1366="","",VLOOKUP($D1366,Praja!$C$11:$H$2010,2,FALSE))</f>
        <v/>
      </c>
      <c r="F1366" s="5" t="str">
        <f>IF(E1366="","",VLOOKUP($D1366,Praja!$C$11:$H$2010,4,FALSE))</f>
        <v/>
      </c>
      <c r="G1366" s="26" t="str">
        <f>IF(F1366="","",VLOOKUP($D1366,Praja!$C$11:$H$2010,5,FALSE))</f>
        <v/>
      </c>
    </row>
    <row r="1367" spans="2:7" x14ac:dyDescent="0.25">
      <c r="B1367" s="28">
        <v>1358</v>
      </c>
      <c r="C1367" s="5"/>
      <c r="D1367" s="5"/>
      <c r="E1367" s="5" t="str">
        <f>IF(D1367="","",VLOOKUP($D1367,Praja!$C$11:$H$2010,2,FALSE))</f>
        <v/>
      </c>
      <c r="F1367" s="5" t="str">
        <f>IF(E1367="","",VLOOKUP($D1367,Praja!$C$11:$H$2010,4,FALSE))</f>
        <v/>
      </c>
      <c r="G1367" s="26" t="str">
        <f>IF(F1367="","",VLOOKUP($D1367,Praja!$C$11:$H$2010,5,FALSE))</f>
        <v/>
      </c>
    </row>
    <row r="1368" spans="2:7" x14ac:dyDescent="0.25">
      <c r="B1368" s="28">
        <v>1359</v>
      </c>
      <c r="C1368" s="5"/>
      <c r="D1368" s="5"/>
      <c r="E1368" s="5" t="str">
        <f>IF(D1368="","",VLOOKUP($D1368,Praja!$C$11:$H$2010,2,FALSE))</f>
        <v/>
      </c>
      <c r="F1368" s="5" t="str">
        <f>IF(E1368="","",VLOOKUP($D1368,Praja!$C$11:$H$2010,4,FALSE))</f>
        <v/>
      </c>
      <c r="G1368" s="26" t="str">
        <f>IF(F1368="","",VLOOKUP($D1368,Praja!$C$11:$H$2010,5,FALSE))</f>
        <v/>
      </c>
    </row>
    <row r="1369" spans="2:7" x14ac:dyDescent="0.25">
      <c r="B1369" s="28">
        <v>1360</v>
      </c>
      <c r="C1369" s="5"/>
      <c r="D1369" s="5"/>
      <c r="E1369" s="5" t="str">
        <f>IF(D1369="","",VLOOKUP($D1369,Praja!$C$11:$H$2010,2,FALSE))</f>
        <v/>
      </c>
      <c r="F1369" s="5" t="str">
        <f>IF(E1369="","",VLOOKUP($D1369,Praja!$C$11:$H$2010,4,FALSE))</f>
        <v/>
      </c>
      <c r="G1369" s="26" t="str">
        <f>IF(F1369="","",VLOOKUP($D1369,Praja!$C$11:$H$2010,5,FALSE))</f>
        <v/>
      </c>
    </row>
    <row r="1370" spans="2:7" x14ac:dyDescent="0.25">
      <c r="B1370" s="28">
        <v>1361</v>
      </c>
      <c r="C1370" s="5"/>
      <c r="D1370" s="5"/>
      <c r="E1370" s="5" t="str">
        <f>IF(D1370="","",VLOOKUP($D1370,Praja!$C$11:$H$2010,2,FALSE))</f>
        <v/>
      </c>
      <c r="F1370" s="5" t="str">
        <f>IF(E1370="","",VLOOKUP($D1370,Praja!$C$11:$H$2010,4,FALSE))</f>
        <v/>
      </c>
      <c r="G1370" s="26" t="str">
        <f>IF(F1370="","",VLOOKUP($D1370,Praja!$C$11:$H$2010,5,FALSE))</f>
        <v/>
      </c>
    </row>
    <row r="1371" spans="2:7" x14ac:dyDescent="0.25">
      <c r="B1371" s="28">
        <v>1362</v>
      </c>
      <c r="C1371" s="5"/>
      <c r="D1371" s="5"/>
      <c r="E1371" s="5" t="str">
        <f>IF(D1371="","",VLOOKUP($D1371,Praja!$C$11:$H$2010,2,FALSE))</f>
        <v/>
      </c>
      <c r="F1371" s="5" t="str">
        <f>IF(E1371="","",VLOOKUP($D1371,Praja!$C$11:$H$2010,4,FALSE))</f>
        <v/>
      </c>
      <c r="G1371" s="26" t="str">
        <f>IF(F1371="","",VLOOKUP($D1371,Praja!$C$11:$H$2010,5,FALSE))</f>
        <v/>
      </c>
    </row>
    <row r="1372" spans="2:7" x14ac:dyDescent="0.25">
      <c r="B1372" s="28">
        <v>1363</v>
      </c>
      <c r="C1372" s="5"/>
      <c r="D1372" s="5"/>
      <c r="E1372" s="5" t="str">
        <f>IF(D1372="","",VLOOKUP($D1372,Praja!$C$11:$H$2010,2,FALSE))</f>
        <v/>
      </c>
      <c r="F1372" s="5" t="str">
        <f>IF(E1372="","",VLOOKUP($D1372,Praja!$C$11:$H$2010,4,FALSE))</f>
        <v/>
      </c>
      <c r="G1372" s="26" t="str">
        <f>IF(F1372="","",VLOOKUP($D1372,Praja!$C$11:$H$2010,5,FALSE))</f>
        <v/>
      </c>
    </row>
    <row r="1373" spans="2:7" x14ac:dyDescent="0.25">
      <c r="B1373" s="28">
        <v>1364</v>
      </c>
      <c r="C1373" s="5"/>
      <c r="D1373" s="5"/>
      <c r="E1373" s="5" t="str">
        <f>IF(D1373="","",VLOOKUP($D1373,Praja!$C$11:$H$2010,2,FALSE))</f>
        <v/>
      </c>
      <c r="F1373" s="5" t="str">
        <f>IF(E1373="","",VLOOKUP($D1373,Praja!$C$11:$H$2010,4,FALSE))</f>
        <v/>
      </c>
      <c r="G1373" s="26" t="str">
        <f>IF(F1373="","",VLOOKUP($D1373,Praja!$C$11:$H$2010,5,FALSE))</f>
        <v/>
      </c>
    </row>
    <row r="1374" spans="2:7" x14ac:dyDescent="0.25">
      <c r="B1374" s="28">
        <v>1365</v>
      </c>
      <c r="C1374" s="5"/>
      <c r="D1374" s="5"/>
      <c r="E1374" s="5" t="str">
        <f>IF(D1374="","",VLOOKUP($D1374,Praja!$C$11:$H$2010,2,FALSE))</f>
        <v/>
      </c>
      <c r="F1374" s="5" t="str">
        <f>IF(E1374="","",VLOOKUP($D1374,Praja!$C$11:$H$2010,4,FALSE))</f>
        <v/>
      </c>
      <c r="G1374" s="26" t="str">
        <f>IF(F1374="","",VLOOKUP($D1374,Praja!$C$11:$H$2010,5,FALSE))</f>
        <v/>
      </c>
    </row>
    <row r="1375" spans="2:7" x14ac:dyDescent="0.25">
      <c r="B1375" s="28">
        <v>1366</v>
      </c>
      <c r="C1375" s="5"/>
      <c r="D1375" s="5"/>
      <c r="E1375" s="5" t="str">
        <f>IF(D1375="","",VLOOKUP($D1375,Praja!$C$11:$H$2010,2,FALSE))</f>
        <v/>
      </c>
      <c r="F1375" s="5" t="str">
        <f>IF(E1375="","",VLOOKUP($D1375,Praja!$C$11:$H$2010,4,FALSE))</f>
        <v/>
      </c>
      <c r="G1375" s="26" t="str">
        <f>IF(F1375="","",VLOOKUP($D1375,Praja!$C$11:$H$2010,5,FALSE))</f>
        <v/>
      </c>
    </row>
    <row r="1376" spans="2:7" x14ac:dyDescent="0.25">
      <c r="B1376" s="28">
        <v>1367</v>
      </c>
      <c r="C1376" s="5"/>
      <c r="D1376" s="5"/>
      <c r="E1376" s="5" t="str">
        <f>IF(D1376="","",VLOOKUP($D1376,Praja!$C$11:$H$2010,2,FALSE))</f>
        <v/>
      </c>
      <c r="F1376" s="5" t="str">
        <f>IF(E1376="","",VLOOKUP($D1376,Praja!$C$11:$H$2010,4,FALSE))</f>
        <v/>
      </c>
      <c r="G1376" s="26" t="str">
        <f>IF(F1376="","",VLOOKUP($D1376,Praja!$C$11:$H$2010,5,FALSE))</f>
        <v/>
      </c>
    </row>
    <row r="1377" spans="2:7" x14ac:dyDescent="0.25">
      <c r="B1377" s="28">
        <v>1368</v>
      </c>
      <c r="C1377" s="5"/>
      <c r="D1377" s="5"/>
      <c r="E1377" s="5" t="str">
        <f>IF(D1377="","",VLOOKUP($D1377,Praja!$C$11:$H$2010,2,FALSE))</f>
        <v/>
      </c>
      <c r="F1377" s="5" t="str">
        <f>IF(E1377="","",VLOOKUP($D1377,Praja!$C$11:$H$2010,4,FALSE))</f>
        <v/>
      </c>
      <c r="G1377" s="26" t="str">
        <f>IF(F1377="","",VLOOKUP($D1377,Praja!$C$11:$H$2010,5,FALSE))</f>
        <v/>
      </c>
    </row>
    <row r="1378" spans="2:7" x14ac:dyDescent="0.25">
      <c r="B1378" s="28">
        <v>1369</v>
      </c>
      <c r="C1378" s="5"/>
      <c r="D1378" s="5"/>
      <c r="E1378" s="5" t="str">
        <f>IF(D1378="","",VLOOKUP($D1378,Praja!$C$11:$H$2010,2,FALSE))</f>
        <v/>
      </c>
      <c r="F1378" s="5" t="str">
        <f>IF(E1378="","",VLOOKUP($D1378,Praja!$C$11:$H$2010,4,FALSE))</f>
        <v/>
      </c>
      <c r="G1378" s="26" t="str">
        <f>IF(F1378="","",VLOOKUP($D1378,Praja!$C$11:$H$2010,5,FALSE))</f>
        <v/>
      </c>
    </row>
    <row r="1379" spans="2:7" x14ac:dyDescent="0.25">
      <c r="B1379" s="28">
        <v>1370</v>
      </c>
      <c r="C1379" s="5"/>
      <c r="D1379" s="5"/>
      <c r="E1379" s="5" t="str">
        <f>IF(D1379="","",VLOOKUP($D1379,Praja!$C$11:$H$2010,2,FALSE))</f>
        <v/>
      </c>
      <c r="F1379" s="5" t="str">
        <f>IF(E1379="","",VLOOKUP($D1379,Praja!$C$11:$H$2010,4,FALSE))</f>
        <v/>
      </c>
      <c r="G1379" s="26" t="str">
        <f>IF(F1379="","",VLOOKUP($D1379,Praja!$C$11:$H$2010,5,FALSE))</f>
        <v/>
      </c>
    </row>
    <row r="1380" spans="2:7" x14ac:dyDescent="0.25">
      <c r="B1380" s="28">
        <v>1371</v>
      </c>
      <c r="C1380" s="5"/>
      <c r="D1380" s="5"/>
      <c r="E1380" s="5" t="str">
        <f>IF(D1380="","",VLOOKUP($D1380,Praja!$C$11:$H$2010,2,FALSE))</f>
        <v/>
      </c>
      <c r="F1380" s="5" t="str">
        <f>IF(E1380="","",VLOOKUP($D1380,Praja!$C$11:$H$2010,4,FALSE))</f>
        <v/>
      </c>
      <c r="G1380" s="26" t="str">
        <f>IF(F1380="","",VLOOKUP($D1380,Praja!$C$11:$H$2010,5,FALSE))</f>
        <v/>
      </c>
    </row>
    <row r="1381" spans="2:7" x14ac:dyDescent="0.25">
      <c r="B1381" s="28">
        <v>1372</v>
      </c>
      <c r="C1381" s="5"/>
      <c r="D1381" s="5"/>
      <c r="E1381" s="5" t="str">
        <f>IF(D1381="","",VLOOKUP($D1381,Praja!$C$11:$H$2010,2,FALSE))</f>
        <v/>
      </c>
      <c r="F1381" s="5" t="str">
        <f>IF(E1381="","",VLOOKUP($D1381,Praja!$C$11:$H$2010,4,FALSE))</f>
        <v/>
      </c>
      <c r="G1381" s="26" t="str">
        <f>IF(F1381="","",VLOOKUP($D1381,Praja!$C$11:$H$2010,5,FALSE))</f>
        <v/>
      </c>
    </row>
    <row r="1382" spans="2:7" x14ac:dyDescent="0.25">
      <c r="B1382" s="28">
        <v>1373</v>
      </c>
      <c r="C1382" s="5"/>
      <c r="D1382" s="5"/>
      <c r="E1382" s="5" t="str">
        <f>IF(D1382="","",VLOOKUP($D1382,Praja!$C$11:$H$2010,2,FALSE))</f>
        <v/>
      </c>
      <c r="F1382" s="5" t="str">
        <f>IF(E1382="","",VLOOKUP($D1382,Praja!$C$11:$H$2010,4,FALSE))</f>
        <v/>
      </c>
      <c r="G1382" s="26" t="str">
        <f>IF(F1382="","",VLOOKUP($D1382,Praja!$C$11:$H$2010,5,FALSE))</f>
        <v/>
      </c>
    </row>
    <row r="1383" spans="2:7" x14ac:dyDescent="0.25">
      <c r="B1383" s="28">
        <v>1374</v>
      </c>
      <c r="C1383" s="5"/>
      <c r="D1383" s="5"/>
      <c r="E1383" s="5" t="str">
        <f>IF(D1383="","",VLOOKUP($D1383,Praja!$C$11:$H$2010,2,FALSE))</f>
        <v/>
      </c>
      <c r="F1383" s="5" t="str">
        <f>IF(E1383="","",VLOOKUP($D1383,Praja!$C$11:$H$2010,4,FALSE))</f>
        <v/>
      </c>
      <c r="G1383" s="26" t="str">
        <f>IF(F1383="","",VLOOKUP($D1383,Praja!$C$11:$H$2010,5,FALSE))</f>
        <v/>
      </c>
    </row>
    <row r="1384" spans="2:7" x14ac:dyDescent="0.25">
      <c r="B1384" s="28">
        <v>1375</v>
      </c>
      <c r="C1384" s="5"/>
      <c r="D1384" s="5"/>
      <c r="E1384" s="5" t="str">
        <f>IF(D1384="","",VLOOKUP($D1384,Praja!$C$11:$H$2010,2,FALSE))</f>
        <v/>
      </c>
      <c r="F1384" s="5" t="str">
        <f>IF(E1384="","",VLOOKUP($D1384,Praja!$C$11:$H$2010,4,FALSE))</f>
        <v/>
      </c>
      <c r="G1384" s="26" t="str">
        <f>IF(F1384="","",VLOOKUP($D1384,Praja!$C$11:$H$2010,5,FALSE))</f>
        <v/>
      </c>
    </row>
    <row r="1385" spans="2:7" x14ac:dyDescent="0.25">
      <c r="B1385" s="28">
        <v>1376</v>
      </c>
      <c r="C1385" s="5"/>
      <c r="D1385" s="5"/>
      <c r="E1385" s="5" t="str">
        <f>IF(D1385="","",VLOOKUP($D1385,Praja!$C$11:$H$2010,2,FALSE))</f>
        <v/>
      </c>
      <c r="F1385" s="5" t="str">
        <f>IF(E1385="","",VLOOKUP($D1385,Praja!$C$11:$H$2010,4,FALSE))</f>
        <v/>
      </c>
      <c r="G1385" s="26" t="str">
        <f>IF(F1385="","",VLOOKUP($D1385,Praja!$C$11:$H$2010,5,FALSE))</f>
        <v/>
      </c>
    </row>
    <row r="1386" spans="2:7" x14ac:dyDescent="0.25">
      <c r="B1386" s="28">
        <v>1377</v>
      </c>
      <c r="C1386" s="5"/>
      <c r="D1386" s="5"/>
      <c r="E1386" s="5" t="str">
        <f>IF(D1386="","",VLOOKUP($D1386,Praja!$C$11:$H$2010,2,FALSE))</f>
        <v/>
      </c>
      <c r="F1386" s="5" t="str">
        <f>IF(E1386="","",VLOOKUP($D1386,Praja!$C$11:$H$2010,4,FALSE))</f>
        <v/>
      </c>
      <c r="G1386" s="26" t="str">
        <f>IF(F1386="","",VLOOKUP($D1386,Praja!$C$11:$H$2010,5,FALSE))</f>
        <v/>
      </c>
    </row>
    <row r="1387" spans="2:7" x14ac:dyDescent="0.25">
      <c r="B1387" s="28">
        <v>1378</v>
      </c>
      <c r="C1387" s="5"/>
      <c r="D1387" s="5"/>
      <c r="E1387" s="5" t="str">
        <f>IF(D1387="","",VLOOKUP($D1387,Praja!$C$11:$H$2010,2,FALSE))</f>
        <v/>
      </c>
      <c r="F1387" s="5" t="str">
        <f>IF(E1387="","",VLOOKUP($D1387,Praja!$C$11:$H$2010,4,FALSE))</f>
        <v/>
      </c>
      <c r="G1387" s="26" t="str">
        <f>IF(F1387="","",VLOOKUP($D1387,Praja!$C$11:$H$2010,5,FALSE))</f>
        <v/>
      </c>
    </row>
    <row r="1388" spans="2:7" x14ac:dyDescent="0.25">
      <c r="B1388" s="28">
        <v>1379</v>
      </c>
      <c r="C1388" s="5"/>
      <c r="D1388" s="5"/>
      <c r="E1388" s="5" t="str">
        <f>IF(D1388="","",VLOOKUP($D1388,Praja!$C$11:$H$2010,2,FALSE))</f>
        <v/>
      </c>
      <c r="F1388" s="5" t="str">
        <f>IF(E1388="","",VLOOKUP($D1388,Praja!$C$11:$H$2010,4,FALSE))</f>
        <v/>
      </c>
      <c r="G1388" s="26" t="str">
        <f>IF(F1388="","",VLOOKUP($D1388,Praja!$C$11:$H$2010,5,FALSE))</f>
        <v/>
      </c>
    </row>
    <row r="1389" spans="2:7" x14ac:dyDescent="0.25">
      <c r="B1389" s="28">
        <v>1380</v>
      </c>
      <c r="C1389" s="5"/>
      <c r="D1389" s="5"/>
      <c r="E1389" s="5" t="str">
        <f>IF(D1389="","",VLOOKUP($D1389,Praja!$C$11:$H$2010,2,FALSE))</f>
        <v/>
      </c>
      <c r="F1389" s="5" t="str">
        <f>IF(E1389="","",VLOOKUP($D1389,Praja!$C$11:$H$2010,4,FALSE))</f>
        <v/>
      </c>
      <c r="G1389" s="26" t="str">
        <f>IF(F1389="","",VLOOKUP($D1389,Praja!$C$11:$H$2010,5,FALSE))</f>
        <v/>
      </c>
    </row>
    <row r="1390" spans="2:7" x14ac:dyDescent="0.25">
      <c r="B1390" s="28">
        <v>1381</v>
      </c>
      <c r="C1390" s="5"/>
      <c r="D1390" s="5"/>
      <c r="E1390" s="5" t="str">
        <f>IF(D1390="","",VLOOKUP($D1390,Praja!$C$11:$H$2010,2,FALSE))</f>
        <v/>
      </c>
      <c r="F1390" s="5" t="str">
        <f>IF(E1390="","",VLOOKUP($D1390,Praja!$C$11:$H$2010,4,FALSE))</f>
        <v/>
      </c>
      <c r="G1390" s="26" t="str">
        <f>IF(F1390="","",VLOOKUP($D1390,Praja!$C$11:$H$2010,5,FALSE))</f>
        <v/>
      </c>
    </row>
    <row r="1391" spans="2:7" x14ac:dyDescent="0.25">
      <c r="B1391" s="28">
        <v>1382</v>
      </c>
      <c r="C1391" s="5"/>
      <c r="D1391" s="5"/>
      <c r="E1391" s="5" t="str">
        <f>IF(D1391="","",VLOOKUP($D1391,Praja!$C$11:$H$2010,2,FALSE))</f>
        <v/>
      </c>
      <c r="F1391" s="5" t="str">
        <f>IF(E1391="","",VLOOKUP($D1391,Praja!$C$11:$H$2010,4,FALSE))</f>
        <v/>
      </c>
      <c r="G1391" s="26" t="str">
        <f>IF(F1391="","",VLOOKUP($D1391,Praja!$C$11:$H$2010,5,FALSE))</f>
        <v/>
      </c>
    </row>
    <row r="1392" spans="2:7" x14ac:dyDescent="0.25">
      <c r="B1392" s="28">
        <v>1383</v>
      </c>
      <c r="C1392" s="5"/>
      <c r="D1392" s="5"/>
      <c r="E1392" s="5" t="str">
        <f>IF(D1392="","",VLOOKUP($D1392,Praja!$C$11:$H$2010,2,FALSE))</f>
        <v/>
      </c>
      <c r="F1392" s="5" t="str">
        <f>IF(E1392="","",VLOOKUP($D1392,Praja!$C$11:$H$2010,4,FALSE))</f>
        <v/>
      </c>
      <c r="G1392" s="26" t="str">
        <f>IF(F1392="","",VLOOKUP($D1392,Praja!$C$11:$H$2010,5,FALSE))</f>
        <v/>
      </c>
    </row>
    <row r="1393" spans="2:7" x14ac:dyDescent="0.25">
      <c r="B1393" s="28">
        <v>1384</v>
      </c>
      <c r="C1393" s="5"/>
      <c r="D1393" s="5"/>
      <c r="E1393" s="5" t="str">
        <f>IF(D1393="","",VLOOKUP($D1393,Praja!$C$11:$H$2010,2,FALSE))</f>
        <v/>
      </c>
      <c r="F1393" s="5" t="str">
        <f>IF(E1393="","",VLOOKUP($D1393,Praja!$C$11:$H$2010,4,FALSE))</f>
        <v/>
      </c>
      <c r="G1393" s="26" t="str">
        <f>IF(F1393="","",VLOOKUP($D1393,Praja!$C$11:$H$2010,5,FALSE))</f>
        <v/>
      </c>
    </row>
    <row r="1394" spans="2:7" x14ac:dyDescent="0.25">
      <c r="B1394" s="28">
        <v>1385</v>
      </c>
      <c r="C1394" s="5"/>
      <c r="D1394" s="5"/>
      <c r="E1394" s="5" t="str">
        <f>IF(D1394="","",VLOOKUP($D1394,Praja!$C$11:$H$2010,2,FALSE))</f>
        <v/>
      </c>
      <c r="F1394" s="5" t="str">
        <f>IF(E1394="","",VLOOKUP($D1394,Praja!$C$11:$H$2010,4,FALSE))</f>
        <v/>
      </c>
      <c r="G1394" s="26" t="str">
        <f>IF(F1394="","",VLOOKUP($D1394,Praja!$C$11:$H$2010,5,FALSE))</f>
        <v/>
      </c>
    </row>
    <row r="1395" spans="2:7" x14ac:dyDescent="0.25">
      <c r="B1395" s="28">
        <v>1386</v>
      </c>
      <c r="C1395" s="5"/>
      <c r="D1395" s="5"/>
      <c r="E1395" s="5" t="str">
        <f>IF(D1395="","",VLOOKUP($D1395,Praja!$C$11:$H$2010,2,FALSE))</f>
        <v/>
      </c>
      <c r="F1395" s="5" t="str">
        <f>IF(E1395="","",VLOOKUP($D1395,Praja!$C$11:$H$2010,4,FALSE))</f>
        <v/>
      </c>
      <c r="G1395" s="26" t="str">
        <f>IF(F1395="","",VLOOKUP($D1395,Praja!$C$11:$H$2010,5,FALSE))</f>
        <v/>
      </c>
    </row>
    <row r="1396" spans="2:7" x14ac:dyDescent="0.25">
      <c r="B1396" s="28">
        <v>1387</v>
      </c>
      <c r="C1396" s="5"/>
      <c r="D1396" s="5"/>
      <c r="E1396" s="5" t="str">
        <f>IF(D1396="","",VLOOKUP($D1396,Praja!$C$11:$H$2010,2,FALSE))</f>
        <v/>
      </c>
      <c r="F1396" s="5" t="str">
        <f>IF(E1396="","",VLOOKUP($D1396,Praja!$C$11:$H$2010,4,FALSE))</f>
        <v/>
      </c>
      <c r="G1396" s="26" t="str">
        <f>IF(F1396="","",VLOOKUP($D1396,Praja!$C$11:$H$2010,5,FALSE))</f>
        <v/>
      </c>
    </row>
    <row r="1397" spans="2:7" x14ac:dyDescent="0.25">
      <c r="B1397" s="28">
        <v>1388</v>
      </c>
      <c r="C1397" s="5"/>
      <c r="D1397" s="5"/>
      <c r="E1397" s="5" t="str">
        <f>IF(D1397="","",VLOOKUP($D1397,Praja!$C$11:$H$2010,2,FALSE))</f>
        <v/>
      </c>
      <c r="F1397" s="5" t="str">
        <f>IF(E1397="","",VLOOKUP($D1397,Praja!$C$11:$H$2010,4,FALSE))</f>
        <v/>
      </c>
      <c r="G1397" s="26" t="str">
        <f>IF(F1397="","",VLOOKUP($D1397,Praja!$C$11:$H$2010,5,FALSE))</f>
        <v/>
      </c>
    </row>
    <row r="1398" spans="2:7" x14ac:dyDescent="0.25">
      <c r="B1398" s="28">
        <v>1389</v>
      </c>
      <c r="C1398" s="5"/>
      <c r="D1398" s="5"/>
      <c r="E1398" s="5" t="str">
        <f>IF(D1398="","",VLOOKUP($D1398,Praja!$C$11:$H$2010,2,FALSE))</f>
        <v/>
      </c>
      <c r="F1398" s="5" t="str">
        <f>IF(E1398="","",VLOOKUP($D1398,Praja!$C$11:$H$2010,4,FALSE))</f>
        <v/>
      </c>
      <c r="G1398" s="26" t="str">
        <f>IF(F1398="","",VLOOKUP($D1398,Praja!$C$11:$H$2010,5,FALSE))</f>
        <v/>
      </c>
    </row>
    <row r="1399" spans="2:7" x14ac:dyDescent="0.25">
      <c r="B1399" s="28">
        <v>1390</v>
      </c>
      <c r="C1399" s="5"/>
      <c r="D1399" s="5"/>
      <c r="E1399" s="5" t="str">
        <f>IF(D1399="","",VLOOKUP($D1399,Praja!$C$11:$H$2010,2,FALSE))</f>
        <v/>
      </c>
      <c r="F1399" s="5" t="str">
        <f>IF(E1399="","",VLOOKUP($D1399,Praja!$C$11:$H$2010,4,FALSE))</f>
        <v/>
      </c>
      <c r="G1399" s="26" t="str">
        <f>IF(F1399="","",VLOOKUP($D1399,Praja!$C$11:$H$2010,5,FALSE))</f>
        <v/>
      </c>
    </row>
    <row r="1400" spans="2:7" x14ac:dyDescent="0.25">
      <c r="B1400" s="28">
        <v>1391</v>
      </c>
      <c r="C1400" s="5"/>
      <c r="D1400" s="5"/>
      <c r="E1400" s="5" t="str">
        <f>IF(D1400="","",VLOOKUP($D1400,Praja!$C$11:$H$2010,2,FALSE))</f>
        <v/>
      </c>
      <c r="F1400" s="5" t="str">
        <f>IF(E1400="","",VLOOKUP($D1400,Praja!$C$11:$H$2010,4,FALSE))</f>
        <v/>
      </c>
      <c r="G1400" s="26" t="str">
        <f>IF(F1400="","",VLOOKUP($D1400,Praja!$C$11:$H$2010,5,FALSE))</f>
        <v/>
      </c>
    </row>
    <row r="1401" spans="2:7" x14ac:dyDescent="0.25">
      <c r="B1401" s="28">
        <v>1392</v>
      </c>
      <c r="C1401" s="5"/>
      <c r="D1401" s="5"/>
      <c r="E1401" s="5" t="str">
        <f>IF(D1401="","",VLOOKUP($D1401,Praja!$C$11:$H$2010,2,FALSE))</f>
        <v/>
      </c>
      <c r="F1401" s="5" t="str">
        <f>IF(E1401="","",VLOOKUP($D1401,Praja!$C$11:$H$2010,4,FALSE))</f>
        <v/>
      </c>
      <c r="G1401" s="26" t="str">
        <f>IF(F1401="","",VLOOKUP($D1401,Praja!$C$11:$H$2010,5,FALSE))</f>
        <v/>
      </c>
    </row>
    <row r="1402" spans="2:7" x14ac:dyDescent="0.25">
      <c r="B1402" s="28">
        <v>1393</v>
      </c>
      <c r="C1402" s="5"/>
      <c r="D1402" s="5"/>
      <c r="E1402" s="5" t="str">
        <f>IF(D1402="","",VLOOKUP($D1402,Praja!$C$11:$H$2010,2,FALSE))</f>
        <v/>
      </c>
      <c r="F1402" s="5" t="str">
        <f>IF(E1402="","",VLOOKUP($D1402,Praja!$C$11:$H$2010,4,FALSE))</f>
        <v/>
      </c>
      <c r="G1402" s="26" t="str">
        <f>IF(F1402="","",VLOOKUP($D1402,Praja!$C$11:$H$2010,5,FALSE))</f>
        <v/>
      </c>
    </row>
    <row r="1403" spans="2:7" x14ac:dyDescent="0.25">
      <c r="B1403" s="28">
        <v>1394</v>
      </c>
      <c r="C1403" s="5"/>
      <c r="D1403" s="5"/>
      <c r="E1403" s="5" t="str">
        <f>IF(D1403="","",VLOOKUP($D1403,Praja!$C$11:$H$2010,2,FALSE))</f>
        <v/>
      </c>
      <c r="F1403" s="5" t="str">
        <f>IF(E1403="","",VLOOKUP($D1403,Praja!$C$11:$H$2010,4,FALSE))</f>
        <v/>
      </c>
      <c r="G1403" s="26" t="str">
        <f>IF(F1403="","",VLOOKUP($D1403,Praja!$C$11:$H$2010,5,FALSE))</f>
        <v/>
      </c>
    </row>
    <row r="1404" spans="2:7" x14ac:dyDescent="0.25">
      <c r="B1404" s="28">
        <v>1395</v>
      </c>
      <c r="C1404" s="5"/>
      <c r="D1404" s="5"/>
      <c r="E1404" s="5" t="str">
        <f>IF(D1404="","",VLOOKUP($D1404,Praja!$C$11:$H$2010,2,FALSE))</f>
        <v/>
      </c>
      <c r="F1404" s="5" t="str">
        <f>IF(E1404="","",VLOOKUP($D1404,Praja!$C$11:$H$2010,4,FALSE))</f>
        <v/>
      </c>
      <c r="G1404" s="26" t="str">
        <f>IF(F1404="","",VLOOKUP($D1404,Praja!$C$11:$H$2010,5,FALSE))</f>
        <v/>
      </c>
    </row>
    <row r="1405" spans="2:7" x14ac:dyDescent="0.25">
      <c r="B1405" s="28">
        <v>1396</v>
      </c>
      <c r="C1405" s="5"/>
      <c r="D1405" s="5"/>
      <c r="E1405" s="5" t="str">
        <f>IF(D1405="","",VLOOKUP($D1405,Praja!$C$11:$H$2010,2,FALSE))</f>
        <v/>
      </c>
      <c r="F1405" s="5" t="str">
        <f>IF(E1405="","",VLOOKUP($D1405,Praja!$C$11:$H$2010,4,FALSE))</f>
        <v/>
      </c>
      <c r="G1405" s="26" t="str">
        <f>IF(F1405="","",VLOOKUP($D1405,Praja!$C$11:$H$2010,5,FALSE))</f>
        <v/>
      </c>
    </row>
    <row r="1406" spans="2:7" x14ac:dyDescent="0.25">
      <c r="B1406" s="28">
        <v>1397</v>
      </c>
      <c r="C1406" s="5"/>
      <c r="D1406" s="5"/>
      <c r="E1406" s="5" t="str">
        <f>IF(D1406="","",VLOOKUP($D1406,Praja!$C$11:$H$2010,2,FALSE))</f>
        <v/>
      </c>
      <c r="F1406" s="5" t="str">
        <f>IF(E1406="","",VLOOKUP($D1406,Praja!$C$11:$H$2010,4,FALSE))</f>
        <v/>
      </c>
      <c r="G1406" s="26" t="str">
        <f>IF(F1406="","",VLOOKUP($D1406,Praja!$C$11:$H$2010,5,FALSE))</f>
        <v/>
      </c>
    </row>
    <row r="1407" spans="2:7" x14ac:dyDescent="0.25">
      <c r="B1407" s="28">
        <v>1398</v>
      </c>
      <c r="C1407" s="5"/>
      <c r="D1407" s="5"/>
      <c r="E1407" s="5" t="str">
        <f>IF(D1407="","",VLOOKUP($D1407,Praja!$C$11:$H$2010,2,FALSE))</f>
        <v/>
      </c>
      <c r="F1407" s="5" t="str">
        <f>IF(E1407="","",VLOOKUP($D1407,Praja!$C$11:$H$2010,4,FALSE))</f>
        <v/>
      </c>
      <c r="G1407" s="26" t="str">
        <f>IF(F1407="","",VLOOKUP($D1407,Praja!$C$11:$H$2010,5,FALSE))</f>
        <v/>
      </c>
    </row>
    <row r="1408" spans="2:7" x14ac:dyDescent="0.25">
      <c r="B1408" s="28">
        <v>1399</v>
      </c>
      <c r="C1408" s="5"/>
      <c r="D1408" s="5"/>
      <c r="E1408" s="5" t="str">
        <f>IF(D1408="","",VLOOKUP($D1408,Praja!$C$11:$H$2010,2,FALSE))</f>
        <v/>
      </c>
      <c r="F1408" s="5" t="str">
        <f>IF(E1408="","",VLOOKUP($D1408,Praja!$C$11:$H$2010,4,FALSE))</f>
        <v/>
      </c>
      <c r="G1408" s="26" t="str">
        <f>IF(F1408="","",VLOOKUP($D1408,Praja!$C$11:$H$2010,5,FALSE))</f>
        <v/>
      </c>
    </row>
    <row r="1409" spans="2:7" x14ac:dyDescent="0.25">
      <c r="B1409" s="28">
        <v>1400</v>
      </c>
      <c r="C1409" s="5"/>
      <c r="D1409" s="5"/>
      <c r="E1409" s="5" t="str">
        <f>IF(D1409="","",VLOOKUP($D1409,Praja!$C$11:$H$2010,2,FALSE))</f>
        <v/>
      </c>
      <c r="F1409" s="5" t="str">
        <f>IF(E1409="","",VLOOKUP($D1409,Praja!$C$11:$H$2010,4,FALSE))</f>
        <v/>
      </c>
      <c r="G1409" s="26" t="str">
        <f>IF(F1409="","",VLOOKUP($D1409,Praja!$C$11:$H$2010,5,FALSE))</f>
        <v/>
      </c>
    </row>
    <row r="1410" spans="2:7" x14ac:dyDescent="0.25">
      <c r="B1410" s="28">
        <v>1401</v>
      </c>
      <c r="C1410" s="5"/>
      <c r="D1410" s="5"/>
      <c r="E1410" s="5" t="str">
        <f>IF(D1410="","",VLOOKUP($D1410,Praja!$C$11:$H$2010,2,FALSE))</f>
        <v/>
      </c>
      <c r="F1410" s="5" t="str">
        <f>IF(E1410="","",VLOOKUP($D1410,Praja!$C$11:$H$2010,4,FALSE))</f>
        <v/>
      </c>
      <c r="G1410" s="26" t="str">
        <f>IF(F1410="","",VLOOKUP($D1410,Praja!$C$11:$H$2010,5,FALSE))</f>
        <v/>
      </c>
    </row>
    <row r="1411" spans="2:7" x14ac:dyDescent="0.25">
      <c r="B1411" s="28">
        <v>1402</v>
      </c>
      <c r="C1411" s="5"/>
      <c r="D1411" s="5"/>
      <c r="E1411" s="5" t="str">
        <f>IF(D1411="","",VLOOKUP($D1411,Praja!$C$11:$H$2010,2,FALSE))</f>
        <v/>
      </c>
      <c r="F1411" s="5" t="str">
        <f>IF(E1411="","",VLOOKUP($D1411,Praja!$C$11:$H$2010,4,FALSE))</f>
        <v/>
      </c>
      <c r="G1411" s="26" t="str">
        <f>IF(F1411="","",VLOOKUP($D1411,Praja!$C$11:$H$2010,5,FALSE))</f>
        <v/>
      </c>
    </row>
    <row r="1412" spans="2:7" x14ac:dyDescent="0.25">
      <c r="B1412" s="28">
        <v>1403</v>
      </c>
      <c r="C1412" s="5"/>
      <c r="D1412" s="5"/>
      <c r="E1412" s="5" t="str">
        <f>IF(D1412="","",VLOOKUP($D1412,Praja!$C$11:$H$2010,2,FALSE))</f>
        <v/>
      </c>
      <c r="F1412" s="5" t="str">
        <f>IF(E1412="","",VLOOKUP($D1412,Praja!$C$11:$H$2010,4,FALSE))</f>
        <v/>
      </c>
      <c r="G1412" s="26" t="str">
        <f>IF(F1412="","",VLOOKUP($D1412,Praja!$C$11:$H$2010,5,FALSE))</f>
        <v/>
      </c>
    </row>
    <row r="1413" spans="2:7" x14ac:dyDescent="0.25">
      <c r="B1413" s="28">
        <v>1404</v>
      </c>
      <c r="C1413" s="5"/>
      <c r="D1413" s="5"/>
      <c r="E1413" s="5" t="str">
        <f>IF(D1413="","",VLOOKUP($D1413,Praja!$C$11:$H$2010,2,FALSE))</f>
        <v/>
      </c>
      <c r="F1413" s="5" t="str">
        <f>IF(E1413="","",VLOOKUP($D1413,Praja!$C$11:$H$2010,4,FALSE))</f>
        <v/>
      </c>
      <c r="G1413" s="26" t="str">
        <f>IF(F1413="","",VLOOKUP($D1413,Praja!$C$11:$H$2010,5,FALSE))</f>
        <v/>
      </c>
    </row>
    <row r="1414" spans="2:7" x14ac:dyDescent="0.25">
      <c r="B1414" s="28">
        <v>1405</v>
      </c>
      <c r="C1414" s="5"/>
      <c r="D1414" s="5"/>
      <c r="E1414" s="5" t="str">
        <f>IF(D1414="","",VLOOKUP($D1414,Praja!$C$11:$H$2010,2,FALSE))</f>
        <v/>
      </c>
      <c r="F1414" s="5" t="str">
        <f>IF(E1414="","",VLOOKUP($D1414,Praja!$C$11:$H$2010,4,FALSE))</f>
        <v/>
      </c>
      <c r="G1414" s="26" t="str">
        <f>IF(F1414="","",VLOOKUP($D1414,Praja!$C$11:$H$2010,5,FALSE))</f>
        <v/>
      </c>
    </row>
    <row r="1415" spans="2:7" x14ac:dyDescent="0.25">
      <c r="B1415" s="28">
        <v>1406</v>
      </c>
      <c r="C1415" s="5"/>
      <c r="D1415" s="5"/>
      <c r="E1415" s="5" t="str">
        <f>IF(D1415="","",VLOOKUP($D1415,Praja!$C$11:$H$2010,2,FALSE))</f>
        <v/>
      </c>
      <c r="F1415" s="5" t="str">
        <f>IF(E1415="","",VLOOKUP($D1415,Praja!$C$11:$H$2010,4,FALSE))</f>
        <v/>
      </c>
      <c r="G1415" s="26" t="str">
        <f>IF(F1415="","",VLOOKUP($D1415,Praja!$C$11:$H$2010,5,FALSE))</f>
        <v/>
      </c>
    </row>
    <row r="1416" spans="2:7" x14ac:dyDescent="0.25">
      <c r="B1416" s="28">
        <v>1407</v>
      </c>
      <c r="C1416" s="5"/>
      <c r="D1416" s="5"/>
      <c r="E1416" s="5" t="str">
        <f>IF(D1416="","",VLOOKUP($D1416,Praja!$C$11:$H$2010,2,FALSE))</f>
        <v/>
      </c>
      <c r="F1416" s="5" t="str">
        <f>IF(E1416="","",VLOOKUP($D1416,Praja!$C$11:$H$2010,4,FALSE))</f>
        <v/>
      </c>
      <c r="G1416" s="26" t="str">
        <f>IF(F1416="","",VLOOKUP($D1416,Praja!$C$11:$H$2010,5,FALSE))</f>
        <v/>
      </c>
    </row>
    <row r="1417" spans="2:7" x14ac:dyDescent="0.25">
      <c r="B1417" s="28">
        <v>1408</v>
      </c>
      <c r="C1417" s="5"/>
      <c r="D1417" s="5"/>
      <c r="E1417" s="5" t="str">
        <f>IF(D1417="","",VLOOKUP($D1417,Praja!$C$11:$H$2010,2,FALSE))</f>
        <v/>
      </c>
      <c r="F1417" s="5" t="str">
        <f>IF(E1417="","",VLOOKUP($D1417,Praja!$C$11:$H$2010,4,FALSE))</f>
        <v/>
      </c>
      <c r="G1417" s="26" t="str">
        <f>IF(F1417="","",VLOOKUP($D1417,Praja!$C$11:$H$2010,5,FALSE))</f>
        <v/>
      </c>
    </row>
    <row r="1418" spans="2:7" x14ac:dyDescent="0.25">
      <c r="B1418" s="28">
        <v>1409</v>
      </c>
      <c r="C1418" s="5"/>
      <c r="D1418" s="5"/>
      <c r="E1418" s="5" t="str">
        <f>IF(D1418="","",VLOOKUP($D1418,Praja!$C$11:$H$2010,2,FALSE))</f>
        <v/>
      </c>
      <c r="F1418" s="5" t="str">
        <f>IF(E1418="","",VLOOKUP($D1418,Praja!$C$11:$H$2010,4,FALSE))</f>
        <v/>
      </c>
      <c r="G1418" s="26" t="str">
        <f>IF(F1418="","",VLOOKUP($D1418,Praja!$C$11:$H$2010,5,FALSE))</f>
        <v/>
      </c>
    </row>
    <row r="1419" spans="2:7" x14ac:dyDescent="0.25">
      <c r="B1419" s="28">
        <v>1410</v>
      </c>
      <c r="C1419" s="5"/>
      <c r="D1419" s="5"/>
      <c r="E1419" s="5" t="str">
        <f>IF(D1419="","",VLOOKUP($D1419,Praja!$C$11:$H$2010,2,FALSE))</f>
        <v/>
      </c>
      <c r="F1419" s="5" t="str">
        <f>IF(E1419="","",VLOOKUP($D1419,Praja!$C$11:$H$2010,4,FALSE))</f>
        <v/>
      </c>
      <c r="G1419" s="26" t="str">
        <f>IF(F1419="","",VLOOKUP($D1419,Praja!$C$11:$H$2010,5,FALSE))</f>
        <v/>
      </c>
    </row>
    <row r="1420" spans="2:7" x14ac:dyDescent="0.25">
      <c r="B1420" s="28">
        <v>1411</v>
      </c>
      <c r="C1420" s="5"/>
      <c r="D1420" s="5"/>
      <c r="E1420" s="5" t="str">
        <f>IF(D1420="","",VLOOKUP($D1420,Praja!$C$11:$H$2010,2,FALSE))</f>
        <v/>
      </c>
      <c r="F1420" s="5" t="str">
        <f>IF(E1420="","",VLOOKUP($D1420,Praja!$C$11:$H$2010,4,FALSE))</f>
        <v/>
      </c>
      <c r="G1420" s="26" t="str">
        <f>IF(F1420="","",VLOOKUP($D1420,Praja!$C$11:$H$2010,5,FALSE))</f>
        <v/>
      </c>
    </row>
    <row r="1421" spans="2:7" x14ac:dyDescent="0.25">
      <c r="B1421" s="28">
        <v>1412</v>
      </c>
      <c r="C1421" s="5"/>
      <c r="D1421" s="5"/>
      <c r="E1421" s="5" t="str">
        <f>IF(D1421="","",VLOOKUP($D1421,Praja!$C$11:$H$2010,2,FALSE))</f>
        <v/>
      </c>
      <c r="F1421" s="5" t="str">
        <f>IF(E1421="","",VLOOKUP($D1421,Praja!$C$11:$H$2010,4,FALSE))</f>
        <v/>
      </c>
      <c r="G1421" s="26" t="str">
        <f>IF(F1421="","",VLOOKUP($D1421,Praja!$C$11:$H$2010,5,FALSE))</f>
        <v/>
      </c>
    </row>
    <row r="1422" spans="2:7" x14ac:dyDescent="0.25">
      <c r="B1422" s="28">
        <v>1413</v>
      </c>
      <c r="C1422" s="5"/>
      <c r="D1422" s="5"/>
      <c r="E1422" s="5" t="str">
        <f>IF(D1422="","",VLOOKUP($D1422,Praja!$C$11:$H$2010,2,FALSE))</f>
        <v/>
      </c>
      <c r="F1422" s="5" t="str">
        <f>IF(E1422="","",VLOOKUP($D1422,Praja!$C$11:$H$2010,4,FALSE))</f>
        <v/>
      </c>
      <c r="G1422" s="26" t="str">
        <f>IF(F1422="","",VLOOKUP($D1422,Praja!$C$11:$H$2010,5,FALSE))</f>
        <v/>
      </c>
    </row>
    <row r="1423" spans="2:7" x14ac:dyDescent="0.25">
      <c r="B1423" s="28">
        <v>1414</v>
      </c>
      <c r="C1423" s="5"/>
      <c r="D1423" s="5"/>
      <c r="E1423" s="5" t="str">
        <f>IF(D1423="","",VLOOKUP($D1423,Praja!$C$11:$H$2010,2,FALSE))</f>
        <v/>
      </c>
      <c r="F1423" s="5" t="str">
        <f>IF(E1423="","",VLOOKUP($D1423,Praja!$C$11:$H$2010,4,FALSE))</f>
        <v/>
      </c>
      <c r="G1423" s="26" t="str">
        <f>IF(F1423="","",VLOOKUP($D1423,Praja!$C$11:$H$2010,5,FALSE))</f>
        <v/>
      </c>
    </row>
    <row r="1424" spans="2:7" x14ac:dyDescent="0.25">
      <c r="B1424" s="28">
        <v>1415</v>
      </c>
      <c r="C1424" s="5"/>
      <c r="D1424" s="5"/>
      <c r="E1424" s="5" t="str">
        <f>IF(D1424="","",VLOOKUP($D1424,Praja!$C$11:$H$2010,2,FALSE))</f>
        <v/>
      </c>
      <c r="F1424" s="5" t="str">
        <f>IF(E1424="","",VLOOKUP($D1424,Praja!$C$11:$H$2010,4,FALSE))</f>
        <v/>
      </c>
      <c r="G1424" s="26" t="str">
        <f>IF(F1424="","",VLOOKUP($D1424,Praja!$C$11:$H$2010,5,FALSE))</f>
        <v/>
      </c>
    </row>
    <row r="1425" spans="2:7" x14ac:dyDescent="0.25">
      <c r="B1425" s="28">
        <v>1416</v>
      </c>
      <c r="C1425" s="5"/>
      <c r="D1425" s="5"/>
      <c r="E1425" s="5" t="str">
        <f>IF(D1425="","",VLOOKUP($D1425,Praja!$C$11:$H$2010,2,FALSE))</f>
        <v/>
      </c>
      <c r="F1425" s="5" t="str">
        <f>IF(E1425="","",VLOOKUP($D1425,Praja!$C$11:$H$2010,4,FALSE))</f>
        <v/>
      </c>
      <c r="G1425" s="26" t="str">
        <f>IF(F1425="","",VLOOKUP($D1425,Praja!$C$11:$H$2010,5,FALSE))</f>
        <v/>
      </c>
    </row>
    <row r="1426" spans="2:7" x14ac:dyDescent="0.25">
      <c r="B1426" s="28">
        <v>1417</v>
      </c>
      <c r="C1426" s="5"/>
      <c r="D1426" s="5"/>
      <c r="E1426" s="5" t="str">
        <f>IF(D1426="","",VLOOKUP($D1426,Praja!$C$11:$H$2010,2,FALSE))</f>
        <v/>
      </c>
      <c r="F1426" s="5" t="str">
        <f>IF(E1426="","",VLOOKUP($D1426,Praja!$C$11:$H$2010,4,FALSE))</f>
        <v/>
      </c>
      <c r="G1426" s="26" t="str">
        <f>IF(F1426="","",VLOOKUP($D1426,Praja!$C$11:$H$2010,5,FALSE))</f>
        <v/>
      </c>
    </row>
    <row r="1427" spans="2:7" x14ac:dyDescent="0.25">
      <c r="B1427" s="28">
        <v>1418</v>
      </c>
      <c r="C1427" s="5"/>
      <c r="D1427" s="5"/>
      <c r="E1427" s="5" t="str">
        <f>IF(D1427="","",VLOOKUP($D1427,Praja!$C$11:$H$2010,2,FALSE))</f>
        <v/>
      </c>
      <c r="F1427" s="5" t="str">
        <f>IF(E1427="","",VLOOKUP($D1427,Praja!$C$11:$H$2010,4,FALSE))</f>
        <v/>
      </c>
      <c r="G1427" s="26" t="str">
        <f>IF(F1427="","",VLOOKUP($D1427,Praja!$C$11:$H$2010,5,FALSE))</f>
        <v/>
      </c>
    </row>
    <row r="1428" spans="2:7" x14ac:dyDescent="0.25">
      <c r="B1428" s="28">
        <v>1419</v>
      </c>
      <c r="C1428" s="5"/>
      <c r="D1428" s="5"/>
      <c r="E1428" s="5" t="str">
        <f>IF(D1428="","",VLOOKUP($D1428,Praja!$C$11:$H$2010,2,FALSE))</f>
        <v/>
      </c>
      <c r="F1428" s="5" t="str">
        <f>IF(E1428="","",VLOOKUP($D1428,Praja!$C$11:$H$2010,4,FALSE))</f>
        <v/>
      </c>
      <c r="G1428" s="26" t="str">
        <f>IF(F1428="","",VLOOKUP($D1428,Praja!$C$11:$H$2010,5,FALSE))</f>
        <v/>
      </c>
    </row>
    <row r="1429" spans="2:7" x14ac:dyDescent="0.25">
      <c r="B1429" s="28">
        <v>1420</v>
      </c>
      <c r="C1429" s="5"/>
      <c r="D1429" s="5"/>
      <c r="E1429" s="5" t="str">
        <f>IF(D1429="","",VLOOKUP($D1429,Praja!$C$11:$H$2010,2,FALSE))</f>
        <v/>
      </c>
      <c r="F1429" s="5" t="str">
        <f>IF(E1429="","",VLOOKUP($D1429,Praja!$C$11:$H$2010,4,FALSE))</f>
        <v/>
      </c>
      <c r="G1429" s="26" t="str">
        <f>IF(F1429="","",VLOOKUP($D1429,Praja!$C$11:$H$2010,5,FALSE))</f>
        <v/>
      </c>
    </row>
    <row r="1430" spans="2:7" x14ac:dyDescent="0.25">
      <c r="B1430" s="28">
        <v>1421</v>
      </c>
      <c r="C1430" s="5"/>
      <c r="D1430" s="5"/>
      <c r="E1430" s="5" t="str">
        <f>IF(D1430="","",VLOOKUP($D1430,Praja!$C$11:$H$2010,2,FALSE))</f>
        <v/>
      </c>
      <c r="F1430" s="5" t="str">
        <f>IF(E1430="","",VLOOKUP($D1430,Praja!$C$11:$H$2010,4,FALSE))</f>
        <v/>
      </c>
      <c r="G1430" s="26" t="str">
        <f>IF(F1430="","",VLOOKUP($D1430,Praja!$C$11:$H$2010,5,FALSE))</f>
        <v/>
      </c>
    </row>
    <row r="1431" spans="2:7" x14ac:dyDescent="0.25">
      <c r="B1431" s="28">
        <v>1422</v>
      </c>
      <c r="C1431" s="5"/>
      <c r="D1431" s="5"/>
      <c r="E1431" s="5" t="str">
        <f>IF(D1431="","",VLOOKUP($D1431,Praja!$C$11:$H$2010,2,FALSE))</f>
        <v/>
      </c>
      <c r="F1431" s="5" t="str">
        <f>IF(E1431="","",VLOOKUP($D1431,Praja!$C$11:$H$2010,4,FALSE))</f>
        <v/>
      </c>
      <c r="G1431" s="26" t="str">
        <f>IF(F1431="","",VLOOKUP($D1431,Praja!$C$11:$H$2010,5,FALSE))</f>
        <v/>
      </c>
    </row>
    <row r="1432" spans="2:7" x14ac:dyDescent="0.25">
      <c r="B1432" s="28">
        <v>1423</v>
      </c>
      <c r="C1432" s="5"/>
      <c r="D1432" s="5"/>
      <c r="E1432" s="5" t="str">
        <f>IF(D1432="","",VLOOKUP($D1432,Praja!$C$11:$H$2010,2,FALSE))</f>
        <v/>
      </c>
      <c r="F1432" s="5" t="str">
        <f>IF(E1432="","",VLOOKUP($D1432,Praja!$C$11:$H$2010,4,FALSE))</f>
        <v/>
      </c>
      <c r="G1432" s="26" t="str">
        <f>IF(F1432="","",VLOOKUP($D1432,Praja!$C$11:$H$2010,5,FALSE))</f>
        <v/>
      </c>
    </row>
    <row r="1433" spans="2:7" x14ac:dyDescent="0.25">
      <c r="B1433" s="28">
        <v>1424</v>
      </c>
      <c r="C1433" s="5"/>
      <c r="D1433" s="5"/>
      <c r="E1433" s="5" t="str">
        <f>IF(D1433="","",VLOOKUP($D1433,Praja!$C$11:$H$2010,2,FALSE))</f>
        <v/>
      </c>
      <c r="F1433" s="5" t="str">
        <f>IF(E1433="","",VLOOKUP($D1433,Praja!$C$11:$H$2010,4,FALSE))</f>
        <v/>
      </c>
      <c r="G1433" s="26" t="str">
        <f>IF(F1433="","",VLOOKUP($D1433,Praja!$C$11:$H$2010,5,FALSE))</f>
        <v/>
      </c>
    </row>
    <row r="1434" spans="2:7" x14ac:dyDescent="0.25">
      <c r="B1434" s="28">
        <v>1425</v>
      </c>
      <c r="C1434" s="5"/>
      <c r="D1434" s="5"/>
      <c r="E1434" s="5" t="str">
        <f>IF(D1434="","",VLOOKUP($D1434,Praja!$C$11:$H$2010,2,FALSE))</f>
        <v/>
      </c>
      <c r="F1434" s="5" t="str">
        <f>IF(E1434="","",VLOOKUP($D1434,Praja!$C$11:$H$2010,4,FALSE))</f>
        <v/>
      </c>
      <c r="G1434" s="26" t="str">
        <f>IF(F1434="","",VLOOKUP($D1434,Praja!$C$11:$H$2010,5,FALSE))</f>
        <v/>
      </c>
    </row>
    <row r="1435" spans="2:7" x14ac:dyDescent="0.25">
      <c r="B1435" s="28">
        <v>1426</v>
      </c>
      <c r="C1435" s="5"/>
      <c r="D1435" s="5"/>
      <c r="E1435" s="5" t="str">
        <f>IF(D1435="","",VLOOKUP($D1435,Praja!$C$11:$H$2010,2,FALSE))</f>
        <v/>
      </c>
      <c r="F1435" s="5" t="str">
        <f>IF(E1435="","",VLOOKUP($D1435,Praja!$C$11:$H$2010,4,FALSE))</f>
        <v/>
      </c>
      <c r="G1435" s="26" t="str">
        <f>IF(F1435="","",VLOOKUP($D1435,Praja!$C$11:$H$2010,5,FALSE))</f>
        <v/>
      </c>
    </row>
    <row r="1436" spans="2:7" x14ac:dyDescent="0.25">
      <c r="B1436" s="28">
        <v>1427</v>
      </c>
      <c r="C1436" s="5"/>
      <c r="D1436" s="5"/>
      <c r="E1436" s="5" t="str">
        <f>IF(D1436="","",VLOOKUP($D1436,Praja!$C$11:$H$2010,2,FALSE))</f>
        <v/>
      </c>
      <c r="F1436" s="5" t="str">
        <f>IF(E1436="","",VLOOKUP($D1436,Praja!$C$11:$H$2010,4,FALSE))</f>
        <v/>
      </c>
      <c r="G1436" s="26" t="str">
        <f>IF(F1436="","",VLOOKUP($D1436,Praja!$C$11:$H$2010,5,FALSE))</f>
        <v/>
      </c>
    </row>
    <row r="1437" spans="2:7" x14ac:dyDescent="0.25">
      <c r="B1437" s="28">
        <v>1428</v>
      </c>
      <c r="C1437" s="5"/>
      <c r="D1437" s="5"/>
      <c r="E1437" s="5" t="str">
        <f>IF(D1437="","",VLOOKUP($D1437,Praja!$C$11:$H$2010,2,FALSE))</f>
        <v/>
      </c>
      <c r="F1437" s="5" t="str">
        <f>IF(E1437="","",VLOOKUP($D1437,Praja!$C$11:$H$2010,4,FALSE))</f>
        <v/>
      </c>
      <c r="G1437" s="26" t="str">
        <f>IF(F1437="","",VLOOKUP($D1437,Praja!$C$11:$H$2010,5,FALSE))</f>
        <v/>
      </c>
    </row>
    <row r="1438" spans="2:7" x14ac:dyDescent="0.25">
      <c r="B1438" s="28">
        <v>1429</v>
      </c>
      <c r="C1438" s="5"/>
      <c r="D1438" s="5"/>
      <c r="E1438" s="5" t="str">
        <f>IF(D1438="","",VLOOKUP($D1438,Praja!$C$11:$H$2010,2,FALSE))</f>
        <v/>
      </c>
      <c r="F1438" s="5" t="str">
        <f>IF(E1438="","",VLOOKUP($D1438,Praja!$C$11:$H$2010,4,FALSE))</f>
        <v/>
      </c>
      <c r="G1438" s="26" t="str">
        <f>IF(F1438="","",VLOOKUP($D1438,Praja!$C$11:$H$2010,5,FALSE))</f>
        <v/>
      </c>
    </row>
    <row r="1439" spans="2:7" x14ac:dyDescent="0.25">
      <c r="B1439" s="28">
        <v>1430</v>
      </c>
      <c r="C1439" s="5"/>
      <c r="D1439" s="5"/>
      <c r="E1439" s="5" t="str">
        <f>IF(D1439="","",VLOOKUP($D1439,Praja!$C$11:$H$2010,2,FALSE))</f>
        <v/>
      </c>
      <c r="F1439" s="5" t="str">
        <f>IF(E1439="","",VLOOKUP($D1439,Praja!$C$11:$H$2010,4,FALSE))</f>
        <v/>
      </c>
      <c r="G1439" s="26" t="str">
        <f>IF(F1439="","",VLOOKUP($D1439,Praja!$C$11:$H$2010,5,FALSE))</f>
        <v/>
      </c>
    </row>
    <row r="1440" spans="2:7" x14ac:dyDescent="0.25">
      <c r="B1440" s="28">
        <v>1431</v>
      </c>
      <c r="C1440" s="5"/>
      <c r="D1440" s="5"/>
      <c r="E1440" s="5" t="str">
        <f>IF(D1440="","",VLOOKUP($D1440,Praja!$C$11:$H$2010,2,FALSE))</f>
        <v/>
      </c>
      <c r="F1440" s="5" t="str">
        <f>IF(E1440="","",VLOOKUP($D1440,Praja!$C$11:$H$2010,4,FALSE))</f>
        <v/>
      </c>
      <c r="G1440" s="26" t="str">
        <f>IF(F1440="","",VLOOKUP($D1440,Praja!$C$11:$H$2010,5,FALSE))</f>
        <v/>
      </c>
    </row>
    <row r="1441" spans="2:7" x14ac:dyDescent="0.25">
      <c r="B1441" s="28">
        <v>1432</v>
      </c>
      <c r="C1441" s="5"/>
      <c r="D1441" s="5"/>
      <c r="E1441" s="5" t="str">
        <f>IF(D1441="","",VLOOKUP($D1441,Praja!$C$11:$H$2010,2,FALSE))</f>
        <v/>
      </c>
      <c r="F1441" s="5" t="str">
        <f>IF(E1441="","",VLOOKUP($D1441,Praja!$C$11:$H$2010,4,FALSE))</f>
        <v/>
      </c>
      <c r="G1441" s="26" t="str">
        <f>IF(F1441="","",VLOOKUP($D1441,Praja!$C$11:$H$2010,5,FALSE))</f>
        <v/>
      </c>
    </row>
    <row r="1442" spans="2:7" x14ac:dyDescent="0.25">
      <c r="B1442" s="28">
        <v>1433</v>
      </c>
      <c r="C1442" s="5"/>
      <c r="D1442" s="5"/>
      <c r="E1442" s="5" t="str">
        <f>IF(D1442="","",VLOOKUP($D1442,Praja!$C$11:$H$2010,2,FALSE))</f>
        <v/>
      </c>
      <c r="F1442" s="5" t="str">
        <f>IF(E1442="","",VLOOKUP($D1442,Praja!$C$11:$H$2010,4,FALSE))</f>
        <v/>
      </c>
      <c r="G1442" s="26" t="str">
        <f>IF(F1442="","",VLOOKUP($D1442,Praja!$C$11:$H$2010,5,FALSE))</f>
        <v/>
      </c>
    </row>
    <row r="1443" spans="2:7" x14ac:dyDescent="0.25">
      <c r="B1443" s="28">
        <v>1434</v>
      </c>
      <c r="C1443" s="5"/>
      <c r="D1443" s="5"/>
      <c r="E1443" s="5" t="str">
        <f>IF(D1443="","",VLOOKUP($D1443,Praja!$C$11:$H$2010,2,FALSE))</f>
        <v/>
      </c>
      <c r="F1443" s="5" t="str">
        <f>IF(E1443="","",VLOOKUP($D1443,Praja!$C$11:$H$2010,4,FALSE))</f>
        <v/>
      </c>
      <c r="G1443" s="26" t="str">
        <f>IF(F1443="","",VLOOKUP($D1443,Praja!$C$11:$H$2010,5,FALSE))</f>
        <v/>
      </c>
    </row>
    <row r="1444" spans="2:7" x14ac:dyDescent="0.25">
      <c r="B1444" s="28">
        <v>1435</v>
      </c>
      <c r="C1444" s="5"/>
      <c r="D1444" s="5"/>
      <c r="E1444" s="5" t="str">
        <f>IF(D1444="","",VLOOKUP($D1444,Praja!$C$11:$H$2010,2,FALSE))</f>
        <v/>
      </c>
      <c r="F1444" s="5" t="str">
        <f>IF(E1444="","",VLOOKUP($D1444,Praja!$C$11:$H$2010,4,FALSE))</f>
        <v/>
      </c>
      <c r="G1444" s="26" t="str">
        <f>IF(F1444="","",VLOOKUP($D1444,Praja!$C$11:$H$2010,5,FALSE))</f>
        <v/>
      </c>
    </row>
    <row r="1445" spans="2:7" x14ac:dyDescent="0.25">
      <c r="B1445" s="28">
        <v>1436</v>
      </c>
      <c r="C1445" s="5"/>
      <c r="D1445" s="5"/>
      <c r="E1445" s="5" t="str">
        <f>IF(D1445="","",VLOOKUP($D1445,Praja!$C$11:$H$2010,2,FALSE))</f>
        <v/>
      </c>
      <c r="F1445" s="5" t="str">
        <f>IF(E1445="","",VLOOKUP($D1445,Praja!$C$11:$H$2010,4,FALSE))</f>
        <v/>
      </c>
      <c r="G1445" s="26" t="str">
        <f>IF(F1445="","",VLOOKUP($D1445,Praja!$C$11:$H$2010,5,FALSE))</f>
        <v/>
      </c>
    </row>
    <row r="1446" spans="2:7" x14ac:dyDescent="0.25">
      <c r="B1446" s="28">
        <v>1437</v>
      </c>
      <c r="C1446" s="5"/>
      <c r="D1446" s="5"/>
      <c r="E1446" s="5" t="str">
        <f>IF(D1446="","",VLOOKUP($D1446,Praja!$C$11:$H$2010,2,FALSE))</f>
        <v/>
      </c>
      <c r="F1446" s="5" t="str">
        <f>IF(E1446="","",VLOOKUP($D1446,Praja!$C$11:$H$2010,4,FALSE))</f>
        <v/>
      </c>
      <c r="G1446" s="26" t="str">
        <f>IF(F1446="","",VLOOKUP($D1446,Praja!$C$11:$H$2010,5,FALSE))</f>
        <v/>
      </c>
    </row>
    <row r="1447" spans="2:7" x14ac:dyDescent="0.25">
      <c r="B1447" s="28">
        <v>1438</v>
      </c>
      <c r="C1447" s="5"/>
      <c r="D1447" s="5"/>
      <c r="E1447" s="5" t="str">
        <f>IF(D1447="","",VLOOKUP($D1447,Praja!$C$11:$H$2010,2,FALSE))</f>
        <v/>
      </c>
      <c r="F1447" s="5" t="str">
        <f>IF(E1447="","",VLOOKUP($D1447,Praja!$C$11:$H$2010,4,FALSE))</f>
        <v/>
      </c>
      <c r="G1447" s="26" t="str">
        <f>IF(F1447="","",VLOOKUP($D1447,Praja!$C$11:$H$2010,5,FALSE))</f>
        <v/>
      </c>
    </row>
    <row r="1448" spans="2:7" x14ac:dyDescent="0.25">
      <c r="B1448" s="28">
        <v>1439</v>
      </c>
      <c r="C1448" s="5"/>
      <c r="D1448" s="5"/>
      <c r="E1448" s="5" t="str">
        <f>IF(D1448="","",VLOOKUP($D1448,Praja!$C$11:$H$2010,2,FALSE))</f>
        <v/>
      </c>
      <c r="F1448" s="5" t="str">
        <f>IF(E1448="","",VLOOKUP($D1448,Praja!$C$11:$H$2010,4,FALSE))</f>
        <v/>
      </c>
      <c r="G1448" s="26" t="str">
        <f>IF(F1448="","",VLOOKUP($D1448,Praja!$C$11:$H$2010,5,FALSE))</f>
        <v/>
      </c>
    </row>
    <row r="1449" spans="2:7" x14ac:dyDescent="0.25">
      <c r="B1449" s="28">
        <v>1440</v>
      </c>
      <c r="C1449" s="5"/>
      <c r="D1449" s="5"/>
      <c r="E1449" s="5" t="str">
        <f>IF(D1449="","",VLOOKUP($D1449,Praja!$C$11:$H$2010,2,FALSE))</f>
        <v/>
      </c>
      <c r="F1449" s="5" t="str">
        <f>IF(E1449="","",VLOOKUP($D1449,Praja!$C$11:$H$2010,4,FALSE))</f>
        <v/>
      </c>
      <c r="G1449" s="26" t="str">
        <f>IF(F1449="","",VLOOKUP($D1449,Praja!$C$11:$H$2010,5,FALSE))</f>
        <v/>
      </c>
    </row>
    <row r="1450" spans="2:7" x14ac:dyDescent="0.25">
      <c r="B1450" s="28">
        <v>1441</v>
      </c>
      <c r="C1450" s="5"/>
      <c r="D1450" s="5"/>
      <c r="E1450" s="5" t="str">
        <f>IF(D1450="","",VLOOKUP($D1450,Praja!$C$11:$H$2010,2,FALSE))</f>
        <v/>
      </c>
      <c r="F1450" s="5" t="str">
        <f>IF(E1450="","",VLOOKUP($D1450,Praja!$C$11:$H$2010,4,FALSE))</f>
        <v/>
      </c>
      <c r="G1450" s="26" t="str">
        <f>IF(F1450="","",VLOOKUP($D1450,Praja!$C$11:$H$2010,5,FALSE))</f>
        <v/>
      </c>
    </row>
    <row r="1451" spans="2:7" x14ac:dyDescent="0.25">
      <c r="B1451" s="28">
        <v>1442</v>
      </c>
      <c r="C1451" s="5"/>
      <c r="D1451" s="5"/>
      <c r="E1451" s="5" t="str">
        <f>IF(D1451="","",VLOOKUP($D1451,Praja!$C$11:$H$2010,2,FALSE))</f>
        <v/>
      </c>
      <c r="F1451" s="5" t="str">
        <f>IF(E1451="","",VLOOKUP($D1451,Praja!$C$11:$H$2010,4,FALSE))</f>
        <v/>
      </c>
      <c r="G1451" s="26" t="str">
        <f>IF(F1451="","",VLOOKUP($D1451,Praja!$C$11:$H$2010,5,FALSE))</f>
        <v/>
      </c>
    </row>
    <row r="1452" spans="2:7" x14ac:dyDescent="0.25">
      <c r="B1452" s="28">
        <v>1443</v>
      </c>
      <c r="C1452" s="5"/>
      <c r="D1452" s="5"/>
      <c r="E1452" s="5" t="str">
        <f>IF(D1452="","",VLOOKUP($D1452,Praja!$C$11:$H$2010,2,FALSE))</f>
        <v/>
      </c>
      <c r="F1452" s="5" t="str">
        <f>IF(E1452="","",VLOOKUP($D1452,Praja!$C$11:$H$2010,4,FALSE))</f>
        <v/>
      </c>
      <c r="G1452" s="26" t="str">
        <f>IF(F1452="","",VLOOKUP($D1452,Praja!$C$11:$H$2010,5,FALSE))</f>
        <v/>
      </c>
    </row>
    <row r="1453" spans="2:7" x14ac:dyDescent="0.25">
      <c r="B1453" s="28">
        <v>1444</v>
      </c>
      <c r="C1453" s="5"/>
      <c r="D1453" s="5"/>
      <c r="E1453" s="5" t="str">
        <f>IF(D1453="","",VLOOKUP($D1453,Praja!$C$11:$H$2010,2,FALSE))</f>
        <v/>
      </c>
      <c r="F1453" s="5" t="str">
        <f>IF(E1453="","",VLOOKUP($D1453,Praja!$C$11:$H$2010,4,FALSE))</f>
        <v/>
      </c>
      <c r="G1453" s="26" t="str">
        <f>IF(F1453="","",VLOOKUP($D1453,Praja!$C$11:$H$2010,5,FALSE))</f>
        <v/>
      </c>
    </row>
    <row r="1454" spans="2:7" x14ac:dyDescent="0.25">
      <c r="B1454" s="28">
        <v>1445</v>
      </c>
      <c r="C1454" s="5"/>
      <c r="D1454" s="5"/>
      <c r="E1454" s="5" t="str">
        <f>IF(D1454="","",VLOOKUP($D1454,Praja!$C$11:$H$2010,2,FALSE))</f>
        <v/>
      </c>
      <c r="F1454" s="5" t="str">
        <f>IF(E1454="","",VLOOKUP($D1454,Praja!$C$11:$H$2010,4,FALSE))</f>
        <v/>
      </c>
      <c r="G1454" s="26" t="str">
        <f>IF(F1454="","",VLOOKUP($D1454,Praja!$C$11:$H$2010,5,FALSE))</f>
        <v/>
      </c>
    </row>
    <row r="1455" spans="2:7" x14ac:dyDescent="0.25">
      <c r="B1455" s="28">
        <v>1446</v>
      </c>
      <c r="C1455" s="5"/>
      <c r="D1455" s="5"/>
      <c r="E1455" s="5" t="str">
        <f>IF(D1455="","",VLOOKUP($D1455,Praja!$C$11:$H$2010,2,FALSE))</f>
        <v/>
      </c>
      <c r="F1455" s="5" t="str">
        <f>IF(E1455="","",VLOOKUP($D1455,Praja!$C$11:$H$2010,4,FALSE))</f>
        <v/>
      </c>
      <c r="G1455" s="26" t="str">
        <f>IF(F1455="","",VLOOKUP($D1455,Praja!$C$11:$H$2010,5,FALSE))</f>
        <v/>
      </c>
    </row>
    <row r="1456" spans="2:7" x14ac:dyDescent="0.25">
      <c r="B1456" s="28">
        <v>1447</v>
      </c>
      <c r="C1456" s="5"/>
      <c r="D1456" s="5"/>
      <c r="E1456" s="5" t="str">
        <f>IF(D1456="","",VLOOKUP($D1456,Praja!$C$11:$H$2010,2,FALSE))</f>
        <v/>
      </c>
      <c r="F1456" s="5" t="str">
        <f>IF(E1456="","",VLOOKUP($D1456,Praja!$C$11:$H$2010,4,FALSE))</f>
        <v/>
      </c>
      <c r="G1456" s="26" t="str">
        <f>IF(F1456="","",VLOOKUP($D1456,Praja!$C$11:$H$2010,5,FALSE))</f>
        <v/>
      </c>
    </row>
    <row r="1457" spans="2:7" x14ac:dyDescent="0.25">
      <c r="B1457" s="28">
        <v>1448</v>
      </c>
      <c r="C1457" s="5"/>
      <c r="D1457" s="5"/>
      <c r="E1457" s="5" t="str">
        <f>IF(D1457="","",VLOOKUP($D1457,Praja!$C$11:$H$2010,2,FALSE))</f>
        <v/>
      </c>
      <c r="F1457" s="5" t="str">
        <f>IF(E1457="","",VLOOKUP($D1457,Praja!$C$11:$H$2010,4,FALSE))</f>
        <v/>
      </c>
      <c r="G1457" s="26" t="str">
        <f>IF(F1457="","",VLOOKUP($D1457,Praja!$C$11:$H$2010,5,FALSE))</f>
        <v/>
      </c>
    </row>
    <row r="1458" spans="2:7" x14ac:dyDescent="0.25">
      <c r="B1458" s="28">
        <v>1449</v>
      </c>
      <c r="C1458" s="5"/>
      <c r="D1458" s="5"/>
      <c r="E1458" s="5" t="str">
        <f>IF(D1458="","",VLOOKUP($D1458,Praja!$C$11:$H$2010,2,FALSE))</f>
        <v/>
      </c>
      <c r="F1458" s="5" t="str">
        <f>IF(E1458="","",VLOOKUP($D1458,Praja!$C$11:$H$2010,4,FALSE))</f>
        <v/>
      </c>
      <c r="G1458" s="26" t="str">
        <f>IF(F1458="","",VLOOKUP($D1458,Praja!$C$11:$H$2010,5,FALSE))</f>
        <v/>
      </c>
    </row>
    <row r="1459" spans="2:7" x14ac:dyDescent="0.25">
      <c r="B1459" s="28">
        <v>1450</v>
      </c>
      <c r="C1459" s="5"/>
      <c r="D1459" s="5"/>
      <c r="E1459" s="5" t="str">
        <f>IF(D1459="","",VLOOKUP($D1459,Praja!$C$11:$H$2010,2,FALSE))</f>
        <v/>
      </c>
      <c r="F1459" s="5" t="str">
        <f>IF(E1459="","",VLOOKUP($D1459,Praja!$C$11:$H$2010,4,FALSE))</f>
        <v/>
      </c>
      <c r="G1459" s="26" t="str">
        <f>IF(F1459="","",VLOOKUP($D1459,Praja!$C$11:$H$2010,5,FALSE))</f>
        <v/>
      </c>
    </row>
    <row r="1460" spans="2:7" x14ac:dyDescent="0.25">
      <c r="B1460" s="28">
        <v>1451</v>
      </c>
      <c r="C1460" s="5"/>
      <c r="D1460" s="5"/>
      <c r="E1460" s="5" t="str">
        <f>IF(D1460="","",VLOOKUP($D1460,Praja!$C$11:$H$2010,2,FALSE))</f>
        <v/>
      </c>
      <c r="F1460" s="5" t="str">
        <f>IF(E1460="","",VLOOKUP($D1460,Praja!$C$11:$H$2010,4,FALSE))</f>
        <v/>
      </c>
      <c r="G1460" s="26" t="str">
        <f>IF(F1460="","",VLOOKUP($D1460,Praja!$C$11:$H$2010,5,FALSE))</f>
        <v/>
      </c>
    </row>
    <row r="1461" spans="2:7" x14ac:dyDescent="0.25">
      <c r="B1461" s="28">
        <v>1452</v>
      </c>
      <c r="C1461" s="5"/>
      <c r="D1461" s="5"/>
      <c r="E1461" s="5" t="str">
        <f>IF(D1461="","",VLOOKUP($D1461,Praja!$C$11:$H$2010,2,FALSE))</f>
        <v/>
      </c>
      <c r="F1461" s="5" t="str">
        <f>IF(E1461="","",VLOOKUP($D1461,Praja!$C$11:$H$2010,4,FALSE))</f>
        <v/>
      </c>
      <c r="G1461" s="26" t="str">
        <f>IF(F1461="","",VLOOKUP($D1461,Praja!$C$11:$H$2010,5,FALSE))</f>
        <v/>
      </c>
    </row>
    <row r="1462" spans="2:7" x14ac:dyDescent="0.25">
      <c r="B1462" s="28">
        <v>1453</v>
      </c>
      <c r="C1462" s="5"/>
      <c r="D1462" s="5"/>
      <c r="E1462" s="5" t="str">
        <f>IF(D1462="","",VLOOKUP($D1462,Praja!$C$11:$H$2010,2,FALSE))</f>
        <v/>
      </c>
      <c r="F1462" s="5" t="str">
        <f>IF(E1462="","",VLOOKUP($D1462,Praja!$C$11:$H$2010,4,FALSE))</f>
        <v/>
      </c>
      <c r="G1462" s="26" t="str">
        <f>IF(F1462="","",VLOOKUP($D1462,Praja!$C$11:$H$2010,5,FALSE))</f>
        <v/>
      </c>
    </row>
    <row r="1463" spans="2:7" x14ac:dyDescent="0.25">
      <c r="B1463" s="28">
        <v>1454</v>
      </c>
      <c r="C1463" s="5"/>
      <c r="D1463" s="5"/>
      <c r="E1463" s="5" t="str">
        <f>IF(D1463="","",VLOOKUP($D1463,Praja!$C$11:$H$2010,2,FALSE))</f>
        <v/>
      </c>
      <c r="F1463" s="5" t="str">
        <f>IF(E1463="","",VLOOKUP($D1463,Praja!$C$11:$H$2010,4,FALSE))</f>
        <v/>
      </c>
      <c r="G1463" s="26" t="str">
        <f>IF(F1463="","",VLOOKUP($D1463,Praja!$C$11:$H$2010,5,FALSE))</f>
        <v/>
      </c>
    </row>
    <row r="1464" spans="2:7" x14ac:dyDescent="0.25">
      <c r="B1464" s="28">
        <v>1455</v>
      </c>
      <c r="C1464" s="5"/>
      <c r="D1464" s="5"/>
      <c r="E1464" s="5" t="str">
        <f>IF(D1464="","",VLOOKUP($D1464,Praja!$C$11:$H$2010,2,FALSE))</f>
        <v/>
      </c>
      <c r="F1464" s="5" t="str">
        <f>IF(E1464="","",VLOOKUP($D1464,Praja!$C$11:$H$2010,4,FALSE))</f>
        <v/>
      </c>
      <c r="G1464" s="26" t="str">
        <f>IF(F1464="","",VLOOKUP($D1464,Praja!$C$11:$H$2010,5,FALSE))</f>
        <v/>
      </c>
    </row>
    <row r="1465" spans="2:7" x14ac:dyDescent="0.25">
      <c r="B1465" s="28">
        <v>1456</v>
      </c>
      <c r="C1465" s="5"/>
      <c r="D1465" s="5"/>
      <c r="E1465" s="5" t="str">
        <f>IF(D1465="","",VLOOKUP($D1465,Praja!$C$11:$H$2010,2,FALSE))</f>
        <v/>
      </c>
      <c r="F1465" s="5" t="str">
        <f>IF(E1465="","",VLOOKUP($D1465,Praja!$C$11:$H$2010,4,FALSE))</f>
        <v/>
      </c>
      <c r="G1465" s="26" t="str">
        <f>IF(F1465="","",VLOOKUP($D1465,Praja!$C$11:$H$2010,5,FALSE))</f>
        <v/>
      </c>
    </row>
    <row r="1466" spans="2:7" x14ac:dyDescent="0.25">
      <c r="B1466" s="28">
        <v>1457</v>
      </c>
      <c r="C1466" s="5"/>
      <c r="D1466" s="5"/>
      <c r="E1466" s="5" t="str">
        <f>IF(D1466="","",VLOOKUP($D1466,Praja!$C$11:$H$2010,2,FALSE))</f>
        <v/>
      </c>
      <c r="F1466" s="5" t="str">
        <f>IF(E1466="","",VLOOKUP($D1466,Praja!$C$11:$H$2010,4,FALSE))</f>
        <v/>
      </c>
      <c r="G1466" s="26" t="str">
        <f>IF(F1466="","",VLOOKUP($D1466,Praja!$C$11:$H$2010,5,FALSE))</f>
        <v/>
      </c>
    </row>
    <row r="1467" spans="2:7" x14ac:dyDescent="0.25">
      <c r="B1467" s="28">
        <v>1458</v>
      </c>
      <c r="C1467" s="5"/>
      <c r="D1467" s="5"/>
      <c r="E1467" s="5" t="str">
        <f>IF(D1467="","",VLOOKUP($D1467,Praja!$C$11:$H$2010,2,FALSE))</f>
        <v/>
      </c>
      <c r="F1467" s="5" t="str">
        <f>IF(E1467="","",VLOOKUP($D1467,Praja!$C$11:$H$2010,4,FALSE))</f>
        <v/>
      </c>
      <c r="G1467" s="26" t="str">
        <f>IF(F1467="","",VLOOKUP($D1467,Praja!$C$11:$H$2010,5,FALSE))</f>
        <v/>
      </c>
    </row>
    <row r="1468" spans="2:7" x14ac:dyDescent="0.25">
      <c r="B1468" s="28">
        <v>1459</v>
      </c>
      <c r="C1468" s="5"/>
      <c r="D1468" s="5"/>
      <c r="E1468" s="5" t="str">
        <f>IF(D1468="","",VLOOKUP($D1468,Praja!$C$11:$H$2010,2,FALSE))</f>
        <v/>
      </c>
      <c r="F1468" s="5" t="str">
        <f>IF(E1468="","",VLOOKUP($D1468,Praja!$C$11:$H$2010,4,FALSE))</f>
        <v/>
      </c>
      <c r="G1468" s="26" t="str">
        <f>IF(F1468="","",VLOOKUP($D1468,Praja!$C$11:$H$2010,5,FALSE))</f>
        <v/>
      </c>
    </row>
    <row r="1469" spans="2:7" x14ac:dyDescent="0.25">
      <c r="B1469" s="28">
        <v>1460</v>
      </c>
      <c r="C1469" s="5"/>
      <c r="D1469" s="5"/>
      <c r="E1469" s="5" t="str">
        <f>IF(D1469="","",VLOOKUP($D1469,Praja!$C$11:$H$2010,2,FALSE))</f>
        <v/>
      </c>
      <c r="F1469" s="5" t="str">
        <f>IF(E1469="","",VLOOKUP($D1469,Praja!$C$11:$H$2010,4,FALSE))</f>
        <v/>
      </c>
      <c r="G1469" s="26" t="str">
        <f>IF(F1469="","",VLOOKUP($D1469,Praja!$C$11:$H$2010,5,FALSE))</f>
        <v/>
      </c>
    </row>
    <row r="1470" spans="2:7" x14ac:dyDescent="0.25">
      <c r="B1470" s="28">
        <v>1461</v>
      </c>
      <c r="C1470" s="5"/>
      <c r="D1470" s="5"/>
      <c r="E1470" s="5" t="str">
        <f>IF(D1470="","",VLOOKUP($D1470,Praja!$C$11:$H$2010,2,FALSE))</f>
        <v/>
      </c>
      <c r="F1470" s="5" t="str">
        <f>IF(E1470="","",VLOOKUP($D1470,Praja!$C$11:$H$2010,4,FALSE))</f>
        <v/>
      </c>
      <c r="G1470" s="26" t="str">
        <f>IF(F1470="","",VLOOKUP($D1470,Praja!$C$11:$H$2010,5,FALSE))</f>
        <v/>
      </c>
    </row>
    <row r="1471" spans="2:7" x14ac:dyDescent="0.25">
      <c r="B1471" s="28">
        <v>1462</v>
      </c>
      <c r="C1471" s="5"/>
      <c r="D1471" s="5"/>
      <c r="E1471" s="5" t="str">
        <f>IF(D1471="","",VLOOKUP($D1471,Praja!$C$11:$H$2010,2,FALSE))</f>
        <v/>
      </c>
      <c r="F1471" s="5" t="str">
        <f>IF(E1471="","",VLOOKUP($D1471,Praja!$C$11:$H$2010,4,FALSE))</f>
        <v/>
      </c>
      <c r="G1471" s="26" t="str">
        <f>IF(F1471="","",VLOOKUP($D1471,Praja!$C$11:$H$2010,5,FALSE))</f>
        <v/>
      </c>
    </row>
    <row r="1472" spans="2:7" x14ac:dyDescent="0.25">
      <c r="B1472" s="28">
        <v>1463</v>
      </c>
      <c r="C1472" s="5"/>
      <c r="D1472" s="5"/>
      <c r="E1472" s="5" t="str">
        <f>IF(D1472="","",VLOOKUP($D1472,Praja!$C$11:$H$2010,2,FALSE))</f>
        <v/>
      </c>
      <c r="F1472" s="5" t="str">
        <f>IF(E1472="","",VLOOKUP($D1472,Praja!$C$11:$H$2010,4,FALSE))</f>
        <v/>
      </c>
      <c r="G1472" s="26" t="str">
        <f>IF(F1472="","",VLOOKUP($D1472,Praja!$C$11:$H$2010,5,FALSE))</f>
        <v/>
      </c>
    </row>
    <row r="1473" spans="2:7" x14ac:dyDescent="0.25">
      <c r="B1473" s="28">
        <v>1464</v>
      </c>
      <c r="C1473" s="5"/>
      <c r="D1473" s="5"/>
      <c r="E1473" s="5" t="str">
        <f>IF(D1473="","",VLOOKUP($D1473,Praja!$C$11:$H$2010,2,FALSE))</f>
        <v/>
      </c>
      <c r="F1473" s="5" t="str">
        <f>IF(E1473="","",VLOOKUP($D1473,Praja!$C$11:$H$2010,4,FALSE))</f>
        <v/>
      </c>
      <c r="G1473" s="26" t="str">
        <f>IF(F1473="","",VLOOKUP($D1473,Praja!$C$11:$H$2010,5,FALSE))</f>
        <v/>
      </c>
    </row>
    <row r="1474" spans="2:7" x14ac:dyDescent="0.25">
      <c r="B1474" s="28">
        <v>1465</v>
      </c>
      <c r="C1474" s="5"/>
      <c r="D1474" s="5"/>
      <c r="E1474" s="5" t="str">
        <f>IF(D1474="","",VLOOKUP($D1474,Praja!$C$11:$H$2010,2,FALSE))</f>
        <v/>
      </c>
      <c r="F1474" s="5" t="str">
        <f>IF(E1474="","",VLOOKUP($D1474,Praja!$C$11:$H$2010,4,FALSE))</f>
        <v/>
      </c>
      <c r="G1474" s="26" t="str">
        <f>IF(F1474="","",VLOOKUP($D1474,Praja!$C$11:$H$2010,5,FALSE))</f>
        <v/>
      </c>
    </row>
    <row r="1475" spans="2:7" x14ac:dyDescent="0.25">
      <c r="B1475" s="28">
        <v>1466</v>
      </c>
      <c r="C1475" s="5"/>
      <c r="D1475" s="5"/>
      <c r="E1475" s="5" t="str">
        <f>IF(D1475="","",VLOOKUP($D1475,Praja!$C$11:$H$2010,2,FALSE))</f>
        <v/>
      </c>
      <c r="F1475" s="5" t="str">
        <f>IF(E1475="","",VLOOKUP($D1475,Praja!$C$11:$H$2010,4,FALSE))</f>
        <v/>
      </c>
      <c r="G1475" s="26" t="str">
        <f>IF(F1475="","",VLOOKUP($D1475,Praja!$C$11:$H$2010,5,FALSE))</f>
        <v/>
      </c>
    </row>
    <row r="1476" spans="2:7" x14ac:dyDescent="0.25">
      <c r="B1476" s="28">
        <v>1467</v>
      </c>
      <c r="C1476" s="5"/>
      <c r="D1476" s="5"/>
      <c r="E1476" s="5" t="str">
        <f>IF(D1476="","",VLOOKUP($D1476,Praja!$C$11:$H$2010,2,FALSE))</f>
        <v/>
      </c>
      <c r="F1476" s="5" t="str">
        <f>IF(E1476="","",VLOOKUP($D1476,Praja!$C$11:$H$2010,4,FALSE))</f>
        <v/>
      </c>
      <c r="G1476" s="26" t="str">
        <f>IF(F1476="","",VLOOKUP($D1476,Praja!$C$11:$H$2010,5,FALSE))</f>
        <v/>
      </c>
    </row>
    <row r="1477" spans="2:7" x14ac:dyDescent="0.25">
      <c r="B1477" s="28">
        <v>1468</v>
      </c>
      <c r="C1477" s="5"/>
      <c r="D1477" s="5"/>
      <c r="E1477" s="5" t="str">
        <f>IF(D1477="","",VLOOKUP($D1477,Praja!$C$11:$H$2010,2,FALSE))</f>
        <v/>
      </c>
      <c r="F1477" s="5" t="str">
        <f>IF(E1477="","",VLOOKUP($D1477,Praja!$C$11:$H$2010,4,FALSE))</f>
        <v/>
      </c>
      <c r="G1477" s="26" t="str">
        <f>IF(F1477="","",VLOOKUP($D1477,Praja!$C$11:$H$2010,5,FALSE))</f>
        <v/>
      </c>
    </row>
    <row r="1478" spans="2:7" x14ac:dyDescent="0.25">
      <c r="B1478" s="28">
        <v>1469</v>
      </c>
      <c r="C1478" s="5"/>
      <c r="D1478" s="5"/>
      <c r="E1478" s="5" t="str">
        <f>IF(D1478="","",VLOOKUP($D1478,Praja!$C$11:$H$2010,2,FALSE))</f>
        <v/>
      </c>
      <c r="F1478" s="5" t="str">
        <f>IF(E1478="","",VLOOKUP($D1478,Praja!$C$11:$H$2010,4,FALSE))</f>
        <v/>
      </c>
      <c r="G1478" s="26" t="str">
        <f>IF(F1478="","",VLOOKUP($D1478,Praja!$C$11:$H$2010,5,FALSE))</f>
        <v/>
      </c>
    </row>
    <row r="1479" spans="2:7" x14ac:dyDescent="0.25">
      <c r="B1479" s="28">
        <v>1470</v>
      </c>
      <c r="C1479" s="5"/>
      <c r="D1479" s="5"/>
      <c r="E1479" s="5" t="str">
        <f>IF(D1479="","",VLOOKUP($D1479,Praja!$C$11:$H$2010,2,FALSE))</f>
        <v/>
      </c>
      <c r="F1479" s="5" t="str">
        <f>IF(E1479="","",VLOOKUP($D1479,Praja!$C$11:$H$2010,4,FALSE))</f>
        <v/>
      </c>
      <c r="G1479" s="26" t="str">
        <f>IF(F1479="","",VLOOKUP($D1479,Praja!$C$11:$H$2010,5,FALSE))</f>
        <v/>
      </c>
    </row>
    <row r="1480" spans="2:7" x14ac:dyDescent="0.25">
      <c r="B1480" s="28">
        <v>1471</v>
      </c>
      <c r="C1480" s="5"/>
      <c r="D1480" s="5"/>
      <c r="E1480" s="5" t="str">
        <f>IF(D1480="","",VLOOKUP($D1480,Praja!$C$11:$H$2010,2,FALSE))</f>
        <v/>
      </c>
      <c r="F1480" s="5" t="str">
        <f>IF(E1480="","",VLOOKUP($D1480,Praja!$C$11:$H$2010,4,FALSE))</f>
        <v/>
      </c>
      <c r="G1480" s="26" t="str">
        <f>IF(F1480="","",VLOOKUP($D1480,Praja!$C$11:$H$2010,5,FALSE))</f>
        <v/>
      </c>
    </row>
    <row r="1481" spans="2:7" x14ac:dyDescent="0.25">
      <c r="B1481" s="28">
        <v>1472</v>
      </c>
      <c r="C1481" s="5"/>
      <c r="D1481" s="5"/>
      <c r="E1481" s="5" t="str">
        <f>IF(D1481="","",VLOOKUP($D1481,Praja!$C$11:$H$2010,2,FALSE))</f>
        <v/>
      </c>
      <c r="F1481" s="5" t="str">
        <f>IF(E1481="","",VLOOKUP($D1481,Praja!$C$11:$H$2010,4,FALSE))</f>
        <v/>
      </c>
      <c r="G1481" s="26" t="str">
        <f>IF(F1481="","",VLOOKUP($D1481,Praja!$C$11:$H$2010,5,FALSE))</f>
        <v/>
      </c>
    </row>
    <row r="1482" spans="2:7" x14ac:dyDescent="0.25">
      <c r="B1482" s="28">
        <v>1473</v>
      </c>
      <c r="C1482" s="5"/>
      <c r="D1482" s="5"/>
      <c r="E1482" s="5" t="str">
        <f>IF(D1482="","",VLOOKUP($D1482,Praja!$C$11:$H$2010,2,FALSE))</f>
        <v/>
      </c>
      <c r="F1482" s="5" t="str">
        <f>IF(E1482="","",VLOOKUP($D1482,Praja!$C$11:$H$2010,4,FALSE))</f>
        <v/>
      </c>
      <c r="G1482" s="26" t="str">
        <f>IF(F1482="","",VLOOKUP($D1482,Praja!$C$11:$H$2010,5,FALSE))</f>
        <v/>
      </c>
    </row>
    <row r="1483" spans="2:7" x14ac:dyDescent="0.25">
      <c r="B1483" s="28">
        <v>1474</v>
      </c>
      <c r="C1483" s="5"/>
      <c r="D1483" s="5"/>
      <c r="E1483" s="5" t="str">
        <f>IF(D1483="","",VLOOKUP($D1483,Praja!$C$11:$H$2010,2,FALSE))</f>
        <v/>
      </c>
      <c r="F1483" s="5" t="str">
        <f>IF(E1483="","",VLOOKUP($D1483,Praja!$C$11:$H$2010,4,FALSE))</f>
        <v/>
      </c>
      <c r="G1483" s="26" t="str">
        <f>IF(F1483="","",VLOOKUP($D1483,Praja!$C$11:$H$2010,5,FALSE))</f>
        <v/>
      </c>
    </row>
    <row r="1484" spans="2:7" x14ac:dyDescent="0.25">
      <c r="B1484" s="28">
        <v>1475</v>
      </c>
      <c r="C1484" s="5"/>
      <c r="D1484" s="5"/>
      <c r="E1484" s="5" t="str">
        <f>IF(D1484="","",VLOOKUP($D1484,Praja!$C$11:$H$2010,2,FALSE))</f>
        <v/>
      </c>
      <c r="F1484" s="5" t="str">
        <f>IF(E1484="","",VLOOKUP($D1484,Praja!$C$11:$H$2010,4,FALSE))</f>
        <v/>
      </c>
      <c r="G1484" s="26" t="str">
        <f>IF(F1484="","",VLOOKUP($D1484,Praja!$C$11:$H$2010,5,FALSE))</f>
        <v/>
      </c>
    </row>
    <row r="1485" spans="2:7" x14ac:dyDescent="0.25">
      <c r="B1485" s="28">
        <v>1476</v>
      </c>
      <c r="C1485" s="5"/>
      <c r="D1485" s="5"/>
      <c r="E1485" s="5" t="str">
        <f>IF(D1485="","",VLOOKUP($D1485,Praja!$C$11:$H$2010,2,FALSE))</f>
        <v/>
      </c>
      <c r="F1485" s="5" t="str">
        <f>IF(E1485="","",VLOOKUP($D1485,Praja!$C$11:$H$2010,4,FALSE))</f>
        <v/>
      </c>
      <c r="G1485" s="26" t="str">
        <f>IF(F1485="","",VLOOKUP($D1485,Praja!$C$11:$H$2010,5,FALSE))</f>
        <v/>
      </c>
    </row>
    <row r="1486" spans="2:7" x14ac:dyDescent="0.25">
      <c r="B1486" s="28">
        <v>1477</v>
      </c>
      <c r="C1486" s="5"/>
      <c r="D1486" s="5"/>
      <c r="E1486" s="5" t="str">
        <f>IF(D1486="","",VLOOKUP($D1486,Praja!$C$11:$H$2010,2,FALSE))</f>
        <v/>
      </c>
      <c r="F1486" s="5" t="str">
        <f>IF(E1486="","",VLOOKUP($D1486,Praja!$C$11:$H$2010,4,FALSE))</f>
        <v/>
      </c>
      <c r="G1486" s="26" t="str">
        <f>IF(F1486="","",VLOOKUP($D1486,Praja!$C$11:$H$2010,5,FALSE))</f>
        <v/>
      </c>
    </row>
    <row r="1487" spans="2:7" x14ac:dyDescent="0.25">
      <c r="B1487" s="28">
        <v>1478</v>
      </c>
      <c r="C1487" s="5"/>
      <c r="D1487" s="5"/>
      <c r="E1487" s="5" t="str">
        <f>IF(D1487="","",VLOOKUP($D1487,Praja!$C$11:$H$2010,2,FALSE))</f>
        <v/>
      </c>
      <c r="F1487" s="5" t="str">
        <f>IF(E1487="","",VLOOKUP($D1487,Praja!$C$11:$H$2010,4,FALSE))</f>
        <v/>
      </c>
      <c r="G1487" s="26" t="str">
        <f>IF(F1487="","",VLOOKUP($D1487,Praja!$C$11:$H$2010,5,FALSE))</f>
        <v/>
      </c>
    </row>
    <row r="1488" spans="2:7" x14ac:dyDescent="0.25">
      <c r="B1488" s="28">
        <v>1479</v>
      </c>
      <c r="C1488" s="5"/>
      <c r="D1488" s="5"/>
      <c r="E1488" s="5" t="str">
        <f>IF(D1488="","",VLOOKUP($D1488,Praja!$C$11:$H$2010,2,FALSE))</f>
        <v/>
      </c>
      <c r="F1488" s="5" t="str">
        <f>IF(E1488="","",VLOOKUP($D1488,Praja!$C$11:$H$2010,4,FALSE))</f>
        <v/>
      </c>
      <c r="G1488" s="26" t="str">
        <f>IF(F1488="","",VLOOKUP($D1488,Praja!$C$11:$H$2010,5,FALSE))</f>
        <v/>
      </c>
    </row>
    <row r="1489" spans="2:7" x14ac:dyDescent="0.25">
      <c r="B1489" s="28">
        <v>1480</v>
      </c>
      <c r="C1489" s="5"/>
      <c r="D1489" s="5"/>
      <c r="E1489" s="5" t="str">
        <f>IF(D1489="","",VLOOKUP($D1489,Praja!$C$11:$H$2010,2,FALSE))</f>
        <v/>
      </c>
      <c r="F1489" s="5" t="str">
        <f>IF(E1489="","",VLOOKUP($D1489,Praja!$C$11:$H$2010,4,FALSE))</f>
        <v/>
      </c>
      <c r="G1489" s="26" t="str">
        <f>IF(F1489="","",VLOOKUP($D1489,Praja!$C$11:$H$2010,5,FALSE))</f>
        <v/>
      </c>
    </row>
    <row r="1490" spans="2:7" x14ac:dyDescent="0.25">
      <c r="B1490" s="28">
        <v>1481</v>
      </c>
      <c r="C1490" s="5"/>
      <c r="D1490" s="5"/>
      <c r="E1490" s="5" t="str">
        <f>IF(D1490="","",VLOOKUP($D1490,Praja!$C$11:$H$2010,2,FALSE))</f>
        <v/>
      </c>
      <c r="F1490" s="5" t="str">
        <f>IF(E1490="","",VLOOKUP($D1490,Praja!$C$11:$H$2010,4,FALSE))</f>
        <v/>
      </c>
      <c r="G1490" s="26" t="str">
        <f>IF(F1490="","",VLOOKUP($D1490,Praja!$C$11:$H$2010,5,FALSE))</f>
        <v/>
      </c>
    </row>
    <row r="1491" spans="2:7" x14ac:dyDescent="0.25">
      <c r="B1491" s="28">
        <v>1482</v>
      </c>
      <c r="C1491" s="5"/>
      <c r="D1491" s="5"/>
      <c r="E1491" s="5" t="str">
        <f>IF(D1491="","",VLOOKUP($D1491,Praja!$C$11:$H$2010,2,FALSE))</f>
        <v/>
      </c>
      <c r="F1491" s="5" t="str">
        <f>IF(E1491="","",VLOOKUP($D1491,Praja!$C$11:$H$2010,4,FALSE))</f>
        <v/>
      </c>
      <c r="G1491" s="26" t="str">
        <f>IF(F1491="","",VLOOKUP($D1491,Praja!$C$11:$H$2010,5,FALSE))</f>
        <v/>
      </c>
    </row>
    <row r="1492" spans="2:7" x14ac:dyDescent="0.25">
      <c r="B1492" s="28">
        <v>1483</v>
      </c>
      <c r="C1492" s="5"/>
      <c r="D1492" s="5"/>
      <c r="E1492" s="5" t="str">
        <f>IF(D1492="","",VLOOKUP($D1492,Praja!$C$11:$H$2010,2,FALSE))</f>
        <v/>
      </c>
      <c r="F1492" s="5" t="str">
        <f>IF(E1492="","",VLOOKUP($D1492,Praja!$C$11:$H$2010,4,FALSE))</f>
        <v/>
      </c>
      <c r="G1492" s="26" t="str">
        <f>IF(F1492="","",VLOOKUP($D1492,Praja!$C$11:$H$2010,5,FALSE))</f>
        <v/>
      </c>
    </row>
    <row r="1493" spans="2:7" x14ac:dyDescent="0.25">
      <c r="B1493" s="28">
        <v>1484</v>
      </c>
      <c r="C1493" s="5"/>
      <c r="D1493" s="5"/>
      <c r="E1493" s="5" t="str">
        <f>IF(D1493="","",VLOOKUP($D1493,Praja!$C$11:$H$2010,2,FALSE))</f>
        <v/>
      </c>
      <c r="F1493" s="5" t="str">
        <f>IF(E1493="","",VLOOKUP($D1493,Praja!$C$11:$H$2010,4,FALSE))</f>
        <v/>
      </c>
      <c r="G1493" s="26" t="str">
        <f>IF(F1493="","",VLOOKUP($D1493,Praja!$C$11:$H$2010,5,FALSE))</f>
        <v/>
      </c>
    </row>
    <row r="1494" spans="2:7" x14ac:dyDescent="0.25">
      <c r="B1494" s="28">
        <v>1485</v>
      </c>
      <c r="C1494" s="5"/>
      <c r="D1494" s="5"/>
      <c r="E1494" s="5" t="str">
        <f>IF(D1494="","",VLOOKUP($D1494,Praja!$C$11:$H$2010,2,FALSE))</f>
        <v/>
      </c>
      <c r="F1494" s="5" t="str">
        <f>IF(E1494="","",VLOOKUP($D1494,Praja!$C$11:$H$2010,4,FALSE))</f>
        <v/>
      </c>
      <c r="G1494" s="26" t="str">
        <f>IF(F1494="","",VLOOKUP($D1494,Praja!$C$11:$H$2010,5,FALSE))</f>
        <v/>
      </c>
    </row>
    <row r="1495" spans="2:7" x14ac:dyDescent="0.25">
      <c r="B1495" s="28">
        <v>1486</v>
      </c>
      <c r="C1495" s="5"/>
      <c r="D1495" s="5"/>
      <c r="E1495" s="5" t="str">
        <f>IF(D1495="","",VLOOKUP($D1495,Praja!$C$11:$H$2010,2,FALSE))</f>
        <v/>
      </c>
      <c r="F1495" s="5" t="str">
        <f>IF(E1495="","",VLOOKUP($D1495,Praja!$C$11:$H$2010,4,FALSE))</f>
        <v/>
      </c>
      <c r="G1495" s="26" t="str">
        <f>IF(F1495="","",VLOOKUP($D1495,Praja!$C$11:$H$2010,5,FALSE))</f>
        <v/>
      </c>
    </row>
    <row r="1496" spans="2:7" x14ac:dyDescent="0.25">
      <c r="B1496" s="28">
        <v>1487</v>
      </c>
      <c r="C1496" s="5"/>
      <c r="D1496" s="5"/>
      <c r="E1496" s="5" t="str">
        <f>IF(D1496="","",VLOOKUP($D1496,Praja!$C$11:$H$2010,2,FALSE))</f>
        <v/>
      </c>
      <c r="F1496" s="5" t="str">
        <f>IF(E1496="","",VLOOKUP($D1496,Praja!$C$11:$H$2010,4,FALSE))</f>
        <v/>
      </c>
      <c r="G1496" s="26" t="str">
        <f>IF(F1496="","",VLOOKUP($D1496,Praja!$C$11:$H$2010,5,FALSE))</f>
        <v/>
      </c>
    </row>
    <row r="1497" spans="2:7" x14ac:dyDescent="0.25">
      <c r="B1497" s="28">
        <v>1488</v>
      </c>
      <c r="C1497" s="5"/>
      <c r="D1497" s="5"/>
      <c r="E1497" s="5" t="str">
        <f>IF(D1497="","",VLOOKUP($D1497,Praja!$C$11:$H$2010,2,FALSE))</f>
        <v/>
      </c>
      <c r="F1497" s="5" t="str">
        <f>IF(E1497="","",VLOOKUP($D1497,Praja!$C$11:$H$2010,4,FALSE))</f>
        <v/>
      </c>
      <c r="G1497" s="26" t="str">
        <f>IF(F1497="","",VLOOKUP($D1497,Praja!$C$11:$H$2010,5,FALSE))</f>
        <v/>
      </c>
    </row>
    <row r="1498" spans="2:7" x14ac:dyDescent="0.25">
      <c r="B1498" s="28">
        <v>1489</v>
      </c>
      <c r="C1498" s="5"/>
      <c r="D1498" s="5"/>
      <c r="E1498" s="5" t="str">
        <f>IF(D1498="","",VLOOKUP($D1498,Praja!$C$11:$H$2010,2,FALSE))</f>
        <v/>
      </c>
      <c r="F1498" s="5" t="str">
        <f>IF(E1498="","",VLOOKUP($D1498,Praja!$C$11:$H$2010,4,FALSE))</f>
        <v/>
      </c>
      <c r="G1498" s="26" t="str">
        <f>IF(F1498="","",VLOOKUP($D1498,Praja!$C$11:$H$2010,5,FALSE))</f>
        <v/>
      </c>
    </row>
    <row r="1499" spans="2:7" x14ac:dyDescent="0.25">
      <c r="B1499" s="28">
        <v>1490</v>
      </c>
      <c r="C1499" s="5"/>
      <c r="D1499" s="5"/>
      <c r="E1499" s="5" t="str">
        <f>IF(D1499="","",VLOOKUP($D1499,Praja!$C$11:$H$2010,2,FALSE))</f>
        <v/>
      </c>
      <c r="F1499" s="5" t="str">
        <f>IF(E1499="","",VLOOKUP($D1499,Praja!$C$11:$H$2010,4,FALSE))</f>
        <v/>
      </c>
      <c r="G1499" s="26" t="str">
        <f>IF(F1499="","",VLOOKUP($D1499,Praja!$C$11:$H$2010,5,FALSE))</f>
        <v/>
      </c>
    </row>
    <row r="1500" spans="2:7" x14ac:dyDescent="0.25">
      <c r="B1500" s="28">
        <v>1491</v>
      </c>
      <c r="C1500" s="5"/>
      <c r="D1500" s="5"/>
      <c r="E1500" s="5" t="str">
        <f>IF(D1500="","",VLOOKUP($D1500,Praja!$C$11:$H$2010,2,FALSE))</f>
        <v/>
      </c>
      <c r="F1500" s="5" t="str">
        <f>IF(E1500="","",VLOOKUP($D1500,Praja!$C$11:$H$2010,4,FALSE))</f>
        <v/>
      </c>
      <c r="G1500" s="26" t="str">
        <f>IF(F1500="","",VLOOKUP($D1500,Praja!$C$11:$H$2010,5,FALSE))</f>
        <v/>
      </c>
    </row>
    <row r="1501" spans="2:7" x14ac:dyDescent="0.25">
      <c r="B1501" s="28">
        <v>1492</v>
      </c>
      <c r="C1501" s="5"/>
      <c r="D1501" s="5"/>
      <c r="E1501" s="5" t="str">
        <f>IF(D1501="","",VLOOKUP($D1501,Praja!$C$11:$H$2010,2,FALSE))</f>
        <v/>
      </c>
      <c r="F1501" s="5" t="str">
        <f>IF(E1501="","",VLOOKUP($D1501,Praja!$C$11:$H$2010,4,FALSE))</f>
        <v/>
      </c>
      <c r="G1501" s="26" t="str">
        <f>IF(F1501="","",VLOOKUP($D1501,Praja!$C$11:$H$2010,5,FALSE))</f>
        <v/>
      </c>
    </row>
    <row r="1502" spans="2:7" x14ac:dyDescent="0.25">
      <c r="B1502" s="28">
        <v>1493</v>
      </c>
      <c r="C1502" s="5"/>
      <c r="D1502" s="5"/>
      <c r="E1502" s="5" t="str">
        <f>IF(D1502="","",VLOOKUP($D1502,Praja!$C$11:$H$2010,2,FALSE))</f>
        <v/>
      </c>
      <c r="F1502" s="5" t="str">
        <f>IF(E1502="","",VLOOKUP($D1502,Praja!$C$11:$H$2010,4,FALSE))</f>
        <v/>
      </c>
      <c r="G1502" s="26" t="str">
        <f>IF(F1502="","",VLOOKUP($D1502,Praja!$C$11:$H$2010,5,FALSE))</f>
        <v/>
      </c>
    </row>
    <row r="1503" spans="2:7" x14ac:dyDescent="0.25">
      <c r="B1503" s="28">
        <v>1494</v>
      </c>
      <c r="C1503" s="5"/>
      <c r="D1503" s="5"/>
      <c r="E1503" s="5" t="str">
        <f>IF(D1503="","",VLOOKUP($D1503,Praja!$C$11:$H$2010,2,FALSE))</f>
        <v/>
      </c>
      <c r="F1503" s="5" t="str">
        <f>IF(E1503="","",VLOOKUP($D1503,Praja!$C$11:$H$2010,4,FALSE))</f>
        <v/>
      </c>
      <c r="G1503" s="26" t="str">
        <f>IF(F1503="","",VLOOKUP($D1503,Praja!$C$11:$H$2010,5,FALSE))</f>
        <v/>
      </c>
    </row>
    <row r="1504" spans="2:7" x14ac:dyDescent="0.25">
      <c r="B1504" s="28">
        <v>1495</v>
      </c>
      <c r="C1504" s="5"/>
      <c r="D1504" s="5"/>
      <c r="E1504" s="5" t="str">
        <f>IF(D1504="","",VLOOKUP($D1504,Praja!$C$11:$H$2010,2,FALSE))</f>
        <v/>
      </c>
      <c r="F1504" s="5" t="str">
        <f>IF(E1504="","",VLOOKUP($D1504,Praja!$C$11:$H$2010,4,FALSE))</f>
        <v/>
      </c>
      <c r="G1504" s="26" t="str">
        <f>IF(F1504="","",VLOOKUP($D1504,Praja!$C$11:$H$2010,5,FALSE))</f>
        <v/>
      </c>
    </row>
    <row r="1505" spans="2:7" x14ac:dyDescent="0.25">
      <c r="B1505" s="28">
        <v>1496</v>
      </c>
      <c r="C1505" s="5"/>
      <c r="D1505" s="5"/>
      <c r="E1505" s="5" t="str">
        <f>IF(D1505="","",VLOOKUP($D1505,Praja!$C$11:$H$2010,2,FALSE))</f>
        <v/>
      </c>
      <c r="F1505" s="5" t="str">
        <f>IF(E1505="","",VLOOKUP($D1505,Praja!$C$11:$H$2010,4,FALSE))</f>
        <v/>
      </c>
      <c r="G1505" s="26" t="str">
        <f>IF(F1505="","",VLOOKUP($D1505,Praja!$C$11:$H$2010,5,FALSE))</f>
        <v/>
      </c>
    </row>
    <row r="1506" spans="2:7" x14ac:dyDescent="0.25">
      <c r="B1506" s="28">
        <v>1497</v>
      </c>
      <c r="C1506" s="5"/>
      <c r="D1506" s="5"/>
      <c r="E1506" s="5" t="str">
        <f>IF(D1506="","",VLOOKUP($D1506,Praja!$C$11:$H$2010,2,FALSE))</f>
        <v/>
      </c>
      <c r="F1506" s="5" t="str">
        <f>IF(E1506="","",VLOOKUP($D1506,Praja!$C$11:$H$2010,4,FALSE))</f>
        <v/>
      </c>
      <c r="G1506" s="26" t="str">
        <f>IF(F1506="","",VLOOKUP($D1506,Praja!$C$11:$H$2010,5,FALSE))</f>
        <v/>
      </c>
    </row>
    <row r="1507" spans="2:7" x14ac:dyDescent="0.25">
      <c r="B1507" s="28">
        <v>1498</v>
      </c>
      <c r="C1507" s="5"/>
      <c r="D1507" s="5"/>
      <c r="E1507" s="5" t="str">
        <f>IF(D1507="","",VLOOKUP($D1507,Praja!$C$11:$H$2010,2,FALSE))</f>
        <v/>
      </c>
      <c r="F1507" s="5" t="str">
        <f>IF(E1507="","",VLOOKUP($D1507,Praja!$C$11:$H$2010,4,FALSE))</f>
        <v/>
      </c>
      <c r="G1507" s="26" t="str">
        <f>IF(F1507="","",VLOOKUP($D1507,Praja!$C$11:$H$2010,5,FALSE))</f>
        <v/>
      </c>
    </row>
    <row r="1508" spans="2:7" x14ac:dyDescent="0.25">
      <c r="B1508" s="28">
        <v>1499</v>
      </c>
      <c r="C1508" s="5"/>
      <c r="D1508" s="5"/>
      <c r="E1508" s="5" t="str">
        <f>IF(D1508="","",VLOOKUP($D1508,Praja!$C$11:$H$2010,2,FALSE))</f>
        <v/>
      </c>
      <c r="F1508" s="5" t="str">
        <f>IF(E1508="","",VLOOKUP($D1508,Praja!$C$11:$H$2010,4,FALSE))</f>
        <v/>
      </c>
      <c r="G1508" s="26" t="str">
        <f>IF(F1508="","",VLOOKUP($D1508,Praja!$C$11:$H$2010,5,FALSE))</f>
        <v/>
      </c>
    </row>
    <row r="1509" spans="2:7" x14ac:dyDescent="0.25">
      <c r="B1509" s="28">
        <v>1500</v>
      </c>
      <c r="C1509" s="5"/>
      <c r="D1509" s="5"/>
      <c r="E1509" s="5" t="str">
        <f>IF(D1509="","",VLOOKUP($D1509,Praja!$C$11:$H$2010,2,FALSE))</f>
        <v/>
      </c>
      <c r="F1509" s="5" t="str">
        <f>IF(E1509="","",VLOOKUP($D1509,Praja!$C$11:$H$2010,4,FALSE))</f>
        <v/>
      </c>
      <c r="G1509" s="26" t="str">
        <f>IF(F1509="","",VLOOKUP($D1509,Praja!$C$11:$H$2010,5,FALSE))</f>
        <v/>
      </c>
    </row>
    <row r="1510" spans="2:7" x14ac:dyDescent="0.25">
      <c r="B1510" s="28">
        <v>1501</v>
      </c>
      <c r="C1510" s="5"/>
      <c r="D1510" s="5"/>
      <c r="E1510" s="5" t="str">
        <f>IF(D1510="","",VLOOKUP($D1510,Praja!$C$11:$H$2010,2,FALSE))</f>
        <v/>
      </c>
      <c r="F1510" s="5" t="str">
        <f>IF(E1510="","",VLOOKUP($D1510,Praja!$C$11:$H$2010,4,FALSE))</f>
        <v/>
      </c>
      <c r="G1510" s="26" t="str">
        <f>IF(F1510="","",VLOOKUP($D1510,Praja!$C$11:$H$2010,5,FALSE))</f>
        <v/>
      </c>
    </row>
    <row r="1511" spans="2:7" x14ac:dyDescent="0.25">
      <c r="B1511" s="28">
        <v>1502</v>
      </c>
      <c r="C1511" s="5"/>
      <c r="D1511" s="5"/>
      <c r="E1511" s="5" t="str">
        <f>IF(D1511="","",VLOOKUP($D1511,Praja!$C$11:$H$2010,2,FALSE))</f>
        <v/>
      </c>
      <c r="F1511" s="5" t="str">
        <f>IF(E1511="","",VLOOKUP($D1511,Praja!$C$11:$H$2010,4,FALSE))</f>
        <v/>
      </c>
      <c r="G1511" s="26" t="str">
        <f>IF(F1511="","",VLOOKUP($D1511,Praja!$C$11:$H$2010,5,FALSE))</f>
        <v/>
      </c>
    </row>
    <row r="1512" spans="2:7" x14ac:dyDescent="0.25">
      <c r="B1512" s="28">
        <v>1503</v>
      </c>
      <c r="C1512" s="5"/>
      <c r="D1512" s="5"/>
      <c r="E1512" s="5" t="str">
        <f>IF(D1512="","",VLOOKUP($D1512,Praja!$C$11:$H$2010,2,FALSE))</f>
        <v/>
      </c>
      <c r="F1512" s="5" t="str">
        <f>IF(E1512="","",VLOOKUP($D1512,Praja!$C$11:$H$2010,4,FALSE))</f>
        <v/>
      </c>
      <c r="G1512" s="26" t="str">
        <f>IF(F1512="","",VLOOKUP($D1512,Praja!$C$11:$H$2010,5,FALSE))</f>
        <v/>
      </c>
    </row>
    <row r="1513" spans="2:7" x14ac:dyDescent="0.25">
      <c r="B1513" s="28">
        <v>1504</v>
      </c>
      <c r="C1513" s="5"/>
      <c r="D1513" s="5"/>
      <c r="E1513" s="5" t="str">
        <f>IF(D1513="","",VLOOKUP($D1513,Praja!$C$11:$H$2010,2,FALSE))</f>
        <v/>
      </c>
      <c r="F1513" s="5" t="str">
        <f>IF(E1513="","",VLOOKUP($D1513,Praja!$C$11:$H$2010,4,FALSE))</f>
        <v/>
      </c>
      <c r="G1513" s="26" t="str">
        <f>IF(F1513="","",VLOOKUP($D1513,Praja!$C$11:$H$2010,5,FALSE))</f>
        <v/>
      </c>
    </row>
    <row r="1514" spans="2:7" x14ac:dyDescent="0.25">
      <c r="B1514" s="28">
        <v>1505</v>
      </c>
      <c r="C1514" s="5"/>
      <c r="D1514" s="5"/>
      <c r="E1514" s="5" t="str">
        <f>IF(D1514="","",VLOOKUP($D1514,Praja!$C$11:$H$2010,2,FALSE))</f>
        <v/>
      </c>
      <c r="F1514" s="5" t="str">
        <f>IF(E1514="","",VLOOKUP($D1514,Praja!$C$11:$H$2010,4,FALSE))</f>
        <v/>
      </c>
      <c r="G1514" s="26" t="str">
        <f>IF(F1514="","",VLOOKUP($D1514,Praja!$C$11:$H$2010,5,FALSE))</f>
        <v/>
      </c>
    </row>
    <row r="1515" spans="2:7" x14ac:dyDescent="0.25">
      <c r="B1515" s="28">
        <v>1506</v>
      </c>
      <c r="C1515" s="5"/>
      <c r="D1515" s="5"/>
      <c r="E1515" s="5" t="str">
        <f>IF(D1515="","",VLOOKUP($D1515,Praja!$C$11:$H$2010,2,FALSE))</f>
        <v/>
      </c>
      <c r="F1515" s="5" t="str">
        <f>IF(E1515="","",VLOOKUP($D1515,Praja!$C$11:$H$2010,4,FALSE))</f>
        <v/>
      </c>
      <c r="G1515" s="26" t="str">
        <f>IF(F1515="","",VLOOKUP($D1515,Praja!$C$11:$H$2010,5,FALSE))</f>
        <v/>
      </c>
    </row>
    <row r="1516" spans="2:7" x14ac:dyDescent="0.25">
      <c r="B1516" s="28">
        <v>1507</v>
      </c>
      <c r="C1516" s="5"/>
      <c r="D1516" s="5"/>
      <c r="E1516" s="5" t="str">
        <f>IF(D1516="","",VLOOKUP($D1516,Praja!$C$11:$H$2010,2,FALSE))</f>
        <v/>
      </c>
      <c r="F1516" s="5" t="str">
        <f>IF(E1516="","",VLOOKUP($D1516,Praja!$C$11:$H$2010,4,FALSE))</f>
        <v/>
      </c>
      <c r="G1516" s="26" t="str">
        <f>IF(F1516="","",VLOOKUP($D1516,Praja!$C$11:$H$2010,5,FALSE))</f>
        <v/>
      </c>
    </row>
    <row r="1517" spans="2:7" x14ac:dyDescent="0.25">
      <c r="B1517" s="28">
        <v>1508</v>
      </c>
      <c r="C1517" s="5"/>
      <c r="D1517" s="5"/>
      <c r="E1517" s="5" t="str">
        <f>IF(D1517="","",VLOOKUP($D1517,Praja!$C$11:$H$2010,2,FALSE))</f>
        <v/>
      </c>
      <c r="F1517" s="5" t="str">
        <f>IF(E1517="","",VLOOKUP($D1517,Praja!$C$11:$H$2010,4,FALSE))</f>
        <v/>
      </c>
      <c r="G1517" s="26" t="str">
        <f>IF(F1517="","",VLOOKUP($D1517,Praja!$C$11:$H$2010,5,FALSE))</f>
        <v/>
      </c>
    </row>
    <row r="1518" spans="2:7" x14ac:dyDescent="0.25">
      <c r="B1518" s="28">
        <v>1509</v>
      </c>
      <c r="C1518" s="5"/>
      <c r="D1518" s="5"/>
      <c r="E1518" s="5" t="str">
        <f>IF(D1518="","",VLOOKUP($D1518,Praja!$C$11:$H$2010,2,FALSE))</f>
        <v/>
      </c>
      <c r="F1518" s="5" t="str">
        <f>IF(E1518="","",VLOOKUP($D1518,Praja!$C$11:$H$2010,4,FALSE))</f>
        <v/>
      </c>
      <c r="G1518" s="26" t="str">
        <f>IF(F1518="","",VLOOKUP($D1518,Praja!$C$11:$H$2010,5,FALSE))</f>
        <v/>
      </c>
    </row>
    <row r="1519" spans="2:7" x14ac:dyDescent="0.25">
      <c r="B1519" s="28">
        <v>1510</v>
      </c>
      <c r="C1519" s="5"/>
      <c r="D1519" s="5"/>
      <c r="E1519" s="5" t="str">
        <f>IF(D1519="","",VLOOKUP($D1519,Praja!$C$11:$H$2010,2,FALSE))</f>
        <v/>
      </c>
      <c r="F1519" s="5" t="str">
        <f>IF(E1519="","",VLOOKUP($D1519,Praja!$C$11:$H$2010,4,FALSE))</f>
        <v/>
      </c>
      <c r="G1519" s="26" t="str">
        <f>IF(F1519="","",VLOOKUP($D1519,Praja!$C$11:$H$2010,5,FALSE))</f>
        <v/>
      </c>
    </row>
    <row r="1520" spans="2:7" x14ac:dyDescent="0.25">
      <c r="B1520" s="28">
        <v>1511</v>
      </c>
      <c r="C1520" s="5"/>
      <c r="D1520" s="5"/>
      <c r="E1520" s="5" t="str">
        <f>IF(D1520="","",VLOOKUP($D1520,Praja!$C$11:$H$2010,2,FALSE))</f>
        <v/>
      </c>
      <c r="F1520" s="5" t="str">
        <f>IF(E1520="","",VLOOKUP($D1520,Praja!$C$11:$H$2010,4,FALSE))</f>
        <v/>
      </c>
      <c r="G1520" s="26" t="str">
        <f>IF(F1520="","",VLOOKUP($D1520,Praja!$C$11:$H$2010,5,FALSE))</f>
        <v/>
      </c>
    </row>
    <row r="1521" spans="2:7" x14ac:dyDescent="0.25">
      <c r="B1521" s="28">
        <v>1512</v>
      </c>
      <c r="C1521" s="5"/>
      <c r="D1521" s="5"/>
      <c r="E1521" s="5" t="str">
        <f>IF(D1521="","",VLOOKUP($D1521,Praja!$C$11:$H$2010,2,FALSE))</f>
        <v/>
      </c>
      <c r="F1521" s="5" t="str">
        <f>IF(E1521="","",VLOOKUP($D1521,Praja!$C$11:$H$2010,4,FALSE))</f>
        <v/>
      </c>
      <c r="G1521" s="26" t="str">
        <f>IF(F1521="","",VLOOKUP($D1521,Praja!$C$11:$H$2010,5,FALSE))</f>
        <v/>
      </c>
    </row>
    <row r="1522" spans="2:7" x14ac:dyDescent="0.25">
      <c r="B1522" s="28">
        <v>1513</v>
      </c>
      <c r="C1522" s="5"/>
      <c r="D1522" s="5"/>
      <c r="E1522" s="5" t="str">
        <f>IF(D1522="","",VLOOKUP($D1522,Praja!$C$11:$H$2010,2,FALSE))</f>
        <v/>
      </c>
      <c r="F1522" s="5" t="str">
        <f>IF(E1522="","",VLOOKUP($D1522,Praja!$C$11:$H$2010,4,FALSE))</f>
        <v/>
      </c>
      <c r="G1522" s="26" t="str">
        <f>IF(F1522="","",VLOOKUP($D1522,Praja!$C$11:$H$2010,5,FALSE))</f>
        <v/>
      </c>
    </row>
    <row r="1523" spans="2:7" x14ac:dyDescent="0.25">
      <c r="B1523" s="28">
        <v>1514</v>
      </c>
      <c r="C1523" s="5"/>
      <c r="D1523" s="5"/>
      <c r="E1523" s="5" t="str">
        <f>IF(D1523="","",VLOOKUP($D1523,Praja!$C$11:$H$2010,2,FALSE))</f>
        <v/>
      </c>
      <c r="F1523" s="5" t="str">
        <f>IF(E1523="","",VLOOKUP($D1523,Praja!$C$11:$H$2010,4,FALSE))</f>
        <v/>
      </c>
      <c r="G1523" s="26" t="str">
        <f>IF(F1523="","",VLOOKUP($D1523,Praja!$C$11:$H$2010,5,FALSE))</f>
        <v/>
      </c>
    </row>
    <row r="1524" spans="2:7" x14ac:dyDescent="0.25">
      <c r="B1524" s="28">
        <v>1515</v>
      </c>
      <c r="C1524" s="5"/>
      <c r="D1524" s="5"/>
      <c r="E1524" s="5" t="str">
        <f>IF(D1524="","",VLOOKUP($D1524,Praja!$C$11:$H$2010,2,FALSE))</f>
        <v/>
      </c>
      <c r="F1524" s="5" t="str">
        <f>IF(E1524="","",VLOOKUP($D1524,Praja!$C$11:$H$2010,4,FALSE))</f>
        <v/>
      </c>
      <c r="G1524" s="26" t="str">
        <f>IF(F1524="","",VLOOKUP($D1524,Praja!$C$11:$H$2010,5,FALSE))</f>
        <v/>
      </c>
    </row>
    <row r="1525" spans="2:7" x14ac:dyDescent="0.25">
      <c r="B1525" s="28">
        <v>1516</v>
      </c>
      <c r="C1525" s="5"/>
      <c r="D1525" s="5"/>
      <c r="E1525" s="5" t="str">
        <f>IF(D1525="","",VLOOKUP($D1525,Praja!$C$11:$H$2010,2,FALSE))</f>
        <v/>
      </c>
      <c r="F1525" s="5" t="str">
        <f>IF(E1525="","",VLOOKUP($D1525,Praja!$C$11:$H$2010,4,FALSE))</f>
        <v/>
      </c>
      <c r="G1525" s="26" t="str">
        <f>IF(F1525="","",VLOOKUP($D1525,Praja!$C$11:$H$2010,5,FALSE))</f>
        <v/>
      </c>
    </row>
    <row r="1526" spans="2:7" x14ac:dyDescent="0.25">
      <c r="B1526" s="28">
        <v>1517</v>
      </c>
      <c r="C1526" s="5"/>
      <c r="D1526" s="5"/>
      <c r="E1526" s="5" t="str">
        <f>IF(D1526="","",VLOOKUP($D1526,Praja!$C$11:$H$2010,2,FALSE))</f>
        <v/>
      </c>
      <c r="F1526" s="5" t="str">
        <f>IF(E1526="","",VLOOKUP($D1526,Praja!$C$11:$H$2010,4,FALSE))</f>
        <v/>
      </c>
      <c r="G1526" s="26" t="str">
        <f>IF(F1526="","",VLOOKUP($D1526,Praja!$C$11:$H$2010,5,FALSE))</f>
        <v/>
      </c>
    </row>
    <row r="1527" spans="2:7" x14ac:dyDescent="0.25">
      <c r="B1527" s="28">
        <v>1518</v>
      </c>
      <c r="C1527" s="5"/>
      <c r="D1527" s="5"/>
      <c r="E1527" s="5" t="str">
        <f>IF(D1527="","",VLOOKUP($D1527,Praja!$C$11:$H$2010,2,FALSE))</f>
        <v/>
      </c>
      <c r="F1527" s="5" t="str">
        <f>IF(E1527="","",VLOOKUP($D1527,Praja!$C$11:$H$2010,4,FALSE))</f>
        <v/>
      </c>
      <c r="G1527" s="26" t="str">
        <f>IF(F1527="","",VLOOKUP($D1527,Praja!$C$11:$H$2010,5,FALSE))</f>
        <v/>
      </c>
    </row>
    <row r="1528" spans="2:7" x14ac:dyDescent="0.25">
      <c r="B1528" s="28">
        <v>1519</v>
      </c>
      <c r="C1528" s="5"/>
      <c r="D1528" s="5"/>
      <c r="E1528" s="5" t="str">
        <f>IF(D1528="","",VLOOKUP($D1528,Praja!$C$11:$H$2010,2,FALSE))</f>
        <v/>
      </c>
      <c r="F1528" s="5" t="str">
        <f>IF(E1528="","",VLOOKUP($D1528,Praja!$C$11:$H$2010,4,FALSE))</f>
        <v/>
      </c>
      <c r="G1528" s="26" t="str">
        <f>IF(F1528="","",VLOOKUP($D1528,Praja!$C$11:$H$2010,5,FALSE))</f>
        <v/>
      </c>
    </row>
    <row r="1529" spans="2:7" x14ac:dyDescent="0.25">
      <c r="B1529" s="28">
        <v>1520</v>
      </c>
      <c r="C1529" s="5"/>
      <c r="D1529" s="5"/>
      <c r="E1529" s="5" t="str">
        <f>IF(D1529="","",VLOOKUP($D1529,Praja!$C$11:$H$2010,2,FALSE))</f>
        <v/>
      </c>
      <c r="F1529" s="5" t="str">
        <f>IF(E1529="","",VLOOKUP($D1529,Praja!$C$11:$H$2010,4,FALSE))</f>
        <v/>
      </c>
      <c r="G1529" s="26" t="str">
        <f>IF(F1529="","",VLOOKUP($D1529,Praja!$C$11:$H$2010,5,FALSE))</f>
        <v/>
      </c>
    </row>
    <row r="1530" spans="2:7" x14ac:dyDescent="0.25">
      <c r="B1530" s="28">
        <v>1521</v>
      </c>
      <c r="C1530" s="5"/>
      <c r="D1530" s="5"/>
      <c r="E1530" s="5" t="str">
        <f>IF(D1530="","",VLOOKUP($D1530,Praja!$C$11:$H$2010,2,FALSE))</f>
        <v/>
      </c>
      <c r="F1530" s="5" t="str">
        <f>IF(E1530="","",VLOOKUP($D1530,Praja!$C$11:$H$2010,4,FALSE))</f>
        <v/>
      </c>
      <c r="G1530" s="26" t="str">
        <f>IF(F1530="","",VLOOKUP($D1530,Praja!$C$11:$H$2010,5,FALSE))</f>
        <v/>
      </c>
    </row>
    <row r="1531" spans="2:7" x14ac:dyDescent="0.25">
      <c r="B1531" s="28">
        <v>1522</v>
      </c>
      <c r="C1531" s="5"/>
      <c r="D1531" s="5"/>
      <c r="E1531" s="5" t="str">
        <f>IF(D1531="","",VLOOKUP($D1531,Praja!$C$11:$H$2010,2,FALSE))</f>
        <v/>
      </c>
      <c r="F1531" s="5" t="str">
        <f>IF(E1531="","",VLOOKUP($D1531,Praja!$C$11:$H$2010,4,FALSE))</f>
        <v/>
      </c>
      <c r="G1531" s="26" t="str">
        <f>IF(F1531="","",VLOOKUP($D1531,Praja!$C$11:$H$2010,5,FALSE))</f>
        <v/>
      </c>
    </row>
    <row r="1532" spans="2:7" x14ac:dyDescent="0.25">
      <c r="B1532" s="28">
        <v>1523</v>
      </c>
      <c r="C1532" s="5"/>
      <c r="D1532" s="5"/>
      <c r="E1532" s="5" t="str">
        <f>IF(D1532="","",VLOOKUP($D1532,Praja!$C$11:$H$2010,2,FALSE))</f>
        <v/>
      </c>
      <c r="F1532" s="5" t="str">
        <f>IF(E1532="","",VLOOKUP($D1532,Praja!$C$11:$H$2010,4,FALSE))</f>
        <v/>
      </c>
      <c r="G1532" s="26" t="str">
        <f>IF(F1532="","",VLOOKUP($D1532,Praja!$C$11:$H$2010,5,FALSE))</f>
        <v/>
      </c>
    </row>
    <row r="1533" spans="2:7" x14ac:dyDescent="0.25">
      <c r="B1533" s="28">
        <v>1524</v>
      </c>
      <c r="C1533" s="5"/>
      <c r="D1533" s="5"/>
      <c r="E1533" s="5" t="str">
        <f>IF(D1533="","",VLOOKUP($D1533,Praja!$C$11:$H$2010,2,FALSE))</f>
        <v/>
      </c>
      <c r="F1533" s="5" t="str">
        <f>IF(E1533="","",VLOOKUP($D1533,Praja!$C$11:$H$2010,4,FALSE))</f>
        <v/>
      </c>
      <c r="G1533" s="26" t="str">
        <f>IF(F1533="","",VLOOKUP($D1533,Praja!$C$11:$H$2010,5,FALSE))</f>
        <v/>
      </c>
    </row>
    <row r="1534" spans="2:7" x14ac:dyDescent="0.25">
      <c r="B1534" s="28">
        <v>1525</v>
      </c>
      <c r="C1534" s="5"/>
      <c r="D1534" s="5"/>
      <c r="E1534" s="5" t="str">
        <f>IF(D1534="","",VLOOKUP($D1534,Praja!$C$11:$H$2010,2,FALSE))</f>
        <v/>
      </c>
      <c r="F1534" s="5" t="str">
        <f>IF(E1534="","",VLOOKUP($D1534,Praja!$C$11:$H$2010,4,FALSE))</f>
        <v/>
      </c>
      <c r="G1534" s="26" t="str">
        <f>IF(F1534="","",VLOOKUP($D1534,Praja!$C$11:$H$2010,5,FALSE))</f>
        <v/>
      </c>
    </row>
    <row r="1535" spans="2:7" x14ac:dyDescent="0.25">
      <c r="B1535" s="28">
        <v>1526</v>
      </c>
      <c r="C1535" s="5"/>
      <c r="D1535" s="5"/>
      <c r="E1535" s="5" t="str">
        <f>IF(D1535="","",VLOOKUP($D1535,Praja!$C$11:$H$2010,2,FALSE))</f>
        <v/>
      </c>
      <c r="F1535" s="5" t="str">
        <f>IF(E1535="","",VLOOKUP($D1535,Praja!$C$11:$H$2010,4,FALSE))</f>
        <v/>
      </c>
      <c r="G1535" s="26" t="str">
        <f>IF(F1535="","",VLOOKUP($D1535,Praja!$C$11:$H$2010,5,FALSE))</f>
        <v/>
      </c>
    </row>
    <row r="1536" spans="2:7" x14ac:dyDescent="0.25">
      <c r="B1536" s="28">
        <v>1527</v>
      </c>
      <c r="C1536" s="5"/>
      <c r="D1536" s="5"/>
      <c r="E1536" s="5" t="str">
        <f>IF(D1536="","",VLOOKUP($D1536,Praja!$C$11:$H$2010,2,FALSE))</f>
        <v/>
      </c>
      <c r="F1536" s="5" t="str">
        <f>IF(E1536="","",VLOOKUP($D1536,Praja!$C$11:$H$2010,4,FALSE))</f>
        <v/>
      </c>
      <c r="G1536" s="26" t="str">
        <f>IF(F1536="","",VLOOKUP($D1536,Praja!$C$11:$H$2010,5,FALSE))</f>
        <v/>
      </c>
    </row>
    <row r="1537" spans="2:7" x14ac:dyDescent="0.25">
      <c r="B1537" s="28">
        <v>1528</v>
      </c>
      <c r="C1537" s="5"/>
      <c r="D1537" s="5"/>
      <c r="E1537" s="5" t="str">
        <f>IF(D1537="","",VLOOKUP($D1537,Praja!$C$11:$H$2010,2,FALSE))</f>
        <v/>
      </c>
      <c r="F1537" s="5" t="str">
        <f>IF(E1537="","",VLOOKUP($D1537,Praja!$C$11:$H$2010,4,FALSE))</f>
        <v/>
      </c>
      <c r="G1537" s="26" t="str">
        <f>IF(F1537="","",VLOOKUP($D1537,Praja!$C$11:$H$2010,5,FALSE))</f>
        <v/>
      </c>
    </row>
    <row r="1538" spans="2:7" x14ac:dyDescent="0.25">
      <c r="B1538" s="28">
        <v>1529</v>
      </c>
      <c r="C1538" s="5"/>
      <c r="D1538" s="5"/>
      <c r="E1538" s="5" t="str">
        <f>IF(D1538="","",VLOOKUP($D1538,Praja!$C$11:$H$2010,2,FALSE))</f>
        <v/>
      </c>
      <c r="F1538" s="5" t="str">
        <f>IF(E1538="","",VLOOKUP($D1538,Praja!$C$11:$H$2010,4,FALSE))</f>
        <v/>
      </c>
      <c r="G1538" s="26" t="str">
        <f>IF(F1538="","",VLOOKUP($D1538,Praja!$C$11:$H$2010,5,FALSE))</f>
        <v/>
      </c>
    </row>
    <row r="1539" spans="2:7" x14ac:dyDescent="0.25">
      <c r="B1539" s="28">
        <v>1530</v>
      </c>
      <c r="C1539" s="5"/>
      <c r="D1539" s="5"/>
      <c r="E1539" s="5" t="str">
        <f>IF(D1539="","",VLOOKUP($D1539,Praja!$C$11:$H$2010,2,FALSE))</f>
        <v/>
      </c>
      <c r="F1539" s="5" t="str">
        <f>IF(E1539="","",VLOOKUP($D1539,Praja!$C$11:$H$2010,4,FALSE))</f>
        <v/>
      </c>
      <c r="G1539" s="26" t="str">
        <f>IF(F1539="","",VLOOKUP($D1539,Praja!$C$11:$H$2010,5,FALSE))</f>
        <v/>
      </c>
    </row>
    <row r="1540" spans="2:7" x14ac:dyDescent="0.25">
      <c r="B1540" s="28">
        <v>1531</v>
      </c>
      <c r="C1540" s="5"/>
      <c r="D1540" s="5"/>
      <c r="E1540" s="5" t="str">
        <f>IF(D1540="","",VLOOKUP($D1540,Praja!$C$11:$H$2010,2,FALSE))</f>
        <v/>
      </c>
      <c r="F1540" s="5" t="str">
        <f>IF(E1540="","",VLOOKUP($D1540,Praja!$C$11:$H$2010,4,FALSE))</f>
        <v/>
      </c>
      <c r="G1540" s="26" t="str">
        <f>IF(F1540="","",VLOOKUP($D1540,Praja!$C$11:$H$2010,5,FALSE))</f>
        <v/>
      </c>
    </row>
    <row r="1541" spans="2:7" x14ac:dyDescent="0.25">
      <c r="B1541" s="28">
        <v>1532</v>
      </c>
      <c r="C1541" s="5"/>
      <c r="D1541" s="5"/>
      <c r="E1541" s="5" t="str">
        <f>IF(D1541="","",VLOOKUP($D1541,Praja!$C$11:$H$2010,2,FALSE))</f>
        <v/>
      </c>
      <c r="F1541" s="5" t="str">
        <f>IF(E1541="","",VLOOKUP($D1541,Praja!$C$11:$H$2010,4,FALSE))</f>
        <v/>
      </c>
      <c r="G1541" s="26" t="str">
        <f>IF(F1541="","",VLOOKUP($D1541,Praja!$C$11:$H$2010,5,FALSE))</f>
        <v/>
      </c>
    </row>
    <row r="1542" spans="2:7" x14ac:dyDescent="0.25">
      <c r="B1542" s="28">
        <v>1533</v>
      </c>
      <c r="C1542" s="5"/>
      <c r="D1542" s="5"/>
      <c r="E1542" s="5" t="str">
        <f>IF(D1542="","",VLOOKUP($D1542,Praja!$C$11:$H$2010,2,FALSE))</f>
        <v/>
      </c>
      <c r="F1542" s="5" t="str">
        <f>IF(E1542="","",VLOOKUP($D1542,Praja!$C$11:$H$2010,4,FALSE))</f>
        <v/>
      </c>
      <c r="G1542" s="26" t="str">
        <f>IF(F1542="","",VLOOKUP($D1542,Praja!$C$11:$H$2010,5,FALSE))</f>
        <v/>
      </c>
    </row>
    <row r="1543" spans="2:7" x14ac:dyDescent="0.25">
      <c r="B1543" s="28">
        <v>1534</v>
      </c>
      <c r="C1543" s="5"/>
      <c r="D1543" s="5"/>
      <c r="E1543" s="5" t="str">
        <f>IF(D1543="","",VLOOKUP($D1543,Praja!$C$11:$H$2010,2,FALSE))</f>
        <v/>
      </c>
      <c r="F1543" s="5" t="str">
        <f>IF(E1543="","",VLOOKUP($D1543,Praja!$C$11:$H$2010,4,FALSE))</f>
        <v/>
      </c>
      <c r="G1543" s="26" t="str">
        <f>IF(F1543="","",VLOOKUP($D1543,Praja!$C$11:$H$2010,5,FALSE))</f>
        <v/>
      </c>
    </row>
    <row r="1544" spans="2:7" x14ac:dyDescent="0.25">
      <c r="B1544" s="28">
        <v>1535</v>
      </c>
      <c r="C1544" s="5"/>
      <c r="D1544" s="5"/>
      <c r="E1544" s="5" t="str">
        <f>IF(D1544="","",VLOOKUP($D1544,Praja!$C$11:$H$2010,2,FALSE))</f>
        <v/>
      </c>
      <c r="F1544" s="5" t="str">
        <f>IF(E1544="","",VLOOKUP($D1544,Praja!$C$11:$H$2010,4,FALSE))</f>
        <v/>
      </c>
      <c r="G1544" s="26" t="str">
        <f>IF(F1544="","",VLOOKUP($D1544,Praja!$C$11:$H$2010,5,FALSE))</f>
        <v/>
      </c>
    </row>
    <row r="1545" spans="2:7" x14ac:dyDescent="0.25">
      <c r="B1545" s="28">
        <v>1536</v>
      </c>
      <c r="C1545" s="5"/>
      <c r="D1545" s="5"/>
      <c r="E1545" s="5" t="str">
        <f>IF(D1545="","",VLOOKUP($D1545,Praja!$C$11:$H$2010,2,FALSE))</f>
        <v/>
      </c>
      <c r="F1545" s="5" t="str">
        <f>IF(E1545="","",VLOOKUP($D1545,Praja!$C$11:$H$2010,4,FALSE))</f>
        <v/>
      </c>
      <c r="G1545" s="26" t="str">
        <f>IF(F1545="","",VLOOKUP($D1545,Praja!$C$11:$H$2010,5,FALSE))</f>
        <v/>
      </c>
    </row>
    <row r="1546" spans="2:7" x14ac:dyDescent="0.25">
      <c r="B1546" s="28">
        <v>1537</v>
      </c>
      <c r="C1546" s="5"/>
      <c r="D1546" s="5"/>
      <c r="E1546" s="5" t="str">
        <f>IF(D1546="","",VLOOKUP($D1546,Praja!$C$11:$H$2010,2,FALSE))</f>
        <v/>
      </c>
      <c r="F1546" s="5" t="str">
        <f>IF(E1546="","",VLOOKUP($D1546,Praja!$C$11:$H$2010,4,FALSE))</f>
        <v/>
      </c>
      <c r="G1546" s="26" t="str">
        <f>IF(F1546="","",VLOOKUP($D1546,Praja!$C$11:$H$2010,5,FALSE))</f>
        <v/>
      </c>
    </row>
    <row r="1547" spans="2:7" x14ac:dyDescent="0.25">
      <c r="B1547" s="28">
        <v>1538</v>
      </c>
      <c r="C1547" s="5"/>
      <c r="D1547" s="5"/>
      <c r="E1547" s="5" t="str">
        <f>IF(D1547="","",VLOOKUP($D1547,Praja!$C$11:$H$2010,2,FALSE))</f>
        <v/>
      </c>
      <c r="F1547" s="5" t="str">
        <f>IF(E1547="","",VLOOKUP($D1547,Praja!$C$11:$H$2010,4,FALSE))</f>
        <v/>
      </c>
      <c r="G1547" s="26" t="str">
        <f>IF(F1547="","",VLOOKUP($D1547,Praja!$C$11:$H$2010,5,FALSE))</f>
        <v/>
      </c>
    </row>
    <row r="1548" spans="2:7" x14ac:dyDescent="0.25">
      <c r="B1548" s="28">
        <v>1539</v>
      </c>
      <c r="C1548" s="5"/>
      <c r="D1548" s="5"/>
      <c r="E1548" s="5" t="str">
        <f>IF(D1548="","",VLOOKUP($D1548,Praja!$C$11:$H$2010,2,FALSE))</f>
        <v/>
      </c>
      <c r="F1548" s="5" t="str">
        <f>IF(E1548="","",VLOOKUP($D1548,Praja!$C$11:$H$2010,4,FALSE))</f>
        <v/>
      </c>
      <c r="G1548" s="26" t="str">
        <f>IF(F1548="","",VLOOKUP($D1548,Praja!$C$11:$H$2010,5,FALSE))</f>
        <v/>
      </c>
    </row>
    <row r="1549" spans="2:7" x14ac:dyDescent="0.25">
      <c r="B1549" s="28">
        <v>1540</v>
      </c>
      <c r="C1549" s="5"/>
      <c r="D1549" s="5"/>
      <c r="E1549" s="5" t="str">
        <f>IF(D1549="","",VLOOKUP($D1549,Praja!$C$11:$H$2010,2,FALSE))</f>
        <v/>
      </c>
      <c r="F1549" s="5" t="str">
        <f>IF(E1549="","",VLOOKUP($D1549,Praja!$C$11:$H$2010,4,FALSE))</f>
        <v/>
      </c>
      <c r="G1549" s="26" t="str">
        <f>IF(F1549="","",VLOOKUP($D1549,Praja!$C$11:$H$2010,5,FALSE))</f>
        <v/>
      </c>
    </row>
    <row r="1550" spans="2:7" x14ac:dyDescent="0.25">
      <c r="B1550" s="28">
        <v>1541</v>
      </c>
      <c r="C1550" s="5"/>
      <c r="D1550" s="5"/>
      <c r="E1550" s="5" t="str">
        <f>IF(D1550="","",VLOOKUP($D1550,Praja!$C$11:$H$2010,2,FALSE))</f>
        <v/>
      </c>
      <c r="F1550" s="5" t="str">
        <f>IF(E1550="","",VLOOKUP($D1550,Praja!$C$11:$H$2010,4,FALSE))</f>
        <v/>
      </c>
      <c r="G1550" s="26" t="str">
        <f>IF(F1550="","",VLOOKUP($D1550,Praja!$C$11:$H$2010,5,FALSE))</f>
        <v/>
      </c>
    </row>
    <row r="1551" spans="2:7" x14ac:dyDescent="0.25">
      <c r="B1551" s="28">
        <v>1542</v>
      </c>
      <c r="C1551" s="5"/>
      <c r="D1551" s="5"/>
      <c r="E1551" s="5" t="str">
        <f>IF(D1551="","",VLOOKUP($D1551,Praja!$C$11:$H$2010,2,FALSE))</f>
        <v/>
      </c>
      <c r="F1551" s="5" t="str">
        <f>IF(E1551="","",VLOOKUP($D1551,Praja!$C$11:$H$2010,4,FALSE))</f>
        <v/>
      </c>
      <c r="G1551" s="26" t="str">
        <f>IF(F1551="","",VLOOKUP($D1551,Praja!$C$11:$H$2010,5,FALSE))</f>
        <v/>
      </c>
    </row>
    <row r="1552" spans="2:7" x14ac:dyDescent="0.25">
      <c r="B1552" s="28">
        <v>1543</v>
      </c>
      <c r="C1552" s="5"/>
      <c r="D1552" s="5"/>
      <c r="E1552" s="5" t="str">
        <f>IF(D1552="","",VLOOKUP($D1552,Praja!$C$11:$H$2010,2,FALSE))</f>
        <v/>
      </c>
      <c r="F1552" s="5" t="str">
        <f>IF(E1552="","",VLOOKUP($D1552,Praja!$C$11:$H$2010,4,FALSE))</f>
        <v/>
      </c>
      <c r="G1552" s="26" t="str">
        <f>IF(F1552="","",VLOOKUP($D1552,Praja!$C$11:$H$2010,5,FALSE))</f>
        <v/>
      </c>
    </row>
    <row r="1553" spans="2:7" x14ac:dyDescent="0.25">
      <c r="B1553" s="28">
        <v>1544</v>
      </c>
      <c r="C1553" s="5"/>
      <c r="D1553" s="5"/>
      <c r="E1553" s="5" t="str">
        <f>IF(D1553="","",VLOOKUP($D1553,Praja!$C$11:$H$2010,2,FALSE))</f>
        <v/>
      </c>
      <c r="F1553" s="5" t="str">
        <f>IF(E1553="","",VLOOKUP($D1553,Praja!$C$11:$H$2010,4,FALSE))</f>
        <v/>
      </c>
      <c r="G1553" s="26" t="str">
        <f>IF(F1553="","",VLOOKUP($D1553,Praja!$C$11:$H$2010,5,FALSE))</f>
        <v/>
      </c>
    </row>
    <row r="1554" spans="2:7" x14ac:dyDescent="0.25">
      <c r="B1554" s="28">
        <v>1545</v>
      </c>
      <c r="C1554" s="5"/>
      <c r="D1554" s="5"/>
      <c r="E1554" s="5" t="str">
        <f>IF(D1554="","",VLOOKUP($D1554,Praja!$C$11:$H$2010,2,FALSE))</f>
        <v/>
      </c>
      <c r="F1554" s="5" t="str">
        <f>IF(E1554="","",VLOOKUP($D1554,Praja!$C$11:$H$2010,4,FALSE))</f>
        <v/>
      </c>
      <c r="G1554" s="26" t="str">
        <f>IF(F1554="","",VLOOKUP($D1554,Praja!$C$11:$H$2010,5,FALSE))</f>
        <v/>
      </c>
    </row>
    <row r="1555" spans="2:7" x14ac:dyDescent="0.25">
      <c r="B1555" s="28">
        <v>1546</v>
      </c>
      <c r="C1555" s="5"/>
      <c r="D1555" s="5"/>
      <c r="E1555" s="5" t="str">
        <f>IF(D1555="","",VLOOKUP($D1555,Praja!$C$11:$H$2010,2,FALSE))</f>
        <v/>
      </c>
      <c r="F1555" s="5" t="str">
        <f>IF(E1555="","",VLOOKUP($D1555,Praja!$C$11:$H$2010,4,FALSE))</f>
        <v/>
      </c>
      <c r="G1555" s="26" t="str">
        <f>IF(F1555="","",VLOOKUP($D1555,Praja!$C$11:$H$2010,5,FALSE))</f>
        <v/>
      </c>
    </row>
    <row r="1556" spans="2:7" x14ac:dyDescent="0.25">
      <c r="B1556" s="28">
        <v>1547</v>
      </c>
      <c r="C1556" s="5"/>
      <c r="D1556" s="5"/>
      <c r="E1556" s="5" t="str">
        <f>IF(D1556="","",VLOOKUP($D1556,Praja!$C$11:$H$2010,2,FALSE))</f>
        <v/>
      </c>
      <c r="F1556" s="5" t="str">
        <f>IF(E1556="","",VLOOKUP($D1556,Praja!$C$11:$H$2010,4,FALSE))</f>
        <v/>
      </c>
      <c r="G1556" s="26" t="str">
        <f>IF(F1556="","",VLOOKUP($D1556,Praja!$C$11:$H$2010,5,FALSE))</f>
        <v/>
      </c>
    </row>
    <row r="1557" spans="2:7" x14ac:dyDescent="0.25">
      <c r="B1557" s="28">
        <v>1548</v>
      </c>
      <c r="C1557" s="5"/>
      <c r="D1557" s="5"/>
      <c r="E1557" s="5" t="str">
        <f>IF(D1557="","",VLOOKUP($D1557,Praja!$C$11:$H$2010,2,FALSE))</f>
        <v/>
      </c>
      <c r="F1557" s="5" t="str">
        <f>IF(E1557="","",VLOOKUP($D1557,Praja!$C$11:$H$2010,4,FALSE))</f>
        <v/>
      </c>
      <c r="G1557" s="26" t="str">
        <f>IF(F1557="","",VLOOKUP($D1557,Praja!$C$11:$H$2010,5,FALSE))</f>
        <v/>
      </c>
    </row>
    <row r="1558" spans="2:7" x14ac:dyDescent="0.25">
      <c r="B1558" s="28">
        <v>1549</v>
      </c>
      <c r="C1558" s="5"/>
      <c r="D1558" s="5"/>
      <c r="E1558" s="5" t="str">
        <f>IF(D1558="","",VLOOKUP($D1558,Praja!$C$11:$H$2010,2,FALSE))</f>
        <v/>
      </c>
      <c r="F1558" s="5" t="str">
        <f>IF(E1558="","",VLOOKUP($D1558,Praja!$C$11:$H$2010,4,FALSE))</f>
        <v/>
      </c>
      <c r="G1558" s="26" t="str">
        <f>IF(F1558="","",VLOOKUP($D1558,Praja!$C$11:$H$2010,5,FALSE))</f>
        <v/>
      </c>
    </row>
    <row r="1559" spans="2:7" x14ac:dyDescent="0.25">
      <c r="B1559" s="28">
        <v>1550</v>
      </c>
      <c r="C1559" s="5"/>
      <c r="D1559" s="5"/>
      <c r="E1559" s="5" t="str">
        <f>IF(D1559="","",VLOOKUP($D1559,Praja!$C$11:$H$2010,2,FALSE))</f>
        <v/>
      </c>
      <c r="F1559" s="5" t="str">
        <f>IF(E1559="","",VLOOKUP($D1559,Praja!$C$11:$H$2010,4,FALSE))</f>
        <v/>
      </c>
      <c r="G1559" s="26" t="str">
        <f>IF(F1559="","",VLOOKUP($D1559,Praja!$C$11:$H$2010,5,FALSE))</f>
        <v/>
      </c>
    </row>
    <row r="1560" spans="2:7" x14ac:dyDescent="0.25">
      <c r="B1560" s="28">
        <v>1551</v>
      </c>
      <c r="C1560" s="5"/>
      <c r="D1560" s="5"/>
      <c r="E1560" s="5" t="str">
        <f>IF(D1560="","",VLOOKUP($D1560,Praja!$C$11:$H$2010,2,FALSE))</f>
        <v/>
      </c>
      <c r="F1560" s="5" t="str">
        <f>IF(E1560="","",VLOOKUP($D1560,Praja!$C$11:$H$2010,4,FALSE))</f>
        <v/>
      </c>
      <c r="G1560" s="26" t="str">
        <f>IF(F1560="","",VLOOKUP($D1560,Praja!$C$11:$H$2010,5,FALSE))</f>
        <v/>
      </c>
    </row>
    <row r="1561" spans="2:7" x14ac:dyDescent="0.25">
      <c r="B1561" s="28">
        <v>1552</v>
      </c>
      <c r="C1561" s="5"/>
      <c r="D1561" s="5"/>
      <c r="E1561" s="5" t="str">
        <f>IF(D1561="","",VLOOKUP($D1561,Praja!$C$11:$H$2010,2,FALSE))</f>
        <v/>
      </c>
      <c r="F1561" s="5" t="str">
        <f>IF(E1561="","",VLOOKUP($D1561,Praja!$C$11:$H$2010,4,FALSE))</f>
        <v/>
      </c>
      <c r="G1561" s="26" t="str">
        <f>IF(F1561="","",VLOOKUP($D1561,Praja!$C$11:$H$2010,5,FALSE))</f>
        <v/>
      </c>
    </row>
    <row r="1562" spans="2:7" x14ac:dyDescent="0.25">
      <c r="B1562" s="28">
        <v>1553</v>
      </c>
      <c r="C1562" s="5"/>
      <c r="D1562" s="5"/>
      <c r="E1562" s="5" t="str">
        <f>IF(D1562="","",VLOOKUP($D1562,Praja!$C$11:$H$2010,2,FALSE))</f>
        <v/>
      </c>
      <c r="F1562" s="5" t="str">
        <f>IF(E1562="","",VLOOKUP($D1562,Praja!$C$11:$H$2010,4,FALSE))</f>
        <v/>
      </c>
      <c r="G1562" s="26" t="str">
        <f>IF(F1562="","",VLOOKUP($D1562,Praja!$C$11:$H$2010,5,FALSE))</f>
        <v/>
      </c>
    </row>
    <row r="1563" spans="2:7" x14ac:dyDescent="0.25">
      <c r="B1563" s="28">
        <v>1554</v>
      </c>
      <c r="C1563" s="5"/>
      <c r="D1563" s="5"/>
      <c r="E1563" s="5" t="str">
        <f>IF(D1563="","",VLOOKUP($D1563,Praja!$C$11:$H$2010,2,FALSE))</f>
        <v/>
      </c>
      <c r="F1563" s="5" t="str">
        <f>IF(E1563="","",VLOOKUP($D1563,Praja!$C$11:$H$2010,4,FALSE))</f>
        <v/>
      </c>
      <c r="G1563" s="26" t="str">
        <f>IF(F1563="","",VLOOKUP($D1563,Praja!$C$11:$H$2010,5,FALSE))</f>
        <v/>
      </c>
    </row>
    <row r="1564" spans="2:7" x14ac:dyDescent="0.25">
      <c r="B1564" s="28">
        <v>1555</v>
      </c>
      <c r="C1564" s="5"/>
      <c r="D1564" s="5"/>
      <c r="E1564" s="5" t="str">
        <f>IF(D1564="","",VLOOKUP($D1564,Praja!$C$11:$H$2010,2,FALSE))</f>
        <v/>
      </c>
      <c r="F1564" s="5" t="str">
        <f>IF(E1564="","",VLOOKUP($D1564,Praja!$C$11:$H$2010,4,FALSE))</f>
        <v/>
      </c>
      <c r="G1564" s="26" t="str">
        <f>IF(F1564="","",VLOOKUP($D1564,Praja!$C$11:$H$2010,5,FALSE))</f>
        <v/>
      </c>
    </row>
    <row r="1565" spans="2:7" x14ac:dyDescent="0.25">
      <c r="B1565" s="28">
        <v>1556</v>
      </c>
      <c r="C1565" s="5"/>
      <c r="D1565" s="5"/>
      <c r="E1565" s="5" t="str">
        <f>IF(D1565="","",VLOOKUP($D1565,Praja!$C$11:$H$2010,2,FALSE))</f>
        <v/>
      </c>
      <c r="F1565" s="5" t="str">
        <f>IF(E1565="","",VLOOKUP($D1565,Praja!$C$11:$H$2010,4,FALSE))</f>
        <v/>
      </c>
      <c r="G1565" s="26" t="str">
        <f>IF(F1565="","",VLOOKUP($D1565,Praja!$C$11:$H$2010,5,FALSE))</f>
        <v/>
      </c>
    </row>
    <row r="1566" spans="2:7" x14ac:dyDescent="0.25">
      <c r="B1566" s="28">
        <v>1557</v>
      </c>
      <c r="C1566" s="5"/>
      <c r="D1566" s="5"/>
      <c r="E1566" s="5" t="str">
        <f>IF(D1566="","",VLOOKUP($D1566,Praja!$C$11:$H$2010,2,FALSE))</f>
        <v/>
      </c>
      <c r="F1566" s="5" t="str">
        <f>IF(E1566="","",VLOOKUP($D1566,Praja!$C$11:$H$2010,4,FALSE))</f>
        <v/>
      </c>
      <c r="G1566" s="26" t="str">
        <f>IF(F1566="","",VLOOKUP($D1566,Praja!$C$11:$H$2010,5,FALSE))</f>
        <v/>
      </c>
    </row>
    <row r="1567" spans="2:7" x14ac:dyDescent="0.25">
      <c r="B1567" s="28">
        <v>1558</v>
      </c>
      <c r="C1567" s="5"/>
      <c r="D1567" s="5"/>
      <c r="E1567" s="5" t="str">
        <f>IF(D1567="","",VLOOKUP($D1567,Praja!$C$11:$H$2010,2,FALSE))</f>
        <v/>
      </c>
      <c r="F1567" s="5" t="str">
        <f>IF(E1567="","",VLOOKUP($D1567,Praja!$C$11:$H$2010,4,FALSE))</f>
        <v/>
      </c>
      <c r="G1567" s="26" t="str">
        <f>IF(F1567="","",VLOOKUP($D1567,Praja!$C$11:$H$2010,5,FALSE))</f>
        <v/>
      </c>
    </row>
    <row r="1568" spans="2:7" x14ac:dyDescent="0.25">
      <c r="B1568" s="28">
        <v>1559</v>
      </c>
      <c r="C1568" s="5"/>
      <c r="D1568" s="5"/>
      <c r="E1568" s="5" t="str">
        <f>IF(D1568="","",VLOOKUP($D1568,Praja!$C$11:$H$2010,2,FALSE))</f>
        <v/>
      </c>
      <c r="F1568" s="5" t="str">
        <f>IF(E1568="","",VLOOKUP($D1568,Praja!$C$11:$H$2010,4,FALSE))</f>
        <v/>
      </c>
      <c r="G1568" s="26" t="str">
        <f>IF(F1568="","",VLOOKUP($D1568,Praja!$C$11:$H$2010,5,FALSE))</f>
        <v/>
      </c>
    </row>
    <row r="1569" spans="2:7" x14ac:dyDescent="0.25">
      <c r="B1569" s="28">
        <v>1560</v>
      </c>
      <c r="C1569" s="5"/>
      <c r="D1569" s="5"/>
      <c r="E1569" s="5" t="str">
        <f>IF(D1569="","",VLOOKUP($D1569,Praja!$C$11:$H$2010,2,FALSE))</f>
        <v/>
      </c>
      <c r="F1569" s="5" t="str">
        <f>IF(E1569="","",VLOOKUP($D1569,Praja!$C$11:$H$2010,4,FALSE))</f>
        <v/>
      </c>
      <c r="G1569" s="26" t="str">
        <f>IF(F1569="","",VLOOKUP($D1569,Praja!$C$11:$H$2010,5,FALSE))</f>
        <v/>
      </c>
    </row>
    <row r="1570" spans="2:7" x14ac:dyDescent="0.25">
      <c r="B1570" s="28">
        <v>1561</v>
      </c>
      <c r="C1570" s="5"/>
      <c r="D1570" s="5"/>
      <c r="E1570" s="5" t="str">
        <f>IF(D1570="","",VLOOKUP($D1570,Praja!$C$11:$H$2010,2,FALSE))</f>
        <v/>
      </c>
      <c r="F1570" s="5" t="str">
        <f>IF(E1570="","",VLOOKUP($D1570,Praja!$C$11:$H$2010,4,FALSE))</f>
        <v/>
      </c>
      <c r="G1570" s="26" t="str">
        <f>IF(F1570="","",VLOOKUP($D1570,Praja!$C$11:$H$2010,5,FALSE))</f>
        <v/>
      </c>
    </row>
    <row r="1571" spans="2:7" x14ac:dyDescent="0.25">
      <c r="B1571" s="28">
        <v>1562</v>
      </c>
      <c r="C1571" s="5"/>
      <c r="D1571" s="5"/>
      <c r="E1571" s="5" t="str">
        <f>IF(D1571="","",VLOOKUP($D1571,Praja!$C$11:$H$2010,2,FALSE))</f>
        <v/>
      </c>
      <c r="F1571" s="5" t="str">
        <f>IF(E1571="","",VLOOKUP($D1571,Praja!$C$11:$H$2010,4,FALSE))</f>
        <v/>
      </c>
      <c r="G1571" s="26" t="str">
        <f>IF(F1571="","",VLOOKUP($D1571,Praja!$C$11:$H$2010,5,FALSE))</f>
        <v/>
      </c>
    </row>
    <row r="1572" spans="2:7" x14ac:dyDescent="0.25">
      <c r="B1572" s="28">
        <v>1563</v>
      </c>
      <c r="C1572" s="5"/>
      <c r="D1572" s="5"/>
      <c r="E1572" s="5" t="str">
        <f>IF(D1572="","",VLOOKUP($D1572,Praja!$C$11:$H$2010,2,FALSE))</f>
        <v/>
      </c>
      <c r="F1572" s="5" t="str">
        <f>IF(E1572="","",VLOOKUP($D1572,Praja!$C$11:$H$2010,4,FALSE))</f>
        <v/>
      </c>
      <c r="G1572" s="26" t="str">
        <f>IF(F1572="","",VLOOKUP($D1572,Praja!$C$11:$H$2010,5,FALSE))</f>
        <v/>
      </c>
    </row>
    <row r="1573" spans="2:7" x14ac:dyDescent="0.25">
      <c r="B1573" s="28">
        <v>1564</v>
      </c>
      <c r="C1573" s="5"/>
      <c r="D1573" s="5"/>
      <c r="E1573" s="5" t="str">
        <f>IF(D1573="","",VLOOKUP($D1573,Praja!$C$11:$H$2010,2,FALSE))</f>
        <v/>
      </c>
      <c r="F1573" s="5" t="str">
        <f>IF(E1573="","",VLOOKUP($D1573,Praja!$C$11:$H$2010,4,FALSE))</f>
        <v/>
      </c>
      <c r="G1573" s="26" t="str">
        <f>IF(F1573="","",VLOOKUP($D1573,Praja!$C$11:$H$2010,5,FALSE))</f>
        <v/>
      </c>
    </row>
    <row r="1574" spans="2:7" x14ac:dyDescent="0.25">
      <c r="B1574" s="28">
        <v>1565</v>
      </c>
      <c r="C1574" s="5"/>
      <c r="D1574" s="5"/>
      <c r="E1574" s="5" t="str">
        <f>IF(D1574="","",VLOOKUP($D1574,Praja!$C$11:$H$2010,2,FALSE))</f>
        <v/>
      </c>
      <c r="F1574" s="5" t="str">
        <f>IF(E1574="","",VLOOKUP($D1574,Praja!$C$11:$H$2010,4,FALSE))</f>
        <v/>
      </c>
      <c r="G1574" s="26" t="str">
        <f>IF(F1574="","",VLOOKUP($D1574,Praja!$C$11:$H$2010,5,FALSE))</f>
        <v/>
      </c>
    </row>
    <row r="1575" spans="2:7" x14ac:dyDescent="0.25">
      <c r="B1575" s="28">
        <v>1566</v>
      </c>
      <c r="C1575" s="5"/>
      <c r="D1575" s="5"/>
      <c r="E1575" s="5" t="str">
        <f>IF(D1575="","",VLOOKUP($D1575,Praja!$C$11:$H$2010,2,FALSE))</f>
        <v/>
      </c>
      <c r="F1575" s="5" t="str">
        <f>IF(E1575="","",VLOOKUP($D1575,Praja!$C$11:$H$2010,4,FALSE))</f>
        <v/>
      </c>
      <c r="G1575" s="26" t="str">
        <f>IF(F1575="","",VLOOKUP($D1575,Praja!$C$11:$H$2010,5,FALSE))</f>
        <v/>
      </c>
    </row>
    <row r="1576" spans="2:7" x14ac:dyDescent="0.25">
      <c r="B1576" s="28">
        <v>1567</v>
      </c>
      <c r="C1576" s="5"/>
      <c r="D1576" s="5"/>
      <c r="E1576" s="5" t="str">
        <f>IF(D1576="","",VLOOKUP($D1576,Praja!$C$11:$H$2010,2,FALSE))</f>
        <v/>
      </c>
      <c r="F1576" s="5" t="str">
        <f>IF(E1576="","",VLOOKUP($D1576,Praja!$C$11:$H$2010,4,FALSE))</f>
        <v/>
      </c>
      <c r="G1576" s="26" t="str">
        <f>IF(F1576="","",VLOOKUP($D1576,Praja!$C$11:$H$2010,5,FALSE))</f>
        <v/>
      </c>
    </row>
    <row r="1577" spans="2:7" x14ac:dyDescent="0.25">
      <c r="B1577" s="28">
        <v>1568</v>
      </c>
      <c r="C1577" s="5"/>
      <c r="D1577" s="5"/>
      <c r="E1577" s="5" t="str">
        <f>IF(D1577="","",VLOOKUP($D1577,Praja!$C$11:$H$2010,2,FALSE))</f>
        <v/>
      </c>
      <c r="F1577" s="5" t="str">
        <f>IF(E1577="","",VLOOKUP($D1577,Praja!$C$11:$H$2010,4,FALSE))</f>
        <v/>
      </c>
      <c r="G1577" s="26" t="str">
        <f>IF(F1577="","",VLOOKUP($D1577,Praja!$C$11:$H$2010,5,FALSE))</f>
        <v/>
      </c>
    </row>
    <row r="1578" spans="2:7" x14ac:dyDescent="0.25">
      <c r="B1578" s="28">
        <v>1569</v>
      </c>
      <c r="C1578" s="5"/>
      <c r="D1578" s="5"/>
      <c r="E1578" s="5" t="str">
        <f>IF(D1578="","",VLOOKUP($D1578,Praja!$C$11:$H$2010,2,FALSE))</f>
        <v/>
      </c>
      <c r="F1578" s="5" t="str">
        <f>IF(E1578="","",VLOOKUP($D1578,Praja!$C$11:$H$2010,4,FALSE))</f>
        <v/>
      </c>
      <c r="G1578" s="26" t="str">
        <f>IF(F1578="","",VLOOKUP($D1578,Praja!$C$11:$H$2010,5,FALSE))</f>
        <v/>
      </c>
    </row>
    <row r="1579" spans="2:7" x14ac:dyDescent="0.25">
      <c r="B1579" s="28">
        <v>1570</v>
      </c>
      <c r="C1579" s="5"/>
      <c r="D1579" s="5"/>
      <c r="E1579" s="5" t="str">
        <f>IF(D1579="","",VLOOKUP($D1579,Praja!$C$11:$H$2010,2,FALSE))</f>
        <v/>
      </c>
      <c r="F1579" s="5" t="str">
        <f>IF(E1579="","",VLOOKUP($D1579,Praja!$C$11:$H$2010,4,FALSE))</f>
        <v/>
      </c>
      <c r="G1579" s="26" t="str">
        <f>IF(F1579="","",VLOOKUP($D1579,Praja!$C$11:$H$2010,5,FALSE))</f>
        <v/>
      </c>
    </row>
    <row r="1580" spans="2:7" x14ac:dyDescent="0.25">
      <c r="B1580" s="28">
        <v>1571</v>
      </c>
      <c r="C1580" s="5"/>
      <c r="D1580" s="5"/>
      <c r="E1580" s="5" t="str">
        <f>IF(D1580="","",VLOOKUP($D1580,Praja!$C$11:$H$2010,2,FALSE))</f>
        <v/>
      </c>
      <c r="F1580" s="5" t="str">
        <f>IF(E1580="","",VLOOKUP($D1580,Praja!$C$11:$H$2010,4,FALSE))</f>
        <v/>
      </c>
      <c r="G1580" s="26" t="str">
        <f>IF(F1580="","",VLOOKUP($D1580,Praja!$C$11:$H$2010,5,FALSE))</f>
        <v/>
      </c>
    </row>
    <row r="1581" spans="2:7" x14ac:dyDescent="0.25">
      <c r="B1581" s="28">
        <v>1572</v>
      </c>
      <c r="C1581" s="5"/>
      <c r="D1581" s="5"/>
      <c r="E1581" s="5" t="str">
        <f>IF(D1581="","",VLOOKUP($D1581,Praja!$C$11:$H$2010,2,FALSE))</f>
        <v/>
      </c>
      <c r="F1581" s="5" t="str">
        <f>IF(E1581="","",VLOOKUP($D1581,Praja!$C$11:$H$2010,4,FALSE))</f>
        <v/>
      </c>
      <c r="G1581" s="26" t="str">
        <f>IF(F1581="","",VLOOKUP($D1581,Praja!$C$11:$H$2010,5,FALSE))</f>
        <v/>
      </c>
    </row>
    <row r="1582" spans="2:7" x14ac:dyDescent="0.25">
      <c r="B1582" s="28">
        <v>1573</v>
      </c>
      <c r="C1582" s="5"/>
      <c r="D1582" s="5"/>
      <c r="E1582" s="5" t="str">
        <f>IF(D1582="","",VLOOKUP($D1582,Praja!$C$11:$H$2010,2,FALSE))</f>
        <v/>
      </c>
      <c r="F1582" s="5" t="str">
        <f>IF(E1582="","",VLOOKUP($D1582,Praja!$C$11:$H$2010,4,FALSE))</f>
        <v/>
      </c>
      <c r="G1582" s="26" t="str">
        <f>IF(F1582="","",VLOOKUP($D1582,Praja!$C$11:$H$2010,5,FALSE))</f>
        <v/>
      </c>
    </row>
    <row r="1583" spans="2:7" x14ac:dyDescent="0.25">
      <c r="B1583" s="28">
        <v>1574</v>
      </c>
      <c r="C1583" s="5"/>
      <c r="D1583" s="5"/>
      <c r="E1583" s="5" t="str">
        <f>IF(D1583="","",VLOOKUP($D1583,Praja!$C$11:$H$2010,2,FALSE))</f>
        <v/>
      </c>
      <c r="F1583" s="5" t="str">
        <f>IF(E1583="","",VLOOKUP($D1583,Praja!$C$11:$H$2010,4,FALSE))</f>
        <v/>
      </c>
      <c r="G1583" s="26" t="str">
        <f>IF(F1583="","",VLOOKUP($D1583,Praja!$C$11:$H$2010,5,FALSE))</f>
        <v/>
      </c>
    </row>
    <row r="1584" spans="2:7" x14ac:dyDescent="0.25">
      <c r="B1584" s="28">
        <v>1575</v>
      </c>
      <c r="C1584" s="5"/>
      <c r="D1584" s="5"/>
      <c r="E1584" s="5" t="str">
        <f>IF(D1584="","",VLOOKUP($D1584,Praja!$C$11:$H$2010,2,FALSE))</f>
        <v/>
      </c>
      <c r="F1584" s="5" t="str">
        <f>IF(E1584="","",VLOOKUP($D1584,Praja!$C$11:$H$2010,4,FALSE))</f>
        <v/>
      </c>
      <c r="G1584" s="26" t="str">
        <f>IF(F1584="","",VLOOKUP($D1584,Praja!$C$11:$H$2010,5,FALSE))</f>
        <v/>
      </c>
    </row>
    <row r="1585" spans="2:7" x14ac:dyDescent="0.25">
      <c r="B1585" s="28">
        <v>1576</v>
      </c>
      <c r="C1585" s="5"/>
      <c r="D1585" s="5"/>
      <c r="E1585" s="5" t="str">
        <f>IF(D1585="","",VLOOKUP($D1585,Praja!$C$11:$H$2010,2,FALSE))</f>
        <v/>
      </c>
      <c r="F1585" s="5" t="str">
        <f>IF(E1585="","",VLOOKUP($D1585,Praja!$C$11:$H$2010,4,FALSE))</f>
        <v/>
      </c>
      <c r="G1585" s="26" t="str">
        <f>IF(F1585="","",VLOOKUP($D1585,Praja!$C$11:$H$2010,5,FALSE))</f>
        <v/>
      </c>
    </row>
    <row r="1586" spans="2:7" x14ac:dyDescent="0.25">
      <c r="B1586" s="28">
        <v>1577</v>
      </c>
      <c r="C1586" s="5"/>
      <c r="D1586" s="5"/>
      <c r="E1586" s="5" t="str">
        <f>IF(D1586="","",VLOOKUP($D1586,Praja!$C$11:$H$2010,2,FALSE))</f>
        <v/>
      </c>
      <c r="F1586" s="5" t="str">
        <f>IF(E1586="","",VLOOKUP($D1586,Praja!$C$11:$H$2010,4,FALSE))</f>
        <v/>
      </c>
      <c r="G1586" s="26" t="str">
        <f>IF(F1586="","",VLOOKUP($D1586,Praja!$C$11:$H$2010,5,FALSE))</f>
        <v/>
      </c>
    </row>
    <row r="1587" spans="2:7" x14ac:dyDescent="0.25">
      <c r="B1587" s="28">
        <v>1578</v>
      </c>
      <c r="C1587" s="5"/>
      <c r="D1587" s="5"/>
      <c r="E1587" s="5" t="str">
        <f>IF(D1587="","",VLOOKUP($D1587,Praja!$C$11:$H$2010,2,FALSE))</f>
        <v/>
      </c>
      <c r="F1587" s="5" t="str">
        <f>IF(E1587="","",VLOOKUP($D1587,Praja!$C$11:$H$2010,4,FALSE))</f>
        <v/>
      </c>
      <c r="G1587" s="26" t="str">
        <f>IF(F1587="","",VLOOKUP($D1587,Praja!$C$11:$H$2010,5,FALSE))</f>
        <v/>
      </c>
    </row>
    <row r="1588" spans="2:7" x14ac:dyDescent="0.25">
      <c r="B1588" s="28">
        <v>1579</v>
      </c>
      <c r="C1588" s="5"/>
      <c r="D1588" s="5"/>
      <c r="E1588" s="5" t="str">
        <f>IF(D1588="","",VLOOKUP($D1588,Praja!$C$11:$H$2010,2,FALSE))</f>
        <v/>
      </c>
      <c r="F1588" s="5" t="str">
        <f>IF(E1588="","",VLOOKUP($D1588,Praja!$C$11:$H$2010,4,FALSE))</f>
        <v/>
      </c>
      <c r="G1588" s="26" t="str">
        <f>IF(F1588="","",VLOOKUP($D1588,Praja!$C$11:$H$2010,5,FALSE))</f>
        <v/>
      </c>
    </row>
    <row r="1589" spans="2:7" x14ac:dyDescent="0.25">
      <c r="B1589" s="28">
        <v>1580</v>
      </c>
      <c r="C1589" s="5"/>
      <c r="D1589" s="5"/>
      <c r="E1589" s="5" t="str">
        <f>IF(D1589="","",VLOOKUP($D1589,Praja!$C$11:$H$2010,2,FALSE))</f>
        <v/>
      </c>
      <c r="F1589" s="5" t="str">
        <f>IF(E1589="","",VLOOKUP($D1589,Praja!$C$11:$H$2010,4,FALSE))</f>
        <v/>
      </c>
      <c r="G1589" s="26" t="str">
        <f>IF(F1589="","",VLOOKUP($D1589,Praja!$C$11:$H$2010,5,FALSE))</f>
        <v/>
      </c>
    </row>
    <row r="1590" spans="2:7" x14ac:dyDescent="0.25">
      <c r="B1590" s="28">
        <v>1581</v>
      </c>
      <c r="C1590" s="5"/>
      <c r="D1590" s="5"/>
      <c r="E1590" s="5" t="str">
        <f>IF(D1590="","",VLOOKUP($D1590,Praja!$C$11:$H$2010,2,FALSE))</f>
        <v/>
      </c>
      <c r="F1590" s="5" t="str">
        <f>IF(E1590="","",VLOOKUP($D1590,Praja!$C$11:$H$2010,4,FALSE))</f>
        <v/>
      </c>
      <c r="G1590" s="26" t="str">
        <f>IF(F1590="","",VLOOKUP($D1590,Praja!$C$11:$H$2010,5,FALSE))</f>
        <v/>
      </c>
    </row>
    <row r="1591" spans="2:7" x14ac:dyDescent="0.25">
      <c r="B1591" s="28">
        <v>1582</v>
      </c>
      <c r="C1591" s="5"/>
      <c r="D1591" s="5"/>
      <c r="E1591" s="5" t="str">
        <f>IF(D1591="","",VLOOKUP($D1591,Praja!$C$11:$H$2010,2,FALSE))</f>
        <v/>
      </c>
      <c r="F1591" s="5" t="str">
        <f>IF(E1591="","",VLOOKUP($D1591,Praja!$C$11:$H$2010,4,FALSE))</f>
        <v/>
      </c>
      <c r="G1591" s="26" t="str">
        <f>IF(F1591="","",VLOOKUP($D1591,Praja!$C$11:$H$2010,5,FALSE))</f>
        <v/>
      </c>
    </row>
    <row r="1592" spans="2:7" x14ac:dyDescent="0.25">
      <c r="B1592" s="28">
        <v>1583</v>
      </c>
      <c r="C1592" s="5"/>
      <c r="D1592" s="5"/>
      <c r="E1592" s="5" t="str">
        <f>IF(D1592="","",VLOOKUP($D1592,Praja!$C$11:$H$2010,2,FALSE))</f>
        <v/>
      </c>
      <c r="F1592" s="5" t="str">
        <f>IF(E1592="","",VLOOKUP($D1592,Praja!$C$11:$H$2010,4,FALSE))</f>
        <v/>
      </c>
      <c r="G1592" s="26" t="str">
        <f>IF(F1592="","",VLOOKUP($D1592,Praja!$C$11:$H$2010,5,FALSE))</f>
        <v/>
      </c>
    </row>
    <row r="1593" spans="2:7" x14ac:dyDescent="0.25">
      <c r="B1593" s="28">
        <v>1584</v>
      </c>
      <c r="C1593" s="5"/>
      <c r="D1593" s="5"/>
      <c r="E1593" s="5" t="str">
        <f>IF(D1593="","",VLOOKUP($D1593,Praja!$C$11:$H$2010,2,FALSE))</f>
        <v/>
      </c>
      <c r="F1593" s="5" t="str">
        <f>IF(E1593="","",VLOOKUP($D1593,Praja!$C$11:$H$2010,4,FALSE))</f>
        <v/>
      </c>
      <c r="G1593" s="26" t="str">
        <f>IF(F1593="","",VLOOKUP($D1593,Praja!$C$11:$H$2010,5,FALSE))</f>
        <v/>
      </c>
    </row>
    <row r="1594" spans="2:7" x14ac:dyDescent="0.25">
      <c r="B1594" s="28">
        <v>1585</v>
      </c>
      <c r="C1594" s="5"/>
      <c r="D1594" s="5"/>
      <c r="E1594" s="5" t="str">
        <f>IF(D1594="","",VLOOKUP($D1594,Praja!$C$11:$H$2010,2,FALSE))</f>
        <v/>
      </c>
      <c r="F1594" s="5" t="str">
        <f>IF(E1594="","",VLOOKUP($D1594,Praja!$C$11:$H$2010,4,FALSE))</f>
        <v/>
      </c>
      <c r="G1594" s="26" t="str">
        <f>IF(F1594="","",VLOOKUP($D1594,Praja!$C$11:$H$2010,5,FALSE))</f>
        <v/>
      </c>
    </row>
    <row r="1595" spans="2:7" x14ac:dyDescent="0.25">
      <c r="B1595" s="28">
        <v>1586</v>
      </c>
      <c r="C1595" s="5"/>
      <c r="D1595" s="5"/>
      <c r="E1595" s="5" t="str">
        <f>IF(D1595="","",VLOOKUP($D1595,Praja!$C$11:$H$2010,2,FALSE))</f>
        <v/>
      </c>
      <c r="F1595" s="5" t="str">
        <f>IF(E1595="","",VLOOKUP($D1595,Praja!$C$11:$H$2010,4,FALSE))</f>
        <v/>
      </c>
      <c r="G1595" s="26" t="str">
        <f>IF(F1595="","",VLOOKUP($D1595,Praja!$C$11:$H$2010,5,FALSE))</f>
        <v/>
      </c>
    </row>
    <row r="1596" spans="2:7" x14ac:dyDescent="0.25">
      <c r="B1596" s="28">
        <v>1587</v>
      </c>
      <c r="C1596" s="5"/>
      <c r="D1596" s="5"/>
      <c r="E1596" s="5" t="str">
        <f>IF(D1596="","",VLOOKUP($D1596,Praja!$C$11:$H$2010,2,FALSE))</f>
        <v/>
      </c>
      <c r="F1596" s="5" t="str">
        <f>IF(E1596="","",VLOOKUP($D1596,Praja!$C$11:$H$2010,4,FALSE))</f>
        <v/>
      </c>
      <c r="G1596" s="26" t="str">
        <f>IF(F1596="","",VLOOKUP($D1596,Praja!$C$11:$H$2010,5,FALSE))</f>
        <v/>
      </c>
    </row>
    <row r="1597" spans="2:7" x14ac:dyDescent="0.25">
      <c r="B1597" s="28">
        <v>1588</v>
      </c>
      <c r="C1597" s="5"/>
      <c r="D1597" s="5"/>
      <c r="E1597" s="5" t="str">
        <f>IF(D1597="","",VLOOKUP($D1597,Praja!$C$11:$H$2010,2,FALSE))</f>
        <v/>
      </c>
      <c r="F1597" s="5" t="str">
        <f>IF(E1597="","",VLOOKUP($D1597,Praja!$C$11:$H$2010,4,FALSE))</f>
        <v/>
      </c>
      <c r="G1597" s="26" t="str">
        <f>IF(F1597="","",VLOOKUP($D1597,Praja!$C$11:$H$2010,5,FALSE))</f>
        <v/>
      </c>
    </row>
    <row r="1598" spans="2:7" x14ac:dyDescent="0.25">
      <c r="B1598" s="28">
        <v>1589</v>
      </c>
      <c r="C1598" s="5"/>
      <c r="D1598" s="5"/>
      <c r="E1598" s="5" t="str">
        <f>IF(D1598="","",VLOOKUP($D1598,Praja!$C$11:$H$2010,2,FALSE))</f>
        <v/>
      </c>
      <c r="F1598" s="5" t="str">
        <f>IF(E1598="","",VLOOKUP($D1598,Praja!$C$11:$H$2010,4,FALSE))</f>
        <v/>
      </c>
      <c r="G1598" s="26" t="str">
        <f>IF(F1598="","",VLOOKUP($D1598,Praja!$C$11:$H$2010,5,FALSE))</f>
        <v/>
      </c>
    </row>
    <row r="1599" spans="2:7" x14ac:dyDescent="0.25">
      <c r="B1599" s="28">
        <v>1590</v>
      </c>
      <c r="C1599" s="5"/>
      <c r="D1599" s="5"/>
      <c r="E1599" s="5" t="str">
        <f>IF(D1599="","",VLOOKUP($D1599,Praja!$C$11:$H$2010,2,FALSE))</f>
        <v/>
      </c>
      <c r="F1599" s="5" t="str">
        <f>IF(E1599="","",VLOOKUP($D1599,Praja!$C$11:$H$2010,4,FALSE))</f>
        <v/>
      </c>
      <c r="G1599" s="26" t="str">
        <f>IF(F1599="","",VLOOKUP($D1599,Praja!$C$11:$H$2010,5,FALSE))</f>
        <v/>
      </c>
    </row>
    <row r="1600" spans="2:7" x14ac:dyDescent="0.25">
      <c r="B1600" s="28">
        <v>1591</v>
      </c>
      <c r="C1600" s="5"/>
      <c r="D1600" s="5"/>
      <c r="E1600" s="5" t="str">
        <f>IF(D1600="","",VLOOKUP($D1600,Praja!$C$11:$H$2010,2,FALSE))</f>
        <v/>
      </c>
      <c r="F1600" s="5" t="str">
        <f>IF(E1600="","",VLOOKUP($D1600,Praja!$C$11:$H$2010,4,FALSE))</f>
        <v/>
      </c>
      <c r="G1600" s="26" t="str">
        <f>IF(F1600="","",VLOOKUP($D1600,Praja!$C$11:$H$2010,5,FALSE))</f>
        <v/>
      </c>
    </row>
    <row r="1601" spans="2:7" x14ac:dyDescent="0.25">
      <c r="B1601" s="28">
        <v>1592</v>
      </c>
      <c r="C1601" s="5"/>
      <c r="D1601" s="5"/>
      <c r="E1601" s="5" t="str">
        <f>IF(D1601="","",VLOOKUP($D1601,Praja!$C$11:$H$2010,2,FALSE))</f>
        <v/>
      </c>
      <c r="F1601" s="5" t="str">
        <f>IF(E1601="","",VLOOKUP($D1601,Praja!$C$11:$H$2010,4,FALSE))</f>
        <v/>
      </c>
      <c r="G1601" s="26" t="str">
        <f>IF(F1601="","",VLOOKUP($D1601,Praja!$C$11:$H$2010,5,FALSE))</f>
        <v/>
      </c>
    </row>
    <row r="1602" spans="2:7" x14ac:dyDescent="0.25">
      <c r="B1602" s="28">
        <v>1593</v>
      </c>
      <c r="C1602" s="5"/>
      <c r="D1602" s="5"/>
      <c r="E1602" s="5" t="str">
        <f>IF(D1602="","",VLOOKUP($D1602,Praja!$C$11:$H$2010,2,FALSE))</f>
        <v/>
      </c>
      <c r="F1602" s="5" t="str">
        <f>IF(E1602="","",VLOOKUP($D1602,Praja!$C$11:$H$2010,4,FALSE))</f>
        <v/>
      </c>
      <c r="G1602" s="26" t="str">
        <f>IF(F1602="","",VLOOKUP($D1602,Praja!$C$11:$H$2010,5,FALSE))</f>
        <v/>
      </c>
    </row>
    <row r="1603" spans="2:7" x14ac:dyDescent="0.25">
      <c r="B1603" s="28">
        <v>1594</v>
      </c>
      <c r="C1603" s="5"/>
      <c r="D1603" s="5"/>
      <c r="E1603" s="5" t="str">
        <f>IF(D1603="","",VLOOKUP($D1603,Praja!$C$11:$H$2010,2,FALSE))</f>
        <v/>
      </c>
      <c r="F1603" s="5" t="str">
        <f>IF(E1603="","",VLOOKUP($D1603,Praja!$C$11:$H$2010,4,FALSE))</f>
        <v/>
      </c>
      <c r="G1603" s="26" t="str">
        <f>IF(F1603="","",VLOOKUP($D1603,Praja!$C$11:$H$2010,5,FALSE))</f>
        <v/>
      </c>
    </row>
    <row r="1604" spans="2:7" x14ac:dyDescent="0.25">
      <c r="B1604" s="28">
        <v>1595</v>
      </c>
      <c r="C1604" s="5"/>
      <c r="D1604" s="5"/>
      <c r="E1604" s="5" t="str">
        <f>IF(D1604="","",VLOOKUP($D1604,Praja!$C$11:$H$2010,2,FALSE))</f>
        <v/>
      </c>
      <c r="F1604" s="5" t="str">
        <f>IF(E1604="","",VLOOKUP($D1604,Praja!$C$11:$H$2010,4,FALSE))</f>
        <v/>
      </c>
      <c r="G1604" s="26" t="str">
        <f>IF(F1604="","",VLOOKUP($D1604,Praja!$C$11:$H$2010,5,FALSE))</f>
        <v/>
      </c>
    </row>
    <row r="1605" spans="2:7" x14ac:dyDescent="0.25">
      <c r="B1605" s="28">
        <v>1596</v>
      </c>
      <c r="C1605" s="5"/>
      <c r="D1605" s="5"/>
      <c r="E1605" s="5" t="str">
        <f>IF(D1605="","",VLOOKUP($D1605,Praja!$C$11:$H$2010,2,FALSE))</f>
        <v/>
      </c>
      <c r="F1605" s="5" t="str">
        <f>IF(E1605="","",VLOOKUP($D1605,Praja!$C$11:$H$2010,4,FALSE))</f>
        <v/>
      </c>
      <c r="G1605" s="26" t="str">
        <f>IF(F1605="","",VLOOKUP($D1605,Praja!$C$11:$H$2010,5,FALSE))</f>
        <v/>
      </c>
    </row>
    <row r="1606" spans="2:7" x14ac:dyDescent="0.25">
      <c r="B1606" s="28">
        <v>1597</v>
      </c>
      <c r="C1606" s="5"/>
      <c r="D1606" s="5"/>
      <c r="E1606" s="5" t="str">
        <f>IF(D1606="","",VLOOKUP($D1606,Praja!$C$11:$H$2010,2,FALSE))</f>
        <v/>
      </c>
      <c r="F1606" s="5" t="str">
        <f>IF(E1606="","",VLOOKUP($D1606,Praja!$C$11:$H$2010,4,FALSE))</f>
        <v/>
      </c>
      <c r="G1606" s="26" t="str">
        <f>IF(F1606="","",VLOOKUP($D1606,Praja!$C$11:$H$2010,5,FALSE))</f>
        <v/>
      </c>
    </row>
    <row r="1607" spans="2:7" x14ac:dyDescent="0.25">
      <c r="B1607" s="28">
        <v>1598</v>
      </c>
      <c r="C1607" s="5"/>
      <c r="D1607" s="5"/>
      <c r="E1607" s="5" t="str">
        <f>IF(D1607="","",VLOOKUP($D1607,Praja!$C$11:$H$2010,2,FALSE))</f>
        <v/>
      </c>
      <c r="F1607" s="5" t="str">
        <f>IF(E1607="","",VLOOKUP($D1607,Praja!$C$11:$H$2010,4,FALSE))</f>
        <v/>
      </c>
      <c r="G1607" s="26" t="str">
        <f>IF(F1607="","",VLOOKUP($D1607,Praja!$C$11:$H$2010,5,FALSE))</f>
        <v/>
      </c>
    </row>
    <row r="1608" spans="2:7" x14ac:dyDescent="0.25">
      <c r="B1608" s="28">
        <v>1599</v>
      </c>
      <c r="C1608" s="5"/>
      <c r="D1608" s="5"/>
      <c r="E1608" s="5" t="str">
        <f>IF(D1608="","",VLOOKUP($D1608,Praja!$C$11:$H$2010,2,FALSE))</f>
        <v/>
      </c>
      <c r="F1608" s="5" t="str">
        <f>IF(E1608="","",VLOOKUP($D1608,Praja!$C$11:$H$2010,4,FALSE))</f>
        <v/>
      </c>
      <c r="G1608" s="26" t="str">
        <f>IF(F1608="","",VLOOKUP($D1608,Praja!$C$11:$H$2010,5,FALSE))</f>
        <v/>
      </c>
    </row>
    <row r="1609" spans="2:7" x14ac:dyDescent="0.25">
      <c r="B1609" s="28">
        <v>1600</v>
      </c>
      <c r="C1609" s="5"/>
      <c r="D1609" s="5"/>
      <c r="E1609" s="5" t="str">
        <f>IF(D1609="","",VLOOKUP($D1609,Praja!$C$11:$H$2010,2,FALSE))</f>
        <v/>
      </c>
      <c r="F1609" s="5" t="str">
        <f>IF(E1609="","",VLOOKUP($D1609,Praja!$C$11:$H$2010,4,FALSE))</f>
        <v/>
      </c>
      <c r="G1609" s="26" t="str">
        <f>IF(F1609="","",VLOOKUP($D1609,Praja!$C$11:$H$2010,5,FALSE))</f>
        <v/>
      </c>
    </row>
    <row r="1610" spans="2:7" x14ac:dyDescent="0.25">
      <c r="B1610" s="28">
        <v>1601</v>
      </c>
      <c r="C1610" s="5"/>
      <c r="D1610" s="5"/>
      <c r="E1610" s="5" t="str">
        <f>IF(D1610="","",VLOOKUP($D1610,Praja!$C$11:$H$2010,2,FALSE))</f>
        <v/>
      </c>
      <c r="F1610" s="5" t="str">
        <f>IF(E1610="","",VLOOKUP($D1610,Praja!$C$11:$H$2010,4,FALSE))</f>
        <v/>
      </c>
      <c r="G1610" s="26" t="str">
        <f>IF(F1610="","",VLOOKUP($D1610,Praja!$C$11:$H$2010,5,FALSE))</f>
        <v/>
      </c>
    </row>
    <row r="1611" spans="2:7" x14ac:dyDescent="0.25">
      <c r="B1611" s="28">
        <v>1602</v>
      </c>
      <c r="C1611" s="5"/>
      <c r="D1611" s="5"/>
      <c r="E1611" s="5" t="str">
        <f>IF(D1611="","",VLOOKUP($D1611,Praja!$C$11:$H$2010,2,FALSE))</f>
        <v/>
      </c>
      <c r="F1611" s="5" t="str">
        <f>IF(E1611="","",VLOOKUP($D1611,Praja!$C$11:$H$2010,4,FALSE))</f>
        <v/>
      </c>
      <c r="G1611" s="26" t="str">
        <f>IF(F1611="","",VLOOKUP($D1611,Praja!$C$11:$H$2010,5,FALSE))</f>
        <v/>
      </c>
    </row>
    <row r="1612" spans="2:7" x14ac:dyDescent="0.25">
      <c r="B1612" s="28">
        <v>1603</v>
      </c>
      <c r="C1612" s="5"/>
      <c r="D1612" s="5"/>
      <c r="E1612" s="5" t="str">
        <f>IF(D1612="","",VLOOKUP($D1612,Praja!$C$11:$H$2010,2,FALSE))</f>
        <v/>
      </c>
      <c r="F1612" s="5" t="str">
        <f>IF(E1612="","",VLOOKUP($D1612,Praja!$C$11:$H$2010,4,FALSE))</f>
        <v/>
      </c>
      <c r="G1612" s="26" t="str">
        <f>IF(F1612="","",VLOOKUP($D1612,Praja!$C$11:$H$2010,5,FALSE))</f>
        <v/>
      </c>
    </row>
    <row r="1613" spans="2:7" x14ac:dyDescent="0.25">
      <c r="B1613" s="28">
        <v>1604</v>
      </c>
      <c r="C1613" s="5"/>
      <c r="D1613" s="5"/>
      <c r="E1613" s="5" t="str">
        <f>IF(D1613="","",VLOOKUP($D1613,Praja!$C$11:$H$2010,2,FALSE))</f>
        <v/>
      </c>
      <c r="F1613" s="5" t="str">
        <f>IF(E1613="","",VLOOKUP($D1613,Praja!$C$11:$H$2010,4,FALSE))</f>
        <v/>
      </c>
      <c r="G1613" s="26" t="str">
        <f>IF(F1613="","",VLOOKUP($D1613,Praja!$C$11:$H$2010,5,FALSE))</f>
        <v/>
      </c>
    </row>
    <row r="1614" spans="2:7" x14ac:dyDescent="0.25">
      <c r="B1614" s="28">
        <v>1605</v>
      </c>
      <c r="C1614" s="5"/>
      <c r="D1614" s="5"/>
      <c r="E1614" s="5" t="str">
        <f>IF(D1614="","",VLOOKUP($D1614,Praja!$C$11:$H$2010,2,FALSE))</f>
        <v/>
      </c>
      <c r="F1614" s="5" t="str">
        <f>IF(E1614="","",VLOOKUP($D1614,Praja!$C$11:$H$2010,4,FALSE))</f>
        <v/>
      </c>
      <c r="G1614" s="26" t="str">
        <f>IF(F1614="","",VLOOKUP($D1614,Praja!$C$11:$H$2010,5,FALSE))</f>
        <v/>
      </c>
    </row>
    <row r="1615" spans="2:7" x14ac:dyDescent="0.25">
      <c r="B1615" s="28">
        <v>1606</v>
      </c>
      <c r="C1615" s="5"/>
      <c r="D1615" s="5"/>
      <c r="E1615" s="5" t="str">
        <f>IF(D1615="","",VLOOKUP($D1615,Praja!$C$11:$H$2010,2,FALSE))</f>
        <v/>
      </c>
      <c r="F1615" s="5" t="str">
        <f>IF(E1615="","",VLOOKUP($D1615,Praja!$C$11:$H$2010,4,FALSE))</f>
        <v/>
      </c>
      <c r="G1615" s="26" t="str">
        <f>IF(F1615="","",VLOOKUP($D1615,Praja!$C$11:$H$2010,5,FALSE))</f>
        <v/>
      </c>
    </row>
    <row r="1616" spans="2:7" x14ac:dyDescent="0.25">
      <c r="B1616" s="28">
        <v>1607</v>
      </c>
      <c r="C1616" s="5"/>
      <c r="D1616" s="5"/>
      <c r="E1616" s="5" t="str">
        <f>IF(D1616="","",VLOOKUP($D1616,Praja!$C$11:$H$2010,2,FALSE))</f>
        <v/>
      </c>
      <c r="F1616" s="5" t="str">
        <f>IF(E1616="","",VLOOKUP($D1616,Praja!$C$11:$H$2010,4,FALSE))</f>
        <v/>
      </c>
      <c r="G1616" s="26" t="str">
        <f>IF(F1616="","",VLOOKUP($D1616,Praja!$C$11:$H$2010,5,FALSE))</f>
        <v/>
      </c>
    </row>
    <row r="1617" spans="2:7" x14ac:dyDescent="0.25">
      <c r="B1617" s="28">
        <v>1608</v>
      </c>
      <c r="C1617" s="5"/>
      <c r="D1617" s="5"/>
      <c r="E1617" s="5" t="str">
        <f>IF(D1617="","",VLOOKUP($D1617,Praja!$C$11:$H$2010,2,FALSE))</f>
        <v/>
      </c>
      <c r="F1617" s="5" t="str">
        <f>IF(E1617="","",VLOOKUP($D1617,Praja!$C$11:$H$2010,4,FALSE))</f>
        <v/>
      </c>
      <c r="G1617" s="26" t="str">
        <f>IF(F1617="","",VLOOKUP($D1617,Praja!$C$11:$H$2010,5,FALSE))</f>
        <v/>
      </c>
    </row>
    <row r="1618" spans="2:7" x14ac:dyDescent="0.25">
      <c r="B1618" s="28">
        <v>1609</v>
      </c>
      <c r="C1618" s="5"/>
      <c r="D1618" s="5"/>
      <c r="E1618" s="5" t="str">
        <f>IF(D1618="","",VLOOKUP($D1618,Praja!$C$11:$H$2010,2,FALSE))</f>
        <v/>
      </c>
      <c r="F1618" s="5" t="str">
        <f>IF(E1618="","",VLOOKUP($D1618,Praja!$C$11:$H$2010,4,FALSE))</f>
        <v/>
      </c>
      <c r="G1618" s="26" t="str">
        <f>IF(F1618="","",VLOOKUP($D1618,Praja!$C$11:$H$2010,5,FALSE))</f>
        <v/>
      </c>
    </row>
    <row r="1619" spans="2:7" x14ac:dyDescent="0.25">
      <c r="B1619" s="28">
        <v>1610</v>
      </c>
      <c r="C1619" s="5"/>
      <c r="D1619" s="5"/>
      <c r="E1619" s="5" t="str">
        <f>IF(D1619="","",VLOOKUP($D1619,Praja!$C$11:$H$2010,2,FALSE))</f>
        <v/>
      </c>
      <c r="F1619" s="5" t="str">
        <f>IF(E1619="","",VLOOKUP($D1619,Praja!$C$11:$H$2010,4,FALSE))</f>
        <v/>
      </c>
      <c r="G1619" s="26" t="str">
        <f>IF(F1619="","",VLOOKUP($D1619,Praja!$C$11:$H$2010,5,FALSE))</f>
        <v/>
      </c>
    </row>
    <row r="1620" spans="2:7" x14ac:dyDescent="0.25">
      <c r="B1620" s="28">
        <v>1611</v>
      </c>
      <c r="C1620" s="5"/>
      <c r="D1620" s="5"/>
      <c r="E1620" s="5" t="str">
        <f>IF(D1620="","",VLOOKUP($D1620,Praja!$C$11:$H$2010,2,FALSE))</f>
        <v/>
      </c>
      <c r="F1620" s="5" t="str">
        <f>IF(E1620="","",VLOOKUP($D1620,Praja!$C$11:$H$2010,4,FALSE))</f>
        <v/>
      </c>
      <c r="G1620" s="26" t="str">
        <f>IF(F1620="","",VLOOKUP($D1620,Praja!$C$11:$H$2010,5,FALSE))</f>
        <v/>
      </c>
    </row>
    <row r="1621" spans="2:7" x14ac:dyDescent="0.25">
      <c r="B1621" s="28">
        <v>1612</v>
      </c>
      <c r="C1621" s="5"/>
      <c r="D1621" s="5"/>
      <c r="E1621" s="5" t="str">
        <f>IF(D1621="","",VLOOKUP($D1621,Praja!$C$11:$H$2010,2,FALSE))</f>
        <v/>
      </c>
      <c r="F1621" s="5" t="str">
        <f>IF(E1621="","",VLOOKUP($D1621,Praja!$C$11:$H$2010,4,FALSE))</f>
        <v/>
      </c>
      <c r="G1621" s="26" t="str">
        <f>IF(F1621="","",VLOOKUP($D1621,Praja!$C$11:$H$2010,5,FALSE))</f>
        <v/>
      </c>
    </row>
    <row r="1622" spans="2:7" x14ac:dyDescent="0.25">
      <c r="B1622" s="28">
        <v>1613</v>
      </c>
      <c r="C1622" s="5"/>
      <c r="D1622" s="5"/>
      <c r="E1622" s="5" t="str">
        <f>IF(D1622="","",VLOOKUP($D1622,Praja!$C$11:$H$2010,2,FALSE))</f>
        <v/>
      </c>
      <c r="F1622" s="5" t="str">
        <f>IF(E1622="","",VLOOKUP($D1622,Praja!$C$11:$H$2010,4,FALSE))</f>
        <v/>
      </c>
      <c r="G1622" s="26" t="str">
        <f>IF(F1622="","",VLOOKUP($D1622,Praja!$C$11:$H$2010,5,FALSE))</f>
        <v/>
      </c>
    </row>
    <row r="1623" spans="2:7" x14ac:dyDescent="0.25">
      <c r="B1623" s="28">
        <v>1614</v>
      </c>
      <c r="C1623" s="5"/>
      <c r="D1623" s="5"/>
      <c r="E1623" s="5" t="str">
        <f>IF(D1623="","",VLOOKUP($D1623,Praja!$C$11:$H$2010,2,FALSE))</f>
        <v/>
      </c>
      <c r="F1623" s="5" t="str">
        <f>IF(E1623="","",VLOOKUP($D1623,Praja!$C$11:$H$2010,4,FALSE))</f>
        <v/>
      </c>
      <c r="G1623" s="26" t="str">
        <f>IF(F1623="","",VLOOKUP($D1623,Praja!$C$11:$H$2010,5,FALSE))</f>
        <v/>
      </c>
    </row>
    <row r="1624" spans="2:7" x14ac:dyDescent="0.25">
      <c r="B1624" s="28">
        <v>1615</v>
      </c>
      <c r="C1624" s="5"/>
      <c r="D1624" s="5"/>
      <c r="E1624" s="5" t="str">
        <f>IF(D1624="","",VLOOKUP($D1624,Praja!$C$11:$H$2010,2,FALSE))</f>
        <v/>
      </c>
      <c r="F1624" s="5" t="str">
        <f>IF(E1624="","",VLOOKUP($D1624,Praja!$C$11:$H$2010,4,FALSE))</f>
        <v/>
      </c>
      <c r="G1624" s="26" t="str">
        <f>IF(F1624="","",VLOOKUP($D1624,Praja!$C$11:$H$2010,5,FALSE))</f>
        <v/>
      </c>
    </row>
    <row r="1625" spans="2:7" x14ac:dyDescent="0.25">
      <c r="B1625" s="28">
        <v>1616</v>
      </c>
      <c r="C1625" s="5"/>
      <c r="D1625" s="5"/>
      <c r="E1625" s="5" t="str">
        <f>IF(D1625="","",VLOOKUP($D1625,Praja!$C$11:$H$2010,2,FALSE))</f>
        <v/>
      </c>
      <c r="F1625" s="5" t="str">
        <f>IF(E1625="","",VLOOKUP($D1625,Praja!$C$11:$H$2010,4,FALSE))</f>
        <v/>
      </c>
      <c r="G1625" s="26" t="str">
        <f>IF(F1625="","",VLOOKUP($D1625,Praja!$C$11:$H$2010,5,FALSE))</f>
        <v/>
      </c>
    </row>
    <row r="1626" spans="2:7" x14ac:dyDescent="0.25">
      <c r="B1626" s="28">
        <v>1617</v>
      </c>
      <c r="C1626" s="5"/>
      <c r="D1626" s="5"/>
      <c r="E1626" s="5" t="str">
        <f>IF(D1626="","",VLOOKUP($D1626,Praja!$C$11:$H$2010,2,FALSE))</f>
        <v/>
      </c>
      <c r="F1626" s="5" t="str">
        <f>IF(E1626="","",VLOOKUP($D1626,Praja!$C$11:$H$2010,4,FALSE))</f>
        <v/>
      </c>
      <c r="G1626" s="26" t="str">
        <f>IF(F1626="","",VLOOKUP($D1626,Praja!$C$11:$H$2010,5,FALSE))</f>
        <v/>
      </c>
    </row>
    <row r="1627" spans="2:7" x14ac:dyDescent="0.25">
      <c r="B1627" s="28">
        <v>1618</v>
      </c>
      <c r="C1627" s="5"/>
      <c r="D1627" s="5"/>
      <c r="E1627" s="5" t="str">
        <f>IF(D1627="","",VLOOKUP($D1627,Praja!$C$11:$H$2010,2,FALSE))</f>
        <v/>
      </c>
      <c r="F1627" s="5" t="str">
        <f>IF(E1627="","",VLOOKUP($D1627,Praja!$C$11:$H$2010,4,FALSE))</f>
        <v/>
      </c>
      <c r="G1627" s="26" t="str">
        <f>IF(F1627="","",VLOOKUP($D1627,Praja!$C$11:$H$2010,5,FALSE))</f>
        <v/>
      </c>
    </row>
    <row r="1628" spans="2:7" x14ac:dyDescent="0.25">
      <c r="B1628" s="28">
        <v>1619</v>
      </c>
      <c r="C1628" s="5"/>
      <c r="D1628" s="5"/>
      <c r="E1628" s="5" t="str">
        <f>IF(D1628="","",VLOOKUP($D1628,Praja!$C$11:$H$2010,2,FALSE))</f>
        <v/>
      </c>
      <c r="F1628" s="5" t="str">
        <f>IF(E1628="","",VLOOKUP($D1628,Praja!$C$11:$H$2010,4,FALSE))</f>
        <v/>
      </c>
      <c r="G1628" s="26" t="str">
        <f>IF(F1628="","",VLOOKUP($D1628,Praja!$C$11:$H$2010,5,FALSE))</f>
        <v/>
      </c>
    </row>
    <row r="1629" spans="2:7" x14ac:dyDescent="0.25">
      <c r="B1629" s="28">
        <v>1620</v>
      </c>
      <c r="C1629" s="5"/>
      <c r="D1629" s="5"/>
      <c r="E1629" s="5" t="str">
        <f>IF(D1629="","",VLOOKUP($D1629,Praja!$C$11:$H$2010,2,FALSE))</f>
        <v/>
      </c>
      <c r="F1629" s="5" t="str">
        <f>IF(E1629="","",VLOOKUP($D1629,Praja!$C$11:$H$2010,4,FALSE))</f>
        <v/>
      </c>
      <c r="G1629" s="26" t="str">
        <f>IF(F1629="","",VLOOKUP($D1629,Praja!$C$11:$H$2010,5,FALSE))</f>
        <v/>
      </c>
    </row>
    <row r="1630" spans="2:7" x14ac:dyDescent="0.25">
      <c r="B1630" s="28">
        <v>1621</v>
      </c>
      <c r="C1630" s="5"/>
      <c r="D1630" s="5"/>
      <c r="E1630" s="5" t="str">
        <f>IF(D1630="","",VLOOKUP($D1630,Praja!$C$11:$H$2010,2,FALSE))</f>
        <v/>
      </c>
      <c r="F1630" s="5" t="str">
        <f>IF(E1630="","",VLOOKUP($D1630,Praja!$C$11:$H$2010,4,FALSE))</f>
        <v/>
      </c>
      <c r="G1630" s="26" t="str">
        <f>IF(F1630="","",VLOOKUP($D1630,Praja!$C$11:$H$2010,5,FALSE))</f>
        <v/>
      </c>
    </row>
    <row r="1631" spans="2:7" x14ac:dyDescent="0.25">
      <c r="B1631" s="28">
        <v>1622</v>
      </c>
      <c r="C1631" s="5"/>
      <c r="D1631" s="5"/>
      <c r="E1631" s="5" t="str">
        <f>IF(D1631="","",VLOOKUP($D1631,Praja!$C$11:$H$2010,2,FALSE))</f>
        <v/>
      </c>
      <c r="F1631" s="5" t="str">
        <f>IF(E1631="","",VLOOKUP($D1631,Praja!$C$11:$H$2010,4,FALSE))</f>
        <v/>
      </c>
      <c r="G1631" s="26" t="str">
        <f>IF(F1631="","",VLOOKUP($D1631,Praja!$C$11:$H$2010,5,FALSE))</f>
        <v/>
      </c>
    </row>
    <row r="1632" spans="2:7" x14ac:dyDescent="0.25">
      <c r="B1632" s="28">
        <v>1623</v>
      </c>
      <c r="C1632" s="5"/>
      <c r="D1632" s="5"/>
      <c r="E1632" s="5" t="str">
        <f>IF(D1632="","",VLOOKUP($D1632,Praja!$C$11:$H$2010,2,FALSE))</f>
        <v/>
      </c>
      <c r="F1632" s="5" t="str">
        <f>IF(E1632="","",VLOOKUP($D1632,Praja!$C$11:$H$2010,4,FALSE))</f>
        <v/>
      </c>
      <c r="G1632" s="26" t="str">
        <f>IF(F1632="","",VLOOKUP($D1632,Praja!$C$11:$H$2010,5,FALSE))</f>
        <v/>
      </c>
    </row>
    <row r="1633" spans="2:7" x14ac:dyDescent="0.25">
      <c r="B1633" s="28">
        <v>1624</v>
      </c>
      <c r="C1633" s="5"/>
      <c r="D1633" s="5"/>
      <c r="E1633" s="5" t="str">
        <f>IF(D1633="","",VLOOKUP($D1633,Praja!$C$11:$H$2010,2,FALSE))</f>
        <v/>
      </c>
      <c r="F1633" s="5" t="str">
        <f>IF(E1633="","",VLOOKUP($D1633,Praja!$C$11:$H$2010,4,FALSE))</f>
        <v/>
      </c>
      <c r="G1633" s="26" t="str">
        <f>IF(F1633="","",VLOOKUP($D1633,Praja!$C$11:$H$2010,5,FALSE))</f>
        <v/>
      </c>
    </row>
    <row r="1634" spans="2:7" x14ac:dyDescent="0.25">
      <c r="B1634" s="28">
        <v>1625</v>
      </c>
      <c r="C1634" s="5"/>
      <c r="D1634" s="5"/>
      <c r="E1634" s="5" t="str">
        <f>IF(D1634="","",VLOOKUP($D1634,Praja!$C$11:$H$2010,2,FALSE))</f>
        <v/>
      </c>
      <c r="F1634" s="5" t="str">
        <f>IF(E1634="","",VLOOKUP($D1634,Praja!$C$11:$H$2010,4,FALSE))</f>
        <v/>
      </c>
      <c r="G1634" s="26" t="str">
        <f>IF(F1634="","",VLOOKUP($D1634,Praja!$C$11:$H$2010,5,FALSE))</f>
        <v/>
      </c>
    </row>
    <row r="1635" spans="2:7" x14ac:dyDescent="0.25">
      <c r="B1635" s="28">
        <v>1626</v>
      </c>
      <c r="C1635" s="5"/>
      <c r="D1635" s="5"/>
      <c r="E1635" s="5" t="str">
        <f>IF(D1635="","",VLOOKUP($D1635,Praja!$C$11:$H$2010,2,FALSE))</f>
        <v/>
      </c>
      <c r="F1635" s="5" t="str">
        <f>IF(E1635="","",VLOOKUP($D1635,Praja!$C$11:$H$2010,4,FALSE))</f>
        <v/>
      </c>
      <c r="G1635" s="26" t="str">
        <f>IF(F1635="","",VLOOKUP($D1635,Praja!$C$11:$H$2010,5,FALSE))</f>
        <v/>
      </c>
    </row>
    <row r="1636" spans="2:7" x14ac:dyDescent="0.25">
      <c r="B1636" s="28">
        <v>1627</v>
      </c>
      <c r="C1636" s="5"/>
      <c r="D1636" s="5"/>
      <c r="E1636" s="5" t="str">
        <f>IF(D1636="","",VLOOKUP($D1636,Praja!$C$11:$H$2010,2,FALSE))</f>
        <v/>
      </c>
      <c r="F1636" s="5" t="str">
        <f>IF(E1636="","",VLOOKUP($D1636,Praja!$C$11:$H$2010,4,FALSE))</f>
        <v/>
      </c>
      <c r="G1636" s="26" t="str">
        <f>IF(F1636="","",VLOOKUP($D1636,Praja!$C$11:$H$2010,5,FALSE))</f>
        <v/>
      </c>
    </row>
    <row r="1637" spans="2:7" x14ac:dyDescent="0.25">
      <c r="B1637" s="28">
        <v>1628</v>
      </c>
      <c r="C1637" s="5"/>
      <c r="D1637" s="5"/>
      <c r="E1637" s="5" t="str">
        <f>IF(D1637="","",VLOOKUP($D1637,Praja!$C$11:$H$2010,2,FALSE))</f>
        <v/>
      </c>
      <c r="F1637" s="5" t="str">
        <f>IF(E1637="","",VLOOKUP($D1637,Praja!$C$11:$H$2010,4,FALSE))</f>
        <v/>
      </c>
      <c r="G1637" s="26" t="str">
        <f>IF(F1637="","",VLOOKUP($D1637,Praja!$C$11:$H$2010,5,FALSE))</f>
        <v/>
      </c>
    </row>
    <row r="1638" spans="2:7" x14ac:dyDescent="0.25">
      <c r="B1638" s="28">
        <v>1629</v>
      </c>
      <c r="C1638" s="5"/>
      <c r="D1638" s="5"/>
      <c r="E1638" s="5" t="str">
        <f>IF(D1638="","",VLOOKUP($D1638,Praja!$C$11:$H$2010,2,FALSE))</f>
        <v/>
      </c>
      <c r="F1638" s="5" t="str">
        <f>IF(E1638="","",VLOOKUP($D1638,Praja!$C$11:$H$2010,4,FALSE))</f>
        <v/>
      </c>
      <c r="G1638" s="26" t="str">
        <f>IF(F1638="","",VLOOKUP($D1638,Praja!$C$11:$H$2010,5,FALSE))</f>
        <v/>
      </c>
    </row>
    <row r="1639" spans="2:7" x14ac:dyDescent="0.25">
      <c r="B1639" s="28">
        <v>1630</v>
      </c>
      <c r="C1639" s="5"/>
      <c r="D1639" s="5"/>
      <c r="E1639" s="5" t="str">
        <f>IF(D1639="","",VLOOKUP($D1639,Praja!$C$11:$H$2010,2,FALSE))</f>
        <v/>
      </c>
      <c r="F1639" s="5" t="str">
        <f>IF(E1639="","",VLOOKUP($D1639,Praja!$C$11:$H$2010,4,FALSE))</f>
        <v/>
      </c>
      <c r="G1639" s="26" t="str">
        <f>IF(F1639="","",VLOOKUP($D1639,Praja!$C$11:$H$2010,5,FALSE))</f>
        <v/>
      </c>
    </row>
    <row r="1640" spans="2:7" x14ac:dyDescent="0.25">
      <c r="B1640" s="28">
        <v>1631</v>
      </c>
      <c r="C1640" s="5"/>
      <c r="D1640" s="5"/>
      <c r="E1640" s="5" t="str">
        <f>IF(D1640="","",VLOOKUP($D1640,Praja!$C$11:$H$2010,2,FALSE))</f>
        <v/>
      </c>
      <c r="F1640" s="5" t="str">
        <f>IF(E1640="","",VLOOKUP($D1640,Praja!$C$11:$H$2010,4,FALSE))</f>
        <v/>
      </c>
      <c r="G1640" s="26" t="str">
        <f>IF(F1640="","",VLOOKUP($D1640,Praja!$C$11:$H$2010,5,FALSE))</f>
        <v/>
      </c>
    </row>
    <row r="1641" spans="2:7" x14ac:dyDescent="0.25">
      <c r="B1641" s="28">
        <v>1632</v>
      </c>
      <c r="C1641" s="5"/>
      <c r="D1641" s="5"/>
      <c r="E1641" s="5" t="str">
        <f>IF(D1641="","",VLOOKUP($D1641,Praja!$C$11:$H$2010,2,FALSE))</f>
        <v/>
      </c>
      <c r="F1641" s="5" t="str">
        <f>IF(E1641="","",VLOOKUP($D1641,Praja!$C$11:$H$2010,4,FALSE))</f>
        <v/>
      </c>
      <c r="G1641" s="26" t="str">
        <f>IF(F1641="","",VLOOKUP($D1641,Praja!$C$11:$H$2010,5,FALSE))</f>
        <v/>
      </c>
    </row>
    <row r="1642" spans="2:7" x14ac:dyDescent="0.25">
      <c r="B1642" s="28">
        <v>1633</v>
      </c>
      <c r="C1642" s="5"/>
      <c r="D1642" s="5"/>
      <c r="E1642" s="5" t="str">
        <f>IF(D1642="","",VLOOKUP($D1642,Praja!$C$11:$H$2010,2,FALSE))</f>
        <v/>
      </c>
      <c r="F1642" s="5" t="str">
        <f>IF(E1642="","",VLOOKUP($D1642,Praja!$C$11:$H$2010,4,FALSE))</f>
        <v/>
      </c>
      <c r="G1642" s="26" t="str">
        <f>IF(F1642="","",VLOOKUP($D1642,Praja!$C$11:$H$2010,5,FALSE))</f>
        <v/>
      </c>
    </row>
    <row r="1643" spans="2:7" x14ac:dyDescent="0.25">
      <c r="B1643" s="28">
        <v>1634</v>
      </c>
      <c r="C1643" s="5"/>
      <c r="D1643" s="5"/>
      <c r="E1643" s="5" t="str">
        <f>IF(D1643="","",VLOOKUP($D1643,Praja!$C$11:$H$2010,2,FALSE))</f>
        <v/>
      </c>
      <c r="F1643" s="5" t="str">
        <f>IF(E1643="","",VLOOKUP($D1643,Praja!$C$11:$H$2010,4,FALSE))</f>
        <v/>
      </c>
      <c r="G1643" s="26" t="str">
        <f>IF(F1643="","",VLOOKUP($D1643,Praja!$C$11:$H$2010,5,FALSE))</f>
        <v/>
      </c>
    </row>
    <row r="1644" spans="2:7" x14ac:dyDescent="0.25">
      <c r="B1644" s="28">
        <v>1635</v>
      </c>
      <c r="C1644" s="5"/>
      <c r="D1644" s="5"/>
      <c r="E1644" s="5" t="str">
        <f>IF(D1644="","",VLOOKUP($D1644,Praja!$C$11:$H$2010,2,FALSE))</f>
        <v/>
      </c>
      <c r="F1644" s="5" t="str">
        <f>IF(E1644="","",VLOOKUP($D1644,Praja!$C$11:$H$2010,4,FALSE))</f>
        <v/>
      </c>
      <c r="G1644" s="26" t="str">
        <f>IF(F1644="","",VLOOKUP($D1644,Praja!$C$11:$H$2010,5,FALSE))</f>
        <v/>
      </c>
    </row>
    <row r="1645" spans="2:7" x14ac:dyDescent="0.25">
      <c r="B1645" s="28">
        <v>1636</v>
      </c>
      <c r="C1645" s="5"/>
      <c r="D1645" s="5"/>
      <c r="E1645" s="5" t="str">
        <f>IF(D1645="","",VLOOKUP($D1645,Praja!$C$11:$H$2010,2,FALSE))</f>
        <v/>
      </c>
      <c r="F1645" s="5" t="str">
        <f>IF(E1645="","",VLOOKUP($D1645,Praja!$C$11:$H$2010,4,FALSE))</f>
        <v/>
      </c>
      <c r="G1645" s="26" t="str">
        <f>IF(F1645="","",VLOOKUP($D1645,Praja!$C$11:$H$2010,5,FALSE))</f>
        <v/>
      </c>
    </row>
    <row r="1646" spans="2:7" x14ac:dyDescent="0.25">
      <c r="B1646" s="28">
        <v>1637</v>
      </c>
      <c r="C1646" s="5"/>
      <c r="D1646" s="5"/>
      <c r="E1646" s="5" t="str">
        <f>IF(D1646="","",VLOOKUP($D1646,Praja!$C$11:$H$2010,2,FALSE))</f>
        <v/>
      </c>
      <c r="F1646" s="5" t="str">
        <f>IF(E1646="","",VLOOKUP($D1646,Praja!$C$11:$H$2010,4,FALSE))</f>
        <v/>
      </c>
      <c r="G1646" s="26" t="str">
        <f>IF(F1646="","",VLOOKUP($D1646,Praja!$C$11:$H$2010,5,FALSE))</f>
        <v/>
      </c>
    </row>
    <row r="1647" spans="2:7" x14ac:dyDescent="0.25">
      <c r="B1647" s="28">
        <v>1638</v>
      </c>
      <c r="C1647" s="5"/>
      <c r="D1647" s="5"/>
      <c r="E1647" s="5" t="str">
        <f>IF(D1647="","",VLOOKUP($D1647,Praja!$C$11:$H$2010,2,FALSE))</f>
        <v/>
      </c>
      <c r="F1647" s="5" t="str">
        <f>IF(E1647="","",VLOOKUP($D1647,Praja!$C$11:$H$2010,4,FALSE))</f>
        <v/>
      </c>
      <c r="G1647" s="26" t="str">
        <f>IF(F1647="","",VLOOKUP($D1647,Praja!$C$11:$H$2010,5,FALSE))</f>
        <v/>
      </c>
    </row>
    <row r="1648" spans="2:7" x14ac:dyDescent="0.25">
      <c r="B1648" s="28">
        <v>1639</v>
      </c>
      <c r="C1648" s="5"/>
      <c r="D1648" s="5"/>
      <c r="E1648" s="5" t="str">
        <f>IF(D1648="","",VLOOKUP($D1648,Praja!$C$11:$H$2010,2,FALSE))</f>
        <v/>
      </c>
      <c r="F1648" s="5" t="str">
        <f>IF(E1648="","",VLOOKUP($D1648,Praja!$C$11:$H$2010,4,FALSE))</f>
        <v/>
      </c>
      <c r="G1648" s="26" t="str">
        <f>IF(F1648="","",VLOOKUP($D1648,Praja!$C$11:$H$2010,5,FALSE))</f>
        <v/>
      </c>
    </row>
    <row r="1649" spans="2:7" x14ac:dyDescent="0.25">
      <c r="B1649" s="28">
        <v>1640</v>
      </c>
      <c r="C1649" s="5"/>
      <c r="D1649" s="5"/>
      <c r="E1649" s="5" t="str">
        <f>IF(D1649="","",VLOOKUP($D1649,Praja!$C$11:$H$2010,2,FALSE))</f>
        <v/>
      </c>
      <c r="F1649" s="5" t="str">
        <f>IF(E1649="","",VLOOKUP($D1649,Praja!$C$11:$H$2010,4,FALSE))</f>
        <v/>
      </c>
      <c r="G1649" s="26" t="str">
        <f>IF(F1649="","",VLOOKUP($D1649,Praja!$C$11:$H$2010,5,FALSE))</f>
        <v/>
      </c>
    </row>
    <row r="1650" spans="2:7" x14ac:dyDescent="0.25">
      <c r="B1650" s="28">
        <v>1641</v>
      </c>
      <c r="C1650" s="5"/>
      <c r="D1650" s="5"/>
      <c r="E1650" s="5" t="str">
        <f>IF(D1650="","",VLOOKUP($D1650,Praja!$C$11:$H$2010,2,FALSE))</f>
        <v/>
      </c>
      <c r="F1650" s="5" t="str">
        <f>IF(E1650="","",VLOOKUP($D1650,Praja!$C$11:$H$2010,4,FALSE))</f>
        <v/>
      </c>
      <c r="G1650" s="26" t="str">
        <f>IF(F1650="","",VLOOKUP($D1650,Praja!$C$11:$H$2010,5,FALSE))</f>
        <v/>
      </c>
    </row>
    <row r="1651" spans="2:7" x14ac:dyDescent="0.25">
      <c r="B1651" s="28">
        <v>1642</v>
      </c>
      <c r="C1651" s="5"/>
      <c r="D1651" s="5"/>
      <c r="E1651" s="5" t="str">
        <f>IF(D1651="","",VLOOKUP($D1651,Praja!$C$11:$H$2010,2,FALSE))</f>
        <v/>
      </c>
      <c r="F1651" s="5" t="str">
        <f>IF(E1651="","",VLOOKUP($D1651,Praja!$C$11:$H$2010,4,FALSE))</f>
        <v/>
      </c>
      <c r="G1651" s="26" t="str">
        <f>IF(F1651="","",VLOOKUP($D1651,Praja!$C$11:$H$2010,5,FALSE))</f>
        <v/>
      </c>
    </row>
    <row r="1652" spans="2:7" x14ac:dyDescent="0.25">
      <c r="B1652" s="28">
        <v>1643</v>
      </c>
      <c r="C1652" s="5"/>
      <c r="D1652" s="5"/>
      <c r="E1652" s="5" t="str">
        <f>IF(D1652="","",VLOOKUP($D1652,Praja!$C$11:$H$2010,2,FALSE))</f>
        <v/>
      </c>
      <c r="F1652" s="5" t="str">
        <f>IF(E1652="","",VLOOKUP($D1652,Praja!$C$11:$H$2010,4,FALSE))</f>
        <v/>
      </c>
      <c r="G1652" s="26" t="str">
        <f>IF(F1652="","",VLOOKUP($D1652,Praja!$C$11:$H$2010,5,FALSE))</f>
        <v/>
      </c>
    </row>
    <row r="1653" spans="2:7" x14ac:dyDescent="0.25">
      <c r="B1653" s="28">
        <v>1644</v>
      </c>
      <c r="C1653" s="5"/>
      <c r="D1653" s="5"/>
      <c r="E1653" s="5" t="str">
        <f>IF(D1653="","",VLOOKUP($D1653,Praja!$C$11:$H$2010,2,FALSE))</f>
        <v/>
      </c>
      <c r="F1653" s="5" t="str">
        <f>IF(E1653="","",VLOOKUP($D1653,Praja!$C$11:$H$2010,4,FALSE))</f>
        <v/>
      </c>
      <c r="G1653" s="26" t="str">
        <f>IF(F1653="","",VLOOKUP($D1653,Praja!$C$11:$H$2010,5,FALSE))</f>
        <v/>
      </c>
    </row>
    <row r="1654" spans="2:7" x14ac:dyDescent="0.25">
      <c r="B1654" s="28">
        <v>1645</v>
      </c>
      <c r="C1654" s="5"/>
      <c r="D1654" s="5"/>
      <c r="E1654" s="5" t="str">
        <f>IF(D1654="","",VLOOKUP($D1654,Praja!$C$11:$H$2010,2,FALSE))</f>
        <v/>
      </c>
      <c r="F1654" s="5" t="str">
        <f>IF(E1654="","",VLOOKUP($D1654,Praja!$C$11:$H$2010,4,FALSE))</f>
        <v/>
      </c>
      <c r="G1654" s="26" t="str">
        <f>IF(F1654="","",VLOOKUP($D1654,Praja!$C$11:$H$2010,5,FALSE))</f>
        <v/>
      </c>
    </row>
    <row r="1655" spans="2:7" x14ac:dyDescent="0.25">
      <c r="B1655" s="28">
        <v>1646</v>
      </c>
      <c r="C1655" s="5"/>
      <c r="D1655" s="5"/>
      <c r="E1655" s="5" t="str">
        <f>IF(D1655="","",VLOOKUP($D1655,Praja!$C$11:$H$2010,2,FALSE))</f>
        <v/>
      </c>
      <c r="F1655" s="5" t="str">
        <f>IF(E1655="","",VLOOKUP($D1655,Praja!$C$11:$H$2010,4,FALSE))</f>
        <v/>
      </c>
      <c r="G1655" s="26" t="str">
        <f>IF(F1655="","",VLOOKUP($D1655,Praja!$C$11:$H$2010,5,FALSE))</f>
        <v/>
      </c>
    </row>
    <row r="1656" spans="2:7" x14ac:dyDescent="0.25">
      <c r="B1656" s="28">
        <v>1647</v>
      </c>
      <c r="C1656" s="5"/>
      <c r="D1656" s="5"/>
      <c r="E1656" s="5" t="str">
        <f>IF(D1656="","",VLOOKUP($D1656,Praja!$C$11:$H$2010,2,FALSE))</f>
        <v/>
      </c>
      <c r="F1656" s="5" t="str">
        <f>IF(E1656="","",VLOOKUP($D1656,Praja!$C$11:$H$2010,4,FALSE))</f>
        <v/>
      </c>
      <c r="G1656" s="26" t="str">
        <f>IF(F1656="","",VLOOKUP($D1656,Praja!$C$11:$H$2010,5,FALSE))</f>
        <v/>
      </c>
    </row>
    <row r="1657" spans="2:7" x14ac:dyDescent="0.25">
      <c r="B1657" s="28">
        <v>1648</v>
      </c>
      <c r="C1657" s="5"/>
      <c r="D1657" s="5"/>
      <c r="E1657" s="5" t="str">
        <f>IF(D1657="","",VLOOKUP($D1657,Praja!$C$11:$H$2010,2,FALSE))</f>
        <v/>
      </c>
      <c r="F1657" s="5" t="str">
        <f>IF(E1657="","",VLOOKUP($D1657,Praja!$C$11:$H$2010,4,FALSE))</f>
        <v/>
      </c>
      <c r="G1657" s="26" t="str">
        <f>IF(F1657="","",VLOOKUP($D1657,Praja!$C$11:$H$2010,5,FALSE))</f>
        <v/>
      </c>
    </row>
    <row r="1658" spans="2:7" x14ac:dyDescent="0.25">
      <c r="B1658" s="28">
        <v>1649</v>
      </c>
      <c r="C1658" s="5"/>
      <c r="D1658" s="5"/>
      <c r="E1658" s="5" t="str">
        <f>IF(D1658="","",VLOOKUP($D1658,Praja!$C$11:$H$2010,2,FALSE))</f>
        <v/>
      </c>
      <c r="F1658" s="5" t="str">
        <f>IF(E1658="","",VLOOKUP($D1658,Praja!$C$11:$H$2010,4,FALSE))</f>
        <v/>
      </c>
      <c r="G1658" s="26" t="str">
        <f>IF(F1658="","",VLOOKUP($D1658,Praja!$C$11:$H$2010,5,FALSE))</f>
        <v/>
      </c>
    </row>
    <row r="1659" spans="2:7" x14ac:dyDescent="0.25">
      <c r="B1659" s="28">
        <v>1650</v>
      </c>
      <c r="C1659" s="5"/>
      <c r="D1659" s="5"/>
      <c r="E1659" s="5" t="str">
        <f>IF(D1659="","",VLOOKUP($D1659,Praja!$C$11:$H$2010,2,FALSE))</f>
        <v/>
      </c>
      <c r="F1659" s="5" t="str">
        <f>IF(E1659="","",VLOOKUP($D1659,Praja!$C$11:$H$2010,4,FALSE))</f>
        <v/>
      </c>
      <c r="G1659" s="26" t="str">
        <f>IF(F1659="","",VLOOKUP($D1659,Praja!$C$11:$H$2010,5,FALSE))</f>
        <v/>
      </c>
    </row>
    <row r="1660" spans="2:7" x14ac:dyDescent="0.25">
      <c r="B1660" s="28">
        <v>1651</v>
      </c>
      <c r="C1660" s="5"/>
      <c r="D1660" s="5"/>
      <c r="E1660" s="5" t="str">
        <f>IF(D1660="","",VLOOKUP($D1660,Praja!$C$11:$H$2010,2,FALSE))</f>
        <v/>
      </c>
      <c r="F1660" s="5" t="str">
        <f>IF(E1660="","",VLOOKUP($D1660,Praja!$C$11:$H$2010,4,FALSE))</f>
        <v/>
      </c>
      <c r="G1660" s="26" t="str">
        <f>IF(F1660="","",VLOOKUP($D1660,Praja!$C$11:$H$2010,5,FALSE))</f>
        <v/>
      </c>
    </row>
    <row r="1661" spans="2:7" x14ac:dyDescent="0.25">
      <c r="B1661" s="28">
        <v>1652</v>
      </c>
      <c r="C1661" s="5"/>
      <c r="D1661" s="5"/>
      <c r="E1661" s="5" t="str">
        <f>IF(D1661="","",VLOOKUP($D1661,Praja!$C$11:$H$2010,2,FALSE))</f>
        <v/>
      </c>
      <c r="F1661" s="5" t="str">
        <f>IF(E1661="","",VLOOKUP($D1661,Praja!$C$11:$H$2010,4,FALSE))</f>
        <v/>
      </c>
      <c r="G1661" s="26" t="str">
        <f>IF(F1661="","",VLOOKUP($D1661,Praja!$C$11:$H$2010,5,FALSE))</f>
        <v/>
      </c>
    </row>
    <row r="1662" spans="2:7" x14ac:dyDescent="0.25">
      <c r="B1662" s="28">
        <v>1653</v>
      </c>
      <c r="C1662" s="5"/>
      <c r="D1662" s="5"/>
      <c r="E1662" s="5" t="str">
        <f>IF(D1662="","",VLOOKUP($D1662,Praja!$C$11:$H$2010,2,FALSE))</f>
        <v/>
      </c>
      <c r="F1662" s="5" t="str">
        <f>IF(E1662="","",VLOOKUP($D1662,Praja!$C$11:$H$2010,4,FALSE))</f>
        <v/>
      </c>
      <c r="G1662" s="26" t="str">
        <f>IF(F1662="","",VLOOKUP($D1662,Praja!$C$11:$H$2010,5,FALSE))</f>
        <v/>
      </c>
    </row>
    <row r="1663" spans="2:7" x14ac:dyDescent="0.25">
      <c r="B1663" s="28">
        <v>1654</v>
      </c>
      <c r="C1663" s="5"/>
      <c r="D1663" s="5"/>
      <c r="E1663" s="5" t="str">
        <f>IF(D1663="","",VLOOKUP($D1663,Praja!$C$11:$H$2010,2,FALSE))</f>
        <v/>
      </c>
      <c r="F1663" s="5" t="str">
        <f>IF(E1663="","",VLOOKUP($D1663,Praja!$C$11:$H$2010,4,FALSE))</f>
        <v/>
      </c>
      <c r="G1663" s="26" t="str">
        <f>IF(F1663="","",VLOOKUP($D1663,Praja!$C$11:$H$2010,5,FALSE))</f>
        <v/>
      </c>
    </row>
    <row r="1664" spans="2:7" x14ac:dyDescent="0.25">
      <c r="B1664" s="28">
        <v>1655</v>
      </c>
      <c r="C1664" s="5"/>
      <c r="D1664" s="5"/>
      <c r="E1664" s="5" t="str">
        <f>IF(D1664="","",VLOOKUP($D1664,Praja!$C$11:$H$2010,2,FALSE))</f>
        <v/>
      </c>
      <c r="F1664" s="5" t="str">
        <f>IF(E1664="","",VLOOKUP($D1664,Praja!$C$11:$H$2010,4,FALSE))</f>
        <v/>
      </c>
      <c r="G1664" s="26" t="str">
        <f>IF(F1664="","",VLOOKUP($D1664,Praja!$C$11:$H$2010,5,FALSE))</f>
        <v/>
      </c>
    </row>
    <row r="1665" spans="2:7" x14ac:dyDescent="0.25">
      <c r="B1665" s="28">
        <v>1656</v>
      </c>
      <c r="C1665" s="5"/>
      <c r="D1665" s="5"/>
      <c r="E1665" s="5" t="str">
        <f>IF(D1665="","",VLOOKUP($D1665,Praja!$C$11:$H$2010,2,FALSE))</f>
        <v/>
      </c>
      <c r="F1665" s="5" t="str">
        <f>IF(E1665="","",VLOOKUP($D1665,Praja!$C$11:$H$2010,4,FALSE))</f>
        <v/>
      </c>
      <c r="G1665" s="26" t="str">
        <f>IF(F1665="","",VLOOKUP($D1665,Praja!$C$11:$H$2010,5,FALSE))</f>
        <v/>
      </c>
    </row>
    <row r="1666" spans="2:7" x14ac:dyDescent="0.25">
      <c r="B1666" s="28">
        <v>1657</v>
      </c>
      <c r="C1666" s="5"/>
      <c r="D1666" s="5"/>
      <c r="E1666" s="5" t="str">
        <f>IF(D1666="","",VLOOKUP($D1666,Praja!$C$11:$H$2010,2,FALSE))</f>
        <v/>
      </c>
      <c r="F1666" s="5" t="str">
        <f>IF(E1666="","",VLOOKUP($D1666,Praja!$C$11:$H$2010,4,FALSE))</f>
        <v/>
      </c>
      <c r="G1666" s="26" t="str">
        <f>IF(F1666="","",VLOOKUP($D1666,Praja!$C$11:$H$2010,5,FALSE))</f>
        <v/>
      </c>
    </row>
    <row r="1667" spans="2:7" x14ac:dyDescent="0.25">
      <c r="B1667" s="28">
        <v>1658</v>
      </c>
      <c r="C1667" s="5"/>
      <c r="D1667" s="5"/>
      <c r="E1667" s="5" t="str">
        <f>IF(D1667="","",VLOOKUP($D1667,Praja!$C$11:$H$2010,2,FALSE))</f>
        <v/>
      </c>
      <c r="F1667" s="5" t="str">
        <f>IF(E1667="","",VLOOKUP($D1667,Praja!$C$11:$H$2010,4,FALSE))</f>
        <v/>
      </c>
      <c r="G1667" s="26" t="str">
        <f>IF(F1667="","",VLOOKUP($D1667,Praja!$C$11:$H$2010,5,FALSE))</f>
        <v/>
      </c>
    </row>
    <row r="1668" spans="2:7" x14ac:dyDescent="0.25">
      <c r="B1668" s="28">
        <v>1659</v>
      </c>
      <c r="C1668" s="5"/>
      <c r="D1668" s="5"/>
      <c r="E1668" s="5" t="str">
        <f>IF(D1668="","",VLOOKUP($D1668,Praja!$C$11:$H$2010,2,FALSE))</f>
        <v/>
      </c>
      <c r="F1668" s="5" t="str">
        <f>IF(E1668="","",VLOOKUP($D1668,Praja!$C$11:$H$2010,4,FALSE))</f>
        <v/>
      </c>
      <c r="G1668" s="26" t="str">
        <f>IF(F1668="","",VLOOKUP($D1668,Praja!$C$11:$H$2010,5,FALSE))</f>
        <v/>
      </c>
    </row>
    <row r="1669" spans="2:7" x14ac:dyDescent="0.25">
      <c r="B1669" s="28">
        <v>1660</v>
      </c>
      <c r="C1669" s="5"/>
      <c r="D1669" s="5"/>
      <c r="E1669" s="5" t="str">
        <f>IF(D1669="","",VLOOKUP($D1669,Praja!$C$11:$H$2010,2,FALSE))</f>
        <v/>
      </c>
      <c r="F1669" s="5" t="str">
        <f>IF(E1669="","",VLOOKUP($D1669,Praja!$C$11:$H$2010,4,FALSE))</f>
        <v/>
      </c>
      <c r="G1669" s="26" t="str">
        <f>IF(F1669="","",VLOOKUP($D1669,Praja!$C$11:$H$2010,5,FALSE))</f>
        <v/>
      </c>
    </row>
    <row r="1670" spans="2:7" x14ac:dyDescent="0.25">
      <c r="B1670" s="28">
        <v>1661</v>
      </c>
      <c r="C1670" s="5"/>
      <c r="D1670" s="5"/>
      <c r="E1670" s="5" t="str">
        <f>IF(D1670="","",VLOOKUP($D1670,Praja!$C$11:$H$2010,2,FALSE))</f>
        <v/>
      </c>
      <c r="F1670" s="5" t="str">
        <f>IF(E1670="","",VLOOKUP($D1670,Praja!$C$11:$H$2010,4,FALSE))</f>
        <v/>
      </c>
      <c r="G1670" s="26" t="str">
        <f>IF(F1670="","",VLOOKUP($D1670,Praja!$C$11:$H$2010,5,FALSE))</f>
        <v/>
      </c>
    </row>
    <row r="1671" spans="2:7" x14ac:dyDescent="0.25">
      <c r="B1671" s="28">
        <v>1662</v>
      </c>
      <c r="C1671" s="5"/>
      <c r="D1671" s="5"/>
      <c r="E1671" s="5" t="str">
        <f>IF(D1671="","",VLOOKUP($D1671,Praja!$C$11:$H$2010,2,FALSE))</f>
        <v/>
      </c>
      <c r="F1671" s="5" t="str">
        <f>IF(E1671="","",VLOOKUP($D1671,Praja!$C$11:$H$2010,4,FALSE))</f>
        <v/>
      </c>
      <c r="G1671" s="26" t="str">
        <f>IF(F1671="","",VLOOKUP($D1671,Praja!$C$11:$H$2010,5,FALSE))</f>
        <v/>
      </c>
    </row>
    <row r="1672" spans="2:7" x14ac:dyDescent="0.25">
      <c r="B1672" s="28">
        <v>1663</v>
      </c>
      <c r="C1672" s="5"/>
      <c r="D1672" s="5"/>
      <c r="E1672" s="5" t="str">
        <f>IF(D1672="","",VLOOKUP($D1672,Praja!$C$11:$H$2010,2,FALSE))</f>
        <v/>
      </c>
      <c r="F1672" s="5" t="str">
        <f>IF(E1672="","",VLOOKUP($D1672,Praja!$C$11:$H$2010,4,FALSE))</f>
        <v/>
      </c>
      <c r="G1672" s="26" t="str">
        <f>IF(F1672="","",VLOOKUP($D1672,Praja!$C$11:$H$2010,5,FALSE))</f>
        <v/>
      </c>
    </row>
    <row r="1673" spans="2:7" x14ac:dyDescent="0.25">
      <c r="B1673" s="28">
        <v>1664</v>
      </c>
      <c r="C1673" s="5"/>
      <c r="D1673" s="5"/>
      <c r="E1673" s="5" t="str">
        <f>IF(D1673="","",VLOOKUP($D1673,Praja!$C$11:$H$2010,2,FALSE))</f>
        <v/>
      </c>
      <c r="F1673" s="5" t="str">
        <f>IF(E1673="","",VLOOKUP($D1673,Praja!$C$11:$H$2010,4,FALSE))</f>
        <v/>
      </c>
      <c r="G1673" s="26" t="str">
        <f>IF(F1673="","",VLOOKUP($D1673,Praja!$C$11:$H$2010,5,FALSE))</f>
        <v/>
      </c>
    </row>
    <row r="1674" spans="2:7" x14ac:dyDescent="0.25">
      <c r="B1674" s="28">
        <v>1665</v>
      </c>
      <c r="C1674" s="5"/>
      <c r="D1674" s="5"/>
      <c r="E1674" s="5" t="str">
        <f>IF(D1674="","",VLOOKUP($D1674,Praja!$C$11:$H$2010,2,FALSE))</f>
        <v/>
      </c>
      <c r="F1674" s="5" t="str">
        <f>IF(E1674="","",VLOOKUP($D1674,Praja!$C$11:$H$2010,4,FALSE))</f>
        <v/>
      </c>
      <c r="G1674" s="26" t="str">
        <f>IF(F1674="","",VLOOKUP($D1674,Praja!$C$11:$H$2010,5,FALSE))</f>
        <v/>
      </c>
    </row>
    <row r="1675" spans="2:7" x14ac:dyDescent="0.25">
      <c r="B1675" s="28">
        <v>1666</v>
      </c>
      <c r="C1675" s="5"/>
      <c r="D1675" s="5"/>
      <c r="E1675" s="5" t="str">
        <f>IF(D1675="","",VLOOKUP($D1675,Praja!$C$11:$H$2010,2,FALSE))</f>
        <v/>
      </c>
      <c r="F1675" s="5" t="str">
        <f>IF(E1675="","",VLOOKUP($D1675,Praja!$C$11:$H$2010,4,FALSE))</f>
        <v/>
      </c>
      <c r="G1675" s="26" t="str">
        <f>IF(F1675="","",VLOOKUP($D1675,Praja!$C$11:$H$2010,5,FALSE))</f>
        <v/>
      </c>
    </row>
    <row r="1676" spans="2:7" x14ac:dyDescent="0.25">
      <c r="B1676" s="28">
        <v>1667</v>
      </c>
      <c r="C1676" s="5"/>
      <c r="D1676" s="5"/>
      <c r="E1676" s="5" t="str">
        <f>IF(D1676="","",VLOOKUP($D1676,Praja!$C$11:$H$2010,2,FALSE))</f>
        <v/>
      </c>
      <c r="F1676" s="5" t="str">
        <f>IF(E1676="","",VLOOKUP($D1676,Praja!$C$11:$H$2010,4,FALSE))</f>
        <v/>
      </c>
      <c r="G1676" s="26" t="str">
        <f>IF(F1676="","",VLOOKUP($D1676,Praja!$C$11:$H$2010,5,FALSE))</f>
        <v/>
      </c>
    </row>
    <row r="1677" spans="2:7" x14ac:dyDescent="0.25">
      <c r="B1677" s="28">
        <v>1668</v>
      </c>
      <c r="C1677" s="5"/>
      <c r="D1677" s="5"/>
      <c r="E1677" s="5" t="str">
        <f>IF(D1677="","",VLOOKUP($D1677,Praja!$C$11:$H$2010,2,FALSE))</f>
        <v/>
      </c>
      <c r="F1677" s="5" t="str">
        <f>IF(E1677="","",VLOOKUP($D1677,Praja!$C$11:$H$2010,4,FALSE))</f>
        <v/>
      </c>
      <c r="G1677" s="26" t="str">
        <f>IF(F1677="","",VLOOKUP($D1677,Praja!$C$11:$H$2010,5,FALSE))</f>
        <v/>
      </c>
    </row>
    <row r="1678" spans="2:7" x14ac:dyDescent="0.25">
      <c r="B1678" s="28">
        <v>1669</v>
      </c>
      <c r="C1678" s="5"/>
      <c r="D1678" s="5"/>
      <c r="E1678" s="5" t="str">
        <f>IF(D1678="","",VLOOKUP($D1678,Praja!$C$11:$H$2010,2,FALSE))</f>
        <v/>
      </c>
      <c r="F1678" s="5" t="str">
        <f>IF(E1678="","",VLOOKUP($D1678,Praja!$C$11:$H$2010,4,FALSE))</f>
        <v/>
      </c>
      <c r="G1678" s="26" t="str">
        <f>IF(F1678="","",VLOOKUP($D1678,Praja!$C$11:$H$2010,5,FALSE))</f>
        <v/>
      </c>
    </row>
    <row r="1679" spans="2:7" x14ac:dyDescent="0.25">
      <c r="B1679" s="28">
        <v>1670</v>
      </c>
      <c r="C1679" s="5"/>
      <c r="D1679" s="5"/>
      <c r="E1679" s="5" t="str">
        <f>IF(D1679="","",VLOOKUP($D1679,Praja!$C$11:$H$2010,2,FALSE))</f>
        <v/>
      </c>
      <c r="F1679" s="5" t="str">
        <f>IF(E1679="","",VLOOKUP($D1679,Praja!$C$11:$H$2010,4,FALSE))</f>
        <v/>
      </c>
      <c r="G1679" s="26" t="str">
        <f>IF(F1679="","",VLOOKUP($D1679,Praja!$C$11:$H$2010,5,FALSE))</f>
        <v/>
      </c>
    </row>
    <row r="1680" spans="2:7" x14ac:dyDescent="0.25">
      <c r="B1680" s="28">
        <v>1671</v>
      </c>
      <c r="C1680" s="5"/>
      <c r="D1680" s="5"/>
      <c r="E1680" s="5" t="str">
        <f>IF(D1680="","",VLOOKUP($D1680,Praja!$C$11:$H$2010,2,FALSE))</f>
        <v/>
      </c>
      <c r="F1680" s="5" t="str">
        <f>IF(E1680="","",VLOOKUP($D1680,Praja!$C$11:$H$2010,4,FALSE))</f>
        <v/>
      </c>
      <c r="G1680" s="26" t="str">
        <f>IF(F1680="","",VLOOKUP($D1680,Praja!$C$11:$H$2010,5,FALSE))</f>
        <v/>
      </c>
    </row>
    <row r="1681" spans="2:7" x14ac:dyDescent="0.25">
      <c r="B1681" s="28">
        <v>1672</v>
      </c>
      <c r="C1681" s="5"/>
      <c r="D1681" s="5"/>
      <c r="E1681" s="5" t="str">
        <f>IF(D1681="","",VLOOKUP($D1681,Praja!$C$11:$H$2010,2,FALSE))</f>
        <v/>
      </c>
      <c r="F1681" s="5" t="str">
        <f>IF(E1681="","",VLOOKUP($D1681,Praja!$C$11:$H$2010,4,FALSE))</f>
        <v/>
      </c>
      <c r="G1681" s="26" t="str">
        <f>IF(F1681="","",VLOOKUP($D1681,Praja!$C$11:$H$2010,5,FALSE))</f>
        <v/>
      </c>
    </row>
    <row r="1682" spans="2:7" x14ac:dyDescent="0.25">
      <c r="B1682" s="28">
        <v>1673</v>
      </c>
      <c r="C1682" s="5"/>
      <c r="D1682" s="5"/>
      <c r="E1682" s="5" t="str">
        <f>IF(D1682="","",VLOOKUP($D1682,Praja!$C$11:$H$2010,2,FALSE))</f>
        <v/>
      </c>
      <c r="F1682" s="5" t="str">
        <f>IF(E1682="","",VLOOKUP($D1682,Praja!$C$11:$H$2010,4,FALSE))</f>
        <v/>
      </c>
      <c r="G1682" s="26" t="str">
        <f>IF(F1682="","",VLOOKUP($D1682,Praja!$C$11:$H$2010,5,FALSE))</f>
        <v/>
      </c>
    </row>
    <row r="1683" spans="2:7" x14ac:dyDescent="0.25">
      <c r="B1683" s="28">
        <v>1674</v>
      </c>
      <c r="C1683" s="5"/>
      <c r="D1683" s="5"/>
      <c r="E1683" s="5" t="str">
        <f>IF(D1683="","",VLOOKUP($D1683,Praja!$C$11:$H$2010,2,FALSE))</f>
        <v/>
      </c>
      <c r="F1683" s="5" t="str">
        <f>IF(E1683="","",VLOOKUP($D1683,Praja!$C$11:$H$2010,4,FALSE))</f>
        <v/>
      </c>
      <c r="G1683" s="26" t="str">
        <f>IF(F1683="","",VLOOKUP($D1683,Praja!$C$11:$H$2010,5,FALSE))</f>
        <v/>
      </c>
    </row>
    <row r="1684" spans="2:7" x14ac:dyDescent="0.25">
      <c r="B1684" s="28">
        <v>1675</v>
      </c>
      <c r="C1684" s="5"/>
      <c r="D1684" s="5"/>
      <c r="E1684" s="5" t="str">
        <f>IF(D1684="","",VLOOKUP($D1684,Praja!$C$11:$H$2010,2,FALSE))</f>
        <v/>
      </c>
      <c r="F1684" s="5" t="str">
        <f>IF(E1684="","",VLOOKUP($D1684,Praja!$C$11:$H$2010,4,FALSE))</f>
        <v/>
      </c>
      <c r="G1684" s="26" t="str">
        <f>IF(F1684="","",VLOOKUP($D1684,Praja!$C$11:$H$2010,5,FALSE))</f>
        <v/>
      </c>
    </row>
    <row r="1685" spans="2:7" x14ac:dyDescent="0.25">
      <c r="B1685" s="28">
        <v>1676</v>
      </c>
      <c r="C1685" s="5"/>
      <c r="D1685" s="5"/>
      <c r="E1685" s="5" t="str">
        <f>IF(D1685="","",VLOOKUP($D1685,Praja!$C$11:$H$2010,2,FALSE))</f>
        <v/>
      </c>
      <c r="F1685" s="5" t="str">
        <f>IF(E1685="","",VLOOKUP($D1685,Praja!$C$11:$H$2010,4,FALSE))</f>
        <v/>
      </c>
      <c r="G1685" s="26" t="str">
        <f>IF(F1685="","",VLOOKUP($D1685,Praja!$C$11:$H$2010,5,FALSE))</f>
        <v/>
      </c>
    </row>
    <row r="1686" spans="2:7" x14ac:dyDescent="0.25">
      <c r="B1686" s="28">
        <v>1677</v>
      </c>
      <c r="C1686" s="5"/>
      <c r="D1686" s="5"/>
      <c r="E1686" s="5" t="str">
        <f>IF(D1686="","",VLOOKUP($D1686,Praja!$C$11:$H$2010,2,FALSE))</f>
        <v/>
      </c>
      <c r="F1686" s="5" t="str">
        <f>IF(E1686="","",VLOOKUP($D1686,Praja!$C$11:$H$2010,4,FALSE))</f>
        <v/>
      </c>
      <c r="G1686" s="26" t="str">
        <f>IF(F1686="","",VLOOKUP($D1686,Praja!$C$11:$H$2010,5,FALSE))</f>
        <v/>
      </c>
    </row>
    <row r="1687" spans="2:7" x14ac:dyDescent="0.25">
      <c r="B1687" s="28">
        <v>1678</v>
      </c>
      <c r="C1687" s="5"/>
      <c r="D1687" s="5"/>
      <c r="E1687" s="5" t="str">
        <f>IF(D1687="","",VLOOKUP($D1687,Praja!$C$11:$H$2010,2,FALSE))</f>
        <v/>
      </c>
      <c r="F1687" s="5" t="str">
        <f>IF(E1687="","",VLOOKUP($D1687,Praja!$C$11:$H$2010,4,FALSE))</f>
        <v/>
      </c>
      <c r="G1687" s="26" t="str">
        <f>IF(F1687="","",VLOOKUP($D1687,Praja!$C$11:$H$2010,5,FALSE))</f>
        <v/>
      </c>
    </row>
    <row r="1688" spans="2:7" x14ac:dyDescent="0.25">
      <c r="B1688" s="28">
        <v>1679</v>
      </c>
      <c r="C1688" s="5"/>
      <c r="D1688" s="5"/>
      <c r="E1688" s="5" t="str">
        <f>IF(D1688="","",VLOOKUP($D1688,Praja!$C$11:$H$2010,2,FALSE))</f>
        <v/>
      </c>
      <c r="F1688" s="5" t="str">
        <f>IF(E1688="","",VLOOKUP($D1688,Praja!$C$11:$H$2010,4,FALSE))</f>
        <v/>
      </c>
      <c r="G1688" s="26" t="str">
        <f>IF(F1688="","",VLOOKUP($D1688,Praja!$C$11:$H$2010,5,FALSE))</f>
        <v/>
      </c>
    </row>
    <row r="1689" spans="2:7" x14ac:dyDescent="0.25">
      <c r="B1689" s="28">
        <v>1680</v>
      </c>
      <c r="C1689" s="5"/>
      <c r="D1689" s="5"/>
      <c r="E1689" s="5" t="str">
        <f>IF(D1689="","",VLOOKUP($D1689,Praja!$C$11:$H$2010,2,FALSE))</f>
        <v/>
      </c>
      <c r="F1689" s="5" t="str">
        <f>IF(E1689="","",VLOOKUP($D1689,Praja!$C$11:$H$2010,4,FALSE))</f>
        <v/>
      </c>
      <c r="G1689" s="26" t="str">
        <f>IF(F1689="","",VLOOKUP($D1689,Praja!$C$11:$H$2010,5,FALSE))</f>
        <v/>
      </c>
    </row>
    <row r="1690" spans="2:7" x14ac:dyDescent="0.25">
      <c r="B1690" s="28">
        <v>1681</v>
      </c>
      <c r="C1690" s="5"/>
      <c r="D1690" s="5"/>
      <c r="E1690" s="5" t="str">
        <f>IF(D1690="","",VLOOKUP($D1690,Praja!$C$11:$H$2010,2,FALSE))</f>
        <v/>
      </c>
      <c r="F1690" s="5" t="str">
        <f>IF(E1690="","",VLOOKUP($D1690,Praja!$C$11:$H$2010,4,FALSE))</f>
        <v/>
      </c>
      <c r="G1690" s="26" t="str">
        <f>IF(F1690="","",VLOOKUP($D1690,Praja!$C$11:$H$2010,5,FALSE))</f>
        <v/>
      </c>
    </row>
    <row r="1691" spans="2:7" x14ac:dyDescent="0.25">
      <c r="B1691" s="28">
        <v>1682</v>
      </c>
      <c r="C1691" s="5"/>
      <c r="D1691" s="5"/>
      <c r="E1691" s="5" t="str">
        <f>IF(D1691="","",VLOOKUP($D1691,Praja!$C$11:$H$2010,2,FALSE))</f>
        <v/>
      </c>
      <c r="F1691" s="5" t="str">
        <f>IF(E1691="","",VLOOKUP($D1691,Praja!$C$11:$H$2010,4,FALSE))</f>
        <v/>
      </c>
      <c r="G1691" s="26" t="str">
        <f>IF(F1691="","",VLOOKUP($D1691,Praja!$C$11:$H$2010,5,FALSE))</f>
        <v/>
      </c>
    </row>
    <row r="1692" spans="2:7" x14ac:dyDescent="0.25">
      <c r="B1692" s="28">
        <v>1683</v>
      </c>
      <c r="C1692" s="5"/>
      <c r="D1692" s="5"/>
      <c r="E1692" s="5" t="str">
        <f>IF(D1692="","",VLOOKUP($D1692,Praja!$C$11:$H$2010,2,FALSE))</f>
        <v/>
      </c>
      <c r="F1692" s="5" t="str">
        <f>IF(E1692="","",VLOOKUP($D1692,Praja!$C$11:$H$2010,4,FALSE))</f>
        <v/>
      </c>
      <c r="G1692" s="26" t="str">
        <f>IF(F1692="","",VLOOKUP($D1692,Praja!$C$11:$H$2010,5,FALSE))</f>
        <v/>
      </c>
    </row>
    <row r="1693" spans="2:7" x14ac:dyDescent="0.25">
      <c r="B1693" s="28">
        <v>1684</v>
      </c>
      <c r="C1693" s="5"/>
      <c r="D1693" s="5"/>
      <c r="E1693" s="5" t="str">
        <f>IF(D1693="","",VLOOKUP($D1693,Praja!$C$11:$H$2010,2,FALSE))</f>
        <v/>
      </c>
      <c r="F1693" s="5" t="str">
        <f>IF(E1693="","",VLOOKUP($D1693,Praja!$C$11:$H$2010,4,FALSE))</f>
        <v/>
      </c>
      <c r="G1693" s="26" t="str">
        <f>IF(F1693="","",VLOOKUP($D1693,Praja!$C$11:$H$2010,5,FALSE))</f>
        <v/>
      </c>
    </row>
    <row r="1694" spans="2:7" x14ac:dyDescent="0.25">
      <c r="B1694" s="28">
        <v>1685</v>
      </c>
      <c r="C1694" s="5"/>
      <c r="D1694" s="5"/>
      <c r="E1694" s="5" t="str">
        <f>IF(D1694="","",VLOOKUP($D1694,Praja!$C$11:$H$2010,2,FALSE))</f>
        <v/>
      </c>
      <c r="F1694" s="5" t="str">
        <f>IF(E1694="","",VLOOKUP($D1694,Praja!$C$11:$H$2010,4,FALSE))</f>
        <v/>
      </c>
      <c r="G1694" s="26" t="str">
        <f>IF(F1694="","",VLOOKUP($D1694,Praja!$C$11:$H$2010,5,FALSE))</f>
        <v/>
      </c>
    </row>
    <row r="1695" spans="2:7" x14ac:dyDescent="0.25">
      <c r="B1695" s="28">
        <v>1686</v>
      </c>
      <c r="C1695" s="5"/>
      <c r="D1695" s="5"/>
      <c r="E1695" s="5" t="str">
        <f>IF(D1695="","",VLOOKUP($D1695,Praja!$C$11:$H$2010,2,FALSE))</f>
        <v/>
      </c>
      <c r="F1695" s="5" t="str">
        <f>IF(E1695="","",VLOOKUP($D1695,Praja!$C$11:$H$2010,4,FALSE))</f>
        <v/>
      </c>
      <c r="G1695" s="26" t="str">
        <f>IF(F1695="","",VLOOKUP($D1695,Praja!$C$11:$H$2010,5,FALSE))</f>
        <v/>
      </c>
    </row>
    <row r="1696" spans="2:7" x14ac:dyDescent="0.25">
      <c r="B1696" s="28">
        <v>1687</v>
      </c>
      <c r="C1696" s="5"/>
      <c r="D1696" s="5"/>
      <c r="E1696" s="5" t="str">
        <f>IF(D1696="","",VLOOKUP($D1696,Praja!$C$11:$H$2010,2,FALSE))</f>
        <v/>
      </c>
      <c r="F1696" s="5" t="str">
        <f>IF(E1696="","",VLOOKUP($D1696,Praja!$C$11:$H$2010,4,FALSE))</f>
        <v/>
      </c>
      <c r="G1696" s="26" t="str">
        <f>IF(F1696="","",VLOOKUP($D1696,Praja!$C$11:$H$2010,5,FALSE))</f>
        <v/>
      </c>
    </row>
    <row r="1697" spans="2:7" x14ac:dyDescent="0.25">
      <c r="B1697" s="28">
        <v>1688</v>
      </c>
      <c r="C1697" s="5"/>
      <c r="D1697" s="5"/>
      <c r="E1697" s="5" t="str">
        <f>IF(D1697="","",VLOOKUP($D1697,Praja!$C$11:$H$2010,2,FALSE))</f>
        <v/>
      </c>
      <c r="F1697" s="5" t="str">
        <f>IF(E1697="","",VLOOKUP($D1697,Praja!$C$11:$H$2010,4,FALSE))</f>
        <v/>
      </c>
      <c r="G1697" s="26" t="str">
        <f>IF(F1697="","",VLOOKUP($D1697,Praja!$C$11:$H$2010,5,FALSE))</f>
        <v/>
      </c>
    </row>
    <row r="1698" spans="2:7" x14ac:dyDescent="0.25">
      <c r="B1698" s="28">
        <v>1689</v>
      </c>
      <c r="C1698" s="5"/>
      <c r="D1698" s="5"/>
      <c r="E1698" s="5" t="str">
        <f>IF(D1698="","",VLOOKUP($D1698,Praja!$C$11:$H$2010,2,FALSE))</f>
        <v/>
      </c>
      <c r="F1698" s="5" t="str">
        <f>IF(E1698="","",VLOOKUP($D1698,Praja!$C$11:$H$2010,4,FALSE))</f>
        <v/>
      </c>
      <c r="G1698" s="26" t="str">
        <f>IF(F1698="","",VLOOKUP($D1698,Praja!$C$11:$H$2010,5,FALSE))</f>
        <v/>
      </c>
    </row>
    <row r="1699" spans="2:7" x14ac:dyDescent="0.25">
      <c r="B1699" s="28">
        <v>1690</v>
      </c>
      <c r="C1699" s="5"/>
      <c r="D1699" s="5"/>
      <c r="E1699" s="5" t="str">
        <f>IF(D1699="","",VLOOKUP($D1699,Praja!$C$11:$H$2010,2,FALSE))</f>
        <v/>
      </c>
      <c r="F1699" s="5" t="str">
        <f>IF(E1699="","",VLOOKUP($D1699,Praja!$C$11:$H$2010,4,FALSE))</f>
        <v/>
      </c>
      <c r="G1699" s="26" t="str">
        <f>IF(F1699="","",VLOOKUP($D1699,Praja!$C$11:$H$2010,5,FALSE))</f>
        <v/>
      </c>
    </row>
    <row r="1700" spans="2:7" x14ac:dyDescent="0.25">
      <c r="B1700" s="28">
        <v>1691</v>
      </c>
      <c r="C1700" s="5"/>
      <c r="D1700" s="5"/>
      <c r="E1700" s="5" t="str">
        <f>IF(D1700="","",VLOOKUP($D1700,Praja!$C$11:$H$2010,2,FALSE))</f>
        <v/>
      </c>
      <c r="F1700" s="5" t="str">
        <f>IF(E1700="","",VLOOKUP($D1700,Praja!$C$11:$H$2010,4,FALSE))</f>
        <v/>
      </c>
      <c r="G1700" s="26" t="str">
        <f>IF(F1700="","",VLOOKUP($D1700,Praja!$C$11:$H$2010,5,FALSE))</f>
        <v/>
      </c>
    </row>
    <row r="1701" spans="2:7" x14ac:dyDescent="0.25">
      <c r="B1701" s="28">
        <v>1692</v>
      </c>
      <c r="C1701" s="5"/>
      <c r="D1701" s="5"/>
      <c r="E1701" s="5" t="str">
        <f>IF(D1701="","",VLOOKUP($D1701,Praja!$C$11:$H$2010,2,FALSE))</f>
        <v/>
      </c>
      <c r="F1701" s="5" t="str">
        <f>IF(E1701="","",VLOOKUP($D1701,Praja!$C$11:$H$2010,4,FALSE))</f>
        <v/>
      </c>
      <c r="G1701" s="26" t="str">
        <f>IF(F1701="","",VLOOKUP($D1701,Praja!$C$11:$H$2010,5,FALSE))</f>
        <v/>
      </c>
    </row>
    <row r="1702" spans="2:7" x14ac:dyDescent="0.25">
      <c r="B1702" s="28">
        <v>1693</v>
      </c>
      <c r="C1702" s="5"/>
      <c r="D1702" s="5"/>
      <c r="E1702" s="5" t="str">
        <f>IF(D1702="","",VLOOKUP($D1702,Praja!$C$11:$H$2010,2,FALSE))</f>
        <v/>
      </c>
      <c r="F1702" s="5" t="str">
        <f>IF(E1702="","",VLOOKUP($D1702,Praja!$C$11:$H$2010,4,FALSE))</f>
        <v/>
      </c>
      <c r="G1702" s="26" t="str">
        <f>IF(F1702="","",VLOOKUP($D1702,Praja!$C$11:$H$2010,5,FALSE))</f>
        <v/>
      </c>
    </row>
    <row r="1703" spans="2:7" x14ac:dyDescent="0.25">
      <c r="B1703" s="28">
        <v>1694</v>
      </c>
      <c r="C1703" s="5"/>
      <c r="D1703" s="5"/>
      <c r="E1703" s="5" t="str">
        <f>IF(D1703="","",VLOOKUP($D1703,Praja!$C$11:$H$2010,2,FALSE))</f>
        <v/>
      </c>
      <c r="F1703" s="5" t="str">
        <f>IF(E1703="","",VLOOKUP($D1703,Praja!$C$11:$H$2010,4,FALSE))</f>
        <v/>
      </c>
      <c r="G1703" s="26" t="str">
        <f>IF(F1703="","",VLOOKUP($D1703,Praja!$C$11:$H$2010,5,FALSE))</f>
        <v/>
      </c>
    </row>
    <row r="1704" spans="2:7" x14ac:dyDescent="0.25">
      <c r="B1704" s="28">
        <v>1695</v>
      </c>
      <c r="C1704" s="5"/>
      <c r="D1704" s="5"/>
      <c r="E1704" s="5" t="str">
        <f>IF(D1704="","",VLOOKUP($D1704,Praja!$C$11:$H$2010,2,FALSE))</f>
        <v/>
      </c>
      <c r="F1704" s="5" t="str">
        <f>IF(E1704="","",VLOOKUP($D1704,Praja!$C$11:$H$2010,4,FALSE))</f>
        <v/>
      </c>
      <c r="G1704" s="26" t="str">
        <f>IF(F1704="","",VLOOKUP($D1704,Praja!$C$11:$H$2010,5,FALSE))</f>
        <v/>
      </c>
    </row>
    <row r="1705" spans="2:7" x14ac:dyDescent="0.25">
      <c r="B1705" s="28">
        <v>1696</v>
      </c>
      <c r="C1705" s="5"/>
      <c r="D1705" s="5"/>
      <c r="E1705" s="5" t="str">
        <f>IF(D1705="","",VLOOKUP($D1705,Praja!$C$11:$H$2010,2,FALSE))</f>
        <v/>
      </c>
      <c r="F1705" s="5" t="str">
        <f>IF(E1705="","",VLOOKUP($D1705,Praja!$C$11:$H$2010,4,FALSE))</f>
        <v/>
      </c>
      <c r="G1705" s="26" t="str">
        <f>IF(F1705="","",VLOOKUP($D1705,Praja!$C$11:$H$2010,5,FALSE))</f>
        <v/>
      </c>
    </row>
    <row r="1706" spans="2:7" x14ac:dyDescent="0.25">
      <c r="B1706" s="28">
        <v>1697</v>
      </c>
      <c r="C1706" s="5"/>
      <c r="D1706" s="5"/>
      <c r="E1706" s="5" t="str">
        <f>IF(D1706="","",VLOOKUP($D1706,Praja!$C$11:$H$2010,2,FALSE))</f>
        <v/>
      </c>
      <c r="F1706" s="5" t="str">
        <f>IF(E1706="","",VLOOKUP($D1706,Praja!$C$11:$H$2010,4,FALSE))</f>
        <v/>
      </c>
      <c r="G1706" s="26" t="str">
        <f>IF(F1706="","",VLOOKUP($D1706,Praja!$C$11:$H$2010,5,FALSE))</f>
        <v/>
      </c>
    </row>
    <row r="1707" spans="2:7" x14ac:dyDescent="0.25">
      <c r="B1707" s="28">
        <v>1698</v>
      </c>
      <c r="C1707" s="5"/>
      <c r="D1707" s="5"/>
      <c r="E1707" s="5" t="str">
        <f>IF(D1707="","",VLOOKUP($D1707,Praja!$C$11:$H$2010,2,FALSE))</f>
        <v/>
      </c>
      <c r="F1707" s="5" t="str">
        <f>IF(E1707="","",VLOOKUP($D1707,Praja!$C$11:$H$2010,4,FALSE))</f>
        <v/>
      </c>
      <c r="G1707" s="26" t="str">
        <f>IF(F1707="","",VLOOKUP($D1707,Praja!$C$11:$H$2010,5,FALSE))</f>
        <v/>
      </c>
    </row>
    <row r="1708" spans="2:7" x14ac:dyDescent="0.25">
      <c r="B1708" s="28">
        <v>1699</v>
      </c>
      <c r="C1708" s="5"/>
      <c r="D1708" s="5"/>
      <c r="E1708" s="5" t="str">
        <f>IF(D1708="","",VLOOKUP($D1708,Praja!$C$11:$H$2010,2,FALSE))</f>
        <v/>
      </c>
      <c r="F1708" s="5" t="str">
        <f>IF(E1708="","",VLOOKUP($D1708,Praja!$C$11:$H$2010,4,FALSE))</f>
        <v/>
      </c>
      <c r="G1708" s="26" t="str">
        <f>IF(F1708="","",VLOOKUP($D1708,Praja!$C$11:$H$2010,5,FALSE))</f>
        <v/>
      </c>
    </row>
    <row r="1709" spans="2:7" x14ac:dyDescent="0.25">
      <c r="B1709" s="28">
        <v>1700</v>
      </c>
      <c r="C1709" s="5"/>
      <c r="D1709" s="5"/>
      <c r="E1709" s="5" t="str">
        <f>IF(D1709="","",VLOOKUP($D1709,Praja!$C$11:$H$2010,2,FALSE))</f>
        <v/>
      </c>
      <c r="F1709" s="5" t="str">
        <f>IF(E1709="","",VLOOKUP($D1709,Praja!$C$11:$H$2010,4,FALSE))</f>
        <v/>
      </c>
      <c r="G1709" s="26" t="str">
        <f>IF(F1709="","",VLOOKUP($D1709,Praja!$C$11:$H$2010,5,FALSE))</f>
        <v/>
      </c>
    </row>
    <row r="1710" spans="2:7" x14ac:dyDescent="0.25">
      <c r="B1710" s="28">
        <v>1701</v>
      </c>
      <c r="C1710" s="5"/>
      <c r="D1710" s="5"/>
      <c r="E1710" s="5" t="str">
        <f>IF(D1710="","",VLOOKUP($D1710,Praja!$C$11:$H$2010,2,FALSE))</f>
        <v/>
      </c>
      <c r="F1710" s="5" t="str">
        <f>IF(E1710="","",VLOOKUP($D1710,Praja!$C$11:$H$2010,4,FALSE))</f>
        <v/>
      </c>
      <c r="G1710" s="26" t="str">
        <f>IF(F1710="","",VLOOKUP($D1710,Praja!$C$11:$H$2010,5,FALSE))</f>
        <v/>
      </c>
    </row>
    <row r="1711" spans="2:7" x14ac:dyDescent="0.25">
      <c r="B1711" s="28">
        <v>1702</v>
      </c>
      <c r="C1711" s="5"/>
      <c r="D1711" s="5"/>
      <c r="E1711" s="5" t="str">
        <f>IF(D1711="","",VLOOKUP($D1711,Praja!$C$11:$H$2010,2,FALSE))</f>
        <v/>
      </c>
      <c r="F1711" s="5" t="str">
        <f>IF(E1711="","",VLOOKUP($D1711,Praja!$C$11:$H$2010,4,FALSE))</f>
        <v/>
      </c>
      <c r="G1711" s="26" t="str">
        <f>IF(F1711="","",VLOOKUP($D1711,Praja!$C$11:$H$2010,5,FALSE))</f>
        <v/>
      </c>
    </row>
    <row r="1712" spans="2:7" x14ac:dyDescent="0.25">
      <c r="B1712" s="28">
        <v>1703</v>
      </c>
      <c r="C1712" s="5"/>
      <c r="D1712" s="5"/>
      <c r="E1712" s="5" t="str">
        <f>IF(D1712="","",VLOOKUP($D1712,Praja!$C$11:$H$2010,2,FALSE))</f>
        <v/>
      </c>
      <c r="F1712" s="5" t="str">
        <f>IF(E1712="","",VLOOKUP($D1712,Praja!$C$11:$H$2010,4,FALSE))</f>
        <v/>
      </c>
      <c r="G1712" s="26" t="str">
        <f>IF(F1712="","",VLOOKUP($D1712,Praja!$C$11:$H$2010,5,FALSE))</f>
        <v/>
      </c>
    </row>
    <row r="1713" spans="2:7" x14ac:dyDescent="0.25">
      <c r="B1713" s="28">
        <v>1704</v>
      </c>
      <c r="C1713" s="5"/>
      <c r="D1713" s="5"/>
      <c r="E1713" s="5" t="str">
        <f>IF(D1713="","",VLOOKUP($D1713,Praja!$C$11:$H$2010,2,FALSE))</f>
        <v/>
      </c>
      <c r="F1713" s="5" t="str">
        <f>IF(E1713="","",VLOOKUP($D1713,Praja!$C$11:$H$2010,4,FALSE))</f>
        <v/>
      </c>
      <c r="G1713" s="26" t="str">
        <f>IF(F1713="","",VLOOKUP($D1713,Praja!$C$11:$H$2010,5,FALSE))</f>
        <v/>
      </c>
    </row>
    <row r="1714" spans="2:7" x14ac:dyDescent="0.25">
      <c r="B1714" s="28">
        <v>1705</v>
      </c>
      <c r="C1714" s="5"/>
      <c r="D1714" s="5"/>
      <c r="E1714" s="5" t="str">
        <f>IF(D1714="","",VLOOKUP($D1714,Praja!$C$11:$H$2010,2,FALSE))</f>
        <v/>
      </c>
      <c r="F1714" s="5" t="str">
        <f>IF(E1714="","",VLOOKUP($D1714,Praja!$C$11:$H$2010,4,FALSE))</f>
        <v/>
      </c>
      <c r="G1714" s="26" t="str">
        <f>IF(F1714="","",VLOOKUP($D1714,Praja!$C$11:$H$2010,5,FALSE))</f>
        <v/>
      </c>
    </row>
    <row r="1715" spans="2:7" x14ac:dyDescent="0.25">
      <c r="B1715" s="28">
        <v>1706</v>
      </c>
      <c r="C1715" s="5"/>
      <c r="D1715" s="5"/>
      <c r="E1715" s="5" t="str">
        <f>IF(D1715="","",VLOOKUP($D1715,Praja!$C$11:$H$2010,2,FALSE))</f>
        <v/>
      </c>
      <c r="F1715" s="5" t="str">
        <f>IF(E1715="","",VLOOKUP($D1715,Praja!$C$11:$H$2010,4,FALSE))</f>
        <v/>
      </c>
      <c r="G1715" s="26" t="str">
        <f>IF(F1715="","",VLOOKUP($D1715,Praja!$C$11:$H$2010,5,FALSE))</f>
        <v/>
      </c>
    </row>
    <row r="1716" spans="2:7" x14ac:dyDescent="0.25">
      <c r="B1716" s="28">
        <v>1707</v>
      </c>
      <c r="C1716" s="5"/>
      <c r="D1716" s="5"/>
      <c r="E1716" s="5" t="str">
        <f>IF(D1716="","",VLOOKUP($D1716,Praja!$C$11:$H$2010,2,FALSE))</f>
        <v/>
      </c>
      <c r="F1716" s="5" t="str">
        <f>IF(E1716="","",VLOOKUP($D1716,Praja!$C$11:$H$2010,4,FALSE))</f>
        <v/>
      </c>
      <c r="G1716" s="26" t="str">
        <f>IF(F1716="","",VLOOKUP($D1716,Praja!$C$11:$H$2010,5,FALSE))</f>
        <v/>
      </c>
    </row>
    <row r="1717" spans="2:7" x14ac:dyDescent="0.25">
      <c r="B1717" s="28">
        <v>1708</v>
      </c>
      <c r="C1717" s="5"/>
      <c r="D1717" s="5"/>
      <c r="E1717" s="5" t="str">
        <f>IF(D1717="","",VLOOKUP($D1717,Praja!$C$11:$H$2010,2,FALSE))</f>
        <v/>
      </c>
      <c r="F1717" s="5" t="str">
        <f>IF(E1717="","",VLOOKUP($D1717,Praja!$C$11:$H$2010,4,FALSE))</f>
        <v/>
      </c>
      <c r="G1717" s="26" t="str">
        <f>IF(F1717="","",VLOOKUP($D1717,Praja!$C$11:$H$2010,5,FALSE))</f>
        <v/>
      </c>
    </row>
    <row r="1718" spans="2:7" x14ac:dyDescent="0.25">
      <c r="B1718" s="28">
        <v>1709</v>
      </c>
      <c r="C1718" s="5"/>
      <c r="D1718" s="5"/>
      <c r="E1718" s="5" t="str">
        <f>IF(D1718="","",VLOOKUP($D1718,Praja!$C$11:$H$2010,2,FALSE))</f>
        <v/>
      </c>
      <c r="F1718" s="5" t="str">
        <f>IF(E1718="","",VLOOKUP($D1718,Praja!$C$11:$H$2010,4,FALSE))</f>
        <v/>
      </c>
      <c r="G1718" s="26" t="str">
        <f>IF(F1718="","",VLOOKUP($D1718,Praja!$C$11:$H$2010,5,FALSE))</f>
        <v/>
      </c>
    </row>
    <row r="1719" spans="2:7" x14ac:dyDescent="0.25">
      <c r="B1719" s="28">
        <v>1710</v>
      </c>
      <c r="C1719" s="5"/>
      <c r="D1719" s="5"/>
      <c r="E1719" s="5" t="str">
        <f>IF(D1719="","",VLOOKUP($D1719,Praja!$C$11:$H$2010,2,FALSE))</f>
        <v/>
      </c>
      <c r="F1719" s="5" t="str">
        <f>IF(E1719="","",VLOOKUP($D1719,Praja!$C$11:$H$2010,4,FALSE))</f>
        <v/>
      </c>
      <c r="G1719" s="26" t="str">
        <f>IF(F1719="","",VLOOKUP($D1719,Praja!$C$11:$H$2010,5,FALSE))</f>
        <v/>
      </c>
    </row>
    <row r="1720" spans="2:7" x14ac:dyDescent="0.25">
      <c r="B1720" s="28">
        <v>1711</v>
      </c>
      <c r="C1720" s="5"/>
      <c r="D1720" s="5"/>
      <c r="E1720" s="5" t="str">
        <f>IF(D1720="","",VLOOKUP($D1720,Praja!$C$11:$H$2010,2,FALSE))</f>
        <v/>
      </c>
      <c r="F1720" s="5" t="str">
        <f>IF(E1720="","",VLOOKUP($D1720,Praja!$C$11:$H$2010,4,FALSE))</f>
        <v/>
      </c>
      <c r="G1720" s="26" t="str">
        <f>IF(F1720="","",VLOOKUP($D1720,Praja!$C$11:$H$2010,5,FALSE))</f>
        <v/>
      </c>
    </row>
    <row r="1721" spans="2:7" x14ac:dyDescent="0.25">
      <c r="B1721" s="28">
        <v>1712</v>
      </c>
      <c r="C1721" s="5"/>
      <c r="D1721" s="5"/>
      <c r="E1721" s="5" t="str">
        <f>IF(D1721="","",VLOOKUP($D1721,Praja!$C$11:$H$2010,2,FALSE))</f>
        <v/>
      </c>
      <c r="F1721" s="5" t="str">
        <f>IF(E1721="","",VLOOKUP($D1721,Praja!$C$11:$H$2010,4,FALSE))</f>
        <v/>
      </c>
      <c r="G1721" s="26" t="str">
        <f>IF(F1721="","",VLOOKUP($D1721,Praja!$C$11:$H$2010,5,FALSE))</f>
        <v/>
      </c>
    </row>
    <row r="1722" spans="2:7" x14ac:dyDescent="0.25">
      <c r="B1722" s="28">
        <v>1713</v>
      </c>
      <c r="C1722" s="5"/>
      <c r="D1722" s="5"/>
      <c r="E1722" s="5" t="str">
        <f>IF(D1722="","",VLOOKUP($D1722,Praja!$C$11:$H$2010,2,FALSE))</f>
        <v/>
      </c>
      <c r="F1722" s="5" t="str">
        <f>IF(E1722="","",VLOOKUP($D1722,Praja!$C$11:$H$2010,4,FALSE))</f>
        <v/>
      </c>
      <c r="G1722" s="26" t="str">
        <f>IF(F1722="","",VLOOKUP($D1722,Praja!$C$11:$H$2010,5,FALSE))</f>
        <v/>
      </c>
    </row>
    <row r="1723" spans="2:7" x14ac:dyDescent="0.25">
      <c r="B1723" s="28">
        <v>1714</v>
      </c>
      <c r="C1723" s="5"/>
      <c r="D1723" s="5"/>
      <c r="E1723" s="5" t="str">
        <f>IF(D1723="","",VLOOKUP($D1723,Praja!$C$11:$H$2010,2,FALSE))</f>
        <v/>
      </c>
      <c r="F1723" s="5" t="str">
        <f>IF(E1723="","",VLOOKUP($D1723,Praja!$C$11:$H$2010,4,FALSE))</f>
        <v/>
      </c>
      <c r="G1723" s="26" t="str">
        <f>IF(F1723="","",VLOOKUP($D1723,Praja!$C$11:$H$2010,5,FALSE))</f>
        <v/>
      </c>
    </row>
    <row r="1724" spans="2:7" x14ac:dyDescent="0.25">
      <c r="B1724" s="28">
        <v>1715</v>
      </c>
      <c r="C1724" s="5"/>
      <c r="D1724" s="5"/>
      <c r="E1724" s="5" t="str">
        <f>IF(D1724="","",VLOOKUP($D1724,Praja!$C$11:$H$2010,2,FALSE))</f>
        <v/>
      </c>
      <c r="F1724" s="5" t="str">
        <f>IF(E1724="","",VLOOKUP($D1724,Praja!$C$11:$H$2010,4,FALSE))</f>
        <v/>
      </c>
      <c r="G1724" s="26" t="str">
        <f>IF(F1724="","",VLOOKUP($D1724,Praja!$C$11:$H$2010,5,FALSE))</f>
        <v/>
      </c>
    </row>
    <row r="1725" spans="2:7" x14ac:dyDescent="0.25">
      <c r="B1725" s="28">
        <v>1716</v>
      </c>
      <c r="C1725" s="5"/>
      <c r="D1725" s="5"/>
      <c r="E1725" s="5" t="str">
        <f>IF(D1725="","",VLOOKUP($D1725,Praja!$C$11:$H$2010,2,FALSE))</f>
        <v/>
      </c>
      <c r="F1725" s="5" t="str">
        <f>IF(E1725="","",VLOOKUP($D1725,Praja!$C$11:$H$2010,4,FALSE))</f>
        <v/>
      </c>
      <c r="G1725" s="26" t="str">
        <f>IF(F1725="","",VLOOKUP($D1725,Praja!$C$11:$H$2010,5,FALSE))</f>
        <v/>
      </c>
    </row>
    <row r="1726" spans="2:7" x14ac:dyDescent="0.25">
      <c r="B1726" s="28">
        <v>1717</v>
      </c>
      <c r="C1726" s="5"/>
      <c r="D1726" s="5"/>
      <c r="E1726" s="5" t="str">
        <f>IF(D1726="","",VLOOKUP($D1726,Praja!$C$11:$H$2010,2,FALSE))</f>
        <v/>
      </c>
      <c r="F1726" s="5" t="str">
        <f>IF(E1726="","",VLOOKUP($D1726,Praja!$C$11:$H$2010,4,FALSE))</f>
        <v/>
      </c>
      <c r="G1726" s="26" t="str">
        <f>IF(F1726="","",VLOOKUP($D1726,Praja!$C$11:$H$2010,5,FALSE))</f>
        <v/>
      </c>
    </row>
    <row r="1727" spans="2:7" x14ac:dyDescent="0.25">
      <c r="B1727" s="28">
        <v>1718</v>
      </c>
      <c r="C1727" s="5"/>
      <c r="D1727" s="5"/>
      <c r="E1727" s="5" t="str">
        <f>IF(D1727="","",VLOOKUP($D1727,Praja!$C$11:$H$2010,2,FALSE))</f>
        <v/>
      </c>
      <c r="F1727" s="5" t="str">
        <f>IF(E1727="","",VLOOKUP($D1727,Praja!$C$11:$H$2010,4,FALSE))</f>
        <v/>
      </c>
      <c r="G1727" s="26" t="str">
        <f>IF(F1727="","",VLOOKUP($D1727,Praja!$C$11:$H$2010,5,FALSE))</f>
        <v/>
      </c>
    </row>
    <row r="1728" spans="2:7" x14ac:dyDescent="0.25">
      <c r="B1728" s="28">
        <v>1719</v>
      </c>
      <c r="C1728" s="5"/>
      <c r="D1728" s="5"/>
      <c r="E1728" s="5" t="str">
        <f>IF(D1728="","",VLOOKUP($D1728,Praja!$C$11:$H$2010,2,FALSE))</f>
        <v/>
      </c>
      <c r="F1728" s="5" t="str">
        <f>IF(E1728="","",VLOOKUP($D1728,Praja!$C$11:$H$2010,4,FALSE))</f>
        <v/>
      </c>
      <c r="G1728" s="26" t="str">
        <f>IF(F1728="","",VLOOKUP($D1728,Praja!$C$11:$H$2010,5,FALSE))</f>
        <v/>
      </c>
    </row>
    <row r="1729" spans="2:7" x14ac:dyDescent="0.25">
      <c r="B1729" s="28">
        <v>1720</v>
      </c>
      <c r="C1729" s="5"/>
      <c r="D1729" s="5"/>
      <c r="E1729" s="5" t="str">
        <f>IF(D1729="","",VLOOKUP($D1729,Praja!$C$11:$H$2010,2,FALSE))</f>
        <v/>
      </c>
      <c r="F1729" s="5" t="str">
        <f>IF(E1729="","",VLOOKUP($D1729,Praja!$C$11:$H$2010,4,FALSE))</f>
        <v/>
      </c>
      <c r="G1729" s="26" t="str">
        <f>IF(F1729="","",VLOOKUP($D1729,Praja!$C$11:$H$2010,5,FALSE))</f>
        <v/>
      </c>
    </row>
    <row r="1730" spans="2:7" x14ac:dyDescent="0.25">
      <c r="B1730" s="28">
        <v>1721</v>
      </c>
      <c r="C1730" s="5"/>
      <c r="D1730" s="5"/>
      <c r="E1730" s="5" t="str">
        <f>IF(D1730="","",VLOOKUP($D1730,Praja!$C$11:$H$2010,2,FALSE))</f>
        <v/>
      </c>
      <c r="F1730" s="5" t="str">
        <f>IF(E1730="","",VLOOKUP($D1730,Praja!$C$11:$H$2010,4,FALSE))</f>
        <v/>
      </c>
      <c r="G1730" s="26" t="str">
        <f>IF(F1730="","",VLOOKUP($D1730,Praja!$C$11:$H$2010,5,FALSE))</f>
        <v/>
      </c>
    </row>
    <row r="1731" spans="2:7" x14ac:dyDescent="0.25">
      <c r="B1731" s="28">
        <v>1722</v>
      </c>
      <c r="C1731" s="5"/>
      <c r="D1731" s="5"/>
      <c r="E1731" s="5" t="str">
        <f>IF(D1731="","",VLOOKUP($D1731,Praja!$C$11:$H$2010,2,FALSE))</f>
        <v/>
      </c>
      <c r="F1731" s="5" t="str">
        <f>IF(E1731="","",VLOOKUP($D1731,Praja!$C$11:$H$2010,4,FALSE))</f>
        <v/>
      </c>
      <c r="G1731" s="26" t="str">
        <f>IF(F1731="","",VLOOKUP($D1731,Praja!$C$11:$H$2010,5,FALSE))</f>
        <v/>
      </c>
    </row>
    <row r="1732" spans="2:7" x14ac:dyDescent="0.25">
      <c r="B1732" s="28">
        <v>1723</v>
      </c>
      <c r="C1732" s="5"/>
      <c r="D1732" s="5"/>
      <c r="E1732" s="5" t="str">
        <f>IF(D1732="","",VLOOKUP($D1732,Praja!$C$11:$H$2010,2,FALSE))</f>
        <v/>
      </c>
      <c r="F1732" s="5" t="str">
        <f>IF(E1732="","",VLOOKUP($D1732,Praja!$C$11:$H$2010,4,FALSE))</f>
        <v/>
      </c>
      <c r="G1732" s="26" t="str">
        <f>IF(F1732="","",VLOOKUP($D1732,Praja!$C$11:$H$2010,5,FALSE))</f>
        <v/>
      </c>
    </row>
    <row r="1733" spans="2:7" x14ac:dyDescent="0.25">
      <c r="B1733" s="28">
        <v>1724</v>
      </c>
      <c r="C1733" s="5"/>
      <c r="D1733" s="5"/>
      <c r="E1733" s="5" t="str">
        <f>IF(D1733="","",VLOOKUP($D1733,Praja!$C$11:$H$2010,2,FALSE))</f>
        <v/>
      </c>
      <c r="F1733" s="5" t="str">
        <f>IF(E1733="","",VLOOKUP($D1733,Praja!$C$11:$H$2010,4,FALSE))</f>
        <v/>
      </c>
      <c r="G1733" s="26" t="str">
        <f>IF(F1733="","",VLOOKUP($D1733,Praja!$C$11:$H$2010,5,FALSE))</f>
        <v/>
      </c>
    </row>
    <row r="1734" spans="2:7" x14ac:dyDescent="0.25">
      <c r="B1734" s="28">
        <v>1725</v>
      </c>
      <c r="C1734" s="5"/>
      <c r="D1734" s="5"/>
      <c r="E1734" s="5" t="str">
        <f>IF(D1734="","",VLOOKUP($D1734,Praja!$C$11:$H$2010,2,FALSE))</f>
        <v/>
      </c>
      <c r="F1734" s="5" t="str">
        <f>IF(E1734="","",VLOOKUP($D1734,Praja!$C$11:$H$2010,4,FALSE))</f>
        <v/>
      </c>
      <c r="G1734" s="26" t="str">
        <f>IF(F1734="","",VLOOKUP($D1734,Praja!$C$11:$H$2010,5,FALSE))</f>
        <v/>
      </c>
    </row>
    <row r="1735" spans="2:7" x14ac:dyDescent="0.25">
      <c r="B1735" s="28">
        <v>1726</v>
      </c>
      <c r="C1735" s="5"/>
      <c r="D1735" s="5"/>
      <c r="E1735" s="5" t="str">
        <f>IF(D1735="","",VLOOKUP($D1735,Praja!$C$11:$H$2010,2,FALSE))</f>
        <v/>
      </c>
      <c r="F1735" s="5" t="str">
        <f>IF(E1735="","",VLOOKUP($D1735,Praja!$C$11:$H$2010,4,FALSE))</f>
        <v/>
      </c>
      <c r="G1735" s="26" t="str">
        <f>IF(F1735="","",VLOOKUP($D1735,Praja!$C$11:$H$2010,5,FALSE))</f>
        <v/>
      </c>
    </row>
    <row r="1736" spans="2:7" x14ac:dyDescent="0.25">
      <c r="B1736" s="28">
        <v>1727</v>
      </c>
      <c r="C1736" s="5"/>
      <c r="D1736" s="5"/>
      <c r="E1736" s="5" t="str">
        <f>IF(D1736="","",VLOOKUP($D1736,Praja!$C$11:$H$2010,2,FALSE))</f>
        <v/>
      </c>
      <c r="F1736" s="5" t="str">
        <f>IF(E1736="","",VLOOKUP($D1736,Praja!$C$11:$H$2010,4,FALSE))</f>
        <v/>
      </c>
      <c r="G1736" s="26" t="str">
        <f>IF(F1736="","",VLOOKUP($D1736,Praja!$C$11:$H$2010,5,FALSE))</f>
        <v/>
      </c>
    </row>
    <row r="1737" spans="2:7" x14ac:dyDescent="0.25">
      <c r="B1737" s="28">
        <v>1728</v>
      </c>
      <c r="C1737" s="5"/>
      <c r="D1737" s="5"/>
      <c r="E1737" s="5" t="str">
        <f>IF(D1737="","",VLOOKUP($D1737,Praja!$C$11:$H$2010,2,FALSE))</f>
        <v/>
      </c>
      <c r="F1737" s="5" t="str">
        <f>IF(E1737="","",VLOOKUP($D1737,Praja!$C$11:$H$2010,4,FALSE))</f>
        <v/>
      </c>
      <c r="G1737" s="26" t="str">
        <f>IF(F1737="","",VLOOKUP($D1737,Praja!$C$11:$H$2010,5,FALSE))</f>
        <v/>
      </c>
    </row>
    <row r="1738" spans="2:7" x14ac:dyDescent="0.25">
      <c r="B1738" s="28">
        <v>1729</v>
      </c>
      <c r="C1738" s="5"/>
      <c r="D1738" s="5"/>
      <c r="E1738" s="5" t="str">
        <f>IF(D1738="","",VLOOKUP($D1738,Praja!$C$11:$H$2010,2,FALSE))</f>
        <v/>
      </c>
      <c r="F1738" s="5" t="str">
        <f>IF(E1738="","",VLOOKUP($D1738,Praja!$C$11:$H$2010,4,FALSE))</f>
        <v/>
      </c>
      <c r="G1738" s="26" t="str">
        <f>IF(F1738="","",VLOOKUP($D1738,Praja!$C$11:$H$2010,5,FALSE))</f>
        <v/>
      </c>
    </row>
    <row r="1739" spans="2:7" x14ac:dyDescent="0.25">
      <c r="B1739" s="28">
        <v>1730</v>
      </c>
      <c r="C1739" s="5"/>
      <c r="D1739" s="5"/>
      <c r="E1739" s="5" t="str">
        <f>IF(D1739="","",VLOOKUP($D1739,Praja!$C$11:$H$2010,2,FALSE))</f>
        <v/>
      </c>
      <c r="F1739" s="5" t="str">
        <f>IF(E1739="","",VLOOKUP($D1739,Praja!$C$11:$H$2010,4,FALSE))</f>
        <v/>
      </c>
      <c r="G1739" s="26" t="str">
        <f>IF(F1739="","",VLOOKUP($D1739,Praja!$C$11:$H$2010,5,FALSE))</f>
        <v/>
      </c>
    </row>
    <row r="1740" spans="2:7" x14ac:dyDescent="0.25">
      <c r="B1740" s="28">
        <v>1731</v>
      </c>
      <c r="C1740" s="5"/>
      <c r="D1740" s="5"/>
      <c r="E1740" s="5" t="str">
        <f>IF(D1740="","",VLOOKUP($D1740,Praja!$C$11:$H$2010,2,FALSE))</f>
        <v/>
      </c>
      <c r="F1740" s="5" t="str">
        <f>IF(E1740="","",VLOOKUP($D1740,Praja!$C$11:$H$2010,4,FALSE))</f>
        <v/>
      </c>
      <c r="G1740" s="26" t="str">
        <f>IF(F1740="","",VLOOKUP($D1740,Praja!$C$11:$H$2010,5,FALSE))</f>
        <v/>
      </c>
    </row>
    <row r="1741" spans="2:7" x14ac:dyDescent="0.25">
      <c r="B1741" s="28">
        <v>1732</v>
      </c>
      <c r="C1741" s="5"/>
      <c r="D1741" s="5"/>
      <c r="E1741" s="5" t="str">
        <f>IF(D1741="","",VLOOKUP($D1741,Praja!$C$11:$H$2010,2,FALSE))</f>
        <v/>
      </c>
      <c r="F1741" s="5" t="str">
        <f>IF(E1741="","",VLOOKUP($D1741,Praja!$C$11:$H$2010,4,FALSE))</f>
        <v/>
      </c>
      <c r="G1741" s="26" t="str">
        <f>IF(F1741="","",VLOOKUP($D1741,Praja!$C$11:$H$2010,5,FALSE))</f>
        <v/>
      </c>
    </row>
    <row r="1742" spans="2:7" x14ac:dyDescent="0.25">
      <c r="B1742" s="28">
        <v>1733</v>
      </c>
      <c r="C1742" s="5"/>
      <c r="D1742" s="5"/>
      <c r="E1742" s="5" t="str">
        <f>IF(D1742="","",VLOOKUP($D1742,Praja!$C$11:$H$2010,2,FALSE))</f>
        <v/>
      </c>
      <c r="F1742" s="5" t="str">
        <f>IF(E1742="","",VLOOKUP($D1742,Praja!$C$11:$H$2010,4,FALSE))</f>
        <v/>
      </c>
      <c r="G1742" s="26" t="str">
        <f>IF(F1742="","",VLOOKUP($D1742,Praja!$C$11:$H$2010,5,FALSE))</f>
        <v/>
      </c>
    </row>
    <row r="1743" spans="2:7" x14ac:dyDescent="0.25">
      <c r="B1743" s="28">
        <v>1734</v>
      </c>
      <c r="C1743" s="5"/>
      <c r="D1743" s="5"/>
      <c r="E1743" s="5" t="str">
        <f>IF(D1743="","",VLOOKUP($D1743,Praja!$C$11:$H$2010,2,FALSE))</f>
        <v/>
      </c>
      <c r="F1743" s="5" t="str">
        <f>IF(E1743="","",VLOOKUP($D1743,Praja!$C$11:$H$2010,4,FALSE))</f>
        <v/>
      </c>
      <c r="G1743" s="26" t="str">
        <f>IF(F1743="","",VLOOKUP($D1743,Praja!$C$11:$H$2010,5,FALSE))</f>
        <v/>
      </c>
    </row>
    <row r="1744" spans="2:7" x14ac:dyDescent="0.25">
      <c r="B1744" s="28">
        <v>1735</v>
      </c>
      <c r="C1744" s="5"/>
      <c r="D1744" s="5"/>
      <c r="E1744" s="5" t="str">
        <f>IF(D1744="","",VLOOKUP($D1744,Praja!$C$11:$H$2010,2,FALSE))</f>
        <v/>
      </c>
      <c r="F1744" s="5" t="str">
        <f>IF(E1744="","",VLOOKUP($D1744,Praja!$C$11:$H$2010,4,FALSE))</f>
        <v/>
      </c>
      <c r="G1744" s="26" t="str">
        <f>IF(F1744="","",VLOOKUP($D1744,Praja!$C$11:$H$2010,5,FALSE))</f>
        <v/>
      </c>
    </row>
    <row r="1745" spans="2:7" x14ac:dyDescent="0.25">
      <c r="B1745" s="28">
        <v>1736</v>
      </c>
      <c r="C1745" s="5"/>
      <c r="D1745" s="5"/>
      <c r="E1745" s="5" t="str">
        <f>IF(D1745="","",VLOOKUP($D1745,Praja!$C$11:$H$2010,2,FALSE))</f>
        <v/>
      </c>
      <c r="F1745" s="5" t="str">
        <f>IF(E1745="","",VLOOKUP($D1745,Praja!$C$11:$H$2010,4,FALSE))</f>
        <v/>
      </c>
      <c r="G1745" s="26" t="str">
        <f>IF(F1745="","",VLOOKUP($D1745,Praja!$C$11:$H$2010,5,FALSE))</f>
        <v/>
      </c>
    </row>
    <row r="1746" spans="2:7" x14ac:dyDescent="0.25">
      <c r="B1746" s="28">
        <v>1737</v>
      </c>
      <c r="C1746" s="5"/>
      <c r="D1746" s="5"/>
      <c r="E1746" s="5" t="str">
        <f>IF(D1746="","",VLOOKUP($D1746,Praja!$C$11:$H$2010,2,FALSE))</f>
        <v/>
      </c>
      <c r="F1746" s="5" t="str">
        <f>IF(E1746="","",VLOOKUP($D1746,Praja!$C$11:$H$2010,4,FALSE))</f>
        <v/>
      </c>
      <c r="G1746" s="26" t="str">
        <f>IF(F1746="","",VLOOKUP($D1746,Praja!$C$11:$H$2010,5,FALSE))</f>
        <v/>
      </c>
    </row>
    <row r="1747" spans="2:7" x14ac:dyDescent="0.25">
      <c r="B1747" s="28">
        <v>1738</v>
      </c>
      <c r="C1747" s="5"/>
      <c r="D1747" s="5"/>
      <c r="E1747" s="5" t="str">
        <f>IF(D1747="","",VLOOKUP($D1747,Praja!$C$11:$H$2010,2,FALSE))</f>
        <v/>
      </c>
      <c r="F1747" s="5" t="str">
        <f>IF(E1747="","",VLOOKUP($D1747,Praja!$C$11:$H$2010,4,FALSE))</f>
        <v/>
      </c>
      <c r="G1747" s="26" t="str">
        <f>IF(F1747="","",VLOOKUP($D1747,Praja!$C$11:$H$2010,5,FALSE))</f>
        <v/>
      </c>
    </row>
    <row r="1748" spans="2:7" x14ac:dyDescent="0.25">
      <c r="B1748" s="28">
        <v>1739</v>
      </c>
      <c r="C1748" s="5"/>
      <c r="D1748" s="5"/>
      <c r="E1748" s="5" t="str">
        <f>IF(D1748="","",VLOOKUP($D1748,Praja!$C$11:$H$2010,2,FALSE))</f>
        <v/>
      </c>
      <c r="F1748" s="5" t="str">
        <f>IF(E1748="","",VLOOKUP($D1748,Praja!$C$11:$H$2010,4,FALSE))</f>
        <v/>
      </c>
      <c r="G1748" s="26" t="str">
        <f>IF(F1748="","",VLOOKUP($D1748,Praja!$C$11:$H$2010,5,FALSE))</f>
        <v/>
      </c>
    </row>
    <row r="1749" spans="2:7" x14ac:dyDescent="0.25">
      <c r="B1749" s="28">
        <v>1740</v>
      </c>
      <c r="C1749" s="5"/>
      <c r="D1749" s="5"/>
      <c r="E1749" s="5" t="str">
        <f>IF(D1749="","",VLOOKUP($D1749,Praja!$C$11:$H$2010,2,FALSE))</f>
        <v/>
      </c>
      <c r="F1749" s="5" t="str">
        <f>IF(E1749="","",VLOOKUP($D1749,Praja!$C$11:$H$2010,4,FALSE))</f>
        <v/>
      </c>
      <c r="G1749" s="26" t="str">
        <f>IF(F1749="","",VLOOKUP($D1749,Praja!$C$11:$H$2010,5,FALSE))</f>
        <v/>
      </c>
    </row>
    <row r="1750" spans="2:7" x14ac:dyDescent="0.25">
      <c r="B1750" s="28">
        <v>1741</v>
      </c>
      <c r="C1750" s="5"/>
      <c r="D1750" s="5"/>
      <c r="E1750" s="5" t="str">
        <f>IF(D1750="","",VLOOKUP($D1750,Praja!$C$11:$H$2010,2,FALSE))</f>
        <v/>
      </c>
      <c r="F1750" s="5" t="str">
        <f>IF(E1750="","",VLOOKUP($D1750,Praja!$C$11:$H$2010,4,FALSE))</f>
        <v/>
      </c>
      <c r="G1750" s="26" t="str">
        <f>IF(F1750="","",VLOOKUP($D1750,Praja!$C$11:$H$2010,5,FALSE))</f>
        <v/>
      </c>
    </row>
    <row r="1751" spans="2:7" x14ac:dyDescent="0.25">
      <c r="B1751" s="28">
        <v>1742</v>
      </c>
      <c r="C1751" s="5"/>
      <c r="D1751" s="5"/>
      <c r="E1751" s="5" t="str">
        <f>IF(D1751="","",VLOOKUP($D1751,Praja!$C$11:$H$2010,2,FALSE))</f>
        <v/>
      </c>
      <c r="F1751" s="5" t="str">
        <f>IF(E1751="","",VLOOKUP($D1751,Praja!$C$11:$H$2010,4,FALSE))</f>
        <v/>
      </c>
      <c r="G1751" s="26" t="str">
        <f>IF(F1751="","",VLOOKUP($D1751,Praja!$C$11:$H$2010,5,FALSE))</f>
        <v/>
      </c>
    </row>
    <row r="1752" spans="2:7" x14ac:dyDescent="0.25">
      <c r="B1752" s="28">
        <v>1743</v>
      </c>
      <c r="C1752" s="5"/>
      <c r="D1752" s="5"/>
      <c r="E1752" s="5" t="str">
        <f>IF(D1752="","",VLOOKUP($D1752,Praja!$C$11:$H$2010,2,FALSE))</f>
        <v/>
      </c>
      <c r="F1752" s="5" t="str">
        <f>IF(E1752="","",VLOOKUP($D1752,Praja!$C$11:$H$2010,4,FALSE))</f>
        <v/>
      </c>
      <c r="G1752" s="26" t="str">
        <f>IF(F1752="","",VLOOKUP($D1752,Praja!$C$11:$H$2010,5,FALSE))</f>
        <v/>
      </c>
    </row>
    <row r="1753" spans="2:7" x14ac:dyDescent="0.25">
      <c r="B1753" s="28">
        <v>1744</v>
      </c>
      <c r="C1753" s="5"/>
      <c r="D1753" s="5"/>
      <c r="E1753" s="5" t="str">
        <f>IF(D1753="","",VLOOKUP($D1753,Praja!$C$11:$H$2010,2,FALSE))</f>
        <v/>
      </c>
      <c r="F1753" s="5" t="str">
        <f>IF(E1753="","",VLOOKUP($D1753,Praja!$C$11:$H$2010,4,FALSE))</f>
        <v/>
      </c>
      <c r="G1753" s="26" t="str">
        <f>IF(F1753="","",VLOOKUP($D1753,Praja!$C$11:$H$2010,5,FALSE))</f>
        <v/>
      </c>
    </row>
    <row r="1754" spans="2:7" x14ac:dyDescent="0.25">
      <c r="B1754" s="28">
        <v>1745</v>
      </c>
      <c r="C1754" s="5"/>
      <c r="D1754" s="5"/>
      <c r="E1754" s="5" t="str">
        <f>IF(D1754="","",VLOOKUP($D1754,Praja!$C$11:$H$2010,2,FALSE))</f>
        <v/>
      </c>
      <c r="F1754" s="5" t="str">
        <f>IF(E1754="","",VLOOKUP($D1754,Praja!$C$11:$H$2010,4,FALSE))</f>
        <v/>
      </c>
      <c r="G1754" s="26" t="str">
        <f>IF(F1754="","",VLOOKUP($D1754,Praja!$C$11:$H$2010,5,FALSE))</f>
        <v/>
      </c>
    </row>
    <row r="1755" spans="2:7" x14ac:dyDescent="0.25">
      <c r="B1755" s="28">
        <v>1746</v>
      </c>
      <c r="C1755" s="5"/>
      <c r="D1755" s="5"/>
      <c r="E1755" s="5" t="str">
        <f>IF(D1755="","",VLOOKUP($D1755,Praja!$C$11:$H$2010,2,FALSE))</f>
        <v/>
      </c>
      <c r="F1755" s="5" t="str">
        <f>IF(E1755="","",VLOOKUP($D1755,Praja!$C$11:$H$2010,4,FALSE))</f>
        <v/>
      </c>
      <c r="G1755" s="26" t="str">
        <f>IF(F1755="","",VLOOKUP($D1755,Praja!$C$11:$H$2010,5,FALSE))</f>
        <v/>
      </c>
    </row>
    <row r="1756" spans="2:7" x14ac:dyDescent="0.25">
      <c r="B1756" s="28">
        <v>1747</v>
      </c>
      <c r="C1756" s="5"/>
      <c r="D1756" s="5"/>
      <c r="E1756" s="5" t="str">
        <f>IF(D1756="","",VLOOKUP($D1756,Praja!$C$11:$H$2010,2,FALSE))</f>
        <v/>
      </c>
      <c r="F1756" s="5" t="str">
        <f>IF(E1756="","",VLOOKUP($D1756,Praja!$C$11:$H$2010,4,FALSE))</f>
        <v/>
      </c>
      <c r="G1756" s="26" t="str">
        <f>IF(F1756="","",VLOOKUP($D1756,Praja!$C$11:$H$2010,5,FALSE))</f>
        <v/>
      </c>
    </row>
    <row r="1757" spans="2:7" x14ac:dyDescent="0.25">
      <c r="B1757" s="28">
        <v>1748</v>
      </c>
      <c r="C1757" s="5"/>
      <c r="D1757" s="5"/>
      <c r="E1757" s="5" t="str">
        <f>IF(D1757="","",VLOOKUP($D1757,Praja!$C$11:$H$2010,2,FALSE))</f>
        <v/>
      </c>
      <c r="F1757" s="5" t="str">
        <f>IF(E1757="","",VLOOKUP($D1757,Praja!$C$11:$H$2010,4,FALSE))</f>
        <v/>
      </c>
      <c r="G1757" s="26" t="str">
        <f>IF(F1757="","",VLOOKUP($D1757,Praja!$C$11:$H$2010,5,FALSE))</f>
        <v/>
      </c>
    </row>
    <row r="1758" spans="2:7" x14ac:dyDescent="0.25">
      <c r="B1758" s="28">
        <v>1749</v>
      </c>
      <c r="C1758" s="5"/>
      <c r="D1758" s="5"/>
      <c r="E1758" s="5" t="str">
        <f>IF(D1758="","",VLOOKUP($D1758,Praja!$C$11:$H$2010,2,FALSE))</f>
        <v/>
      </c>
      <c r="F1758" s="5" t="str">
        <f>IF(E1758="","",VLOOKUP($D1758,Praja!$C$11:$H$2010,4,FALSE))</f>
        <v/>
      </c>
      <c r="G1758" s="26" t="str">
        <f>IF(F1758="","",VLOOKUP($D1758,Praja!$C$11:$H$2010,5,FALSE))</f>
        <v/>
      </c>
    </row>
    <row r="1759" spans="2:7" x14ac:dyDescent="0.25">
      <c r="B1759" s="28">
        <v>1750</v>
      </c>
      <c r="C1759" s="5"/>
      <c r="D1759" s="5"/>
      <c r="E1759" s="5" t="str">
        <f>IF(D1759="","",VLOOKUP($D1759,Praja!$C$11:$H$2010,2,FALSE))</f>
        <v/>
      </c>
      <c r="F1759" s="5" t="str">
        <f>IF(E1759="","",VLOOKUP($D1759,Praja!$C$11:$H$2010,4,FALSE))</f>
        <v/>
      </c>
      <c r="G1759" s="26" t="str">
        <f>IF(F1759="","",VLOOKUP($D1759,Praja!$C$11:$H$2010,5,FALSE))</f>
        <v/>
      </c>
    </row>
    <row r="1760" spans="2:7" x14ac:dyDescent="0.25">
      <c r="B1760" s="28">
        <v>1751</v>
      </c>
      <c r="C1760" s="5"/>
      <c r="D1760" s="5"/>
      <c r="E1760" s="5" t="str">
        <f>IF(D1760="","",VLOOKUP($D1760,Praja!$C$11:$H$2010,2,FALSE))</f>
        <v/>
      </c>
      <c r="F1760" s="5" t="str">
        <f>IF(E1760="","",VLOOKUP($D1760,Praja!$C$11:$H$2010,4,FALSE))</f>
        <v/>
      </c>
      <c r="G1760" s="26" t="str">
        <f>IF(F1760="","",VLOOKUP($D1760,Praja!$C$11:$H$2010,5,FALSE))</f>
        <v/>
      </c>
    </row>
    <row r="1761" spans="2:7" x14ac:dyDescent="0.25">
      <c r="B1761" s="28">
        <v>1752</v>
      </c>
      <c r="C1761" s="5"/>
      <c r="D1761" s="5"/>
      <c r="E1761" s="5" t="str">
        <f>IF(D1761="","",VLOOKUP($D1761,Praja!$C$11:$H$2010,2,FALSE))</f>
        <v/>
      </c>
      <c r="F1761" s="5" t="str">
        <f>IF(E1761="","",VLOOKUP($D1761,Praja!$C$11:$H$2010,4,FALSE))</f>
        <v/>
      </c>
      <c r="G1761" s="26" t="str">
        <f>IF(F1761="","",VLOOKUP($D1761,Praja!$C$11:$H$2010,5,FALSE))</f>
        <v/>
      </c>
    </row>
    <row r="1762" spans="2:7" x14ac:dyDescent="0.25">
      <c r="B1762" s="28">
        <v>1753</v>
      </c>
      <c r="C1762" s="5"/>
      <c r="D1762" s="5"/>
      <c r="E1762" s="5" t="str">
        <f>IF(D1762="","",VLOOKUP($D1762,Praja!$C$11:$H$2010,2,FALSE))</f>
        <v/>
      </c>
      <c r="F1762" s="5" t="str">
        <f>IF(E1762="","",VLOOKUP($D1762,Praja!$C$11:$H$2010,4,FALSE))</f>
        <v/>
      </c>
      <c r="G1762" s="26" t="str">
        <f>IF(F1762="","",VLOOKUP($D1762,Praja!$C$11:$H$2010,5,FALSE))</f>
        <v/>
      </c>
    </row>
    <row r="1763" spans="2:7" x14ac:dyDescent="0.25">
      <c r="B1763" s="28">
        <v>1754</v>
      </c>
      <c r="C1763" s="5"/>
      <c r="D1763" s="5"/>
      <c r="E1763" s="5" t="str">
        <f>IF(D1763="","",VLOOKUP($D1763,Praja!$C$11:$H$2010,2,FALSE))</f>
        <v/>
      </c>
      <c r="F1763" s="5" t="str">
        <f>IF(E1763="","",VLOOKUP($D1763,Praja!$C$11:$H$2010,4,FALSE))</f>
        <v/>
      </c>
      <c r="G1763" s="26" t="str">
        <f>IF(F1763="","",VLOOKUP($D1763,Praja!$C$11:$H$2010,5,FALSE))</f>
        <v/>
      </c>
    </row>
    <row r="1764" spans="2:7" x14ac:dyDescent="0.25">
      <c r="B1764" s="28">
        <v>1755</v>
      </c>
      <c r="C1764" s="5"/>
      <c r="D1764" s="5"/>
      <c r="E1764" s="5" t="str">
        <f>IF(D1764="","",VLOOKUP($D1764,Praja!$C$11:$H$2010,2,FALSE))</f>
        <v/>
      </c>
      <c r="F1764" s="5" t="str">
        <f>IF(E1764="","",VLOOKUP($D1764,Praja!$C$11:$H$2010,4,FALSE))</f>
        <v/>
      </c>
      <c r="G1764" s="26" t="str">
        <f>IF(F1764="","",VLOOKUP($D1764,Praja!$C$11:$H$2010,5,FALSE))</f>
        <v/>
      </c>
    </row>
    <row r="1765" spans="2:7" x14ac:dyDescent="0.25">
      <c r="B1765" s="28">
        <v>1756</v>
      </c>
      <c r="C1765" s="5"/>
      <c r="D1765" s="5"/>
      <c r="E1765" s="5" t="str">
        <f>IF(D1765="","",VLOOKUP($D1765,Praja!$C$11:$H$2010,2,FALSE))</f>
        <v/>
      </c>
      <c r="F1765" s="5" t="str">
        <f>IF(E1765="","",VLOOKUP($D1765,Praja!$C$11:$H$2010,4,FALSE))</f>
        <v/>
      </c>
      <c r="G1765" s="26" t="str">
        <f>IF(F1765="","",VLOOKUP($D1765,Praja!$C$11:$H$2010,5,FALSE))</f>
        <v/>
      </c>
    </row>
    <row r="1766" spans="2:7" x14ac:dyDescent="0.25">
      <c r="B1766" s="28">
        <v>1757</v>
      </c>
      <c r="C1766" s="5"/>
      <c r="D1766" s="5"/>
      <c r="E1766" s="5" t="str">
        <f>IF(D1766="","",VLOOKUP($D1766,Praja!$C$11:$H$2010,2,FALSE))</f>
        <v/>
      </c>
      <c r="F1766" s="5" t="str">
        <f>IF(E1766="","",VLOOKUP($D1766,Praja!$C$11:$H$2010,4,FALSE))</f>
        <v/>
      </c>
      <c r="G1766" s="26" t="str">
        <f>IF(F1766="","",VLOOKUP($D1766,Praja!$C$11:$H$2010,5,FALSE))</f>
        <v/>
      </c>
    </row>
    <row r="1767" spans="2:7" x14ac:dyDescent="0.25">
      <c r="B1767" s="28">
        <v>1758</v>
      </c>
      <c r="C1767" s="5"/>
      <c r="D1767" s="5"/>
      <c r="E1767" s="5" t="str">
        <f>IF(D1767="","",VLOOKUP($D1767,Praja!$C$11:$H$2010,2,FALSE))</f>
        <v/>
      </c>
      <c r="F1767" s="5" t="str">
        <f>IF(E1767="","",VLOOKUP($D1767,Praja!$C$11:$H$2010,4,FALSE))</f>
        <v/>
      </c>
      <c r="G1767" s="26" t="str">
        <f>IF(F1767="","",VLOOKUP($D1767,Praja!$C$11:$H$2010,5,FALSE))</f>
        <v/>
      </c>
    </row>
    <row r="1768" spans="2:7" x14ac:dyDescent="0.25">
      <c r="B1768" s="28">
        <v>1759</v>
      </c>
      <c r="C1768" s="5"/>
      <c r="D1768" s="5"/>
      <c r="E1768" s="5" t="str">
        <f>IF(D1768="","",VLOOKUP($D1768,Praja!$C$11:$H$2010,2,FALSE))</f>
        <v/>
      </c>
      <c r="F1768" s="5" t="str">
        <f>IF(E1768="","",VLOOKUP($D1768,Praja!$C$11:$H$2010,4,FALSE))</f>
        <v/>
      </c>
      <c r="G1768" s="26" t="str">
        <f>IF(F1768="","",VLOOKUP($D1768,Praja!$C$11:$H$2010,5,FALSE))</f>
        <v/>
      </c>
    </row>
    <row r="1769" spans="2:7" x14ac:dyDescent="0.25">
      <c r="B1769" s="28">
        <v>1760</v>
      </c>
      <c r="C1769" s="5"/>
      <c r="D1769" s="5"/>
      <c r="E1769" s="5" t="str">
        <f>IF(D1769="","",VLOOKUP($D1769,Praja!$C$11:$H$2010,2,FALSE))</f>
        <v/>
      </c>
      <c r="F1769" s="5" t="str">
        <f>IF(E1769="","",VLOOKUP($D1769,Praja!$C$11:$H$2010,4,FALSE))</f>
        <v/>
      </c>
      <c r="G1769" s="26" t="str">
        <f>IF(F1769="","",VLOOKUP($D1769,Praja!$C$11:$H$2010,5,FALSE))</f>
        <v/>
      </c>
    </row>
    <row r="1770" spans="2:7" x14ac:dyDescent="0.25">
      <c r="B1770" s="28">
        <v>1761</v>
      </c>
      <c r="C1770" s="5"/>
      <c r="D1770" s="5"/>
      <c r="E1770" s="5" t="str">
        <f>IF(D1770="","",VLOOKUP($D1770,Praja!$C$11:$H$2010,2,FALSE))</f>
        <v/>
      </c>
      <c r="F1770" s="5" t="str">
        <f>IF(E1770="","",VLOOKUP($D1770,Praja!$C$11:$H$2010,4,FALSE))</f>
        <v/>
      </c>
      <c r="G1770" s="26" t="str">
        <f>IF(F1770="","",VLOOKUP($D1770,Praja!$C$11:$H$2010,5,FALSE))</f>
        <v/>
      </c>
    </row>
    <row r="1771" spans="2:7" x14ac:dyDescent="0.25">
      <c r="B1771" s="28">
        <v>1762</v>
      </c>
      <c r="C1771" s="5"/>
      <c r="D1771" s="5"/>
      <c r="E1771" s="5" t="str">
        <f>IF(D1771="","",VLOOKUP($D1771,Praja!$C$11:$H$2010,2,FALSE))</f>
        <v/>
      </c>
      <c r="F1771" s="5" t="str">
        <f>IF(E1771="","",VLOOKUP($D1771,Praja!$C$11:$H$2010,4,FALSE))</f>
        <v/>
      </c>
      <c r="G1771" s="26" t="str">
        <f>IF(F1771="","",VLOOKUP($D1771,Praja!$C$11:$H$2010,5,FALSE))</f>
        <v/>
      </c>
    </row>
    <row r="1772" spans="2:7" x14ac:dyDescent="0.25">
      <c r="B1772" s="28">
        <v>1763</v>
      </c>
      <c r="C1772" s="5"/>
      <c r="D1772" s="5"/>
      <c r="E1772" s="5" t="str">
        <f>IF(D1772="","",VLOOKUP($D1772,Praja!$C$11:$H$2010,2,FALSE))</f>
        <v/>
      </c>
      <c r="F1772" s="5" t="str">
        <f>IF(E1772="","",VLOOKUP($D1772,Praja!$C$11:$H$2010,4,FALSE))</f>
        <v/>
      </c>
      <c r="G1772" s="26" t="str">
        <f>IF(F1772="","",VLOOKUP($D1772,Praja!$C$11:$H$2010,5,FALSE))</f>
        <v/>
      </c>
    </row>
    <row r="1773" spans="2:7" x14ac:dyDescent="0.25">
      <c r="B1773" s="28">
        <v>1764</v>
      </c>
      <c r="C1773" s="5"/>
      <c r="D1773" s="5"/>
      <c r="E1773" s="5" t="str">
        <f>IF(D1773="","",VLOOKUP($D1773,Praja!$C$11:$H$2010,2,FALSE))</f>
        <v/>
      </c>
      <c r="F1773" s="5" t="str">
        <f>IF(E1773="","",VLOOKUP($D1773,Praja!$C$11:$H$2010,4,FALSE))</f>
        <v/>
      </c>
      <c r="G1773" s="26" t="str">
        <f>IF(F1773="","",VLOOKUP($D1773,Praja!$C$11:$H$2010,5,FALSE))</f>
        <v/>
      </c>
    </row>
    <row r="1774" spans="2:7" x14ac:dyDescent="0.25">
      <c r="B1774" s="28">
        <v>1765</v>
      </c>
      <c r="C1774" s="5"/>
      <c r="D1774" s="5"/>
      <c r="E1774" s="5" t="str">
        <f>IF(D1774="","",VLOOKUP($D1774,Praja!$C$11:$H$2010,2,FALSE))</f>
        <v/>
      </c>
      <c r="F1774" s="5" t="str">
        <f>IF(E1774="","",VLOOKUP($D1774,Praja!$C$11:$H$2010,4,FALSE))</f>
        <v/>
      </c>
      <c r="G1774" s="26" t="str">
        <f>IF(F1774="","",VLOOKUP($D1774,Praja!$C$11:$H$2010,5,FALSE))</f>
        <v/>
      </c>
    </row>
    <row r="1775" spans="2:7" x14ac:dyDescent="0.25">
      <c r="B1775" s="28">
        <v>1766</v>
      </c>
      <c r="C1775" s="5"/>
      <c r="D1775" s="5"/>
      <c r="E1775" s="5" t="str">
        <f>IF(D1775="","",VLOOKUP($D1775,Praja!$C$11:$H$2010,2,FALSE))</f>
        <v/>
      </c>
      <c r="F1775" s="5" t="str">
        <f>IF(E1775="","",VLOOKUP($D1775,Praja!$C$11:$H$2010,4,FALSE))</f>
        <v/>
      </c>
      <c r="G1775" s="26" t="str">
        <f>IF(F1775="","",VLOOKUP($D1775,Praja!$C$11:$H$2010,5,FALSE))</f>
        <v/>
      </c>
    </row>
    <row r="1776" spans="2:7" x14ac:dyDescent="0.25">
      <c r="B1776" s="28">
        <v>1767</v>
      </c>
      <c r="C1776" s="5"/>
      <c r="D1776" s="5"/>
      <c r="E1776" s="5" t="str">
        <f>IF(D1776="","",VLOOKUP($D1776,Praja!$C$11:$H$2010,2,FALSE))</f>
        <v/>
      </c>
      <c r="F1776" s="5" t="str">
        <f>IF(E1776="","",VLOOKUP($D1776,Praja!$C$11:$H$2010,4,FALSE))</f>
        <v/>
      </c>
      <c r="G1776" s="26" t="str">
        <f>IF(F1776="","",VLOOKUP($D1776,Praja!$C$11:$H$2010,5,FALSE))</f>
        <v/>
      </c>
    </row>
    <row r="1777" spans="2:7" x14ac:dyDescent="0.25">
      <c r="B1777" s="28">
        <v>1768</v>
      </c>
      <c r="C1777" s="5"/>
      <c r="D1777" s="5"/>
      <c r="E1777" s="5" t="str">
        <f>IF(D1777="","",VLOOKUP($D1777,Praja!$C$11:$H$2010,2,FALSE))</f>
        <v/>
      </c>
      <c r="F1777" s="5" t="str">
        <f>IF(E1777="","",VLOOKUP($D1777,Praja!$C$11:$H$2010,4,FALSE))</f>
        <v/>
      </c>
      <c r="G1777" s="26" t="str">
        <f>IF(F1777="","",VLOOKUP($D1777,Praja!$C$11:$H$2010,5,FALSE))</f>
        <v/>
      </c>
    </row>
    <row r="1778" spans="2:7" x14ac:dyDescent="0.25">
      <c r="B1778" s="28">
        <v>1769</v>
      </c>
      <c r="C1778" s="5"/>
      <c r="D1778" s="5"/>
      <c r="E1778" s="5" t="str">
        <f>IF(D1778="","",VLOOKUP($D1778,Praja!$C$11:$H$2010,2,FALSE))</f>
        <v/>
      </c>
      <c r="F1778" s="5" t="str">
        <f>IF(E1778="","",VLOOKUP($D1778,Praja!$C$11:$H$2010,4,FALSE))</f>
        <v/>
      </c>
      <c r="G1778" s="26" t="str">
        <f>IF(F1778="","",VLOOKUP($D1778,Praja!$C$11:$H$2010,5,FALSE))</f>
        <v/>
      </c>
    </row>
    <row r="1779" spans="2:7" x14ac:dyDescent="0.25">
      <c r="B1779" s="28">
        <v>1770</v>
      </c>
      <c r="C1779" s="5"/>
      <c r="D1779" s="5"/>
      <c r="E1779" s="5" t="str">
        <f>IF(D1779="","",VLOOKUP($D1779,Praja!$C$11:$H$2010,2,FALSE))</f>
        <v/>
      </c>
      <c r="F1779" s="5" t="str">
        <f>IF(E1779="","",VLOOKUP($D1779,Praja!$C$11:$H$2010,4,FALSE))</f>
        <v/>
      </c>
      <c r="G1779" s="26" t="str">
        <f>IF(F1779="","",VLOOKUP($D1779,Praja!$C$11:$H$2010,5,FALSE))</f>
        <v/>
      </c>
    </row>
    <row r="1780" spans="2:7" x14ac:dyDescent="0.25">
      <c r="B1780" s="28">
        <v>1771</v>
      </c>
      <c r="C1780" s="5"/>
      <c r="D1780" s="5"/>
      <c r="E1780" s="5" t="str">
        <f>IF(D1780="","",VLOOKUP($D1780,Praja!$C$11:$H$2010,2,FALSE))</f>
        <v/>
      </c>
      <c r="F1780" s="5" t="str">
        <f>IF(E1780="","",VLOOKUP($D1780,Praja!$C$11:$H$2010,4,FALSE))</f>
        <v/>
      </c>
      <c r="G1780" s="26" t="str">
        <f>IF(F1780="","",VLOOKUP($D1780,Praja!$C$11:$H$2010,5,FALSE))</f>
        <v/>
      </c>
    </row>
    <row r="1781" spans="2:7" x14ac:dyDescent="0.25">
      <c r="B1781" s="28">
        <v>1772</v>
      </c>
      <c r="C1781" s="5"/>
      <c r="D1781" s="5"/>
      <c r="E1781" s="5" t="str">
        <f>IF(D1781="","",VLOOKUP($D1781,Praja!$C$11:$H$2010,2,FALSE))</f>
        <v/>
      </c>
      <c r="F1781" s="5" t="str">
        <f>IF(E1781="","",VLOOKUP($D1781,Praja!$C$11:$H$2010,4,FALSE))</f>
        <v/>
      </c>
      <c r="G1781" s="26" t="str">
        <f>IF(F1781="","",VLOOKUP($D1781,Praja!$C$11:$H$2010,5,FALSE))</f>
        <v/>
      </c>
    </row>
    <row r="1782" spans="2:7" x14ac:dyDescent="0.25">
      <c r="B1782" s="28">
        <v>1773</v>
      </c>
      <c r="C1782" s="5"/>
      <c r="D1782" s="5"/>
      <c r="E1782" s="5" t="str">
        <f>IF(D1782="","",VLOOKUP($D1782,Praja!$C$11:$H$2010,2,FALSE))</f>
        <v/>
      </c>
      <c r="F1782" s="5" t="str">
        <f>IF(E1782="","",VLOOKUP($D1782,Praja!$C$11:$H$2010,4,FALSE))</f>
        <v/>
      </c>
      <c r="G1782" s="26" t="str">
        <f>IF(F1782="","",VLOOKUP($D1782,Praja!$C$11:$H$2010,5,FALSE))</f>
        <v/>
      </c>
    </row>
    <row r="1783" spans="2:7" x14ac:dyDescent="0.25">
      <c r="B1783" s="28">
        <v>1774</v>
      </c>
      <c r="C1783" s="5"/>
      <c r="D1783" s="5"/>
      <c r="E1783" s="5" t="str">
        <f>IF(D1783="","",VLOOKUP($D1783,Praja!$C$11:$H$2010,2,FALSE))</f>
        <v/>
      </c>
      <c r="F1783" s="5" t="str">
        <f>IF(E1783="","",VLOOKUP($D1783,Praja!$C$11:$H$2010,4,FALSE))</f>
        <v/>
      </c>
      <c r="G1783" s="26" t="str">
        <f>IF(F1783="","",VLOOKUP($D1783,Praja!$C$11:$H$2010,5,FALSE))</f>
        <v/>
      </c>
    </row>
    <row r="1784" spans="2:7" x14ac:dyDescent="0.25">
      <c r="B1784" s="28">
        <v>1775</v>
      </c>
      <c r="C1784" s="5"/>
      <c r="D1784" s="5"/>
      <c r="E1784" s="5" t="str">
        <f>IF(D1784="","",VLOOKUP($D1784,Praja!$C$11:$H$2010,2,FALSE))</f>
        <v/>
      </c>
      <c r="F1784" s="5" t="str">
        <f>IF(E1784="","",VLOOKUP($D1784,Praja!$C$11:$H$2010,4,FALSE))</f>
        <v/>
      </c>
      <c r="G1784" s="26" t="str">
        <f>IF(F1784="","",VLOOKUP($D1784,Praja!$C$11:$H$2010,5,FALSE))</f>
        <v/>
      </c>
    </row>
    <row r="1785" spans="2:7" x14ac:dyDescent="0.25">
      <c r="B1785" s="28">
        <v>1776</v>
      </c>
      <c r="C1785" s="5"/>
      <c r="D1785" s="5"/>
      <c r="E1785" s="5" t="str">
        <f>IF(D1785="","",VLOOKUP($D1785,Praja!$C$11:$H$2010,2,FALSE))</f>
        <v/>
      </c>
      <c r="F1785" s="5" t="str">
        <f>IF(E1785="","",VLOOKUP($D1785,Praja!$C$11:$H$2010,4,FALSE))</f>
        <v/>
      </c>
      <c r="G1785" s="26" t="str">
        <f>IF(F1785="","",VLOOKUP($D1785,Praja!$C$11:$H$2010,5,FALSE))</f>
        <v/>
      </c>
    </row>
    <row r="1786" spans="2:7" x14ac:dyDescent="0.25">
      <c r="B1786" s="28">
        <v>1777</v>
      </c>
      <c r="C1786" s="5"/>
      <c r="D1786" s="5"/>
      <c r="E1786" s="5" t="str">
        <f>IF(D1786="","",VLOOKUP($D1786,Praja!$C$11:$H$2010,2,FALSE))</f>
        <v/>
      </c>
      <c r="F1786" s="5" t="str">
        <f>IF(E1786="","",VLOOKUP($D1786,Praja!$C$11:$H$2010,4,FALSE))</f>
        <v/>
      </c>
      <c r="G1786" s="26" t="str">
        <f>IF(F1786="","",VLOOKUP($D1786,Praja!$C$11:$H$2010,5,FALSE))</f>
        <v/>
      </c>
    </row>
    <row r="1787" spans="2:7" x14ac:dyDescent="0.25">
      <c r="B1787" s="28">
        <v>1778</v>
      </c>
      <c r="C1787" s="5"/>
      <c r="D1787" s="5"/>
      <c r="E1787" s="5" t="str">
        <f>IF(D1787="","",VLOOKUP($D1787,Praja!$C$11:$H$2010,2,FALSE))</f>
        <v/>
      </c>
      <c r="F1787" s="5" t="str">
        <f>IF(E1787="","",VLOOKUP($D1787,Praja!$C$11:$H$2010,4,FALSE))</f>
        <v/>
      </c>
      <c r="G1787" s="26" t="str">
        <f>IF(F1787="","",VLOOKUP($D1787,Praja!$C$11:$H$2010,5,FALSE))</f>
        <v/>
      </c>
    </row>
    <row r="1788" spans="2:7" x14ac:dyDescent="0.25">
      <c r="B1788" s="28">
        <v>1779</v>
      </c>
      <c r="C1788" s="5"/>
      <c r="D1788" s="5"/>
      <c r="E1788" s="5" t="str">
        <f>IF(D1788="","",VLOOKUP($D1788,Praja!$C$11:$H$2010,2,FALSE))</f>
        <v/>
      </c>
      <c r="F1788" s="5" t="str">
        <f>IF(E1788="","",VLOOKUP($D1788,Praja!$C$11:$H$2010,4,FALSE))</f>
        <v/>
      </c>
      <c r="G1788" s="26" t="str">
        <f>IF(F1788="","",VLOOKUP($D1788,Praja!$C$11:$H$2010,5,FALSE))</f>
        <v/>
      </c>
    </row>
    <row r="1789" spans="2:7" x14ac:dyDescent="0.25">
      <c r="B1789" s="28">
        <v>1780</v>
      </c>
      <c r="C1789" s="5"/>
      <c r="D1789" s="5"/>
      <c r="E1789" s="5" t="str">
        <f>IF(D1789="","",VLOOKUP($D1789,Praja!$C$11:$H$2010,2,FALSE))</f>
        <v/>
      </c>
      <c r="F1789" s="5" t="str">
        <f>IF(E1789="","",VLOOKUP($D1789,Praja!$C$11:$H$2010,4,FALSE))</f>
        <v/>
      </c>
      <c r="G1789" s="26" t="str">
        <f>IF(F1789="","",VLOOKUP($D1789,Praja!$C$11:$H$2010,5,FALSE))</f>
        <v/>
      </c>
    </row>
    <row r="1790" spans="2:7" x14ac:dyDescent="0.25">
      <c r="B1790" s="28">
        <v>1781</v>
      </c>
      <c r="C1790" s="5"/>
      <c r="D1790" s="5"/>
      <c r="E1790" s="5" t="str">
        <f>IF(D1790="","",VLOOKUP($D1790,Praja!$C$11:$H$2010,2,FALSE))</f>
        <v/>
      </c>
      <c r="F1790" s="5" t="str">
        <f>IF(E1790="","",VLOOKUP($D1790,Praja!$C$11:$H$2010,4,FALSE))</f>
        <v/>
      </c>
      <c r="G1790" s="26" t="str">
        <f>IF(F1790="","",VLOOKUP($D1790,Praja!$C$11:$H$2010,5,FALSE))</f>
        <v/>
      </c>
    </row>
    <row r="1791" spans="2:7" x14ac:dyDescent="0.25">
      <c r="B1791" s="28">
        <v>1782</v>
      </c>
      <c r="C1791" s="5"/>
      <c r="D1791" s="5"/>
      <c r="E1791" s="5" t="str">
        <f>IF(D1791="","",VLOOKUP($D1791,Praja!$C$11:$H$2010,2,FALSE))</f>
        <v/>
      </c>
      <c r="F1791" s="5" t="str">
        <f>IF(E1791="","",VLOOKUP($D1791,Praja!$C$11:$H$2010,4,FALSE))</f>
        <v/>
      </c>
      <c r="G1791" s="26" t="str">
        <f>IF(F1791="","",VLOOKUP($D1791,Praja!$C$11:$H$2010,5,FALSE))</f>
        <v/>
      </c>
    </row>
    <row r="1792" spans="2:7" x14ac:dyDescent="0.25">
      <c r="B1792" s="28">
        <v>1783</v>
      </c>
      <c r="C1792" s="5"/>
      <c r="D1792" s="5"/>
      <c r="E1792" s="5" t="str">
        <f>IF(D1792="","",VLOOKUP($D1792,Praja!$C$11:$H$2010,2,FALSE))</f>
        <v/>
      </c>
      <c r="F1792" s="5" t="str">
        <f>IF(E1792="","",VLOOKUP($D1792,Praja!$C$11:$H$2010,4,FALSE))</f>
        <v/>
      </c>
      <c r="G1792" s="26" t="str">
        <f>IF(F1792="","",VLOOKUP($D1792,Praja!$C$11:$H$2010,5,FALSE))</f>
        <v/>
      </c>
    </row>
    <row r="1793" spans="2:7" x14ac:dyDescent="0.25">
      <c r="B1793" s="28">
        <v>1784</v>
      </c>
      <c r="C1793" s="5"/>
      <c r="D1793" s="5"/>
      <c r="E1793" s="5" t="str">
        <f>IF(D1793="","",VLOOKUP($D1793,Praja!$C$11:$H$2010,2,FALSE))</f>
        <v/>
      </c>
      <c r="F1793" s="5" t="str">
        <f>IF(E1793="","",VLOOKUP($D1793,Praja!$C$11:$H$2010,4,FALSE))</f>
        <v/>
      </c>
      <c r="G1793" s="26" t="str">
        <f>IF(F1793="","",VLOOKUP($D1793,Praja!$C$11:$H$2010,5,FALSE))</f>
        <v/>
      </c>
    </row>
    <row r="1794" spans="2:7" x14ac:dyDescent="0.25">
      <c r="B1794" s="28">
        <v>1785</v>
      </c>
      <c r="C1794" s="5"/>
      <c r="D1794" s="5"/>
      <c r="E1794" s="5" t="str">
        <f>IF(D1794="","",VLOOKUP($D1794,Praja!$C$11:$H$2010,2,FALSE))</f>
        <v/>
      </c>
      <c r="F1794" s="5" t="str">
        <f>IF(E1794="","",VLOOKUP($D1794,Praja!$C$11:$H$2010,4,FALSE))</f>
        <v/>
      </c>
      <c r="G1794" s="26" t="str">
        <f>IF(F1794="","",VLOOKUP($D1794,Praja!$C$11:$H$2010,5,FALSE))</f>
        <v/>
      </c>
    </row>
    <row r="1795" spans="2:7" x14ac:dyDescent="0.25">
      <c r="B1795" s="28">
        <v>1786</v>
      </c>
      <c r="C1795" s="5"/>
      <c r="D1795" s="5"/>
      <c r="E1795" s="5" t="str">
        <f>IF(D1795="","",VLOOKUP($D1795,Praja!$C$11:$H$2010,2,FALSE))</f>
        <v/>
      </c>
      <c r="F1795" s="5" t="str">
        <f>IF(E1795="","",VLOOKUP($D1795,Praja!$C$11:$H$2010,4,FALSE))</f>
        <v/>
      </c>
      <c r="G1795" s="26" t="str">
        <f>IF(F1795="","",VLOOKUP($D1795,Praja!$C$11:$H$2010,5,FALSE))</f>
        <v/>
      </c>
    </row>
    <row r="1796" spans="2:7" x14ac:dyDescent="0.25">
      <c r="B1796" s="28">
        <v>1787</v>
      </c>
      <c r="C1796" s="5"/>
      <c r="D1796" s="5"/>
      <c r="E1796" s="5" t="str">
        <f>IF(D1796="","",VLOOKUP($D1796,Praja!$C$11:$H$2010,2,FALSE))</f>
        <v/>
      </c>
      <c r="F1796" s="5" t="str">
        <f>IF(E1796="","",VLOOKUP($D1796,Praja!$C$11:$H$2010,4,FALSE))</f>
        <v/>
      </c>
      <c r="G1796" s="26" t="str">
        <f>IF(F1796="","",VLOOKUP($D1796,Praja!$C$11:$H$2010,5,FALSE))</f>
        <v/>
      </c>
    </row>
    <row r="1797" spans="2:7" x14ac:dyDescent="0.25">
      <c r="B1797" s="28">
        <v>1788</v>
      </c>
      <c r="C1797" s="5"/>
      <c r="D1797" s="5"/>
      <c r="E1797" s="5" t="str">
        <f>IF(D1797="","",VLOOKUP($D1797,Praja!$C$11:$H$2010,2,FALSE))</f>
        <v/>
      </c>
      <c r="F1797" s="5" t="str">
        <f>IF(E1797="","",VLOOKUP($D1797,Praja!$C$11:$H$2010,4,FALSE))</f>
        <v/>
      </c>
      <c r="G1797" s="26" t="str">
        <f>IF(F1797="","",VLOOKUP($D1797,Praja!$C$11:$H$2010,5,FALSE))</f>
        <v/>
      </c>
    </row>
    <row r="1798" spans="2:7" x14ac:dyDescent="0.25">
      <c r="B1798" s="28">
        <v>1789</v>
      </c>
      <c r="C1798" s="5"/>
      <c r="D1798" s="5"/>
      <c r="E1798" s="5" t="str">
        <f>IF(D1798="","",VLOOKUP($D1798,Praja!$C$11:$H$2010,2,FALSE))</f>
        <v/>
      </c>
      <c r="F1798" s="5" t="str">
        <f>IF(E1798="","",VLOOKUP($D1798,Praja!$C$11:$H$2010,4,FALSE))</f>
        <v/>
      </c>
      <c r="G1798" s="26" t="str">
        <f>IF(F1798="","",VLOOKUP($D1798,Praja!$C$11:$H$2010,5,FALSE))</f>
        <v/>
      </c>
    </row>
    <row r="1799" spans="2:7" x14ac:dyDescent="0.25">
      <c r="B1799" s="28">
        <v>1790</v>
      </c>
      <c r="C1799" s="5"/>
      <c r="D1799" s="5"/>
      <c r="E1799" s="5" t="str">
        <f>IF(D1799="","",VLOOKUP($D1799,Praja!$C$11:$H$2010,2,FALSE))</f>
        <v/>
      </c>
      <c r="F1799" s="5" t="str">
        <f>IF(E1799="","",VLOOKUP($D1799,Praja!$C$11:$H$2010,4,FALSE))</f>
        <v/>
      </c>
      <c r="G1799" s="26" t="str">
        <f>IF(F1799="","",VLOOKUP($D1799,Praja!$C$11:$H$2010,5,FALSE))</f>
        <v/>
      </c>
    </row>
    <row r="1800" spans="2:7" x14ac:dyDescent="0.25">
      <c r="B1800" s="28">
        <v>1791</v>
      </c>
      <c r="C1800" s="5"/>
      <c r="D1800" s="5"/>
      <c r="E1800" s="5" t="str">
        <f>IF(D1800="","",VLOOKUP($D1800,Praja!$C$11:$H$2010,2,FALSE))</f>
        <v/>
      </c>
      <c r="F1800" s="5" t="str">
        <f>IF(E1800="","",VLOOKUP($D1800,Praja!$C$11:$H$2010,4,FALSE))</f>
        <v/>
      </c>
      <c r="G1800" s="26" t="str">
        <f>IF(F1800="","",VLOOKUP($D1800,Praja!$C$11:$H$2010,5,FALSE))</f>
        <v/>
      </c>
    </row>
    <row r="1801" spans="2:7" x14ac:dyDescent="0.25">
      <c r="B1801" s="28">
        <v>1792</v>
      </c>
      <c r="C1801" s="5"/>
      <c r="D1801" s="5"/>
      <c r="E1801" s="5" t="str">
        <f>IF(D1801="","",VLOOKUP($D1801,Praja!$C$11:$H$2010,2,FALSE))</f>
        <v/>
      </c>
      <c r="F1801" s="5" t="str">
        <f>IF(E1801="","",VLOOKUP($D1801,Praja!$C$11:$H$2010,4,FALSE))</f>
        <v/>
      </c>
      <c r="G1801" s="26" t="str">
        <f>IF(F1801="","",VLOOKUP($D1801,Praja!$C$11:$H$2010,5,FALSE))</f>
        <v/>
      </c>
    </row>
    <row r="1802" spans="2:7" x14ac:dyDescent="0.25">
      <c r="B1802" s="28">
        <v>1793</v>
      </c>
      <c r="C1802" s="5"/>
      <c r="D1802" s="5"/>
      <c r="E1802" s="5" t="str">
        <f>IF(D1802="","",VLOOKUP($D1802,Praja!$C$11:$H$2010,2,FALSE))</f>
        <v/>
      </c>
      <c r="F1802" s="5" t="str">
        <f>IF(E1802="","",VLOOKUP($D1802,Praja!$C$11:$H$2010,4,FALSE))</f>
        <v/>
      </c>
      <c r="G1802" s="26" t="str">
        <f>IF(F1802="","",VLOOKUP($D1802,Praja!$C$11:$H$2010,5,FALSE))</f>
        <v/>
      </c>
    </row>
    <row r="1803" spans="2:7" x14ac:dyDescent="0.25">
      <c r="B1803" s="28">
        <v>1794</v>
      </c>
      <c r="C1803" s="5"/>
      <c r="D1803" s="5"/>
      <c r="E1803" s="5" t="str">
        <f>IF(D1803="","",VLOOKUP($D1803,Praja!$C$11:$H$2010,2,FALSE))</f>
        <v/>
      </c>
      <c r="F1803" s="5" t="str">
        <f>IF(E1803="","",VLOOKUP($D1803,Praja!$C$11:$H$2010,4,FALSE))</f>
        <v/>
      </c>
      <c r="G1803" s="26" t="str">
        <f>IF(F1803="","",VLOOKUP($D1803,Praja!$C$11:$H$2010,5,FALSE))</f>
        <v/>
      </c>
    </row>
    <row r="1804" spans="2:7" x14ac:dyDescent="0.25">
      <c r="B1804" s="28">
        <v>1795</v>
      </c>
      <c r="C1804" s="5"/>
      <c r="D1804" s="5"/>
      <c r="E1804" s="5" t="str">
        <f>IF(D1804="","",VLOOKUP($D1804,Praja!$C$11:$H$2010,2,FALSE))</f>
        <v/>
      </c>
      <c r="F1804" s="5" t="str">
        <f>IF(E1804="","",VLOOKUP($D1804,Praja!$C$11:$H$2010,4,FALSE))</f>
        <v/>
      </c>
      <c r="G1804" s="26" t="str">
        <f>IF(F1804="","",VLOOKUP($D1804,Praja!$C$11:$H$2010,5,FALSE))</f>
        <v/>
      </c>
    </row>
    <row r="1805" spans="2:7" x14ac:dyDescent="0.25">
      <c r="B1805" s="28">
        <v>1796</v>
      </c>
      <c r="C1805" s="5"/>
      <c r="D1805" s="5"/>
      <c r="E1805" s="5" t="str">
        <f>IF(D1805="","",VLOOKUP($D1805,Praja!$C$11:$H$2010,2,FALSE))</f>
        <v/>
      </c>
      <c r="F1805" s="5" t="str">
        <f>IF(E1805="","",VLOOKUP($D1805,Praja!$C$11:$H$2010,4,FALSE))</f>
        <v/>
      </c>
      <c r="G1805" s="26" t="str">
        <f>IF(F1805="","",VLOOKUP($D1805,Praja!$C$11:$H$2010,5,FALSE))</f>
        <v/>
      </c>
    </row>
    <row r="1806" spans="2:7" x14ac:dyDescent="0.25">
      <c r="B1806" s="28">
        <v>1797</v>
      </c>
      <c r="C1806" s="5"/>
      <c r="D1806" s="5"/>
      <c r="E1806" s="5" t="str">
        <f>IF(D1806="","",VLOOKUP($D1806,Praja!$C$11:$H$2010,2,FALSE))</f>
        <v/>
      </c>
      <c r="F1806" s="5" t="str">
        <f>IF(E1806="","",VLOOKUP($D1806,Praja!$C$11:$H$2010,4,FALSE))</f>
        <v/>
      </c>
      <c r="G1806" s="26" t="str">
        <f>IF(F1806="","",VLOOKUP($D1806,Praja!$C$11:$H$2010,5,FALSE))</f>
        <v/>
      </c>
    </row>
    <row r="1807" spans="2:7" x14ac:dyDescent="0.25">
      <c r="B1807" s="28">
        <v>1798</v>
      </c>
      <c r="C1807" s="5"/>
      <c r="D1807" s="5"/>
      <c r="E1807" s="5" t="str">
        <f>IF(D1807="","",VLOOKUP($D1807,Praja!$C$11:$H$2010,2,FALSE))</f>
        <v/>
      </c>
      <c r="F1807" s="5" t="str">
        <f>IF(E1807="","",VLOOKUP($D1807,Praja!$C$11:$H$2010,4,FALSE))</f>
        <v/>
      </c>
      <c r="G1807" s="26" t="str">
        <f>IF(F1807="","",VLOOKUP($D1807,Praja!$C$11:$H$2010,5,FALSE))</f>
        <v/>
      </c>
    </row>
    <row r="1808" spans="2:7" x14ac:dyDescent="0.25">
      <c r="B1808" s="28">
        <v>1799</v>
      </c>
      <c r="C1808" s="5"/>
      <c r="D1808" s="5"/>
      <c r="E1808" s="5" t="str">
        <f>IF(D1808="","",VLOOKUP($D1808,Praja!$C$11:$H$2010,2,FALSE))</f>
        <v/>
      </c>
      <c r="F1808" s="5" t="str">
        <f>IF(E1808="","",VLOOKUP($D1808,Praja!$C$11:$H$2010,4,FALSE))</f>
        <v/>
      </c>
      <c r="G1808" s="26" t="str">
        <f>IF(F1808="","",VLOOKUP($D1808,Praja!$C$11:$H$2010,5,FALSE))</f>
        <v/>
      </c>
    </row>
    <row r="1809" spans="2:7" x14ac:dyDescent="0.25">
      <c r="B1809" s="28">
        <v>1800</v>
      </c>
      <c r="C1809" s="5"/>
      <c r="D1809" s="5"/>
      <c r="E1809" s="5" t="str">
        <f>IF(D1809="","",VLOOKUP($D1809,Praja!$C$11:$H$2010,2,FALSE))</f>
        <v/>
      </c>
      <c r="F1809" s="5" t="str">
        <f>IF(E1809="","",VLOOKUP($D1809,Praja!$C$11:$H$2010,4,FALSE))</f>
        <v/>
      </c>
      <c r="G1809" s="26" t="str">
        <f>IF(F1809="","",VLOOKUP($D1809,Praja!$C$11:$H$2010,5,FALSE))</f>
        <v/>
      </c>
    </row>
    <row r="1810" spans="2:7" x14ac:dyDescent="0.25">
      <c r="B1810" s="28">
        <v>1801</v>
      </c>
      <c r="C1810" s="5"/>
      <c r="D1810" s="5"/>
      <c r="E1810" s="5" t="str">
        <f>IF(D1810="","",VLOOKUP($D1810,Praja!$C$11:$H$2010,2,FALSE))</f>
        <v/>
      </c>
      <c r="F1810" s="5" t="str">
        <f>IF(E1810="","",VLOOKUP($D1810,Praja!$C$11:$H$2010,4,FALSE))</f>
        <v/>
      </c>
      <c r="G1810" s="26" t="str">
        <f>IF(F1810="","",VLOOKUP($D1810,Praja!$C$11:$H$2010,5,FALSE))</f>
        <v/>
      </c>
    </row>
    <row r="1811" spans="2:7" x14ac:dyDescent="0.25">
      <c r="B1811" s="28">
        <v>1802</v>
      </c>
      <c r="C1811" s="5"/>
      <c r="D1811" s="5"/>
      <c r="E1811" s="5" t="str">
        <f>IF(D1811="","",VLOOKUP($D1811,Praja!$C$11:$H$2010,2,FALSE))</f>
        <v/>
      </c>
      <c r="F1811" s="5" t="str">
        <f>IF(E1811="","",VLOOKUP($D1811,Praja!$C$11:$H$2010,4,FALSE))</f>
        <v/>
      </c>
      <c r="G1811" s="26" t="str">
        <f>IF(F1811="","",VLOOKUP($D1811,Praja!$C$11:$H$2010,5,FALSE))</f>
        <v/>
      </c>
    </row>
    <row r="1812" spans="2:7" x14ac:dyDescent="0.25">
      <c r="B1812" s="28">
        <v>1803</v>
      </c>
      <c r="C1812" s="5"/>
      <c r="D1812" s="5"/>
      <c r="E1812" s="5" t="str">
        <f>IF(D1812="","",VLOOKUP($D1812,Praja!$C$11:$H$2010,2,FALSE))</f>
        <v/>
      </c>
      <c r="F1812" s="5" t="str">
        <f>IF(E1812="","",VLOOKUP($D1812,Praja!$C$11:$H$2010,4,FALSE))</f>
        <v/>
      </c>
      <c r="G1812" s="26" t="str">
        <f>IF(F1812="","",VLOOKUP($D1812,Praja!$C$11:$H$2010,5,FALSE))</f>
        <v/>
      </c>
    </row>
    <row r="1813" spans="2:7" x14ac:dyDescent="0.25">
      <c r="B1813" s="28">
        <v>1804</v>
      </c>
      <c r="C1813" s="5"/>
      <c r="D1813" s="5"/>
      <c r="E1813" s="5" t="str">
        <f>IF(D1813="","",VLOOKUP($D1813,Praja!$C$11:$H$2010,2,FALSE))</f>
        <v/>
      </c>
      <c r="F1813" s="5" t="str">
        <f>IF(E1813="","",VLOOKUP($D1813,Praja!$C$11:$H$2010,4,FALSE))</f>
        <v/>
      </c>
      <c r="G1813" s="26" t="str">
        <f>IF(F1813="","",VLOOKUP($D1813,Praja!$C$11:$H$2010,5,FALSE))</f>
        <v/>
      </c>
    </row>
    <row r="1814" spans="2:7" x14ac:dyDescent="0.25">
      <c r="B1814" s="28">
        <v>1805</v>
      </c>
      <c r="C1814" s="5"/>
      <c r="D1814" s="5"/>
      <c r="E1814" s="5" t="str">
        <f>IF(D1814="","",VLOOKUP($D1814,Praja!$C$11:$H$2010,2,FALSE))</f>
        <v/>
      </c>
      <c r="F1814" s="5" t="str">
        <f>IF(E1814="","",VLOOKUP($D1814,Praja!$C$11:$H$2010,4,FALSE))</f>
        <v/>
      </c>
      <c r="G1814" s="26" t="str">
        <f>IF(F1814="","",VLOOKUP($D1814,Praja!$C$11:$H$2010,5,FALSE))</f>
        <v/>
      </c>
    </row>
    <row r="1815" spans="2:7" x14ac:dyDescent="0.25">
      <c r="B1815" s="28">
        <v>1806</v>
      </c>
      <c r="C1815" s="5"/>
      <c r="D1815" s="5"/>
      <c r="E1815" s="5" t="str">
        <f>IF(D1815="","",VLOOKUP($D1815,Praja!$C$11:$H$2010,2,FALSE))</f>
        <v/>
      </c>
      <c r="F1815" s="5" t="str">
        <f>IF(E1815="","",VLOOKUP($D1815,Praja!$C$11:$H$2010,4,FALSE))</f>
        <v/>
      </c>
      <c r="G1815" s="26" t="str">
        <f>IF(F1815="","",VLOOKUP($D1815,Praja!$C$11:$H$2010,5,FALSE))</f>
        <v/>
      </c>
    </row>
    <row r="1816" spans="2:7" x14ac:dyDescent="0.25">
      <c r="B1816" s="28">
        <v>1807</v>
      </c>
      <c r="C1816" s="5"/>
      <c r="D1816" s="5"/>
      <c r="E1816" s="5" t="str">
        <f>IF(D1816="","",VLOOKUP($D1816,Praja!$C$11:$H$2010,2,FALSE))</f>
        <v/>
      </c>
      <c r="F1816" s="5" t="str">
        <f>IF(E1816="","",VLOOKUP($D1816,Praja!$C$11:$H$2010,4,FALSE))</f>
        <v/>
      </c>
      <c r="G1816" s="26" t="str">
        <f>IF(F1816="","",VLOOKUP($D1816,Praja!$C$11:$H$2010,5,FALSE))</f>
        <v/>
      </c>
    </row>
    <row r="1817" spans="2:7" x14ac:dyDescent="0.25">
      <c r="B1817" s="28">
        <v>1808</v>
      </c>
      <c r="C1817" s="5"/>
      <c r="D1817" s="5"/>
      <c r="E1817" s="5" t="str">
        <f>IF(D1817="","",VLOOKUP($D1817,Praja!$C$11:$H$2010,2,FALSE))</f>
        <v/>
      </c>
      <c r="F1817" s="5" t="str">
        <f>IF(E1817="","",VLOOKUP($D1817,Praja!$C$11:$H$2010,4,FALSE))</f>
        <v/>
      </c>
      <c r="G1817" s="26" t="str">
        <f>IF(F1817="","",VLOOKUP($D1817,Praja!$C$11:$H$2010,5,FALSE))</f>
        <v/>
      </c>
    </row>
    <row r="1818" spans="2:7" x14ac:dyDescent="0.25">
      <c r="B1818" s="28">
        <v>1809</v>
      </c>
      <c r="C1818" s="5"/>
      <c r="D1818" s="5"/>
      <c r="E1818" s="5" t="str">
        <f>IF(D1818="","",VLOOKUP($D1818,Praja!$C$11:$H$2010,2,FALSE))</f>
        <v/>
      </c>
      <c r="F1818" s="5" t="str">
        <f>IF(E1818="","",VLOOKUP($D1818,Praja!$C$11:$H$2010,4,FALSE))</f>
        <v/>
      </c>
      <c r="G1818" s="26" t="str">
        <f>IF(F1818="","",VLOOKUP($D1818,Praja!$C$11:$H$2010,5,FALSE))</f>
        <v/>
      </c>
    </row>
    <row r="1819" spans="2:7" x14ac:dyDescent="0.25">
      <c r="B1819" s="28">
        <v>1810</v>
      </c>
      <c r="C1819" s="5"/>
      <c r="D1819" s="5"/>
      <c r="E1819" s="5" t="str">
        <f>IF(D1819="","",VLOOKUP($D1819,Praja!$C$11:$H$2010,2,FALSE))</f>
        <v/>
      </c>
      <c r="F1819" s="5" t="str">
        <f>IF(E1819="","",VLOOKUP($D1819,Praja!$C$11:$H$2010,4,FALSE))</f>
        <v/>
      </c>
      <c r="G1819" s="26" t="str">
        <f>IF(F1819="","",VLOOKUP($D1819,Praja!$C$11:$H$2010,5,FALSE))</f>
        <v/>
      </c>
    </row>
    <row r="1820" spans="2:7" x14ac:dyDescent="0.25">
      <c r="B1820" s="28">
        <v>1811</v>
      </c>
      <c r="C1820" s="5"/>
      <c r="D1820" s="5"/>
      <c r="E1820" s="5" t="str">
        <f>IF(D1820="","",VLOOKUP($D1820,Praja!$C$11:$H$2010,2,FALSE))</f>
        <v/>
      </c>
      <c r="F1820" s="5" t="str">
        <f>IF(E1820="","",VLOOKUP($D1820,Praja!$C$11:$H$2010,4,FALSE))</f>
        <v/>
      </c>
      <c r="G1820" s="26" t="str">
        <f>IF(F1820="","",VLOOKUP($D1820,Praja!$C$11:$H$2010,5,FALSE))</f>
        <v/>
      </c>
    </row>
    <row r="1821" spans="2:7" x14ac:dyDescent="0.25">
      <c r="B1821" s="28">
        <v>1812</v>
      </c>
      <c r="C1821" s="5"/>
      <c r="D1821" s="5"/>
      <c r="E1821" s="5" t="str">
        <f>IF(D1821="","",VLOOKUP($D1821,Praja!$C$11:$H$2010,2,FALSE))</f>
        <v/>
      </c>
      <c r="F1821" s="5" t="str">
        <f>IF(E1821="","",VLOOKUP($D1821,Praja!$C$11:$H$2010,4,FALSE))</f>
        <v/>
      </c>
      <c r="G1821" s="26" t="str">
        <f>IF(F1821="","",VLOOKUP($D1821,Praja!$C$11:$H$2010,5,FALSE))</f>
        <v/>
      </c>
    </row>
    <row r="1822" spans="2:7" x14ac:dyDescent="0.25">
      <c r="B1822" s="28">
        <v>1813</v>
      </c>
      <c r="C1822" s="5"/>
      <c r="D1822" s="5"/>
      <c r="E1822" s="5" t="str">
        <f>IF(D1822="","",VLOOKUP($D1822,Praja!$C$11:$H$2010,2,FALSE))</f>
        <v/>
      </c>
      <c r="F1822" s="5" t="str">
        <f>IF(E1822="","",VLOOKUP($D1822,Praja!$C$11:$H$2010,4,FALSE))</f>
        <v/>
      </c>
      <c r="G1822" s="26" t="str">
        <f>IF(F1822="","",VLOOKUP($D1822,Praja!$C$11:$H$2010,5,FALSE))</f>
        <v/>
      </c>
    </row>
    <row r="1823" spans="2:7" x14ac:dyDescent="0.25">
      <c r="B1823" s="28">
        <v>1814</v>
      </c>
      <c r="C1823" s="5"/>
      <c r="D1823" s="5"/>
      <c r="E1823" s="5" t="str">
        <f>IF(D1823="","",VLOOKUP($D1823,Praja!$C$11:$H$2010,2,FALSE))</f>
        <v/>
      </c>
      <c r="F1823" s="5" t="str">
        <f>IF(E1823="","",VLOOKUP($D1823,Praja!$C$11:$H$2010,4,FALSE))</f>
        <v/>
      </c>
      <c r="G1823" s="26" t="str">
        <f>IF(F1823="","",VLOOKUP($D1823,Praja!$C$11:$H$2010,5,FALSE))</f>
        <v/>
      </c>
    </row>
    <row r="1824" spans="2:7" x14ac:dyDescent="0.25">
      <c r="B1824" s="28">
        <v>1815</v>
      </c>
      <c r="C1824" s="5"/>
      <c r="D1824" s="5"/>
      <c r="E1824" s="5" t="str">
        <f>IF(D1824="","",VLOOKUP($D1824,Praja!$C$11:$H$2010,2,FALSE))</f>
        <v/>
      </c>
      <c r="F1824" s="5" t="str">
        <f>IF(E1824="","",VLOOKUP($D1824,Praja!$C$11:$H$2010,4,FALSE))</f>
        <v/>
      </c>
      <c r="G1824" s="26" t="str">
        <f>IF(F1824="","",VLOOKUP($D1824,Praja!$C$11:$H$2010,5,FALSE))</f>
        <v/>
      </c>
    </row>
    <row r="1825" spans="2:7" x14ac:dyDescent="0.25">
      <c r="B1825" s="28">
        <v>1816</v>
      </c>
      <c r="C1825" s="5"/>
      <c r="D1825" s="5"/>
      <c r="E1825" s="5" t="str">
        <f>IF(D1825="","",VLOOKUP($D1825,Praja!$C$11:$H$2010,2,FALSE))</f>
        <v/>
      </c>
      <c r="F1825" s="5" t="str">
        <f>IF(E1825="","",VLOOKUP($D1825,Praja!$C$11:$H$2010,4,FALSE))</f>
        <v/>
      </c>
      <c r="G1825" s="26" t="str">
        <f>IF(F1825="","",VLOOKUP($D1825,Praja!$C$11:$H$2010,5,FALSE))</f>
        <v/>
      </c>
    </row>
    <row r="1826" spans="2:7" x14ac:dyDescent="0.25">
      <c r="B1826" s="28">
        <v>1817</v>
      </c>
      <c r="C1826" s="5"/>
      <c r="D1826" s="5"/>
      <c r="E1826" s="5" t="str">
        <f>IF(D1826="","",VLOOKUP($D1826,Praja!$C$11:$H$2010,2,FALSE))</f>
        <v/>
      </c>
      <c r="F1826" s="5" t="str">
        <f>IF(E1826="","",VLOOKUP($D1826,Praja!$C$11:$H$2010,4,FALSE))</f>
        <v/>
      </c>
      <c r="G1826" s="26" t="str">
        <f>IF(F1826="","",VLOOKUP($D1826,Praja!$C$11:$H$2010,5,FALSE))</f>
        <v/>
      </c>
    </row>
    <row r="1827" spans="2:7" x14ac:dyDescent="0.25">
      <c r="B1827" s="28">
        <v>1818</v>
      </c>
      <c r="C1827" s="5"/>
      <c r="D1827" s="5"/>
      <c r="E1827" s="5" t="str">
        <f>IF(D1827="","",VLOOKUP($D1827,Praja!$C$11:$H$2010,2,FALSE))</f>
        <v/>
      </c>
      <c r="F1827" s="5" t="str">
        <f>IF(E1827="","",VLOOKUP($D1827,Praja!$C$11:$H$2010,4,FALSE))</f>
        <v/>
      </c>
      <c r="G1827" s="26" t="str">
        <f>IF(F1827="","",VLOOKUP($D1827,Praja!$C$11:$H$2010,5,FALSE))</f>
        <v/>
      </c>
    </row>
    <row r="1828" spans="2:7" x14ac:dyDescent="0.25">
      <c r="B1828" s="28">
        <v>1819</v>
      </c>
      <c r="C1828" s="5"/>
      <c r="D1828" s="5"/>
      <c r="E1828" s="5" t="str">
        <f>IF(D1828="","",VLOOKUP($D1828,Praja!$C$11:$H$2010,2,FALSE))</f>
        <v/>
      </c>
      <c r="F1828" s="5" t="str">
        <f>IF(E1828="","",VLOOKUP($D1828,Praja!$C$11:$H$2010,4,FALSE))</f>
        <v/>
      </c>
      <c r="G1828" s="26" t="str">
        <f>IF(F1828="","",VLOOKUP($D1828,Praja!$C$11:$H$2010,5,FALSE))</f>
        <v/>
      </c>
    </row>
    <row r="1829" spans="2:7" x14ac:dyDescent="0.25">
      <c r="B1829" s="28">
        <v>1820</v>
      </c>
      <c r="C1829" s="5"/>
      <c r="D1829" s="5"/>
      <c r="E1829" s="5" t="str">
        <f>IF(D1829="","",VLOOKUP($D1829,Praja!$C$11:$H$2010,2,FALSE))</f>
        <v/>
      </c>
      <c r="F1829" s="5" t="str">
        <f>IF(E1829="","",VLOOKUP($D1829,Praja!$C$11:$H$2010,4,FALSE))</f>
        <v/>
      </c>
      <c r="G1829" s="26" t="str">
        <f>IF(F1829="","",VLOOKUP($D1829,Praja!$C$11:$H$2010,5,FALSE))</f>
        <v/>
      </c>
    </row>
    <row r="1830" spans="2:7" x14ac:dyDescent="0.25">
      <c r="B1830" s="28">
        <v>1821</v>
      </c>
      <c r="C1830" s="5"/>
      <c r="D1830" s="5"/>
      <c r="E1830" s="5" t="str">
        <f>IF(D1830="","",VLOOKUP($D1830,Praja!$C$11:$H$2010,2,FALSE))</f>
        <v/>
      </c>
      <c r="F1830" s="5" t="str">
        <f>IF(E1830="","",VLOOKUP($D1830,Praja!$C$11:$H$2010,4,FALSE))</f>
        <v/>
      </c>
      <c r="G1830" s="26" t="str">
        <f>IF(F1830="","",VLOOKUP($D1830,Praja!$C$11:$H$2010,5,FALSE))</f>
        <v/>
      </c>
    </row>
    <row r="1831" spans="2:7" x14ac:dyDescent="0.25">
      <c r="B1831" s="28">
        <v>1822</v>
      </c>
      <c r="C1831" s="5"/>
      <c r="D1831" s="5"/>
      <c r="E1831" s="5" t="str">
        <f>IF(D1831="","",VLOOKUP($D1831,Praja!$C$11:$H$2010,2,FALSE))</f>
        <v/>
      </c>
      <c r="F1831" s="5" t="str">
        <f>IF(E1831="","",VLOOKUP($D1831,Praja!$C$11:$H$2010,4,FALSE))</f>
        <v/>
      </c>
      <c r="G1831" s="26" t="str">
        <f>IF(F1831="","",VLOOKUP($D1831,Praja!$C$11:$H$2010,5,FALSE))</f>
        <v/>
      </c>
    </row>
    <row r="1832" spans="2:7" x14ac:dyDescent="0.25">
      <c r="B1832" s="28">
        <v>1823</v>
      </c>
      <c r="C1832" s="5"/>
      <c r="D1832" s="5"/>
      <c r="E1832" s="5" t="str">
        <f>IF(D1832="","",VLOOKUP($D1832,Praja!$C$11:$H$2010,2,FALSE))</f>
        <v/>
      </c>
      <c r="F1832" s="5" t="str">
        <f>IF(E1832="","",VLOOKUP($D1832,Praja!$C$11:$H$2010,4,FALSE))</f>
        <v/>
      </c>
      <c r="G1832" s="26" t="str">
        <f>IF(F1832="","",VLOOKUP($D1832,Praja!$C$11:$H$2010,5,FALSE))</f>
        <v/>
      </c>
    </row>
    <row r="1833" spans="2:7" x14ac:dyDescent="0.25">
      <c r="B1833" s="28">
        <v>1824</v>
      </c>
      <c r="C1833" s="5"/>
      <c r="D1833" s="5"/>
      <c r="E1833" s="5" t="str">
        <f>IF(D1833="","",VLOOKUP($D1833,Praja!$C$11:$H$2010,2,FALSE))</f>
        <v/>
      </c>
      <c r="F1833" s="5" t="str">
        <f>IF(E1833="","",VLOOKUP($D1833,Praja!$C$11:$H$2010,4,FALSE))</f>
        <v/>
      </c>
      <c r="G1833" s="26" t="str">
        <f>IF(F1833="","",VLOOKUP($D1833,Praja!$C$11:$H$2010,5,FALSE))</f>
        <v/>
      </c>
    </row>
    <row r="1834" spans="2:7" x14ac:dyDescent="0.25">
      <c r="B1834" s="28">
        <v>1825</v>
      </c>
      <c r="C1834" s="5"/>
      <c r="D1834" s="5"/>
      <c r="E1834" s="5" t="str">
        <f>IF(D1834="","",VLOOKUP($D1834,Praja!$C$11:$H$2010,2,FALSE))</f>
        <v/>
      </c>
      <c r="F1834" s="5" t="str">
        <f>IF(E1834="","",VLOOKUP($D1834,Praja!$C$11:$H$2010,4,FALSE))</f>
        <v/>
      </c>
      <c r="G1834" s="26" t="str">
        <f>IF(F1834="","",VLOOKUP($D1834,Praja!$C$11:$H$2010,5,FALSE))</f>
        <v/>
      </c>
    </row>
    <row r="1835" spans="2:7" x14ac:dyDescent="0.25">
      <c r="B1835" s="28">
        <v>1826</v>
      </c>
      <c r="C1835" s="5"/>
      <c r="D1835" s="5"/>
      <c r="E1835" s="5" t="str">
        <f>IF(D1835="","",VLOOKUP($D1835,Praja!$C$11:$H$2010,2,FALSE))</f>
        <v/>
      </c>
      <c r="F1835" s="5" t="str">
        <f>IF(E1835="","",VLOOKUP($D1835,Praja!$C$11:$H$2010,4,FALSE))</f>
        <v/>
      </c>
      <c r="G1835" s="26" t="str">
        <f>IF(F1835="","",VLOOKUP($D1835,Praja!$C$11:$H$2010,5,FALSE))</f>
        <v/>
      </c>
    </row>
    <row r="1836" spans="2:7" x14ac:dyDescent="0.25">
      <c r="B1836" s="28">
        <v>1827</v>
      </c>
      <c r="C1836" s="5"/>
      <c r="D1836" s="5"/>
      <c r="E1836" s="5" t="str">
        <f>IF(D1836="","",VLOOKUP($D1836,Praja!$C$11:$H$2010,2,FALSE))</f>
        <v/>
      </c>
      <c r="F1836" s="5" t="str">
        <f>IF(E1836="","",VLOOKUP($D1836,Praja!$C$11:$H$2010,4,FALSE))</f>
        <v/>
      </c>
      <c r="G1836" s="26" t="str">
        <f>IF(F1836="","",VLOOKUP($D1836,Praja!$C$11:$H$2010,5,FALSE))</f>
        <v/>
      </c>
    </row>
    <row r="1837" spans="2:7" x14ac:dyDescent="0.25">
      <c r="B1837" s="28">
        <v>1828</v>
      </c>
      <c r="C1837" s="5"/>
      <c r="D1837" s="5"/>
      <c r="E1837" s="5" t="str">
        <f>IF(D1837="","",VLOOKUP($D1837,Praja!$C$11:$H$2010,2,FALSE))</f>
        <v/>
      </c>
      <c r="F1837" s="5" t="str">
        <f>IF(E1837="","",VLOOKUP($D1837,Praja!$C$11:$H$2010,4,FALSE))</f>
        <v/>
      </c>
      <c r="G1837" s="26" t="str">
        <f>IF(F1837="","",VLOOKUP($D1837,Praja!$C$11:$H$2010,5,FALSE))</f>
        <v/>
      </c>
    </row>
    <row r="1838" spans="2:7" x14ac:dyDescent="0.25">
      <c r="B1838" s="28">
        <v>1829</v>
      </c>
      <c r="C1838" s="5"/>
      <c r="D1838" s="5"/>
      <c r="E1838" s="5" t="str">
        <f>IF(D1838="","",VLOOKUP($D1838,Praja!$C$11:$H$2010,2,FALSE))</f>
        <v/>
      </c>
      <c r="F1838" s="5" t="str">
        <f>IF(E1838="","",VLOOKUP($D1838,Praja!$C$11:$H$2010,4,FALSE))</f>
        <v/>
      </c>
      <c r="G1838" s="26" t="str">
        <f>IF(F1838="","",VLOOKUP($D1838,Praja!$C$11:$H$2010,5,FALSE))</f>
        <v/>
      </c>
    </row>
    <row r="1839" spans="2:7" x14ac:dyDescent="0.25">
      <c r="B1839" s="28">
        <v>1830</v>
      </c>
      <c r="C1839" s="5"/>
      <c r="D1839" s="5"/>
      <c r="E1839" s="5" t="str">
        <f>IF(D1839="","",VLOOKUP($D1839,Praja!$C$11:$H$2010,2,FALSE))</f>
        <v/>
      </c>
      <c r="F1839" s="5" t="str">
        <f>IF(E1839="","",VLOOKUP($D1839,Praja!$C$11:$H$2010,4,FALSE))</f>
        <v/>
      </c>
      <c r="G1839" s="26" t="str">
        <f>IF(F1839="","",VLOOKUP($D1839,Praja!$C$11:$H$2010,5,FALSE))</f>
        <v/>
      </c>
    </row>
    <row r="1840" spans="2:7" x14ac:dyDescent="0.25">
      <c r="B1840" s="28">
        <v>1831</v>
      </c>
      <c r="C1840" s="5"/>
      <c r="D1840" s="5"/>
      <c r="E1840" s="5" t="str">
        <f>IF(D1840="","",VLOOKUP($D1840,Praja!$C$11:$H$2010,2,FALSE))</f>
        <v/>
      </c>
      <c r="F1840" s="5" t="str">
        <f>IF(E1840="","",VLOOKUP($D1840,Praja!$C$11:$H$2010,4,FALSE))</f>
        <v/>
      </c>
      <c r="G1840" s="26" t="str">
        <f>IF(F1840="","",VLOOKUP($D1840,Praja!$C$11:$H$2010,5,FALSE))</f>
        <v/>
      </c>
    </row>
    <row r="1841" spans="2:7" x14ac:dyDescent="0.25">
      <c r="B1841" s="28">
        <v>1832</v>
      </c>
      <c r="C1841" s="5"/>
      <c r="D1841" s="5"/>
      <c r="E1841" s="5" t="str">
        <f>IF(D1841="","",VLOOKUP($D1841,Praja!$C$11:$H$2010,2,FALSE))</f>
        <v/>
      </c>
      <c r="F1841" s="5" t="str">
        <f>IF(E1841="","",VLOOKUP($D1841,Praja!$C$11:$H$2010,4,FALSE))</f>
        <v/>
      </c>
      <c r="G1841" s="26" t="str">
        <f>IF(F1841="","",VLOOKUP($D1841,Praja!$C$11:$H$2010,5,FALSE))</f>
        <v/>
      </c>
    </row>
    <row r="1842" spans="2:7" x14ac:dyDescent="0.25">
      <c r="B1842" s="28">
        <v>1833</v>
      </c>
      <c r="C1842" s="5"/>
      <c r="D1842" s="5"/>
      <c r="E1842" s="5" t="str">
        <f>IF(D1842="","",VLOOKUP($D1842,Praja!$C$11:$H$2010,2,FALSE))</f>
        <v/>
      </c>
      <c r="F1842" s="5" t="str">
        <f>IF(E1842="","",VLOOKUP($D1842,Praja!$C$11:$H$2010,4,FALSE))</f>
        <v/>
      </c>
      <c r="G1842" s="26" t="str">
        <f>IF(F1842="","",VLOOKUP($D1842,Praja!$C$11:$H$2010,5,FALSE))</f>
        <v/>
      </c>
    </row>
    <row r="1843" spans="2:7" x14ac:dyDescent="0.25">
      <c r="B1843" s="28">
        <v>1834</v>
      </c>
      <c r="C1843" s="5"/>
      <c r="D1843" s="5"/>
      <c r="E1843" s="5" t="str">
        <f>IF(D1843="","",VLOOKUP($D1843,Praja!$C$11:$H$2010,2,FALSE))</f>
        <v/>
      </c>
      <c r="F1843" s="5" t="str">
        <f>IF(E1843="","",VLOOKUP($D1843,Praja!$C$11:$H$2010,4,FALSE))</f>
        <v/>
      </c>
      <c r="G1843" s="26" t="str">
        <f>IF(F1843="","",VLOOKUP($D1843,Praja!$C$11:$H$2010,5,FALSE))</f>
        <v/>
      </c>
    </row>
    <row r="1844" spans="2:7" x14ac:dyDescent="0.25">
      <c r="B1844" s="28">
        <v>1835</v>
      </c>
      <c r="C1844" s="5"/>
      <c r="D1844" s="5"/>
      <c r="E1844" s="5" t="str">
        <f>IF(D1844="","",VLOOKUP($D1844,Praja!$C$11:$H$2010,2,FALSE))</f>
        <v/>
      </c>
      <c r="F1844" s="5" t="str">
        <f>IF(E1844="","",VLOOKUP($D1844,Praja!$C$11:$H$2010,4,FALSE))</f>
        <v/>
      </c>
      <c r="G1844" s="26" t="str">
        <f>IF(F1844="","",VLOOKUP($D1844,Praja!$C$11:$H$2010,5,FALSE))</f>
        <v/>
      </c>
    </row>
    <row r="1845" spans="2:7" x14ac:dyDescent="0.25">
      <c r="B1845" s="28">
        <v>1836</v>
      </c>
      <c r="C1845" s="5"/>
      <c r="D1845" s="5"/>
      <c r="E1845" s="5" t="str">
        <f>IF(D1845="","",VLOOKUP($D1845,Praja!$C$11:$H$2010,2,FALSE))</f>
        <v/>
      </c>
      <c r="F1845" s="5" t="str">
        <f>IF(E1845="","",VLOOKUP($D1845,Praja!$C$11:$H$2010,4,FALSE))</f>
        <v/>
      </c>
      <c r="G1845" s="26" t="str">
        <f>IF(F1845="","",VLOOKUP($D1845,Praja!$C$11:$H$2010,5,FALSE))</f>
        <v/>
      </c>
    </row>
    <row r="1846" spans="2:7" x14ac:dyDescent="0.25">
      <c r="B1846" s="28">
        <v>1837</v>
      </c>
      <c r="C1846" s="5"/>
      <c r="D1846" s="5"/>
      <c r="E1846" s="5" t="str">
        <f>IF(D1846="","",VLOOKUP($D1846,Praja!$C$11:$H$2010,2,FALSE))</f>
        <v/>
      </c>
      <c r="F1846" s="5" t="str">
        <f>IF(E1846="","",VLOOKUP($D1846,Praja!$C$11:$H$2010,4,FALSE))</f>
        <v/>
      </c>
      <c r="G1846" s="26" t="str">
        <f>IF(F1846="","",VLOOKUP($D1846,Praja!$C$11:$H$2010,5,FALSE))</f>
        <v/>
      </c>
    </row>
    <row r="1847" spans="2:7" x14ac:dyDescent="0.25">
      <c r="B1847" s="28">
        <v>1838</v>
      </c>
      <c r="C1847" s="5"/>
      <c r="D1847" s="5"/>
      <c r="E1847" s="5" t="str">
        <f>IF(D1847="","",VLOOKUP($D1847,Praja!$C$11:$H$2010,2,FALSE))</f>
        <v/>
      </c>
      <c r="F1847" s="5" t="str">
        <f>IF(E1847="","",VLOOKUP($D1847,Praja!$C$11:$H$2010,4,FALSE))</f>
        <v/>
      </c>
      <c r="G1847" s="26" t="str">
        <f>IF(F1847="","",VLOOKUP($D1847,Praja!$C$11:$H$2010,5,FALSE))</f>
        <v/>
      </c>
    </row>
    <row r="1848" spans="2:7" x14ac:dyDescent="0.25">
      <c r="B1848" s="28">
        <v>1839</v>
      </c>
      <c r="C1848" s="5"/>
      <c r="D1848" s="5"/>
      <c r="E1848" s="5" t="str">
        <f>IF(D1848="","",VLOOKUP($D1848,Praja!$C$11:$H$2010,2,FALSE))</f>
        <v/>
      </c>
      <c r="F1848" s="5" t="str">
        <f>IF(E1848="","",VLOOKUP($D1848,Praja!$C$11:$H$2010,4,FALSE))</f>
        <v/>
      </c>
      <c r="G1848" s="26" t="str">
        <f>IF(F1848="","",VLOOKUP($D1848,Praja!$C$11:$H$2010,5,FALSE))</f>
        <v/>
      </c>
    </row>
    <row r="1849" spans="2:7" x14ac:dyDescent="0.25">
      <c r="B1849" s="28">
        <v>1840</v>
      </c>
      <c r="C1849" s="5"/>
      <c r="D1849" s="5"/>
      <c r="E1849" s="5" t="str">
        <f>IF(D1849="","",VLOOKUP($D1849,Praja!$C$11:$H$2010,2,FALSE))</f>
        <v/>
      </c>
      <c r="F1849" s="5" t="str">
        <f>IF(E1849="","",VLOOKUP($D1849,Praja!$C$11:$H$2010,4,FALSE))</f>
        <v/>
      </c>
      <c r="G1849" s="26" t="str">
        <f>IF(F1849="","",VLOOKUP($D1849,Praja!$C$11:$H$2010,5,FALSE))</f>
        <v/>
      </c>
    </row>
    <row r="1850" spans="2:7" x14ac:dyDescent="0.25">
      <c r="B1850" s="28">
        <v>1841</v>
      </c>
      <c r="C1850" s="5"/>
      <c r="D1850" s="5"/>
      <c r="E1850" s="5" t="str">
        <f>IF(D1850="","",VLOOKUP($D1850,Praja!$C$11:$H$2010,2,FALSE))</f>
        <v/>
      </c>
      <c r="F1850" s="5" t="str">
        <f>IF(E1850="","",VLOOKUP($D1850,Praja!$C$11:$H$2010,4,FALSE))</f>
        <v/>
      </c>
      <c r="G1850" s="26" t="str">
        <f>IF(F1850="","",VLOOKUP($D1850,Praja!$C$11:$H$2010,5,FALSE))</f>
        <v/>
      </c>
    </row>
    <row r="1851" spans="2:7" x14ac:dyDescent="0.25">
      <c r="B1851" s="28">
        <v>1842</v>
      </c>
      <c r="C1851" s="5"/>
      <c r="D1851" s="5"/>
      <c r="E1851" s="5" t="str">
        <f>IF(D1851="","",VLOOKUP($D1851,Praja!$C$11:$H$2010,2,FALSE))</f>
        <v/>
      </c>
      <c r="F1851" s="5" t="str">
        <f>IF(E1851="","",VLOOKUP($D1851,Praja!$C$11:$H$2010,4,FALSE))</f>
        <v/>
      </c>
      <c r="G1851" s="26" t="str">
        <f>IF(F1851="","",VLOOKUP($D1851,Praja!$C$11:$H$2010,5,FALSE))</f>
        <v/>
      </c>
    </row>
    <row r="1852" spans="2:7" x14ac:dyDescent="0.25">
      <c r="B1852" s="28">
        <v>1843</v>
      </c>
      <c r="C1852" s="5"/>
      <c r="D1852" s="5"/>
      <c r="E1852" s="5" t="str">
        <f>IF(D1852="","",VLOOKUP($D1852,Praja!$C$11:$H$2010,2,FALSE))</f>
        <v/>
      </c>
      <c r="F1852" s="5" t="str">
        <f>IF(E1852="","",VLOOKUP($D1852,Praja!$C$11:$H$2010,4,FALSE))</f>
        <v/>
      </c>
      <c r="G1852" s="26" t="str">
        <f>IF(F1852="","",VLOOKUP($D1852,Praja!$C$11:$H$2010,5,FALSE))</f>
        <v/>
      </c>
    </row>
    <row r="1853" spans="2:7" x14ac:dyDescent="0.25">
      <c r="B1853" s="28">
        <v>1844</v>
      </c>
      <c r="C1853" s="5"/>
      <c r="D1853" s="5"/>
      <c r="E1853" s="5" t="str">
        <f>IF(D1853="","",VLOOKUP($D1853,Praja!$C$11:$H$2010,2,FALSE))</f>
        <v/>
      </c>
      <c r="F1853" s="5" t="str">
        <f>IF(E1853="","",VLOOKUP($D1853,Praja!$C$11:$H$2010,4,FALSE))</f>
        <v/>
      </c>
      <c r="G1853" s="26" t="str">
        <f>IF(F1853="","",VLOOKUP($D1853,Praja!$C$11:$H$2010,5,FALSE))</f>
        <v/>
      </c>
    </row>
    <row r="1854" spans="2:7" x14ac:dyDescent="0.25">
      <c r="B1854" s="28">
        <v>1845</v>
      </c>
      <c r="C1854" s="5"/>
      <c r="D1854" s="5"/>
      <c r="E1854" s="5" t="str">
        <f>IF(D1854="","",VLOOKUP($D1854,Praja!$C$11:$H$2010,2,FALSE))</f>
        <v/>
      </c>
      <c r="F1854" s="5" t="str">
        <f>IF(E1854="","",VLOOKUP($D1854,Praja!$C$11:$H$2010,4,FALSE))</f>
        <v/>
      </c>
      <c r="G1854" s="26" t="str">
        <f>IF(F1854="","",VLOOKUP($D1854,Praja!$C$11:$H$2010,5,FALSE))</f>
        <v/>
      </c>
    </row>
    <row r="1855" spans="2:7" x14ac:dyDescent="0.25">
      <c r="B1855" s="28">
        <v>1846</v>
      </c>
      <c r="C1855" s="5"/>
      <c r="D1855" s="5"/>
      <c r="E1855" s="5" t="str">
        <f>IF(D1855="","",VLOOKUP($D1855,Praja!$C$11:$H$2010,2,FALSE))</f>
        <v/>
      </c>
      <c r="F1855" s="5" t="str">
        <f>IF(E1855="","",VLOOKUP($D1855,Praja!$C$11:$H$2010,4,FALSE))</f>
        <v/>
      </c>
      <c r="G1855" s="26" t="str">
        <f>IF(F1855="","",VLOOKUP($D1855,Praja!$C$11:$H$2010,5,FALSE))</f>
        <v/>
      </c>
    </row>
    <row r="1856" spans="2:7" x14ac:dyDescent="0.25">
      <c r="B1856" s="28">
        <v>1847</v>
      </c>
      <c r="C1856" s="5"/>
      <c r="D1856" s="5"/>
      <c r="E1856" s="5" t="str">
        <f>IF(D1856="","",VLOOKUP($D1856,Praja!$C$11:$H$2010,2,FALSE))</f>
        <v/>
      </c>
      <c r="F1856" s="5" t="str">
        <f>IF(E1856="","",VLOOKUP($D1856,Praja!$C$11:$H$2010,4,FALSE))</f>
        <v/>
      </c>
      <c r="G1856" s="26" t="str">
        <f>IF(F1856="","",VLOOKUP($D1856,Praja!$C$11:$H$2010,5,FALSE))</f>
        <v/>
      </c>
    </row>
    <row r="1857" spans="2:7" x14ac:dyDescent="0.25">
      <c r="B1857" s="28">
        <v>1848</v>
      </c>
      <c r="C1857" s="5"/>
      <c r="D1857" s="5"/>
      <c r="E1857" s="5" t="str">
        <f>IF(D1857="","",VLOOKUP($D1857,Praja!$C$11:$H$2010,2,FALSE))</f>
        <v/>
      </c>
      <c r="F1857" s="5" t="str">
        <f>IF(E1857="","",VLOOKUP($D1857,Praja!$C$11:$H$2010,4,FALSE))</f>
        <v/>
      </c>
      <c r="G1857" s="26" t="str">
        <f>IF(F1857="","",VLOOKUP($D1857,Praja!$C$11:$H$2010,5,FALSE))</f>
        <v/>
      </c>
    </row>
    <row r="1858" spans="2:7" x14ac:dyDescent="0.25">
      <c r="B1858" s="28">
        <v>1849</v>
      </c>
      <c r="C1858" s="5"/>
      <c r="D1858" s="5"/>
      <c r="E1858" s="5" t="str">
        <f>IF(D1858="","",VLOOKUP($D1858,Praja!$C$11:$H$2010,2,FALSE))</f>
        <v/>
      </c>
      <c r="F1858" s="5" t="str">
        <f>IF(E1858="","",VLOOKUP($D1858,Praja!$C$11:$H$2010,4,FALSE))</f>
        <v/>
      </c>
      <c r="G1858" s="26" t="str">
        <f>IF(F1858="","",VLOOKUP($D1858,Praja!$C$11:$H$2010,5,FALSE))</f>
        <v/>
      </c>
    </row>
    <row r="1859" spans="2:7" x14ac:dyDescent="0.25">
      <c r="B1859" s="28">
        <v>1850</v>
      </c>
      <c r="C1859" s="5"/>
      <c r="D1859" s="5"/>
      <c r="E1859" s="5" t="str">
        <f>IF(D1859="","",VLOOKUP($D1859,Praja!$C$11:$H$2010,2,FALSE))</f>
        <v/>
      </c>
      <c r="F1859" s="5" t="str">
        <f>IF(E1859="","",VLOOKUP($D1859,Praja!$C$11:$H$2010,4,FALSE))</f>
        <v/>
      </c>
      <c r="G1859" s="26" t="str">
        <f>IF(F1859="","",VLOOKUP($D1859,Praja!$C$11:$H$2010,5,FALSE))</f>
        <v/>
      </c>
    </row>
    <row r="1860" spans="2:7" x14ac:dyDescent="0.25">
      <c r="B1860" s="28">
        <v>1851</v>
      </c>
      <c r="C1860" s="5"/>
      <c r="D1860" s="5"/>
      <c r="E1860" s="5" t="str">
        <f>IF(D1860="","",VLOOKUP($D1860,Praja!$C$11:$H$2010,2,FALSE))</f>
        <v/>
      </c>
      <c r="F1860" s="5" t="str">
        <f>IF(E1860="","",VLOOKUP($D1860,Praja!$C$11:$H$2010,4,FALSE))</f>
        <v/>
      </c>
      <c r="G1860" s="26" t="str">
        <f>IF(F1860="","",VLOOKUP($D1860,Praja!$C$11:$H$2010,5,FALSE))</f>
        <v/>
      </c>
    </row>
    <row r="1861" spans="2:7" x14ac:dyDescent="0.25">
      <c r="B1861" s="28">
        <v>1852</v>
      </c>
      <c r="C1861" s="5"/>
      <c r="D1861" s="5"/>
      <c r="E1861" s="5" t="str">
        <f>IF(D1861="","",VLOOKUP($D1861,Praja!$C$11:$H$2010,2,FALSE))</f>
        <v/>
      </c>
      <c r="F1861" s="5" t="str">
        <f>IF(E1861="","",VLOOKUP($D1861,Praja!$C$11:$H$2010,4,FALSE))</f>
        <v/>
      </c>
      <c r="G1861" s="26" t="str">
        <f>IF(F1861="","",VLOOKUP($D1861,Praja!$C$11:$H$2010,5,FALSE))</f>
        <v/>
      </c>
    </row>
    <row r="1862" spans="2:7" x14ac:dyDescent="0.25">
      <c r="B1862" s="28">
        <v>1853</v>
      </c>
      <c r="C1862" s="5"/>
      <c r="D1862" s="5"/>
      <c r="E1862" s="5" t="str">
        <f>IF(D1862="","",VLOOKUP($D1862,Praja!$C$11:$H$2010,2,FALSE))</f>
        <v/>
      </c>
      <c r="F1862" s="5" t="str">
        <f>IF(E1862="","",VLOOKUP($D1862,Praja!$C$11:$H$2010,4,FALSE))</f>
        <v/>
      </c>
      <c r="G1862" s="26" t="str">
        <f>IF(F1862="","",VLOOKUP($D1862,Praja!$C$11:$H$2010,5,FALSE))</f>
        <v/>
      </c>
    </row>
    <row r="1863" spans="2:7" x14ac:dyDescent="0.25">
      <c r="B1863" s="28">
        <v>1854</v>
      </c>
      <c r="C1863" s="5"/>
      <c r="D1863" s="5"/>
      <c r="E1863" s="5" t="str">
        <f>IF(D1863="","",VLOOKUP($D1863,Praja!$C$11:$H$2010,2,FALSE))</f>
        <v/>
      </c>
      <c r="F1863" s="5" t="str">
        <f>IF(E1863="","",VLOOKUP($D1863,Praja!$C$11:$H$2010,4,FALSE))</f>
        <v/>
      </c>
      <c r="G1863" s="26" t="str">
        <f>IF(F1863="","",VLOOKUP($D1863,Praja!$C$11:$H$2010,5,FALSE))</f>
        <v/>
      </c>
    </row>
    <row r="1864" spans="2:7" x14ac:dyDescent="0.25">
      <c r="B1864" s="28">
        <v>1855</v>
      </c>
      <c r="C1864" s="5"/>
      <c r="D1864" s="5"/>
      <c r="E1864" s="5" t="str">
        <f>IF(D1864="","",VLOOKUP($D1864,Praja!$C$11:$H$2010,2,FALSE))</f>
        <v/>
      </c>
      <c r="F1864" s="5" t="str">
        <f>IF(E1864="","",VLOOKUP($D1864,Praja!$C$11:$H$2010,4,FALSE))</f>
        <v/>
      </c>
      <c r="G1864" s="26" t="str">
        <f>IF(F1864="","",VLOOKUP($D1864,Praja!$C$11:$H$2010,5,FALSE))</f>
        <v/>
      </c>
    </row>
    <row r="1865" spans="2:7" x14ac:dyDescent="0.25">
      <c r="B1865" s="28">
        <v>1856</v>
      </c>
      <c r="C1865" s="5"/>
      <c r="D1865" s="5"/>
      <c r="E1865" s="5" t="str">
        <f>IF(D1865="","",VLOOKUP($D1865,Praja!$C$11:$H$2010,2,FALSE))</f>
        <v/>
      </c>
      <c r="F1865" s="5" t="str">
        <f>IF(E1865="","",VLOOKUP($D1865,Praja!$C$11:$H$2010,4,FALSE))</f>
        <v/>
      </c>
      <c r="G1865" s="26" t="str">
        <f>IF(F1865="","",VLOOKUP($D1865,Praja!$C$11:$H$2010,5,FALSE))</f>
        <v/>
      </c>
    </row>
    <row r="1866" spans="2:7" x14ac:dyDescent="0.25">
      <c r="B1866" s="28">
        <v>1857</v>
      </c>
      <c r="C1866" s="5"/>
      <c r="D1866" s="5"/>
      <c r="E1866" s="5" t="str">
        <f>IF(D1866="","",VLOOKUP($D1866,Praja!$C$11:$H$2010,2,FALSE))</f>
        <v/>
      </c>
      <c r="F1866" s="5" t="str">
        <f>IF(E1866="","",VLOOKUP($D1866,Praja!$C$11:$H$2010,4,FALSE))</f>
        <v/>
      </c>
      <c r="G1866" s="26" t="str">
        <f>IF(F1866="","",VLOOKUP($D1866,Praja!$C$11:$H$2010,5,FALSE))</f>
        <v/>
      </c>
    </row>
    <row r="1867" spans="2:7" x14ac:dyDescent="0.25">
      <c r="B1867" s="28">
        <v>1858</v>
      </c>
      <c r="C1867" s="5"/>
      <c r="D1867" s="5"/>
      <c r="E1867" s="5" t="str">
        <f>IF(D1867="","",VLOOKUP($D1867,Praja!$C$11:$H$2010,2,FALSE))</f>
        <v/>
      </c>
      <c r="F1867" s="5" t="str">
        <f>IF(E1867="","",VLOOKUP($D1867,Praja!$C$11:$H$2010,4,FALSE))</f>
        <v/>
      </c>
      <c r="G1867" s="26" t="str">
        <f>IF(F1867="","",VLOOKUP($D1867,Praja!$C$11:$H$2010,5,FALSE))</f>
        <v/>
      </c>
    </row>
    <row r="1868" spans="2:7" x14ac:dyDescent="0.25">
      <c r="B1868" s="28">
        <v>1859</v>
      </c>
      <c r="C1868" s="5"/>
      <c r="D1868" s="5"/>
      <c r="E1868" s="5" t="str">
        <f>IF(D1868="","",VLOOKUP($D1868,Praja!$C$11:$H$2010,2,FALSE))</f>
        <v/>
      </c>
      <c r="F1868" s="5" t="str">
        <f>IF(E1868="","",VLOOKUP($D1868,Praja!$C$11:$H$2010,4,FALSE))</f>
        <v/>
      </c>
      <c r="G1868" s="26" t="str">
        <f>IF(F1868="","",VLOOKUP($D1868,Praja!$C$11:$H$2010,5,FALSE))</f>
        <v/>
      </c>
    </row>
    <row r="1869" spans="2:7" x14ac:dyDescent="0.25">
      <c r="B1869" s="28">
        <v>1860</v>
      </c>
      <c r="C1869" s="5"/>
      <c r="D1869" s="5"/>
      <c r="E1869" s="5" t="str">
        <f>IF(D1869="","",VLOOKUP($D1869,Praja!$C$11:$H$2010,2,FALSE))</f>
        <v/>
      </c>
      <c r="F1869" s="5" t="str">
        <f>IF(E1869="","",VLOOKUP($D1869,Praja!$C$11:$H$2010,4,FALSE))</f>
        <v/>
      </c>
      <c r="G1869" s="26" t="str">
        <f>IF(F1869="","",VLOOKUP($D1869,Praja!$C$11:$H$2010,5,FALSE))</f>
        <v/>
      </c>
    </row>
    <row r="1870" spans="2:7" x14ac:dyDescent="0.25">
      <c r="B1870" s="28">
        <v>1861</v>
      </c>
      <c r="C1870" s="5"/>
      <c r="D1870" s="5"/>
      <c r="E1870" s="5" t="str">
        <f>IF(D1870="","",VLOOKUP($D1870,Praja!$C$11:$H$2010,2,FALSE))</f>
        <v/>
      </c>
      <c r="F1870" s="5" t="str">
        <f>IF(E1870="","",VLOOKUP($D1870,Praja!$C$11:$H$2010,4,FALSE))</f>
        <v/>
      </c>
      <c r="G1870" s="26" t="str">
        <f>IF(F1870="","",VLOOKUP($D1870,Praja!$C$11:$H$2010,5,FALSE))</f>
        <v/>
      </c>
    </row>
    <row r="1871" spans="2:7" x14ac:dyDescent="0.25">
      <c r="B1871" s="28">
        <v>1862</v>
      </c>
      <c r="C1871" s="5"/>
      <c r="D1871" s="5"/>
      <c r="E1871" s="5" t="str">
        <f>IF(D1871="","",VLOOKUP($D1871,Praja!$C$11:$H$2010,2,FALSE))</f>
        <v/>
      </c>
      <c r="F1871" s="5" t="str">
        <f>IF(E1871="","",VLOOKUP($D1871,Praja!$C$11:$H$2010,4,FALSE))</f>
        <v/>
      </c>
      <c r="G1871" s="26" t="str">
        <f>IF(F1871="","",VLOOKUP($D1871,Praja!$C$11:$H$2010,5,FALSE))</f>
        <v/>
      </c>
    </row>
    <row r="1872" spans="2:7" x14ac:dyDescent="0.25">
      <c r="B1872" s="28">
        <v>1863</v>
      </c>
      <c r="C1872" s="5"/>
      <c r="D1872" s="5"/>
      <c r="E1872" s="5" t="str">
        <f>IF(D1872="","",VLOOKUP($D1872,Praja!$C$11:$H$2010,2,FALSE))</f>
        <v/>
      </c>
      <c r="F1872" s="5" t="str">
        <f>IF(E1872="","",VLOOKUP($D1872,Praja!$C$11:$H$2010,4,FALSE))</f>
        <v/>
      </c>
      <c r="G1872" s="26" t="str">
        <f>IF(F1872="","",VLOOKUP($D1872,Praja!$C$11:$H$2010,5,FALSE))</f>
        <v/>
      </c>
    </row>
    <row r="1873" spans="2:7" x14ac:dyDescent="0.25">
      <c r="B1873" s="28">
        <v>1864</v>
      </c>
      <c r="C1873" s="5"/>
      <c r="D1873" s="5"/>
      <c r="E1873" s="5" t="str">
        <f>IF(D1873="","",VLOOKUP($D1873,Praja!$C$11:$H$2010,2,FALSE))</f>
        <v/>
      </c>
      <c r="F1873" s="5" t="str">
        <f>IF(E1873="","",VLOOKUP($D1873,Praja!$C$11:$H$2010,4,FALSE))</f>
        <v/>
      </c>
      <c r="G1873" s="26" t="str">
        <f>IF(F1873="","",VLOOKUP($D1873,Praja!$C$11:$H$2010,5,FALSE))</f>
        <v/>
      </c>
    </row>
    <row r="1874" spans="2:7" x14ac:dyDescent="0.25">
      <c r="B1874" s="28">
        <v>1865</v>
      </c>
      <c r="C1874" s="5"/>
      <c r="D1874" s="5"/>
      <c r="E1874" s="5" t="str">
        <f>IF(D1874="","",VLOOKUP($D1874,Praja!$C$11:$H$2010,2,FALSE))</f>
        <v/>
      </c>
      <c r="F1874" s="5" t="str">
        <f>IF(E1874="","",VLOOKUP($D1874,Praja!$C$11:$H$2010,4,FALSE))</f>
        <v/>
      </c>
      <c r="G1874" s="26" t="str">
        <f>IF(F1874="","",VLOOKUP($D1874,Praja!$C$11:$H$2010,5,FALSE))</f>
        <v/>
      </c>
    </row>
    <row r="1875" spans="2:7" x14ac:dyDescent="0.25">
      <c r="B1875" s="28">
        <v>1866</v>
      </c>
      <c r="C1875" s="5"/>
      <c r="D1875" s="5"/>
      <c r="E1875" s="5" t="str">
        <f>IF(D1875="","",VLOOKUP($D1875,Praja!$C$11:$H$2010,2,FALSE))</f>
        <v/>
      </c>
      <c r="F1875" s="5" t="str">
        <f>IF(E1875="","",VLOOKUP($D1875,Praja!$C$11:$H$2010,4,FALSE))</f>
        <v/>
      </c>
      <c r="G1875" s="26" t="str">
        <f>IF(F1875="","",VLOOKUP($D1875,Praja!$C$11:$H$2010,5,FALSE))</f>
        <v/>
      </c>
    </row>
    <row r="1876" spans="2:7" x14ac:dyDescent="0.25">
      <c r="B1876" s="28">
        <v>1867</v>
      </c>
      <c r="C1876" s="5"/>
      <c r="D1876" s="5"/>
      <c r="E1876" s="5" t="str">
        <f>IF(D1876="","",VLOOKUP($D1876,Praja!$C$11:$H$2010,2,FALSE))</f>
        <v/>
      </c>
      <c r="F1876" s="5" t="str">
        <f>IF(E1876="","",VLOOKUP($D1876,Praja!$C$11:$H$2010,4,FALSE))</f>
        <v/>
      </c>
      <c r="G1876" s="26" t="str">
        <f>IF(F1876="","",VLOOKUP($D1876,Praja!$C$11:$H$2010,5,FALSE))</f>
        <v/>
      </c>
    </row>
    <row r="1877" spans="2:7" x14ac:dyDescent="0.25">
      <c r="B1877" s="28">
        <v>1868</v>
      </c>
      <c r="C1877" s="5"/>
      <c r="D1877" s="5"/>
      <c r="E1877" s="5" t="str">
        <f>IF(D1877="","",VLOOKUP($D1877,Praja!$C$11:$H$2010,2,FALSE))</f>
        <v/>
      </c>
      <c r="F1877" s="5" t="str">
        <f>IF(E1877="","",VLOOKUP($D1877,Praja!$C$11:$H$2010,4,FALSE))</f>
        <v/>
      </c>
      <c r="G1877" s="26" t="str">
        <f>IF(F1877="","",VLOOKUP($D1877,Praja!$C$11:$H$2010,5,FALSE))</f>
        <v/>
      </c>
    </row>
    <row r="1878" spans="2:7" x14ac:dyDescent="0.25">
      <c r="B1878" s="28">
        <v>1869</v>
      </c>
      <c r="C1878" s="5"/>
      <c r="D1878" s="5"/>
      <c r="E1878" s="5" t="str">
        <f>IF(D1878="","",VLOOKUP($D1878,Praja!$C$11:$H$2010,2,FALSE))</f>
        <v/>
      </c>
      <c r="F1878" s="5" t="str">
        <f>IF(E1878="","",VLOOKUP($D1878,Praja!$C$11:$H$2010,4,FALSE))</f>
        <v/>
      </c>
      <c r="G1878" s="26" t="str">
        <f>IF(F1878="","",VLOOKUP($D1878,Praja!$C$11:$H$2010,5,FALSE))</f>
        <v/>
      </c>
    </row>
    <row r="1879" spans="2:7" x14ac:dyDescent="0.25">
      <c r="B1879" s="28">
        <v>1870</v>
      </c>
      <c r="C1879" s="5"/>
      <c r="D1879" s="5"/>
      <c r="E1879" s="5" t="str">
        <f>IF(D1879="","",VLOOKUP($D1879,Praja!$C$11:$H$2010,2,FALSE))</f>
        <v/>
      </c>
      <c r="F1879" s="5" t="str">
        <f>IF(E1879="","",VLOOKUP($D1879,Praja!$C$11:$H$2010,4,FALSE))</f>
        <v/>
      </c>
      <c r="G1879" s="26" t="str">
        <f>IF(F1879="","",VLOOKUP($D1879,Praja!$C$11:$H$2010,5,FALSE))</f>
        <v/>
      </c>
    </row>
    <row r="1880" spans="2:7" x14ac:dyDescent="0.25">
      <c r="B1880" s="28">
        <v>1871</v>
      </c>
      <c r="C1880" s="5"/>
      <c r="D1880" s="5"/>
      <c r="E1880" s="5" t="str">
        <f>IF(D1880="","",VLOOKUP($D1880,Praja!$C$11:$H$2010,2,FALSE))</f>
        <v/>
      </c>
      <c r="F1880" s="5" t="str">
        <f>IF(E1880="","",VLOOKUP($D1880,Praja!$C$11:$H$2010,4,FALSE))</f>
        <v/>
      </c>
      <c r="G1880" s="26" t="str">
        <f>IF(F1880="","",VLOOKUP($D1880,Praja!$C$11:$H$2010,5,FALSE))</f>
        <v/>
      </c>
    </row>
    <row r="1881" spans="2:7" x14ac:dyDescent="0.25">
      <c r="B1881" s="28">
        <v>1872</v>
      </c>
      <c r="C1881" s="5"/>
      <c r="D1881" s="5"/>
      <c r="E1881" s="5" t="str">
        <f>IF(D1881="","",VLOOKUP($D1881,Praja!$C$11:$H$2010,2,FALSE))</f>
        <v/>
      </c>
      <c r="F1881" s="5" t="str">
        <f>IF(E1881="","",VLOOKUP($D1881,Praja!$C$11:$H$2010,4,FALSE))</f>
        <v/>
      </c>
      <c r="G1881" s="26" t="str">
        <f>IF(F1881="","",VLOOKUP($D1881,Praja!$C$11:$H$2010,5,FALSE))</f>
        <v/>
      </c>
    </row>
    <row r="1882" spans="2:7" x14ac:dyDescent="0.25">
      <c r="B1882" s="28">
        <v>1873</v>
      </c>
      <c r="C1882" s="5"/>
      <c r="D1882" s="5"/>
      <c r="E1882" s="5" t="str">
        <f>IF(D1882="","",VLOOKUP($D1882,Praja!$C$11:$H$2010,2,FALSE))</f>
        <v/>
      </c>
      <c r="F1882" s="5" t="str">
        <f>IF(E1882="","",VLOOKUP($D1882,Praja!$C$11:$H$2010,4,FALSE))</f>
        <v/>
      </c>
      <c r="G1882" s="26" t="str">
        <f>IF(F1882="","",VLOOKUP($D1882,Praja!$C$11:$H$2010,5,FALSE))</f>
        <v/>
      </c>
    </row>
    <row r="1883" spans="2:7" x14ac:dyDescent="0.25">
      <c r="B1883" s="28">
        <v>1874</v>
      </c>
      <c r="C1883" s="5"/>
      <c r="D1883" s="5"/>
      <c r="E1883" s="5" t="str">
        <f>IF(D1883="","",VLOOKUP($D1883,Praja!$C$11:$H$2010,2,FALSE))</f>
        <v/>
      </c>
      <c r="F1883" s="5" t="str">
        <f>IF(E1883="","",VLOOKUP($D1883,Praja!$C$11:$H$2010,4,FALSE))</f>
        <v/>
      </c>
      <c r="G1883" s="26" t="str">
        <f>IF(F1883="","",VLOOKUP($D1883,Praja!$C$11:$H$2010,5,FALSE))</f>
        <v/>
      </c>
    </row>
    <row r="1884" spans="2:7" x14ac:dyDescent="0.25">
      <c r="B1884" s="28">
        <v>1875</v>
      </c>
      <c r="C1884" s="5"/>
      <c r="D1884" s="5"/>
      <c r="E1884" s="5" t="str">
        <f>IF(D1884="","",VLOOKUP($D1884,Praja!$C$11:$H$2010,2,FALSE))</f>
        <v/>
      </c>
      <c r="F1884" s="5" t="str">
        <f>IF(E1884="","",VLOOKUP($D1884,Praja!$C$11:$H$2010,4,FALSE))</f>
        <v/>
      </c>
      <c r="G1884" s="26" t="str">
        <f>IF(F1884="","",VLOOKUP($D1884,Praja!$C$11:$H$2010,5,FALSE))</f>
        <v/>
      </c>
    </row>
    <row r="1885" spans="2:7" x14ac:dyDescent="0.25">
      <c r="B1885" s="28">
        <v>1876</v>
      </c>
      <c r="C1885" s="5"/>
      <c r="D1885" s="5"/>
      <c r="E1885" s="5" t="str">
        <f>IF(D1885="","",VLOOKUP($D1885,Praja!$C$11:$H$2010,2,FALSE))</f>
        <v/>
      </c>
      <c r="F1885" s="5" t="str">
        <f>IF(E1885="","",VLOOKUP($D1885,Praja!$C$11:$H$2010,4,FALSE))</f>
        <v/>
      </c>
      <c r="G1885" s="26" t="str">
        <f>IF(F1885="","",VLOOKUP($D1885,Praja!$C$11:$H$2010,5,FALSE))</f>
        <v/>
      </c>
    </row>
    <row r="1886" spans="2:7" x14ac:dyDescent="0.25">
      <c r="B1886" s="28">
        <v>1877</v>
      </c>
      <c r="C1886" s="5"/>
      <c r="D1886" s="5"/>
      <c r="E1886" s="5" t="str">
        <f>IF(D1886="","",VLOOKUP($D1886,Praja!$C$11:$H$2010,2,FALSE))</f>
        <v/>
      </c>
      <c r="F1886" s="5" t="str">
        <f>IF(E1886="","",VLOOKUP($D1886,Praja!$C$11:$H$2010,4,FALSE))</f>
        <v/>
      </c>
      <c r="G1886" s="26" t="str">
        <f>IF(F1886="","",VLOOKUP($D1886,Praja!$C$11:$H$2010,5,FALSE))</f>
        <v/>
      </c>
    </row>
    <row r="1887" spans="2:7" x14ac:dyDescent="0.25">
      <c r="B1887" s="28">
        <v>1878</v>
      </c>
      <c r="C1887" s="5"/>
      <c r="D1887" s="5"/>
      <c r="E1887" s="5" t="str">
        <f>IF(D1887="","",VLOOKUP($D1887,Praja!$C$11:$H$2010,2,FALSE))</f>
        <v/>
      </c>
      <c r="F1887" s="5" t="str">
        <f>IF(E1887="","",VLOOKUP($D1887,Praja!$C$11:$H$2010,4,FALSE))</f>
        <v/>
      </c>
      <c r="G1887" s="26" t="str">
        <f>IF(F1887="","",VLOOKUP($D1887,Praja!$C$11:$H$2010,5,FALSE))</f>
        <v/>
      </c>
    </row>
    <row r="1888" spans="2:7" x14ac:dyDescent="0.25">
      <c r="B1888" s="28">
        <v>1879</v>
      </c>
      <c r="C1888" s="5"/>
      <c r="D1888" s="5"/>
      <c r="E1888" s="5" t="str">
        <f>IF(D1888="","",VLOOKUP($D1888,Praja!$C$11:$H$2010,2,FALSE))</f>
        <v/>
      </c>
      <c r="F1888" s="5" t="str">
        <f>IF(E1888="","",VLOOKUP($D1888,Praja!$C$11:$H$2010,4,FALSE))</f>
        <v/>
      </c>
      <c r="G1888" s="26" t="str">
        <f>IF(F1888="","",VLOOKUP($D1888,Praja!$C$11:$H$2010,5,FALSE))</f>
        <v/>
      </c>
    </row>
    <row r="1889" spans="2:7" x14ac:dyDescent="0.25">
      <c r="B1889" s="28">
        <v>1880</v>
      </c>
      <c r="C1889" s="5"/>
      <c r="D1889" s="5"/>
      <c r="E1889" s="5" t="str">
        <f>IF(D1889="","",VLOOKUP($D1889,Praja!$C$11:$H$2010,2,FALSE))</f>
        <v/>
      </c>
      <c r="F1889" s="5" t="str">
        <f>IF(E1889="","",VLOOKUP($D1889,Praja!$C$11:$H$2010,4,FALSE))</f>
        <v/>
      </c>
      <c r="G1889" s="26" t="str">
        <f>IF(F1889="","",VLOOKUP($D1889,Praja!$C$11:$H$2010,5,FALSE))</f>
        <v/>
      </c>
    </row>
    <row r="1890" spans="2:7" x14ac:dyDescent="0.25">
      <c r="B1890" s="28">
        <v>1881</v>
      </c>
      <c r="C1890" s="5"/>
      <c r="D1890" s="5"/>
      <c r="E1890" s="5" t="str">
        <f>IF(D1890="","",VLOOKUP($D1890,Praja!$C$11:$H$2010,2,FALSE))</f>
        <v/>
      </c>
      <c r="F1890" s="5" t="str">
        <f>IF(E1890="","",VLOOKUP($D1890,Praja!$C$11:$H$2010,4,FALSE))</f>
        <v/>
      </c>
      <c r="G1890" s="26" t="str">
        <f>IF(F1890="","",VLOOKUP($D1890,Praja!$C$11:$H$2010,5,FALSE))</f>
        <v/>
      </c>
    </row>
    <row r="1891" spans="2:7" x14ac:dyDescent="0.25">
      <c r="B1891" s="28">
        <v>1882</v>
      </c>
      <c r="C1891" s="5"/>
      <c r="D1891" s="5"/>
      <c r="E1891" s="5" t="str">
        <f>IF(D1891="","",VLOOKUP($D1891,Praja!$C$11:$H$2010,2,FALSE))</f>
        <v/>
      </c>
      <c r="F1891" s="5" t="str">
        <f>IF(E1891="","",VLOOKUP($D1891,Praja!$C$11:$H$2010,4,FALSE))</f>
        <v/>
      </c>
      <c r="G1891" s="26" t="str">
        <f>IF(F1891="","",VLOOKUP($D1891,Praja!$C$11:$H$2010,5,FALSE))</f>
        <v/>
      </c>
    </row>
    <row r="1892" spans="2:7" x14ac:dyDescent="0.25">
      <c r="B1892" s="28">
        <v>1883</v>
      </c>
      <c r="C1892" s="5"/>
      <c r="D1892" s="5"/>
      <c r="E1892" s="5" t="str">
        <f>IF(D1892="","",VLOOKUP($D1892,Praja!$C$11:$H$2010,2,FALSE))</f>
        <v/>
      </c>
      <c r="F1892" s="5" t="str">
        <f>IF(E1892="","",VLOOKUP($D1892,Praja!$C$11:$H$2010,4,FALSE))</f>
        <v/>
      </c>
      <c r="G1892" s="26" t="str">
        <f>IF(F1892="","",VLOOKUP($D1892,Praja!$C$11:$H$2010,5,FALSE))</f>
        <v/>
      </c>
    </row>
    <row r="1893" spans="2:7" x14ac:dyDescent="0.25">
      <c r="B1893" s="28">
        <v>1884</v>
      </c>
      <c r="C1893" s="5"/>
      <c r="D1893" s="5"/>
      <c r="E1893" s="5" t="str">
        <f>IF(D1893="","",VLOOKUP($D1893,Praja!$C$11:$H$2010,2,FALSE))</f>
        <v/>
      </c>
      <c r="F1893" s="5" t="str">
        <f>IF(E1893="","",VLOOKUP($D1893,Praja!$C$11:$H$2010,4,FALSE))</f>
        <v/>
      </c>
      <c r="G1893" s="26" t="str">
        <f>IF(F1893="","",VLOOKUP($D1893,Praja!$C$11:$H$2010,5,FALSE))</f>
        <v/>
      </c>
    </row>
    <row r="1894" spans="2:7" x14ac:dyDescent="0.25">
      <c r="B1894" s="28">
        <v>1885</v>
      </c>
      <c r="C1894" s="5"/>
      <c r="D1894" s="5"/>
      <c r="E1894" s="5" t="str">
        <f>IF(D1894="","",VLOOKUP($D1894,Praja!$C$11:$H$2010,2,FALSE))</f>
        <v/>
      </c>
      <c r="F1894" s="5" t="str">
        <f>IF(E1894="","",VLOOKUP($D1894,Praja!$C$11:$H$2010,4,FALSE))</f>
        <v/>
      </c>
      <c r="G1894" s="26" t="str">
        <f>IF(F1894="","",VLOOKUP($D1894,Praja!$C$11:$H$2010,5,FALSE))</f>
        <v/>
      </c>
    </row>
    <row r="1895" spans="2:7" x14ac:dyDescent="0.25">
      <c r="B1895" s="28">
        <v>1886</v>
      </c>
      <c r="C1895" s="5"/>
      <c r="D1895" s="5"/>
      <c r="E1895" s="5" t="str">
        <f>IF(D1895="","",VLOOKUP($D1895,Praja!$C$11:$H$2010,2,FALSE))</f>
        <v/>
      </c>
      <c r="F1895" s="5" t="str">
        <f>IF(E1895="","",VLOOKUP($D1895,Praja!$C$11:$H$2010,4,FALSE))</f>
        <v/>
      </c>
      <c r="G1895" s="26" t="str">
        <f>IF(F1895="","",VLOOKUP($D1895,Praja!$C$11:$H$2010,5,FALSE))</f>
        <v/>
      </c>
    </row>
    <row r="1896" spans="2:7" x14ac:dyDescent="0.25">
      <c r="B1896" s="28">
        <v>1887</v>
      </c>
      <c r="C1896" s="5"/>
      <c r="D1896" s="5"/>
      <c r="E1896" s="5" t="str">
        <f>IF(D1896="","",VLOOKUP($D1896,Praja!$C$11:$H$2010,2,FALSE))</f>
        <v/>
      </c>
      <c r="F1896" s="5" t="str">
        <f>IF(E1896="","",VLOOKUP($D1896,Praja!$C$11:$H$2010,4,FALSE))</f>
        <v/>
      </c>
      <c r="G1896" s="26" t="str">
        <f>IF(F1896="","",VLOOKUP($D1896,Praja!$C$11:$H$2010,5,FALSE))</f>
        <v/>
      </c>
    </row>
    <row r="1897" spans="2:7" x14ac:dyDescent="0.25">
      <c r="B1897" s="28">
        <v>1888</v>
      </c>
      <c r="C1897" s="5"/>
      <c r="D1897" s="5"/>
      <c r="E1897" s="5" t="str">
        <f>IF(D1897="","",VLOOKUP($D1897,Praja!$C$11:$H$2010,2,FALSE))</f>
        <v/>
      </c>
      <c r="F1897" s="5" t="str">
        <f>IF(E1897="","",VLOOKUP($D1897,Praja!$C$11:$H$2010,4,FALSE))</f>
        <v/>
      </c>
      <c r="G1897" s="26" t="str">
        <f>IF(F1897="","",VLOOKUP($D1897,Praja!$C$11:$H$2010,5,FALSE))</f>
        <v/>
      </c>
    </row>
    <row r="1898" spans="2:7" x14ac:dyDescent="0.25">
      <c r="B1898" s="28">
        <v>1889</v>
      </c>
      <c r="C1898" s="5"/>
      <c r="D1898" s="5"/>
      <c r="E1898" s="5" t="str">
        <f>IF(D1898="","",VLOOKUP($D1898,Praja!$C$11:$H$2010,2,FALSE))</f>
        <v/>
      </c>
      <c r="F1898" s="5" t="str">
        <f>IF(E1898="","",VLOOKUP($D1898,Praja!$C$11:$H$2010,4,FALSE))</f>
        <v/>
      </c>
      <c r="G1898" s="26" t="str">
        <f>IF(F1898="","",VLOOKUP($D1898,Praja!$C$11:$H$2010,5,FALSE))</f>
        <v/>
      </c>
    </row>
    <row r="1899" spans="2:7" x14ac:dyDescent="0.25">
      <c r="B1899" s="28">
        <v>1890</v>
      </c>
      <c r="C1899" s="5"/>
      <c r="D1899" s="5"/>
      <c r="E1899" s="5" t="str">
        <f>IF(D1899="","",VLOOKUP($D1899,Praja!$C$11:$H$2010,2,FALSE))</f>
        <v/>
      </c>
      <c r="F1899" s="5" t="str">
        <f>IF(E1899="","",VLOOKUP($D1899,Praja!$C$11:$H$2010,4,FALSE))</f>
        <v/>
      </c>
      <c r="G1899" s="26" t="str">
        <f>IF(F1899="","",VLOOKUP($D1899,Praja!$C$11:$H$2010,5,FALSE))</f>
        <v/>
      </c>
    </row>
    <row r="1900" spans="2:7" x14ac:dyDescent="0.25">
      <c r="B1900" s="28">
        <v>1891</v>
      </c>
      <c r="C1900" s="5"/>
      <c r="D1900" s="5"/>
      <c r="E1900" s="5" t="str">
        <f>IF(D1900="","",VLOOKUP($D1900,Praja!$C$11:$H$2010,2,FALSE))</f>
        <v/>
      </c>
      <c r="F1900" s="5" t="str">
        <f>IF(E1900="","",VLOOKUP($D1900,Praja!$C$11:$H$2010,4,FALSE))</f>
        <v/>
      </c>
      <c r="G1900" s="26" t="str">
        <f>IF(F1900="","",VLOOKUP($D1900,Praja!$C$11:$H$2010,5,FALSE))</f>
        <v/>
      </c>
    </row>
    <row r="1901" spans="2:7" x14ac:dyDescent="0.25">
      <c r="B1901" s="28">
        <v>1892</v>
      </c>
      <c r="C1901" s="5"/>
      <c r="D1901" s="5"/>
      <c r="E1901" s="5" t="str">
        <f>IF(D1901="","",VLOOKUP($D1901,Praja!$C$11:$H$2010,2,FALSE))</f>
        <v/>
      </c>
      <c r="F1901" s="5" t="str">
        <f>IF(E1901="","",VLOOKUP($D1901,Praja!$C$11:$H$2010,4,FALSE))</f>
        <v/>
      </c>
      <c r="G1901" s="26" t="str">
        <f>IF(F1901="","",VLOOKUP($D1901,Praja!$C$11:$H$2010,5,FALSE))</f>
        <v/>
      </c>
    </row>
    <row r="1902" spans="2:7" x14ac:dyDescent="0.25">
      <c r="B1902" s="28">
        <v>1893</v>
      </c>
      <c r="C1902" s="5"/>
      <c r="D1902" s="5"/>
      <c r="E1902" s="5" t="str">
        <f>IF(D1902="","",VLOOKUP($D1902,Praja!$C$11:$H$2010,2,FALSE))</f>
        <v/>
      </c>
      <c r="F1902" s="5" t="str">
        <f>IF(E1902="","",VLOOKUP($D1902,Praja!$C$11:$H$2010,4,FALSE))</f>
        <v/>
      </c>
      <c r="G1902" s="26" t="str">
        <f>IF(F1902="","",VLOOKUP($D1902,Praja!$C$11:$H$2010,5,FALSE))</f>
        <v/>
      </c>
    </row>
    <row r="1903" spans="2:7" x14ac:dyDescent="0.25">
      <c r="B1903" s="28">
        <v>1894</v>
      </c>
      <c r="C1903" s="5"/>
      <c r="D1903" s="5"/>
      <c r="E1903" s="5" t="str">
        <f>IF(D1903="","",VLOOKUP($D1903,Praja!$C$11:$H$2010,2,FALSE))</f>
        <v/>
      </c>
      <c r="F1903" s="5" t="str">
        <f>IF(E1903="","",VLOOKUP($D1903,Praja!$C$11:$H$2010,4,FALSE))</f>
        <v/>
      </c>
      <c r="G1903" s="26" t="str">
        <f>IF(F1903="","",VLOOKUP($D1903,Praja!$C$11:$H$2010,5,FALSE))</f>
        <v/>
      </c>
    </row>
    <row r="1904" spans="2:7" x14ac:dyDescent="0.25">
      <c r="B1904" s="28">
        <v>1895</v>
      </c>
      <c r="C1904" s="5"/>
      <c r="D1904" s="5"/>
      <c r="E1904" s="5" t="str">
        <f>IF(D1904="","",VLOOKUP($D1904,Praja!$C$11:$H$2010,2,FALSE))</f>
        <v/>
      </c>
      <c r="F1904" s="5" t="str">
        <f>IF(E1904="","",VLOOKUP($D1904,Praja!$C$11:$H$2010,4,FALSE))</f>
        <v/>
      </c>
      <c r="G1904" s="26" t="str">
        <f>IF(F1904="","",VLOOKUP($D1904,Praja!$C$11:$H$2010,5,FALSE))</f>
        <v/>
      </c>
    </row>
    <row r="1905" spans="2:7" x14ac:dyDescent="0.25">
      <c r="B1905" s="28">
        <v>1896</v>
      </c>
      <c r="C1905" s="5"/>
      <c r="D1905" s="5"/>
      <c r="E1905" s="5" t="str">
        <f>IF(D1905="","",VLOOKUP($D1905,Praja!$C$11:$H$2010,2,FALSE))</f>
        <v/>
      </c>
      <c r="F1905" s="5" t="str">
        <f>IF(E1905="","",VLOOKUP($D1905,Praja!$C$11:$H$2010,4,FALSE))</f>
        <v/>
      </c>
      <c r="G1905" s="26" t="str">
        <f>IF(F1905="","",VLOOKUP($D1905,Praja!$C$11:$H$2010,5,FALSE))</f>
        <v/>
      </c>
    </row>
    <row r="1906" spans="2:7" x14ac:dyDescent="0.25">
      <c r="B1906" s="28">
        <v>1897</v>
      </c>
      <c r="C1906" s="5"/>
      <c r="D1906" s="5"/>
      <c r="E1906" s="5" t="str">
        <f>IF(D1906="","",VLOOKUP($D1906,Praja!$C$11:$H$2010,2,FALSE))</f>
        <v/>
      </c>
      <c r="F1906" s="5" t="str">
        <f>IF(E1906="","",VLOOKUP($D1906,Praja!$C$11:$H$2010,4,FALSE))</f>
        <v/>
      </c>
      <c r="G1906" s="26" t="str">
        <f>IF(F1906="","",VLOOKUP($D1906,Praja!$C$11:$H$2010,5,FALSE))</f>
        <v/>
      </c>
    </row>
    <row r="1907" spans="2:7" x14ac:dyDescent="0.25">
      <c r="B1907" s="28">
        <v>1898</v>
      </c>
      <c r="C1907" s="5"/>
      <c r="D1907" s="5"/>
      <c r="E1907" s="5" t="str">
        <f>IF(D1907="","",VLOOKUP($D1907,Praja!$C$11:$H$2010,2,FALSE))</f>
        <v/>
      </c>
      <c r="F1907" s="5" t="str">
        <f>IF(E1907="","",VLOOKUP($D1907,Praja!$C$11:$H$2010,4,FALSE))</f>
        <v/>
      </c>
      <c r="G1907" s="26" t="str">
        <f>IF(F1907="","",VLOOKUP($D1907,Praja!$C$11:$H$2010,5,FALSE))</f>
        <v/>
      </c>
    </row>
    <row r="1908" spans="2:7" x14ac:dyDescent="0.25">
      <c r="B1908" s="28">
        <v>1899</v>
      </c>
      <c r="C1908" s="5"/>
      <c r="D1908" s="5"/>
      <c r="E1908" s="5" t="str">
        <f>IF(D1908="","",VLOOKUP($D1908,Praja!$C$11:$H$2010,2,FALSE))</f>
        <v/>
      </c>
      <c r="F1908" s="5" t="str">
        <f>IF(E1908="","",VLOOKUP($D1908,Praja!$C$11:$H$2010,4,FALSE))</f>
        <v/>
      </c>
      <c r="G1908" s="26" t="str">
        <f>IF(F1908="","",VLOOKUP($D1908,Praja!$C$11:$H$2010,5,FALSE))</f>
        <v/>
      </c>
    </row>
    <row r="1909" spans="2:7" x14ac:dyDescent="0.25">
      <c r="B1909" s="28">
        <v>1900</v>
      </c>
      <c r="C1909" s="5"/>
      <c r="D1909" s="5"/>
      <c r="E1909" s="5" t="str">
        <f>IF(D1909="","",VLOOKUP($D1909,Praja!$C$11:$H$2010,2,FALSE))</f>
        <v/>
      </c>
      <c r="F1909" s="5" t="str">
        <f>IF(E1909="","",VLOOKUP($D1909,Praja!$C$11:$H$2010,4,FALSE))</f>
        <v/>
      </c>
      <c r="G1909" s="26" t="str">
        <f>IF(F1909="","",VLOOKUP($D1909,Praja!$C$11:$H$2010,5,FALSE))</f>
        <v/>
      </c>
    </row>
    <row r="1910" spans="2:7" x14ac:dyDescent="0.25">
      <c r="B1910" s="28">
        <v>1901</v>
      </c>
      <c r="C1910" s="5"/>
      <c r="D1910" s="5"/>
      <c r="E1910" s="5" t="str">
        <f>IF(D1910="","",VLOOKUP($D1910,Praja!$C$11:$H$2010,2,FALSE))</f>
        <v/>
      </c>
      <c r="F1910" s="5" t="str">
        <f>IF(E1910="","",VLOOKUP($D1910,Praja!$C$11:$H$2010,4,FALSE))</f>
        <v/>
      </c>
      <c r="G1910" s="26" t="str">
        <f>IF(F1910="","",VLOOKUP($D1910,Praja!$C$11:$H$2010,5,FALSE))</f>
        <v/>
      </c>
    </row>
    <row r="1911" spans="2:7" x14ac:dyDescent="0.25">
      <c r="B1911" s="28">
        <v>1902</v>
      </c>
      <c r="C1911" s="5"/>
      <c r="D1911" s="5"/>
      <c r="E1911" s="5" t="str">
        <f>IF(D1911="","",VLOOKUP($D1911,Praja!$C$11:$H$2010,2,FALSE))</f>
        <v/>
      </c>
      <c r="F1911" s="5" t="str">
        <f>IF(E1911="","",VLOOKUP($D1911,Praja!$C$11:$H$2010,4,FALSE))</f>
        <v/>
      </c>
      <c r="G1911" s="26" t="str">
        <f>IF(F1911="","",VLOOKUP($D1911,Praja!$C$11:$H$2010,5,FALSE))</f>
        <v/>
      </c>
    </row>
    <row r="1912" spans="2:7" x14ac:dyDescent="0.25">
      <c r="B1912" s="28">
        <v>1903</v>
      </c>
      <c r="C1912" s="5"/>
      <c r="D1912" s="5"/>
      <c r="E1912" s="5" t="str">
        <f>IF(D1912="","",VLOOKUP($D1912,Praja!$C$11:$H$2010,2,FALSE))</f>
        <v/>
      </c>
      <c r="F1912" s="5" t="str">
        <f>IF(E1912="","",VLOOKUP($D1912,Praja!$C$11:$H$2010,4,FALSE))</f>
        <v/>
      </c>
      <c r="G1912" s="26" t="str">
        <f>IF(F1912="","",VLOOKUP($D1912,Praja!$C$11:$H$2010,5,FALSE))</f>
        <v/>
      </c>
    </row>
    <row r="1913" spans="2:7" x14ac:dyDescent="0.25">
      <c r="B1913" s="28">
        <v>1904</v>
      </c>
      <c r="C1913" s="5"/>
      <c r="D1913" s="5"/>
      <c r="E1913" s="5" t="str">
        <f>IF(D1913="","",VLOOKUP($D1913,Praja!$C$11:$H$2010,2,FALSE))</f>
        <v/>
      </c>
      <c r="F1913" s="5" t="str">
        <f>IF(E1913="","",VLOOKUP($D1913,Praja!$C$11:$H$2010,4,FALSE))</f>
        <v/>
      </c>
      <c r="G1913" s="26" t="str">
        <f>IF(F1913="","",VLOOKUP($D1913,Praja!$C$11:$H$2010,5,FALSE))</f>
        <v/>
      </c>
    </row>
    <row r="1914" spans="2:7" x14ac:dyDescent="0.25">
      <c r="B1914" s="28">
        <v>1905</v>
      </c>
      <c r="C1914" s="5"/>
      <c r="D1914" s="5"/>
      <c r="E1914" s="5" t="str">
        <f>IF(D1914="","",VLOOKUP($D1914,Praja!$C$11:$H$2010,2,FALSE))</f>
        <v/>
      </c>
      <c r="F1914" s="5" t="str">
        <f>IF(E1914="","",VLOOKUP($D1914,Praja!$C$11:$H$2010,4,FALSE))</f>
        <v/>
      </c>
      <c r="G1914" s="26" t="str">
        <f>IF(F1914="","",VLOOKUP($D1914,Praja!$C$11:$H$2010,5,FALSE))</f>
        <v/>
      </c>
    </row>
    <row r="1915" spans="2:7" x14ac:dyDescent="0.25">
      <c r="B1915" s="28">
        <v>1906</v>
      </c>
      <c r="C1915" s="5"/>
      <c r="D1915" s="5"/>
      <c r="E1915" s="5" t="str">
        <f>IF(D1915="","",VLOOKUP($D1915,Praja!$C$11:$H$2010,2,FALSE))</f>
        <v/>
      </c>
      <c r="F1915" s="5" t="str">
        <f>IF(E1915="","",VLOOKUP($D1915,Praja!$C$11:$H$2010,4,FALSE))</f>
        <v/>
      </c>
      <c r="G1915" s="26" t="str">
        <f>IF(F1915="","",VLOOKUP($D1915,Praja!$C$11:$H$2010,5,FALSE))</f>
        <v/>
      </c>
    </row>
    <row r="1916" spans="2:7" x14ac:dyDescent="0.25">
      <c r="B1916" s="28">
        <v>1907</v>
      </c>
      <c r="C1916" s="5"/>
      <c r="D1916" s="5"/>
      <c r="E1916" s="5" t="str">
        <f>IF(D1916="","",VLOOKUP($D1916,Praja!$C$11:$H$2010,2,FALSE))</f>
        <v/>
      </c>
      <c r="F1916" s="5" t="str">
        <f>IF(E1916="","",VLOOKUP($D1916,Praja!$C$11:$H$2010,4,FALSE))</f>
        <v/>
      </c>
      <c r="G1916" s="26" t="str">
        <f>IF(F1916="","",VLOOKUP($D1916,Praja!$C$11:$H$2010,5,FALSE))</f>
        <v/>
      </c>
    </row>
    <row r="1917" spans="2:7" x14ac:dyDescent="0.25">
      <c r="B1917" s="28">
        <v>1908</v>
      </c>
      <c r="C1917" s="5"/>
      <c r="D1917" s="5"/>
      <c r="E1917" s="5" t="str">
        <f>IF(D1917="","",VLOOKUP($D1917,Praja!$C$11:$H$2010,2,FALSE))</f>
        <v/>
      </c>
      <c r="F1917" s="5" t="str">
        <f>IF(E1917="","",VLOOKUP($D1917,Praja!$C$11:$H$2010,4,FALSE))</f>
        <v/>
      </c>
      <c r="G1917" s="26" t="str">
        <f>IF(F1917="","",VLOOKUP($D1917,Praja!$C$11:$H$2010,5,FALSE))</f>
        <v/>
      </c>
    </row>
    <row r="1918" spans="2:7" x14ac:dyDescent="0.25">
      <c r="B1918" s="28">
        <v>1909</v>
      </c>
      <c r="C1918" s="5"/>
      <c r="D1918" s="5"/>
      <c r="E1918" s="5" t="str">
        <f>IF(D1918="","",VLOOKUP($D1918,Praja!$C$11:$H$2010,2,FALSE))</f>
        <v/>
      </c>
      <c r="F1918" s="5" t="str">
        <f>IF(E1918="","",VLOOKUP($D1918,Praja!$C$11:$H$2010,4,FALSE))</f>
        <v/>
      </c>
      <c r="G1918" s="26" t="str">
        <f>IF(F1918="","",VLOOKUP($D1918,Praja!$C$11:$H$2010,5,FALSE))</f>
        <v/>
      </c>
    </row>
    <row r="1919" spans="2:7" x14ac:dyDescent="0.25">
      <c r="B1919" s="28">
        <v>1910</v>
      </c>
      <c r="C1919" s="5"/>
      <c r="D1919" s="5"/>
      <c r="E1919" s="5" t="str">
        <f>IF(D1919="","",VLOOKUP($D1919,Praja!$C$11:$H$2010,2,FALSE))</f>
        <v/>
      </c>
      <c r="F1919" s="5" t="str">
        <f>IF(E1919="","",VLOOKUP($D1919,Praja!$C$11:$H$2010,4,FALSE))</f>
        <v/>
      </c>
      <c r="G1919" s="26" t="str">
        <f>IF(F1919="","",VLOOKUP($D1919,Praja!$C$11:$H$2010,5,FALSE))</f>
        <v/>
      </c>
    </row>
    <row r="1920" spans="2:7" x14ac:dyDescent="0.25">
      <c r="B1920" s="28">
        <v>1911</v>
      </c>
      <c r="C1920" s="5"/>
      <c r="D1920" s="5"/>
      <c r="E1920" s="5" t="str">
        <f>IF(D1920="","",VLOOKUP($D1920,Praja!$C$11:$H$2010,2,FALSE))</f>
        <v/>
      </c>
      <c r="F1920" s="5" t="str">
        <f>IF(E1920="","",VLOOKUP($D1920,Praja!$C$11:$H$2010,4,FALSE))</f>
        <v/>
      </c>
      <c r="G1920" s="26" t="str">
        <f>IF(F1920="","",VLOOKUP($D1920,Praja!$C$11:$H$2010,5,FALSE))</f>
        <v/>
      </c>
    </row>
    <row r="1921" spans="2:7" x14ac:dyDescent="0.25">
      <c r="B1921" s="28">
        <v>1912</v>
      </c>
      <c r="C1921" s="5"/>
      <c r="D1921" s="5"/>
      <c r="E1921" s="5" t="str">
        <f>IF(D1921="","",VLOOKUP($D1921,Praja!$C$11:$H$2010,2,FALSE))</f>
        <v/>
      </c>
      <c r="F1921" s="5" t="str">
        <f>IF(E1921="","",VLOOKUP($D1921,Praja!$C$11:$H$2010,4,FALSE))</f>
        <v/>
      </c>
      <c r="G1921" s="26" t="str">
        <f>IF(F1921="","",VLOOKUP($D1921,Praja!$C$11:$H$2010,5,FALSE))</f>
        <v/>
      </c>
    </row>
    <row r="1922" spans="2:7" x14ac:dyDescent="0.25">
      <c r="B1922" s="28">
        <v>1913</v>
      </c>
      <c r="C1922" s="5"/>
      <c r="D1922" s="5"/>
      <c r="E1922" s="5" t="str">
        <f>IF(D1922="","",VLOOKUP($D1922,Praja!$C$11:$H$2010,2,FALSE))</f>
        <v/>
      </c>
      <c r="F1922" s="5" t="str">
        <f>IF(E1922="","",VLOOKUP($D1922,Praja!$C$11:$H$2010,4,FALSE))</f>
        <v/>
      </c>
      <c r="G1922" s="26" t="str">
        <f>IF(F1922="","",VLOOKUP($D1922,Praja!$C$11:$H$2010,5,FALSE))</f>
        <v/>
      </c>
    </row>
    <row r="1923" spans="2:7" x14ac:dyDescent="0.25">
      <c r="B1923" s="28">
        <v>1914</v>
      </c>
      <c r="C1923" s="5"/>
      <c r="D1923" s="5"/>
      <c r="E1923" s="5" t="str">
        <f>IF(D1923="","",VLOOKUP($D1923,Praja!$C$11:$H$2010,2,FALSE))</f>
        <v/>
      </c>
      <c r="F1923" s="5" t="str">
        <f>IF(E1923="","",VLOOKUP($D1923,Praja!$C$11:$H$2010,4,FALSE))</f>
        <v/>
      </c>
      <c r="G1923" s="26" t="str">
        <f>IF(F1923="","",VLOOKUP($D1923,Praja!$C$11:$H$2010,5,FALSE))</f>
        <v/>
      </c>
    </row>
    <row r="1924" spans="2:7" x14ac:dyDescent="0.25">
      <c r="B1924" s="28">
        <v>1915</v>
      </c>
      <c r="C1924" s="5"/>
      <c r="D1924" s="5"/>
      <c r="E1924" s="5" t="str">
        <f>IF(D1924="","",VLOOKUP($D1924,Praja!$C$11:$H$2010,2,FALSE))</f>
        <v/>
      </c>
      <c r="F1924" s="5" t="str">
        <f>IF(E1924="","",VLOOKUP($D1924,Praja!$C$11:$H$2010,4,FALSE))</f>
        <v/>
      </c>
      <c r="G1924" s="26" t="str">
        <f>IF(F1924="","",VLOOKUP($D1924,Praja!$C$11:$H$2010,5,FALSE))</f>
        <v/>
      </c>
    </row>
    <row r="1925" spans="2:7" x14ac:dyDescent="0.25">
      <c r="B1925" s="28">
        <v>1916</v>
      </c>
      <c r="C1925" s="5"/>
      <c r="D1925" s="5"/>
      <c r="E1925" s="5" t="str">
        <f>IF(D1925="","",VLOOKUP($D1925,Praja!$C$11:$H$2010,2,FALSE))</f>
        <v/>
      </c>
      <c r="F1925" s="5" t="str">
        <f>IF(E1925="","",VLOOKUP($D1925,Praja!$C$11:$H$2010,4,FALSE))</f>
        <v/>
      </c>
      <c r="G1925" s="26" t="str">
        <f>IF(F1925="","",VLOOKUP($D1925,Praja!$C$11:$H$2010,5,FALSE))</f>
        <v/>
      </c>
    </row>
    <row r="1926" spans="2:7" x14ac:dyDescent="0.25">
      <c r="B1926" s="28">
        <v>1917</v>
      </c>
      <c r="C1926" s="5"/>
      <c r="D1926" s="5"/>
      <c r="E1926" s="5" t="str">
        <f>IF(D1926="","",VLOOKUP($D1926,Praja!$C$11:$H$2010,2,FALSE))</f>
        <v/>
      </c>
      <c r="F1926" s="5" t="str">
        <f>IF(E1926="","",VLOOKUP($D1926,Praja!$C$11:$H$2010,4,FALSE))</f>
        <v/>
      </c>
      <c r="G1926" s="26" t="str">
        <f>IF(F1926="","",VLOOKUP($D1926,Praja!$C$11:$H$2010,5,FALSE))</f>
        <v/>
      </c>
    </row>
    <row r="1927" spans="2:7" x14ac:dyDescent="0.25">
      <c r="B1927" s="28">
        <v>1918</v>
      </c>
      <c r="C1927" s="5"/>
      <c r="D1927" s="5"/>
      <c r="E1927" s="5" t="str">
        <f>IF(D1927="","",VLOOKUP($D1927,Praja!$C$11:$H$2010,2,FALSE))</f>
        <v/>
      </c>
      <c r="F1927" s="5" t="str">
        <f>IF(E1927="","",VLOOKUP($D1927,Praja!$C$11:$H$2010,4,FALSE))</f>
        <v/>
      </c>
      <c r="G1927" s="26" t="str">
        <f>IF(F1927="","",VLOOKUP($D1927,Praja!$C$11:$H$2010,5,FALSE))</f>
        <v/>
      </c>
    </row>
    <row r="1928" spans="2:7" x14ac:dyDescent="0.25">
      <c r="B1928" s="28">
        <v>1919</v>
      </c>
      <c r="C1928" s="5"/>
      <c r="D1928" s="5"/>
      <c r="E1928" s="5" t="str">
        <f>IF(D1928="","",VLOOKUP($D1928,Praja!$C$11:$H$2010,2,FALSE))</f>
        <v/>
      </c>
      <c r="F1928" s="5" t="str">
        <f>IF(E1928="","",VLOOKUP($D1928,Praja!$C$11:$H$2010,4,FALSE))</f>
        <v/>
      </c>
      <c r="G1928" s="26" t="str">
        <f>IF(F1928="","",VLOOKUP($D1928,Praja!$C$11:$H$2010,5,FALSE))</f>
        <v/>
      </c>
    </row>
    <row r="1929" spans="2:7" x14ac:dyDescent="0.25">
      <c r="B1929" s="28">
        <v>1920</v>
      </c>
      <c r="C1929" s="5"/>
      <c r="D1929" s="5"/>
      <c r="E1929" s="5" t="str">
        <f>IF(D1929="","",VLOOKUP($D1929,Praja!$C$11:$H$2010,2,FALSE))</f>
        <v/>
      </c>
      <c r="F1929" s="5" t="str">
        <f>IF(E1929="","",VLOOKUP($D1929,Praja!$C$11:$H$2010,4,FALSE))</f>
        <v/>
      </c>
      <c r="G1929" s="26" t="str">
        <f>IF(F1929="","",VLOOKUP($D1929,Praja!$C$11:$H$2010,5,FALSE))</f>
        <v/>
      </c>
    </row>
    <row r="1930" spans="2:7" x14ac:dyDescent="0.25">
      <c r="B1930" s="28">
        <v>1921</v>
      </c>
      <c r="C1930" s="5"/>
      <c r="D1930" s="5"/>
      <c r="E1930" s="5" t="str">
        <f>IF(D1930="","",VLOOKUP($D1930,Praja!$C$11:$H$2010,2,FALSE))</f>
        <v/>
      </c>
      <c r="F1930" s="5" t="str">
        <f>IF(E1930="","",VLOOKUP($D1930,Praja!$C$11:$H$2010,4,FALSE))</f>
        <v/>
      </c>
      <c r="G1930" s="26" t="str">
        <f>IF(F1930="","",VLOOKUP($D1930,Praja!$C$11:$H$2010,5,FALSE))</f>
        <v/>
      </c>
    </row>
    <row r="1931" spans="2:7" x14ac:dyDescent="0.25">
      <c r="B1931" s="28">
        <v>1922</v>
      </c>
      <c r="C1931" s="5"/>
      <c r="D1931" s="5"/>
      <c r="E1931" s="5" t="str">
        <f>IF(D1931="","",VLOOKUP($D1931,Praja!$C$11:$H$2010,2,FALSE))</f>
        <v/>
      </c>
      <c r="F1931" s="5" t="str">
        <f>IF(E1931="","",VLOOKUP($D1931,Praja!$C$11:$H$2010,4,FALSE))</f>
        <v/>
      </c>
      <c r="G1931" s="26" t="str">
        <f>IF(F1931="","",VLOOKUP($D1931,Praja!$C$11:$H$2010,5,FALSE))</f>
        <v/>
      </c>
    </row>
    <row r="1932" spans="2:7" x14ac:dyDescent="0.25">
      <c r="B1932" s="28">
        <v>1923</v>
      </c>
      <c r="C1932" s="5"/>
      <c r="D1932" s="5"/>
      <c r="E1932" s="5" t="str">
        <f>IF(D1932="","",VLOOKUP($D1932,Praja!$C$11:$H$2010,2,FALSE))</f>
        <v/>
      </c>
      <c r="F1932" s="5" t="str">
        <f>IF(E1932="","",VLOOKUP($D1932,Praja!$C$11:$H$2010,4,FALSE))</f>
        <v/>
      </c>
      <c r="G1932" s="26" t="str">
        <f>IF(F1932="","",VLOOKUP($D1932,Praja!$C$11:$H$2010,5,FALSE))</f>
        <v/>
      </c>
    </row>
    <row r="1933" spans="2:7" x14ac:dyDescent="0.25">
      <c r="B1933" s="28">
        <v>1924</v>
      </c>
      <c r="C1933" s="5"/>
      <c r="D1933" s="5"/>
      <c r="E1933" s="5" t="str">
        <f>IF(D1933="","",VLOOKUP($D1933,Praja!$C$11:$H$2010,2,FALSE))</f>
        <v/>
      </c>
      <c r="F1933" s="5" t="str">
        <f>IF(E1933="","",VLOOKUP($D1933,Praja!$C$11:$H$2010,4,FALSE))</f>
        <v/>
      </c>
      <c r="G1933" s="26" t="str">
        <f>IF(F1933="","",VLOOKUP($D1933,Praja!$C$11:$H$2010,5,FALSE))</f>
        <v/>
      </c>
    </row>
    <row r="1934" spans="2:7" x14ac:dyDescent="0.25">
      <c r="B1934" s="28">
        <v>1925</v>
      </c>
      <c r="C1934" s="5"/>
      <c r="D1934" s="5"/>
      <c r="E1934" s="5" t="str">
        <f>IF(D1934="","",VLOOKUP($D1934,Praja!$C$11:$H$2010,2,FALSE))</f>
        <v/>
      </c>
      <c r="F1934" s="5" t="str">
        <f>IF(E1934="","",VLOOKUP($D1934,Praja!$C$11:$H$2010,4,FALSE))</f>
        <v/>
      </c>
      <c r="G1934" s="26" t="str">
        <f>IF(F1934="","",VLOOKUP($D1934,Praja!$C$11:$H$2010,5,FALSE))</f>
        <v/>
      </c>
    </row>
    <row r="1935" spans="2:7" x14ac:dyDescent="0.25">
      <c r="B1935" s="28">
        <v>1926</v>
      </c>
      <c r="C1935" s="5"/>
      <c r="D1935" s="5"/>
      <c r="E1935" s="5" t="str">
        <f>IF(D1935="","",VLOOKUP($D1935,Praja!$C$11:$H$2010,2,FALSE))</f>
        <v/>
      </c>
      <c r="F1935" s="5" t="str">
        <f>IF(E1935="","",VLOOKUP($D1935,Praja!$C$11:$H$2010,4,FALSE))</f>
        <v/>
      </c>
      <c r="G1935" s="26" t="str">
        <f>IF(F1935="","",VLOOKUP($D1935,Praja!$C$11:$H$2010,5,FALSE))</f>
        <v/>
      </c>
    </row>
    <row r="1936" spans="2:7" x14ac:dyDescent="0.25">
      <c r="B1936" s="28">
        <v>1927</v>
      </c>
      <c r="C1936" s="5"/>
      <c r="D1936" s="5"/>
      <c r="E1936" s="5" t="str">
        <f>IF(D1936="","",VLOOKUP($D1936,Praja!$C$11:$H$2010,2,FALSE))</f>
        <v/>
      </c>
      <c r="F1936" s="5" t="str">
        <f>IF(E1936="","",VLOOKUP($D1936,Praja!$C$11:$H$2010,4,FALSE))</f>
        <v/>
      </c>
      <c r="G1936" s="26" t="str">
        <f>IF(F1936="","",VLOOKUP($D1936,Praja!$C$11:$H$2010,5,FALSE))</f>
        <v/>
      </c>
    </row>
    <row r="1937" spans="2:7" x14ac:dyDescent="0.25">
      <c r="B1937" s="28">
        <v>1928</v>
      </c>
      <c r="C1937" s="5"/>
      <c r="D1937" s="5"/>
      <c r="E1937" s="5" t="str">
        <f>IF(D1937="","",VLOOKUP($D1937,Praja!$C$11:$H$2010,2,FALSE))</f>
        <v/>
      </c>
      <c r="F1937" s="5" t="str">
        <f>IF(E1937="","",VLOOKUP($D1937,Praja!$C$11:$H$2010,4,FALSE))</f>
        <v/>
      </c>
      <c r="G1937" s="26" t="str">
        <f>IF(F1937="","",VLOOKUP($D1937,Praja!$C$11:$H$2010,5,FALSE))</f>
        <v/>
      </c>
    </row>
    <row r="1938" spans="2:7" x14ac:dyDescent="0.25">
      <c r="B1938" s="28">
        <v>1929</v>
      </c>
      <c r="C1938" s="5"/>
      <c r="D1938" s="5"/>
      <c r="E1938" s="5" t="str">
        <f>IF(D1938="","",VLOOKUP($D1938,Praja!$C$11:$H$2010,2,FALSE))</f>
        <v/>
      </c>
      <c r="F1938" s="5" t="str">
        <f>IF(E1938="","",VLOOKUP($D1938,Praja!$C$11:$H$2010,4,FALSE))</f>
        <v/>
      </c>
      <c r="G1938" s="26" t="str">
        <f>IF(F1938="","",VLOOKUP($D1938,Praja!$C$11:$H$2010,5,FALSE))</f>
        <v/>
      </c>
    </row>
    <row r="1939" spans="2:7" x14ac:dyDescent="0.25">
      <c r="B1939" s="28">
        <v>1930</v>
      </c>
      <c r="C1939" s="5"/>
      <c r="D1939" s="5"/>
      <c r="E1939" s="5" t="str">
        <f>IF(D1939="","",VLOOKUP($D1939,Praja!$C$11:$H$2010,2,FALSE))</f>
        <v/>
      </c>
      <c r="F1939" s="5" t="str">
        <f>IF(E1939="","",VLOOKUP($D1939,Praja!$C$11:$H$2010,4,FALSE))</f>
        <v/>
      </c>
      <c r="G1939" s="26" t="str">
        <f>IF(F1939="","",VLOOKUP($D1939,Praja!$C$11:$H$2010,5,FALSE))</f>
        <v/>
      </c>
    </row>
    <row r="1940" spans="2:7" x14ac:dyDescent="0.25">
      <c r="B1940" s="28">
        <v>1931</v>
      </c>
      <c r="C1940" s="5"/>
      <c r="D1940" s="5"/>
      <c r="E1940" s="5" t="str">
        <f>IF(D1940="","",VLOOKUP($D1940,Praja!$C$11:$H$2010,2,FALSE))</f>
        <v/>
      </c>
      <c r="F1940" s="5" t="str">
        <f>IF(E1940="","",VLOOKUP($D1940,Praja!$C$11:$H$2010,4,FALSE))</f>
        <v/>
      </c>
      <c r="G1940" s="26" t="str">
        <f>IF(F1940="","",VLOOKUP($D1940,Praja!$C$11:$H$2010,5,FALSE))</f>
        <v/>
      </c>
    </row>
    <row r="1941" spans="2:7" x14ac:dyDescent="0.25">
      <c r="B1941" s="28">
        <v>1932</v>
      </c>
      <c r="C1941" s="5"/>
      <c r="D1941" s="5"/>
      <c r="E1941" s="5" t="str">
        <f>IF(D1941="","",VLOOKUP($D1941,Praja!$C$11:$H$2010,2,FALSE))</f>
        <v/>
      </c>
      <c r="F1941" s="5" t="str">
        <f>IF(E1941="","",VLOOKUP($D1941,Praja!$C$11:$H$2010,4,FALSE))</f>
        <v/>
      </c>
      <c r="G1941" s="26" t="str">
        <f>IF(F1941="","",VLOOKUP($D1941,Praja!$C$11:$H$2010,5,FALSE))</f>
        <v/>
      </c>
    </row>
    <row r="1942" spans="2:7" x14ac:dyDescent="0.25">
      <c r="B1942" s="28">
        <v>1933</v>
      </c>
      <c r="C1942" s="5"/>
      <c r="D1942" s="5"/>
      <c r="E1942" s="5" t="str">
        <f>IF(D1942="","",VLOOKUP($D1942,Praja!$C$11:$H$2010,2,FALSE))</f>
        <v/>
      </c>
      <c r="F1942" s="5" t="str">
        <f>IF(E1942="","",VLOOKUP($D1942,Praja!$C$11:$H$2010,4,FALSE))</f>
        <v/>
      </c>
      <c r="G1942" s="26" t="str">
        <f>IF(F1942="","",VLOOKUP($D1942,Praja!$C$11:$H$2010,5,FALSE))</f>
        <v/>
      </c>
    </row>
    <row r="1943" spans="2:7" x14ac:dyDescent="0.25">
      <c r="B1943" s="28">
        <v>1934</v>
      </c>
      <c r="C1943" s="5"/>
      <c r="D1943" s="5"/>
      <c r="E1943" s="5" t="str">
        <f>IF(D1943="","",VLOOKUP($D1943,Praja!$C$11:$H$2010,2,FALSE))</f>
        <v/>
      </c>
      <c r="F1943" s="5" t="str">
        <f>IF(E1943="","",VLOOKUP($D1943,Praja!$C$11:$H$2010,4,FALSE))</f>
        <v/>
      </c>
      <c r="G1943" s="26" t="str">
        <f>IF(F1943="","",VLOOKUP($D1943,Praja!$C$11:$H$2010,5,FALSE))</f>
        <v/>
      </c>
    </row>
    <row r="1944" spans="2:7" x14ac:dyDescent="0.25">
      <c r="B1944" s="28">
        <v>1935</v>
      </c>
      <c r="C1944" s="5"/>
      <c r="D1944" s="5"/>
      <c r="E1944" s="5" t="str">
        <f>IF(D1944="","",VLOOKUP($D1944,Praja!$C$11:$H$2010,2,FALSE))</f>
        <v/>
      </c>
      <c r="F1944" s="5" t="str">
        <f>IF(E1944="","",VLOOKUP($D1944,Praja!$C$11:$H$2010,4,FALSE))</f>
        <v/>
      </c>
      <c r="G1944" s="26" t="str">
        <f>IF(F1944="","",VLOOKUP($D1944,Praja!$C$11:$H$2010,5,FALSE))</f>
        <v/>
      </c>
    </row>
    <row r="1945" spans="2:7" x14ac:dyDescent="0.25">
      <c r="B1945" s="28">
        <v>1936</v>
      </c>
      <c r="C1945" s="5"/>
      <c r="D1945" s="5"/>
      <c r="E1945" s="5" t="str">
        <f>IF(D1945="","",VLOOKUP($D1945,Praja!$C$11:$H$2010,2,FALSE))</f>
        <v/>
      </c>
      <c r="F1945" s="5" t="str">
        <f>IF(E1945="","",VLOOKUP($D1945,Praja!$C$11:$H$2010,4,FALSE))</f>
        <v/>
      </c>
      <c r="G1945" s="26" t="str">
        <f>IF(F1945="","",VLOOKUP($D1945,Praja!$C$11:$H$2010,5,FALSE))</f>
        <v/>
      </c>
    </row>
    <row r="1946" spans="2:7" x14ac:dyDescent="0.25">
      <c r="B1946" s="28">
        <v>1937</v>
      </c>
      <c r="C1946" s="5"/>
      <c r="D1946" s="5"/>
      <c r="E1946" s="5" t="str">
        <f>IF(D1946="","",VLOOKUP($D1946,Praja!$C$11:$H$2010,2,FALSE))</f>
        <v/>
      </c>
      <c r="F1946" s="5" t="str">
        <f>IF(E1946="","",VLOOKUP($D1946,Praja!$C$11:$H$2010,4,FALSE))</f>
        <v/>
      </c>
      <c r="G1946" s="26" t="str">
        <f>IF(F1946="","",VLOOKUP($D1946,Praja!$C$11:$H$2010,5,FALSE))</f>
        <v/>
      </c>
    </row>
    <row r="1947" spans="2:7" x14ac:dyDescent="0.25">
      <c r="B1947" s="28">
        <v>1938</v>
      </c>
      <c r="C1947" s="5"/>
      <c r="D1947" s="5"/>
      <c r="E1947" s="5" t="str">
        <f>IF(D1947="","",VLOOKUP($D1947,Praja!$C$11:$H$2010,2,FALSE))</f>
        <v/>
      </c>
      <c r="F1947" s="5" t="str">
        <f>IF(E1947="","",VLOOKUP($D1947,Praja!$C$11:$H$2010,4,FALSE))</f>
        <v/>
      </c>
      <c r="G1947" s="26" t="str">
        <f>IF(F1947="","",VLOOKUP($D1947,Praja!$C$11:$H$2010,5,FALSE))</f>
        <v/>
      </c>
    </row>
    <row r="1948" spans="2:7" x14ac:dyDescent="0.25">
      <c r="B1948" s="28">
        <v>1939</v>
      </c>
      <c r="C1948" s="5"/>
      <c r="D1948" s="5"/>
      <c r="E1948" s="5" t="str">
        <f>IF(D1948="","",VLOOKUP($D1948,Praja!$C$11:$H$2010,2,FALSE))</f>
        <v/>
      </c>
      <c r="F1948" s="5" t="str">
        <f>IF(E1948="","",VLOOKUP($D1948,Praja!$C$11:$H$2010,4,FALSE))</f>
        <v/>
      </c>
      <c r="G1948" s="26" t="str">
        <f>IF(F1948="","",VLOOKUP($D1948,Praja!$C$11:$H$2010,5,FALSE))</f>
        <v/>
      </c>
    </row>
    <row r="1949" spans="2:7" x14ac:dyDescent="0.25">
      <c r="B1949" s="28">
        <v>1940</v>
      </c>
      <c r="C1949" s="5"/>
      <c r="D1949" s="5"/>
      <c r="E1949" s="5" t="str">
        <f>IF(D1949="","",VLOOKUP($D1949,Praja!$C$11:$H$2010,2,FALSE))</f>
        <v/>
      </c>
      <c r="F1949" s="5" t="str">
        <f>IF(E1949="","",VLOOKUP($D1949,Praja!$C$11:$H$2010,4,FALSE))</f>
        <v/>
      </c>
      <c r="G1949" s="26" t="str">
        <f>IF(F1949="","",VLOOKUP($D1949,Praja!$C$11:$H$2010,5,FALSE))</f>
        <v/>
      </c>
    </row>
    <row r="1950" spans="2:7" x14ac:dyDescent="0.25">
      <c r="B1950" s="28">
        <v>1941</v>
      </c>
      <c r="C1950" s="5"/>
      <c r="D1950" s="5"/>
      <c r="E1950" s="5" t="str">
        <f>IF(D1950="","",VLOOKUP($D1950,Praja!$C$11:$H$2010,2,FALSE))</f>
        <v/>
      </c>
      <c r="F1950" s="5" t="str">
        <f>IF(E1950="","",VLOOKUP($D1950,Praja!$C$11:$H$2010,4,FALSE))</f>
        <v/>
      </c>
      <c r="G1950" s="26" t="str">
        <f>IF(F1950="","",VLOOKUP($D1950,Praja!$C$11:$H$2010,5,FALSE))</f>
        <v/>
      </c>
    </row>
    <row r="1951" spans="2:7" x14ac:dyDescent="0.25">
      <c r="B1951" s="28">
        <v>1942</v>
      </c>
      <c r="C1951" s="5"/>
      <c r="D1951" s="5"/>
      <c r="E1951" s="5" t="str">
        <f>IF(D1951="","",VLOOKUP($D1951,Praja!$C$11:$H$2010,2,FALSE))</f>
        <v/>
      </c>
      <c r="F1951" s="5" t="str">
        <f>IF(E1951="","",VLOOKUP($D1951,Praja!$C$11:$H$2010,4,FALSE))</f>
        <v/>
      </c>
      <c r="G1951" s="26" t="str">
        <f>IF(F1951="","",VLOOKUP($D1951,Praja!$C$11:$H$2010,5,FALSE))</f>
        <v/>
      </c>
    </row>
    <row r="1952" spans="2:7" x14ac:dyDescent="0.25">
      <c r="B1952" s="28">
        <v>1943</v>
      </c>
      <c r="C1952" s="5"/>
      <c r="D1952" s="5"/>
      <c r="E1952" s="5" t="str">
        <f>IF(D1952="","",VLOOKUP($D1952,Praja!$C$11:$H$2010,2,FALSE))</f>
        <v/>
      </c>
      <c r="F1952" s="5" t="str">
        <f>IF(E1952="","",VLOOKUP($D1952,Praja!$C$11:$H$2010,4,FALSE))</f>
        <v/>
      </c>
      <c r="G1952" s="26" t="str">
        <f>IF(F1952="","",VLOOKUP($D1952,Praja!$C$11:$H$2010,5,FALSE))</f>
        <v/>
      </c>
    </row>
    <row r="1953" spans="2:7" x14ac:dyDescent="0.25">
      <c r="B1953" s="28">
        <v>1944</v>
      </c>
      <c r="C1953" s="5"/>
      <c r="D1953" s="5"/>
      <c r="E1953" s="5" t="str">
        <f>IF(D1953="","",VLOOKUP($D1953,Praja!$C$11:$H$2010,2,FALSE))</f>
        <v/>
      </c>
      <c r="F1953" s="5" t="str">
        <f>IF(E1953="","",VLOOKUP($D1953,Praja!$C$11:$H$2010,4,FALSE))</f>
        <v/>
      </c>
      <c r="G1953" s="26" t="str">
        <f>IF(F1953="","",VLOOKUP($D1953,Praja!$C$11:$H$2010,5,FALSE))</f>
        <v/>
      </c>
    </row>
    <row r="1954" spans="2:7" x14ac:dyDescent="0.25">
      <c r="B1954" s="28">
        <v>1945</v>
      </c>
      <c r="C1954" s="5"/>
      <c r="D1954" s="5"/>
      <c r="E1954" s="5" t="str">
        <f>IF(D1954="","",VLOOKUP($D1954,Praja!$C$11:$H$2010,2,FALSE))</f>
        <v/>
      </c>
      <c r="F1954" s="5" t="str">
        <f>IF(E1954="","",VLOOKUP($D1954,Praja!$C$11:$H$2010,4,FALSE))</f>
        <v/>
      </c>
      <c r="G1954" s="26" t="str">
        <f>IF(F1954="","",VLOOKUP($D1954,Praja!$C$11:$H$2010,5,FALSE))</f>
        <v/>
      </c>
    </row>
    <row r="1955" spans="2:7" x14ac:dyDescent="0.25">
      <c r="B1955" s="28">
        <v>1946</v>
      </c>
      <c r="C1955" s="5"/>
      <c r="D1955" s="5"/>
      <c r="E1955" s="5" t="str">
        <f>IF(D1955="","",VLOOKUP($D1955,Praja!$C$11:$H$2010,2,FALSE))</f>
        <v/>
      </c>
      <c r="F1955" s="5" t="str">
        <f>IF(E1955="","",VLOOKUP($D1955,Praja!$C$11:$H$2010,4,FALSE))</f>
        <v/>
      </c>
      <c r="G1955" s="26" t="str">
        <f>IF(F1955="","",VLOOKUP($D1955,Praja!$C$11:$H$2010,5,FALSE))</f>
        <v/>
      </c>
    </row>
    <row r="1956" spans="2:7" x14ac:dyDescent="0.25">
      <c r="B1956" s="28">
        <v>1947</v>
      </c>
      <c r="C1956" s="5"/>
      <c r="D1956" s="5"/>
      <c r="E1956" s="5" t="str">
        <f>IF(D1956="","",VLOOKUP($D1956,Praja!$C$11:$H$2010,2,FALSE))</f>
        <v/>
      </c>
      <c r="F1956" s="5" t="str">
        <f>IF(E1956="","",VLOOKUP($D1956,Praja!$C$11:$H$2010,4,FALSE))</f>
        <v/>
      </c>
      <c r="G1956" s="26" t="str">
        <f>IF(F1956="","",VLOOKUP($D1956,Praja!$C$11:$H$2010,5,FALSE))</f>
        <v/>
      </c>
    </row>
    <row r="1957" spans="2:7" x14ac:dyDescent="0.25">
      <c r="B1957" s="28">
        <v>1948</v>
      </c>
      <c r="C1957" s="5"/>
      <c r="D1957" s="5"/>
      <c r="E1957" s="5" t="str">
        <f>IF(D1957="","",VLOOKUP($D1957,Praja!$C$11:$H$2010,2,FALSE))</f>
        <v/>
      </c>
      <c r="F1957" s="5" t="str">
        <f>IF(E1957="","",VLOOKUP($D1957,Praja!$C$11:$H$2010,4,FALSE))</f>
        <v/>
      </c>
      <c r="G1957" s="26" t="str">
        <f>IF(F1957="","",VLOOKUP($D1957,Praja!$C$11:$H$2010,5,FALSE))</f>
        <v/>
      </c>
    </row>
    <row r="1958" spans="2:7" x14ac:dyDescent="0.25">
      <c r="B1958" s="28">
        <v>1949</v>
      </c>
      <c r="C1958" s="5"/>
      <c r="D1958" s="5"/>
      <c r="E1958" s="5" t="str">
        <f>IF(D1958="","",VLOOKUP($D1958,Praja!$C$11:$H$2010,2,FALSE))</f>
        <v/>
      </c>
      <c r="F1958" s="5" t="str">
        <f>IF(E1958="","",VLOOKUP($D1958,Praja!$C$11:$H$2010,4,FALSE))</f>
        <v/>
      </c>
      <c r="G1958" s="26" t="str">
        <f>IF(F1958="","",VLOOKUP($D1958,Praja!$C$11:$H$2010,5,FALSE))</f>
        <v/>
      </c>
    </row>
    <row r="1959" spans="2:7" x14ac:dyDescent="0.25">
      <c r="B1959" s="28">
        <v>1950</v>
      </c>
      <c r="C1959" s="5"/>
      <c r="D1959" s="5"/>
      <c r="E1959" s="5" t="str">
        <f>IF(D1959="","",VLOOKUP($D1959,Praja!$C$11:$H$2010,2,FALSE))</f>
        <v/>
      </c>
      <c r="F1959" s="5" t="str">
        <f>IF(E1959="","",VLOOKUP($D1959,Praja!$C$11:$H$2010,4,FALSE))</f>
        <v/>
      </c>
      <c r="G1959" s="26" t="str">
        <f>IF(F1959="","",VLOOKUP($D1959,Praja!$C$11:$H$2010,5,FALSE))</f>
        <v/>
      </c>
    </row>
    <row r="1960" spans="2:7" x14ac:dyDescent="0.25">
      <c r="B1960" s="28">
        <v>1951</v>
      </c>
      <c r="C1960" s="5"/>
      <c r="D1960" s="5"/>
      <c r="E1960" s="5" t="str">
        <f>IF(D1960="","",VLOOKUP($D1960,Praja!$C$11:$H$2010,2,FALSE))</f>
        <v/>
      </c>
      <c r="F1960" s="5" t="str">
        <f>IF(E1960="","",VLOOKUP($D1960,Praja!$C$11:$H$2010,4,FALSE))</f>
        <v/>
      </c>
      <c r="G1960" s="26" t="str">
        <f>IF(F1960="","",VLOOKUP($D1960,Praja!$C$11:$H$2010,5,FALSE))</f>
        <v/>
      </c>
    </row>
    <row r="1961" spans="2:7" x14ac:dyDescent="0.25">
      <c r="B1961" s="28">
        <v>1952</v>
      </c>
      <c r="C1961" s="5"/>
      <c r="D1961" s="5"/>
      <c r="E1961" s="5" t="str">
        <f>IF(D1961="","",VLOOKUP($D1961,Praja!$C$11:$H$2010,2,FALSE))</f>
        <v/>
      </c>
      <c r="F1961" s="5" t="str">
        <f>IF(E1961="","",VLOOKUP($D1961,Praja!$C$11:$H$2010,4,FALSE))</f>
        <v/>
      </c>
      <c r="G1961" s="26" t="str">
        <f>IF(F1961="","",VLOOKUP($D1961,Praja!$C$11:$H$2010,5,FALSE))</f>
        <v/>
      </c>
    </row>
    <row r="1962" spans="2:7" x14ac:dyDescent="0.25">
      <c r="B1962" s="28">
        <v>1953</v>
      </c>
      <c r="C1962" s="5"/>
      <c r="D1962" s="5"/>
      <c r="E1962" s="5" t="str">
        <f>IF(D1962="","",VLOOKUP($D1962,Praja!$C$11:$H$2010,2,FALSE))</f>
        <v/>
      </c>
      <c r="F1962" s="5" t="str">
        <f>IF(E1962="","",VLOOKUP($D1962,Praja!$C$11:$H$2010,4,FALSE))</f>
        <v/>
      </c>
      <c r="G1962" s="26" t="str">
        <f>IF(F1962="","",VLOOKUP($D1962,Praja!$C$11:$H$2010,5,FALSE))</f>
        <v/>
      </c>
    </row>
    <row r="1963" spans="2:7" x14ac:dyDescent="0.25">
      <c r="B1963" s="28">
        <v>1954</v>
      </c>
      <c r="C1963" s="5"/>
      <c r="D1963" s="5"/>
      <c r="E1963" s="5" t="str">
        <f>IF(D1963="","",VLOOKUP($D1963,Praja!$C$11:$H$2010,2,FALSE))</f>
        <v/>
      </c>
      <c r="F1963" s="5" t="str">
        <f>IF(E1963="","",VLOOKUP($D1963,Praja!$C$11:$H$2010,4,FALSE))</f>
        <v/>
      </c>
      <c r="G1963" s="26" t="str">
        <f>IF(F1963="","",VLOOKUP($D1963,Praja!$C$11:$H$2010,5,FALSE))</f>
        <v/>
      </c>
    </row>
    <row r="1964" spans="2:7" x14ac:dyDescent="0.25">
      <c r="B1964" s="28">
        <v>1955</v>
      </c>
      <c r="C1964" s="5"/>
      <c r="D1964" s="5"/>
      <c r="E1964" s="5" t="str">
        <f>IF(D1964="","",VLOOKUP($D1964,Praja!$C$11:$H$2010,2,FALSE))</f>
        <v/>
      </c>
      <c r="F1964" s="5" t="str">
        <f>IF(E1964="","",VLOOKUP($D1964,Praja!$C$11:$H$2010,4,FALSE))</f>
        <v/>
      </c>
      <c r="G1964" s="26" t="str">
        <f>IF(F1964="","",VLOOKUP($D1964,Praja!$C$11:$H$2010,5,FALSE))</f>
        <v/>
      </c>
    </row>
    <row r="1965" spans="2:7" x14ac:dyDescent="0.25">
      <c r="B1965" s="28">
        <v>1956</v>
      </c>
      <c r="C1965" s="5"/>
      <c r="D1965" s="5"/>
      <c r="E1965" s="5" t="str">
        <f>IF(D1965="","",VLOOKUP($D1965,Praja!$C$11:$H$2010,2,FALSE))</f>
        <v/>
      </c>
      <c r="F1965" s="5" t="str">
        <f>IF(E1965="","",VLOOKUP($D1965,Praja!$C$11:$H$2010,4,FALSE))</f>
        <v/>
      </c>
      <c r="G1965" s="26" t="str">
        <f>IF(F1965="","",VLOOKUP($D1965,Praja!$C$11:$H$2010,5,FALSE))</f>
        <v/>
      </c>
    </row>
    <row r="1966" spans="2:7" x14ac:dyDescent="0.25">
      <c r="B1966" s="28">
        <v>1957</v>
      </c>
      <c r="C1966" s="5"/>
      <c r="D1966" s="5"/>
      <c r="E1966" s="5" t="str">
        <f>IF(D1966="","",VLOOKUP($D1966,Praja!$C$11:$H$2010,2,FALSE))</f>
        <v/>
      </c>
      <c r="F1966" s="5" t="str">
        <f>IF(E1966="","",VLOOKUP($D1966,Praja!$C$11:$H$2010,4,FALSE))</f>
        <v/>
      </c>
      <c r="G1966" s="26" t="str">
        <f>IF(F1966="","",VLOOKUP($D1966,Praja!$C$11:$H$2010,5,FALSE))</f>
        <v/>
      </c>
    </row>
    <row r="1967" spans="2:7" x14ac:dyDescent="0.25">
      <c r="B1967" s="28">
        <v>1958</v>
      </c>
      <c r="C1967" s="5"/>
      <c r="D1967" s="5"/>
      <c r="E1967" s="5" t="str">
        <f>IF(D1967="","",VLOOKUP($D1967,Praja!$C$11:$H$2010,2,FALSE))</f>
        <v/>
      </c>
      <c r="F1967" s="5" t="str">
        <f>IF(E1967="","",VLOOKUP($D1967,Praja!$C$11:$H$2010,4,FALSE))</f>
        <v/>
      </c>
      <c r="G1967" s="26" t="str">
        <f>IF(F1967="","",VLOOKUP($D1967,Praja!$C$11:$H$2010,5,FALSE))</f>
        <v/>
      </c>
    </row>
    <row r="1968" spans="2:7" x14ac:dyDescent="0.25">
      <c r="B1968" s="28">
        <v>1959</v>
      </c>
      <c r="C1968" s="5"/>
      <c r="D1968" s="5"/>
      <c r="E1968" s="5" t="str">
        <f>IF(D1968="","",VLOOKUP($D1968,Praja!$C$11:$H$2010,2,FALSE))</f>
        <v/>
      </c>
      <c r="F1968" s="5" t="str">
        <f>IF(E1968="","",VLOOKUP($D1968,Praja!$C$11:$H$2010,4,FALSE))</f>
        <v/>
      </c>
      <c r="G1968" s="26" t="str">
        <f>IF(F1968="","",VLOOKUP($D1968,Praja!$C$11:$H$2010,5,FALSE))</f>
        <v/>
      </c>
    </row>
    <row r="1969" spans="2:7" x14ac:dyDescent="0.25">
      <c r="B1969" s="28">
        <v>1960</v>
      </c>
      <c r="C1969" s="5"/>
      <c r="D1969" s="5"/>
      <c r="E1969" s="5" t="str">
        <f>IF(D1969="","",VLOOKUP($D1969,Praja!$C$11:$H$2010,2,FALSE))</f>
        <v/>
      </c>
      <c r="F1969" s="5" t="str">
        <f>IF(E1969="","",VLOOKUP($D1969,Praja!$C$11:$H$2010,4,FALSE))</f>
        <v/>
      </c>
      <c r="G1969" s="26" t="str">
        <f>IF(F1969="","",VLOOKUP($D1969,Praja!$C$11:$H$2010,5,FALSE))</f>
        <v/>
      </c>
    </row>
    <row r="1970" spans="2:7" x14ac:dyDescent="0.25">
      <c r="B1970" s="28">
        <v>1961</v>
      </c>
      <c r="C1970" s="5"/>
      <c r="D1970" s="5"/>
      <c r="E1970" s="5" t="str">
        <f>IF(D1970="","",VLOOKUP($D1970,Praja!$C$11:$H$2010,2,FALSE))</f>
        <v/>
      </c>
      <c r="F1970" s="5" t="str">
        <f>IF(E1970="","",VLOOKUP($D1970,Praja!$C$11:$H$2010,4,FALSE))</f>
        <v/>
      </c>
      <c r="G1970" s="26" t="str">
        <f>IF(F1970="","",VLOOKUP($D1970,Praja!$C$11:$H$2010,5,FALSE))</f>
        <v/>
      </c>
    </row>
    <row r="1971" spans="2:7" x14ac:dyDescent="0.25">
      <c r="B1971" s="28">
        <v>1962</v>
      </c>
      <c r="C1971" s="5"/>
      <c r="D1971" s="5"/>
      <c r="E1971" s="5" t="str">
        <f>IF(D1971="","",VLOOKUP($D1971,Praja!$C$11:$H$2010,2,FALSE))</f>
        <v/>
      </c>
      <c r="F1971" s="5" t="str">
        <f>IF(E1971="","",VLOOKUP($D1971,Praja!$C$11:$H$2010,4,FALSE))</f>
        <v/>
      </c>
      <c r="G1971" s="26" t="str">
        <f>IF(F1971="","",VLOOKUP($D1971,Praja!$C$11:$H$2010,5,FALSE))</f>
        <v/>
      </c>
    </row>
    <row r="1972" spans="2:7" x14ac:dyDescent="0.25">
      <c r="B1972" s="28">
        <v>1963</v>
      </c>
      <c r="C1972" s="5"/>
      <c r="D1972" s="5"/>
      <c r="E1972" s="5" t="str">
        <f>IF(D1972="","",VLOOKUP($D1972,Praja!$C$11:$H$2010,2,FALSE))</f>
        <v/>
      </c>
      <c r="F1972" s="5" t="str">
        <f>IF(E1972="","",VLOOKUP($D1972,Praja!$C$11:$H$2010,4,FALSE))</f>
        <v/>
      </c>
      <c r="G1972" s="26" t="str">
        <f>IF(F1972="","",VLOOKUP($D1972,Praja!$C$11:$H$2010,5,FALSE))</f>
        <v/>
      </c>
    </row>
    <row r="1973" spans="2:7" x14ac:dyDescent="0.25">
      <c r="B1973" s="28">
        <v>1964</v>
      </c>
      <c r="C1973" s="5"/>
      <c r="D1973" s="5"/>
      <c r="E1973" s="5" t="str">
        <f>IF(D1973="","",VLOOKUP($D1973,Praja!$C$11:$H$2010,2,FALSE))</f>
        <v/>
      </c>
      <c r="F1973" s="5" t="str">
        <f>IF(E1973="","",VLOOKUP($D1973,Praja!$C$11:$H$2010,4,FALSE))</f>
        <v/>
      </c>
      <c r="G1973" s="26" t="str">
        <f>IF(F1973="","",VLOOKUP($D1973,Praja!$C$11:$H$2010,5,FALSE))</f>
        <v/>
      </c>
    </row>
    <row r="1974" spans="2:7" x14ac:dyDescent="0.25">
      <c r="B1974" s="28">
        <v>1965</v>
      </c>
      <c r="C1974" s="5"/>
      <c r="D1974" s="5"/>
      <c r="E1974" s="5" t="str">
        <f>IF(D1974="","",VLOOKUP($D1974,Praja!$C$11:$H$2010,2,FALSE))</f>
        <v/>
      </c>
      <c r="F1974" s="5" t="str">
        <f>IF(E1974="","",VLOOKUP($D1974,Praja!$C$11:$H$2010,4,FALSE))</f>
        <v/>
      </c>
      <c r="G1974" s="26" t="str">
        <f>IF(F1974="","",VLOOKUP($D1974,Praja!$C$11:$H$2010,5,FALSE))</f>
        <v/>
      </c>
    </row>
    <row r="1975" spans="2:7" x14ac:dyDescent="0.25">
      <c r="B1975" s="28">
        <v>1966</v>
      </c>
      <c r="C1975" s="5"/>
      <c r="D1975" s="5"/>
      <c r="E1975" s="5" t="str">
        <f>IF(D1975="","",VLOOKUP($D1975,Praja!$C$11:$H$2010,2,FALSE))</f>
        <v/>
      </c>
      <c r="F1975" s="5" t="str">
        <f>IF(E1975="","",VLOOKUP($D1975,Praja!$C$11:$H$2010,4,FALSE))</f>
        <v/>
      </c>
      <c r="G1975" s="26" t="str">
        <f>IF(F1975="","",VLOOKUP($D1975,Praja!$C$11:$H$2010,5,FALSE))</f>
        <v/>
      </c>
    </row>
    <row r="1976" spans="2:7" x14ac:dyDescent="0.25">
      <c r="B1976" s="28">
        <v>1967</v>
      </c>
      <c r="C1976" s="5"/>
      <c r="D1976" s="5"/>
      <c r="E1976" s="5" t="str">
        <f>IF(D1976="","",VLOOKUP($D1976,Praja!$C$11:$H$2010,2,FALSE))</f>
        <v/>
      </c>
      <c r="F1976" s="5" t="str">
        <f>IF(E1976="","",VLOOKUP($D1976,Praja!$C$11:$H$2010,4,FALSE))</f>
        <v/>
      </c>
      <c r="G1976" s="26" t="str">
        <f>IF(F1976="","",VLOOKUP($D1976,Praja!$C$11:$H$2010,5,FALSE))</f>
        <v/>
      </c>
    </row>
    <row r="1977" spans="2:7" x14ac:dyDescent="0.25">
      <c r="B1977" s="28">
        <v>1968</v>
      </c>
      <c r="C1977" s="5"/>
      <c r="D1977" s="5"/>
      <c r="E1977" s="5" t="str">
        <f>IF(D1977="","",VLOOKUP($D1977,Praja!$C$11:$H$2010,2,FALSE))</f>
        <v/>
      </c>
      <c r="F1977" s="5" t="str">
        <f>IF(E1977="","",VLOOKUP($D1977,Praja!$C$11:$H$2010,4,FALSE))</f>
        <v/>
      </c>
      <c r="G1977" s="26" t="str">
        <f>IF(F1977="","",VLOOKUP($D1977,Praja!$C$11:$H$2010,5,FALSE))</f>
        <v/>
      </c>
    </row>
    <row r="1978" spans="2:7" x14ac:dyDescent="0.25">
      <c r="B1978" s="28">
        <v>1969</v>
      </c>
      <c r="C1978" s="5"/>
      <c r="D1978" s="5"/>
      <c r="E1978" s="5" t="str">
        <f>IF(D1978="","",VLOOKUP($D1978,Praja!$C$11:$H$2010,2,FALSE))</f>
        <v/>
      </c>
      <c r="F1978" s="5" t="str">
        <f>IF(E1978="","",VLOOKUP($D1978,Praja!$C$11:$H$2010,4,FALSE))</f>
        <v/>
      </c>
      <c r="G1978" s="26" t="str">
        <f>IF(F1978="","",VLOOKUP($D1978,Praja!$C$11:$H$2010,5,FALSE))</f>
        <v/>
      </c>
    </row>
    <row r="1979" spans="2:7" x14ac:dyDescent="0.25">
      <c r="B1979" s="28">
        <v>1970</v>
      </c>
      <c r="C1979" s="5"/>
      <c r="D1979" s="5"/>
      <c r="E1979" s="5" t="str">
        <f>IF(D1979="","",VLOOKUP($D1979,Praja!$C$11:$H$2010,2,FALSE))</f>
        <v/>
      </c>
      <c r="F1979" s="5" t="str">
        <f>IF(E1979="","",VLOOKUP($D1979,Praja!$C$11:$H$2010,4,FALSE))</f>
        <v/>
      </c>
      <c r="G1979" s="26" t="str">
        <f>IF(F1979="","",VLOOKUP($D1979,Praja!$C$11:$H$2010,5,FALSE))</f>
        <v/>
      </c>
    </row>
    <row r="1980" spans="2:7" x14ac:dyDescent="0.25">
      <c r="B1980" s="28">
        <v>1971</v>
      </c>
      <c r="C1980" s="5"/>
      <c r="D1980" s="5"/>
      <c r="E1980" s="5" t="str">
        <f>IF(D1980="","",VLOOKUP($D1980,Praja!$C$11:$H$2010,2,FALSE))</f>
        <v/>
      </c>
      <c r="F1980" s="5" t="str">
        <f>IF(E1980="","",VLOOKUP($D1980,Praja!$C$11:$H$2010,4,FALSE))</f>
        <v/>
      </c>
      <c r="G1980" s="26" t="str">
        <f>IF(F1980="","",VLOOKUP($D1980,Praja!$C$11:$H$2010,5,FALSE))</f>
        <v/>
      </c>
    </row>
    <row r="1981" spans="2:7" x14ac:dyDescent="0.25">
      <c r="B1981" s="28">
        <v>1972</v>
      </c>
      <c r="C1981" s="5"/>
      <c r="D1981" s="5"/>
      <c r="E1981" s="5" t="str">
        <f>IF(D1981="","",VLOOKUP($D1981,Praja!$C$11:$H$2010,2,FALSE))</f>
        <v/>
      </c>
      <c r="F1981" s="5" t="str">
        <f>IF(E1981="","",VLOOKUP($D1981,Praja!$C$11:$H$2010,4,FALSE))</f>
        <v/>
      </c>
      <c r="G1981" s="26" t="str">
        <f>IF(F1981="","",VLOOKUP($D1981,Praja!$C$11:$H$2010,5,FALSE))</f>
        <v/>
      </c>
    </row>
    <row r="1982" spans="2:7" x14ac:dyDescent="0.25">
      <c r="B1982" s="28">
        <v>1973</v>
      </c>
      <c r="C1982" s="5"/>
      <c r="D1982" s="5"/>
      <c r="E1982" s="5" t="str">
        <f>IF(D1982="","",VLOOKUP($D1982,Praja!$C$11:$H$2010,2,FALSE))</f>
        <v/>
      </c>
      <c r="F1982" s="5" t="str">
        <f>IF(E1982="","",VLOOKUP($D1982,Praja!$C$11:$H$2010,4,FALSE))</f>
        <v/>
      </c>
      <c r="G1982" s="26" t="str">
        <f>IF(F1982="","",VLOOKUP($D1982,Praja!$C$11:$H$2010,5,FALSE))</f>
        <v/>
      </c>
    </row>
    <row r="1983" spans="2:7" x14ac:dyDescent="0.25">
      <c r="B1983" s="28">
        <v>1974</v>
      </c>
      <c r="C1983" s="5"/>
      <c r="D1983" s="5"/>
      <c r="E1983" s="5" t="str">
        <f>IF(D1983="","",VLOOKUP($D1983,Praja!$C$11:$H$2010,2,FALSE))</f>
        <v/>
      </c>
      <c r="F1983" s="5" t="str">
        <f>IF(E1983="","",VLOOKUP($D1983,Praja!$C$11:$H$2010,4,FALSE))</f>
        <v/>
      </c>
      <c r="G1983" s="26" t="str">
        <f>IF(F1983="","",VLOOKUP($D1983,Praja!$C$11:$H$2010,5,FALSE))</f>
        <v/>
      </c>
    </row>
    <row r="1984" spans="2:7" x14ac:dyDescent="0.25">
      <c r="B1984" s="28">
        <v>1975</v>
      </c>
      <c r="C1984" s="5"/>
      <c r="D1984" s="5"/>
      <c r="E1984" s="5" t="str">
        <f>IF(D1984="","",VLOOKUP($D1984,Praja!$C$11:$H$2010,2,FALSE))</f>
        <v/>
      </c>
      <c r="F1984" s="5" t="str">
        <f>IF(E1984="","",VLOOKUP($D1984,Praja!$C$11:$H$2010,4,FALSE))</f>
        <v/>
      </c>
      <c r="G1984" s="26" t="str">
        <f>IF(F1984="","",VLOOKUP($D1984,Praja!$C$11:$H$2010,5,FALSE))</f>
        <v/>
      </c>
    </row>
    <row r="1985" spans="2:7" x14ac:dyDescent="0.25">
      <c r="B1985" s="28">
        <v>1976</v>
      </c>
      <c r="C1985" s="5"/>
      <c r="D1985" s="5"/>
      <c r="E1985" s="5" t="str">
        <f>IF(D1985="","",VLOOKUP($D1985,Praja!$C$11:$H$2010,2,FALSE))</f>
        <v/>
      </c>
      <c r="F1985" s="5" t="str">
        <f>IF(E1985="","",VLOOKUP($D1985,Praja!$C$11:$H$2010,4,FALSE))</f>
        <v/>
      </c>
      <c r="G1985" s="26" t="str">
        <f>IF(F1985="","",VLOOKUP($D1985,Praja!$C$11:$H$2010,5,FALSE))</f>
        <v/>
      </c>
    </row>
    <row r="1986" spans="2:7" x14ac:dyDescent="0.25">
      <c r="B1986" s="28">
        <v>1977</v>
      </c>
      <c r="C1986" s="5"/>
      <c r="D1986" s="5"/>
      <c r="E1986" s="5" t="str">
        <f>IF(D1986="","",VLOOKUP($D1986,Praja!$C$11:$H$2010,2,FALSE))</f>
        <v/>
      </c>
      <c r="F1986" s="5" t="str">
        <f>IF(E1986="","",VLOOKUP($D1986,Praja!$C$11:$H$2010,4,FALSE))</f>
        <v/>
      </c>
      <c r="G1986" s="26" t="str">
        <f>IF(F1986="","",VLOOKUP($D1986,Praja!$C$11:$H$2010,5,FALSE))</f>
        <v/>
      </c>
    </row>
    <row r="1987" spans="2:7" x14ac:dyDescent="0.25">
      <c r="B1987" s="28">
        <v>1978</v>
      </c>
      <c r="C1987" s="5"/>
      <c r="D1987" s="5"/>
      <c r="E1987" s="5" t="str">
        <f>IF(D1987="","",VLOOKUP($D1987,Praja!$C$11:$H$2010,2,FALSE))</f>
        <v/>
      </c>
      <c r="F1987" s="5" t="str">
        <f>IF(E1987="","",VLOOKUP($D1987,Praja!$C$11:$H$2010,4,FALSE))</f>
        <v/>
      </c>
      <c r="G1987" s="26" t="str">
        <f>IF(F1987="","",VLOOKUP($D1987,Praja!$C$11:$H$2010,5,FALSE))</f>
        <v/>
      </c>
    </row>
    <row r="1988" spans="2:7" x14ac:dyDescent="0.25">
      <c r="B1988" s="28">
        <v>1979</v>
      </c>
      <c r="C1988" s="5"/>
      <c r="D1988" s="5"/>
      <c r="E1988" s="5" t="str">
        <f>IF(D1988="","",VLOOKUP($D1988,Praja!$C$11:$H$2010,2,FALSE))</f>
        <v/>
      </c>
      <c r="F1988" s="5" t="str">
        <f>IF(E1988="","",VLOOKUP($D1988,Praja!$C$11:$H$2010,4,FALSE))</f>
        <v/>
      </c>
      <c r="G1988" s="26" t="str">
        <f>IF(F1988="","",VLOOKUP($D1988,Praja!$C$11:$H$2010,5,FALSE))</f>
        <v/>
      </c>
    </row>
    <row r="1989" spans="2:7" x14ac:dyDescent="0.25">
      <c r="B1989" s="28">
        <v>1980</v>
      </c>
      <c r="C1989" s="5"/>
      <c r="D1989" s="5"/>
      <c r="E1989" s="5" t="str">
        <f>IF(D1989="","",VLOOKUP($D1989,Praja!$C$11:$H$2010,2,FALSE))</f>
        <v/>
      </c>
      <c r="F1989" s="5" t="str">
        <f>IF(E1989="","",VLOOKUP($D1989,Praja!$C$11:$H$2010,4,FALSE))</f>
        <v/>
      </c>
      <c r="G1989" s="26" t="str">
        <f>IF(F1989="","",VLOOKUP($D1989,Praja!$C$11:$H$2010,5,FALSE))</f>
        <v/>
      </c>
    </row>
    <row r="1990" spans="2:7" x14ac:dyDescent="0.25">
      <c r="B1990" s="28">
        <v>1981</v>
      </c>
      <c r="C1990" s="5"/>
      <c r="D1990" s="5"/>
      <c r="E1990" s="5" t="str">
        <f>IF(D1990="","",VLOOKUP($D1990,Praja!$C$11:$H$2010,2,FALSE))</f>
        <v/>
      </c>
      <c r="F1990" s="5" t="str">
        <f>IF(E1990="","",VLOOKUP($D1990,Praja!$C$11:$H$2010,4,FALSE))</f>
        <v/>
      </c>
      <c r="G1990" s="26" t="str">
        <f>IF(F1990="","",VLOOKUP($D1990,Praja!$C$11:$H$2010,5,FALSE))</f>
        <v/>
      </c>
    </row>
    <row r="1991" spans="2:7" x14ac:dyDescent="0.25">
      <c r="B1991" s="28">
        <v>1982</v>
      </c>
      <c r="C1991" s="5"/>
      <c r="D1991" s="5"/>
      <c r="E1991" s="5" t="str">
        <f>IF(D1991="","",VLOOKUP($D1991,Praja!$C$11:$H$2010,2,FALSE))</f>
        <v/>
      </c>
      <c r="F1991" s="5" t="str">
        <f>IF(E1991="","",VLOOKUP($D1991,Praja!$C$11:$H$2010,4,FALSE))</f>
        <v/>
      </c>
      <c r="G1991" s="26" t="str">
        <f>IF(F1991="","",VLOOKUP($D1991,Praja!$C$11:$H$2010,5,FALSE))</f>
        <v/>
      </c>
    </row>
    <row r="1992" spans="2:7" x14ac:dyDescent="0.25">
      <c r="B1992" s="28">
        <v>1983</v>
      </c>
      <c r="C1992" s="5"/>
      <c r="D1992" s="5"/>
      <c r="E1992" s="5" t="str">
        <f>IF(D1992="","",VLOOKUP($D1992,Praja!$C$11:$H$2010,2,FALSE))</f>
        <v/>
      </c>
      <c r="F1992" s="5" t="str">
        <f>IF(E1992="","",VLOOKUP($D1992,Praja!$C$11:$H$2010,4,FALSE))</f>
        <v/>
      </c>
      <c r="G1992" s="26" t="str">
        <f>IF(F1992="","",VLOOKUP($D1992,Praja!$C$11:$H$2010,5,FALSE))</f>
        <v/>
      </c>
    </row>
    <row r="1993" spans="2:7" x14ac:dyDescent="0.25">
      <c r="B1993" s="28">
        <v>1984</v>
      </c>
      <c r="C1993" s="5"/>
      <c r="D1993" s="5"/>
      <c r="E1993" s="5" t="str">
        <f>IF(D1993="","",VLOOKUP($D1993,Praja!$C$11:$H$2010,2,FALSE))</f>
        <v/>
      </c>
      <c r="F1993" s="5" t="str">
        <f>IF(E1993="","",VLOOKUP($D1993,Praja!$C$11:$H$2010,4,FALSE))</f>
        <v/>
      </c>
      <c r="G1993" s="26" t="str">
        <f>IF(F1993="","",VLOOKUP($D1993,Praja!$C$11:$H$2010,5,FALSE))</f>
        <v/>
      </c>
    </row>
    <row r="1994" spans="2:7" x14ac:dyDescent="0.25">
      <c r="B1994" s="28">
        <v>1985</v>
      </c>
      <c r="C1994" s="5"/>
      <c r="D1994" s="5"/>
      <c r="E1994" s="5" t="str">
        <f>IF(D1994="","",VLOOKUP($D1994,Praja!$C$11:$H$2010,2,FALSE))</f>
        <v/>
      </c>
      <c r="F1994" s="5" t="str">
        <f>IF(E1994="","",VLOOKUP($D1994,Praja!$C$11:$H$2010,4,FALSE))</f>
        <v/>
      </c>
      <c r="G1994" s="26" t="str">
        <f>IF(F1994="","",VLOOKUP($D1994,Praja!$C$11:$H$2010,5,FALSE))</f>
        <v/>
      </c>
    </row>
    <row r="1995" spans="2:7" x14ac:dyDescent="0.25">
      <c r="B1995" s="28">
        <v>1986</v>
      </c>
      <c r="C1995" s="5"/>
      <c r="D1995" s="5"/>
      <c r="E1995" s="5" t="str">
        <f>IF(D1995="","",VLOOKUP($D1995,Praja!$C$11:$H$2010,2,FALSE))</f>
        <v/>
      </c>
      <c r="F1995" s="5" t="str">
        <f>IF(E1995="","",VLOOKUP($D1995,Praja!$C$11:$H$2010,4,FALSE))</f>
        <v/>
      </c>
      <c r="G1995" s="26" t="str">
        <f>IF(F1995="","",VLOOKUP($D1995,Praja!$C$11:$H$2010,5,FALSE))</f>
        <v/>
      </c>
    </row>
    <row r="1996" spans="2:7" x14ac:dyDescent="0.25">
      <c r="B1996" s="28">
        <v>1987</v>
      </c>
      <c r="C1996" s="5"/>
      <c r="D1996" s="5"/>
      <c r="E1996" s="5" t="str">
        <f>IF(D1996="","",VLOOKUP($D1996,Praja!$C$11:$H$2010,2,FALSE))</f>
        <v/>
      </c>
      <c r="F1996" s="5" t="str">
        <f>IF(E1996="","",VLOOKUP($D1996,Praja!$C$11:$H$2010,4,FALSE))</f>
        <v/>
      </c>
      <c r="G1996" s="26" t="str">
        <f>IF(F1996="","",VLOOKUP($D1996,Praja!$C$11:$H$2010,5,FALSE))</f>
        <v/>
      </c>
    </row>
    <row r="1997" spans="2:7" x14ac:dyDescent="0.25">
      <c r="B1997" s="28">
        <v>1988</v>
      </c>
      <c r="C1997" s="5"/>
      <c r="D1997" s="5"/>
      <c r="E1997" s="5" t="str">
        <f>IF(D1997="","",VLOOKUP($D1997,Praja!$C$11:$H$2010,2,FALSE))</f>
        <v/>
      </c>
      <c r="F1997" s="5" t="str">
        <f>IF(E1997="","",VLOOKUP($D1997,Praja!$C$11:$H$2010,4,FALSE))</f>
        <v/>
      </c>
      <c r="G1997" s="26" t="str">
        <f>IF(F1997="","",VLOOKUP($D1997,Praja!$C$11:$H$2010,5,FALSE))</f>
        <v/>
      </c>
    </row>
    <row r="1998" spans="2:7" x14ac:dyDescent="0.25">
      <c r="B1998" s="28">
        <v>1989</v>
      </c>
      <c r="C1998" s="5"/>
      <c r="D1998" s="5"/>
      <c r="E1998" s="5" t="str">
        <f>IF(D1998="","",VLOOKUP($D1998,Praja!$C$11:$H$2010,2,FALSE))</f>
        <v/>
      </c>
      <c r="F1998" s="5" t="str">
        <f>IF(E1998="","",VLOOKUP($D1998,Praja!$C$11:$H$2010,4,FALSE))</f>
        <v/>
      </c>
      <c r="G1998" s="26" t="str">
        <f>IF(F1998="","",VLOOKUP($D1998,Praja!$C$11:$H$2010,5,FALSE))</f>
        <v/>
      </c>
    </row>
    <row r="1999" spans="2:7" x14ac:dyDescent="0.25">
      <c r="B1999" s="28">
        <v>1990</v>
      </c>
      <c r="C1999" s="5"/>
      <c r="D1999" s="5"/>
      <c r="E1999" s="5" t="str">
        <f>IF(D1999="","",VLOOKUP($D1999,Praja!$C$11:$H$2010,2,FALSE))</f>
        <v/>
      </c>
      <c r="F1999" s="5" t="str">
        <f>IF(E1999="","",VLOOKUP($D1999,Praja!$C$11:$H$2010,4,FALSE))</f>
        <v/>
      </c>
      <c r="G1999" s="26" t="str">
        <f>IF(F1999="","",VLOOKUP($D1999,Praja!$C$11:$H$2010,5,FALSE))</f>
        <v/>
      </c>
    </row>
    <row r="2000" spans="2:7" x14ac:dyDescent="0.25">
      <c r="B2000" s="28">
        <v>1991</v>
      </c>
      <c r="C2000" s="5"/>
      <c r="D2000" s="5"/>
      <c r="E2000" s="5" t="str">
        <f>IF(D2000="","",VLOOKUP($D2000,Praja!$C$11:$H$2010,2,FALSE))</f>
        <v/>
      </c>
      <c r="F2000" s="5" t="str">
        <f>IF(E2000="","",VLOOKUP($D2000,Praja!$C$11:$H$2010,4,FALSE))</f>
        <v/>
      </c>
      <c r="G2000" s="26" t="str">
        <f>IF(F2000="","",VLOOKUP($D2000,Praja!$C$11:$H$2010,5,FALSE))</f>
        <v/>
      </c>
    </row>
    <row r="2001" spans="2:7" x14ac:dyDescent="0.25">
      <c r="B2001" s="28">
        <v>1992</v>
      </c>
      <c r="C2001" s="5"/>
      <c r="D2001" s="5"/>
      <c r="E2001" s="5" t="str">
        <f>IF(D2001="","",VLOOKUP($D2001,Praja!$C$11:$H$2010,2,FALSE))</f>
        <v/>
      </c>
      <c r="F2001" s="5" t="str">
        <f>IF(E2001="","",VLOOKUP($D2001,Praja!$C$11:$H$2010,4,FALSE))</f>
        <v/>
      </c>
      <c r="G2001" s="26" t="str">
        <f>IF(F2001="","",VLOOKUP($D2001,Praja!$C$11:$H$2010,5,FALSE))</f>
        <v/>
      </c>
    </row>
    <row r="2002" spans="2:7" x14ac:dyDescent="0.25">
      <c r="B2002" s="28">
        <v>1993</v>
      </c>
      <c r="C2002" s="5"/>
      <c r="D2002" s="5"/>
      <c r="E2002" s="5" t="str">
        <f>IF(D2002="","",VLOOKUP($D2002,Praja!$C$11:$H$2010,2,FALSE))</f>
        <v/>
      </c>
      <c r="F2002" s="5" t="str">
        <f>IF(E2002="","",VLOOKUP($D2002,Praja!$C$11:$H$2010,4,FALSE))</f>
        <v/>
      </c>
      <c r="G2002" s="26" t="str">
        <f>IF(F2002="","",VLOOKUP($D2002,Praja!$C$11:$H$2010,5,FALSE))</f>
        <v/>
      </c>
    </row>
    <row r="2003" spans="2:7" x14ac:dyDescent="0.25">
      <c r="B2003" s="28">
        <v>1994</v>
      </c>
      <c r="C2003" s="5"/>
      <c r="D2003" s="5"/>
      <c r="E2003" s="5" t="str">
        <f>IF(D2003="","",VLOOKUP($D2003,Praja!$C$11:$H$2010,2,FALSE))</f>
        <v/>
      </c>
      <c r="F2003" s="5" t="str">
        <f>IF(E2003="","",VLOOKUP($D2003,Praja!$C$11:$H$2010,4,FALSE))</f>
        <v/>
      </c>
      <c r="G2003" s="26" t="str">
        <f>IF(F2003="","",VLOOKUP($D2003,Praja!$C$11:$H$2010,5,FALSE))</f>
        <v/>
      </c>
    </row>
    <row r="2004" spans="2:7" x14ac:dyDescent="0.25">
      <c r="B2004" s="28">
        <v>1995</v>
      </c>
      <c r="C2004" s="5"/>
      <c r="D2004" s="5"/>
      <c r="E2004" s="5" t="str">
        <f>IF(D2004="","",VLOOKUP($D2004,Praja!$C$11:$H$2010,2,FALSE))</f>
        <v/>
      </c>
      <c r="F2004" s="5" t="str">
        <f>IF(E2004="","",VLOOKUP($D2004,Praja!$C$11:$H$2010,4,FALSE))</f>
        <v/>
      </c>
      <c r="G2004" s="26" t="str">
        <f>IF(F2004="","",VLOOKUP($D2004,Praja!$C$11:$H$2010,5,FALSE))</f>
        <v/>
      </c>
    </row>
    <row r="2005" spans="2:7" x14ac:dyDescent="0.25">
      <c r="B2005" s="28">
        <v>1996</v>
      </c>
      <c r="C2005" s="5"/>
      <c r="D2005" s="5"/>
      <c r="E2005" s="5" t="str">
        <f>IF(D2005="","",VLOOKUP($D2005,Praja!$C$11:$H$2010,2,FALSE))</f>
        <v/>
      </c>
      <c r="F2005" s="5" t="str">
        <f>IF(E2005="","",VLOOKUP($D2005,Praja!$C$11:$H$2010,4,FALSE))</f>
        <v/>
      </c>
      <c r="G2005" s="26" t="str">
        <f>IF(F2005="","",VLOOKUP($D2005,Praja!$C$11:$H$2010,5,FALSE))</f>
        <v/>
      </c>
    </row>
    <row r="2006" spans="2:7" x14ac:dyDescent="0.25">
      <c r="B2006" s="28">
        <v>1997</v>
      </c>
      <c r="C2006" s="5"/>
      <c r="D2006" s="5"/>
      <c r="E2006" s="5" t="str">
        <f>IF(D2006="","",VLOOKUP($D2006,Praja!$C$11:$H$2010,2,FALSE))</f>
        <v/>
      </c>
      <c r="F2006" s="5" t="str">
        <f>IF(E2006="","",VLOOKUP($D2006,Praja!$C$11:$H$2010,4,FALSE))</f>
        <v/>
      </c>
      <c r="G2006" s="26" t="str">
        <f>IF(F2006="","",VLOOKUP($D2006,Praja!$C$11:$H$2010,5,FALSE))</f>
        <v/>
      </c>
    </row>
    <row r="2007" spans="2:7" x14ac:dyDescent="0.25">
      <c r="B2007" s="28">
        <v>1998</v>
      </c>
      <c r="C2007" s="5"/>
      <c r="D2007" s="5"/>
      <c r="E2007" s="5" t="str">
        <f>IF(D2007="","",VLOOKUP($D2007,Praja!$C$11:$H$2010,2,FALSE))</f>
        <v/>
      </c>
      <c r="F2007" s="5" t="str">
        <f>IF(E2007="","",VLOOKUP($D2007,Praja!$C$11:$H$2010,4,FALSE))</f>
        <v/>
      </c>
      <c r="G2007" s="26" t="str">
        <f>IF(F2007="","",VLOOKUP($D2007,Praja!$C$11:$H$2010,5,FALSE))</f>
        <v/>
      </c>
    </row>
    <row r="2008" spans="2:7" x14ac:dyDescent="0.25">
      <c r="B2008" s="28">
        <v>1999</v>
      </c>
      <c r="C2008" s="5"/>
      <c r="D2008" s="5"/>
      <c r="E2008" s="5" t="str">
        <f>IF(D2008="","",VLOOKUP($D2008,Praja!$C$11:$H$2010,2,FALSE))</f>
        <v/>
      </c>
      <c r="F2008" s="5" t="str">
        <f>IF(E2008="","",VLOOKUP($D2008,Praja!$C$11:$H$2010,4,FALSE))</f>
        <v/>
      </c>
      <c r="G2008" s="26" t="str">
        <f>IF(F2008="","",VLOOKUP($D2008,Praja!$C$11:$H$2010,5,FALSE))</f>
        <v/>
      </c>
    </row>
    <row r="2009" spans="2:7" x14ac:dyDescent="0.25">
      <c r="B2009" s="32">
        <v>2000</v>
      </c>
      <c r="C2009" s="33"/>
      <c r="D2009" s="33"/>
      <c r="E2009" s="5" t="str">
        <f>IF(D2009="","",VLOOKUP($D2009,Praja!$C$11:$H$2010,2,FALSE))</f>
        <v/>
      </c>
      <c r="F2009" s="5" t="str">
        <f>IF(E2009="","",VLOOKUP($D2009,Praja!$C$11:$H$2010,4,FALSE))</f>
        <v/>
      </c>
      <c r="G2009" s="26" t="str">
        <f>IF(F2009="","",VLOOKUP($D2009,Praja!$C$11:$H$2010,5,FALSE))</f>
        <v/>
      </c>
    </row>
  </sheetData>
  <mergeCells count="5">
    <mergeCell ref="B4:D4"/>
    <mergeCell ref="B3:D3"/>
    <mergeCell ref="B2:D2"/>
    <mergeCell ref="B8:F8"/>
    <mergeCell ref="B7:G7"/>
  </mergeCells>
  <phoneticPr fontId="2" type="noConversion"/>
  <hyperlinks>
    <hyperlink ref="G4" location="Menu!A1" display="Back to Menu" xr:uid="{87ABE430-9C9C-4340-9F73-4F89E7E06683}"/>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93B1F-673E-461E-B56D-54C16BDAA99B}">
  <dimension ref="A1:I2012"/>
  <sheetViews>
    <sheetView topLeftCell="A2" workbookViewId="0">
      <selection activeCell="H5" sqref="H5"/>
    </sheetView>
  </sheetViews>
  <sheetFormatPr defaultRowHeight="15" x14ac:dyDescent="0.25"/>
  <cols>
    <col min="1" max="1" width="32.85546875" style="35" customWidth="1"/>
    <col min="2" max="2" width="24.28515625" style="35" customWidth="1"/>
    <col min="3" max="3" width="16.140625" style="35" bestFit="1" customWidth="1"/>
    <col min="4" max="4" width="5.42578125" style="35" bestFit="1" customWidth="1"/>
    <col min="5" max="5" width="8.42578125" style="35" customWidth="1"/>
    <col min="6" max="6" width="51.140625" style="35" bestFit="1" customWidth="1"/>
    <col min="7" max="7" width="5.42578125" style="35" bestFit="1" customWidth="1"/>
    <col min="8" max="8" width="25.85546875" style="35" customWidth="1"/>
    <col min="9" max="9" width="18.7109375" style="54" customWidth="1"/>
    <col min="10" max="12" width="2" bestFit="1" customWidth="1"/>
    <col min="13" max="102" width="3" bestFit="1" customWidth="1"/>
    <col min="103" max="1002" width="4" bestFit="1" customWidth="1"/>
    <col min="1003" max="2003" width="5" bestFit="1" customWidth="1"/>
    <col min="2004" max="2004" width="12.140625" bestFit="1" customWidth="1"/>
    <col min="2005" max="2005" width="8.85546875" bestFit="1" customWidth="1"/>
    <col min="2006" max="2006" width="9.140625" bestFit="1" customWidth="1"/>
    <col min="2007" max="2007" width="12.140625" bestFit="1" customWidth="1"/>
    <col min="2008" max="2008" width="8.85546875" bestFit="1" customWidth="1"/>
    <col min="2009" max="2009" width="9.140625" bestFit="1" customWidth="1"/>
    <col min="2010" max="2010" width="12.140625" bestFit="1" customWidth="1"/>
    <col min="2011" max="2011" width="8.85546875" bestFit="1" customWidth="1"/>
    <col min="2012" max="2012" width="9.140625" bestFit="1" customWidth="1"/>
    <col min="2013" max="2013" width="12.140625" bestFit="1" customWidth="1"/>
    <col min="2014" max="2014" width="8.85546875" bestFit="1" customWidth="1"/>
    <col min="2015" max="2015" width="9.140625" bestFit="1" customWidth="1"/>
    <col min="2016" max="2016" width="12.140625" bestFit="1" customWidth="1"/>
    <col min="2017" max="2017" width="8.85546875" bestFit="1" customWidth="1"/>
    <col min="2018" max="2018" width="9.140625" bestFit="1" customWidth="1"/>
    <col min="2019" max="2019" width="12.140625" bestFit="1" customWidth="1"/>
    <col min="2020" max="2020" width="8.85546875" bestFit="1" customWidth="1"/>
    <col min="2021" max="2021" width="9.140625" bestFit="1" customWidth="1"/>
    <col min="2022" max="2022" width="12.140625" bestFit="1" customWidth="1"/>
    <col min="2023" max="2023" width="8.85546875" bestFit="1" customWidth="1"/>
    <col min="2024" max="2024" width="9.140625" bestFit="1" customWidth="1"/>
    <col min="2025" max="2025" width="12.140625" bestFit="1" customWidth="1"/>
    <col min="2026" max="2026" width="8.85546875" bestFit="1" customWidth="1"/>
    <col min="2027" max="2027" width="9.140625" bestFit="1" customWidth="1"/>
    <col min="2028" max="2028" width="12.140625" bestFit="1" customWidth="1"/>
    <col min="2029" max="2029" width="8.85546875" bestFit="1" customWidth="1"/>
    <col min="2030" max="2030" width="9.140625" bestFit="1" customWidth="1"/>
    <col min="2031" max="2031" width="12.140625" bestFit="1" customWidth="1"/>
    <col min="2032" max="2032" width="8.85546875" bestFit="1" customWidth="1"/>
    <col min="2033" max="2033" width="9.140625" bestFit="1" customWidth="1"/>
    <col min="2034" max="2034" width="12.140625" bestFit="1" customWidth="1"/>
    <col min="2035" max="2035" width="8.85546875" bestFit="1" customWidth="1"/>
    <col min="2036" max="2036" width="9.140625" bestFit="1" customWidth="1"/>
    <col min="2037" max="2037" width="12.140625" bestFit="1" customWidth="1"/>
    <col min="2038" max="2038" width="8.85546875" bestFit="1" customWidth="1"/>
    <col min="2039" max="2039" width="9.140625" bestFit="1" customWidth="1"/>
    <col min="2040" max="2040" width="12.140625" bestFit="1" customWidth="1"/>
    <col min="2041" max="2041" width="8.85546875" bestFit="1" customWidth="1"/>
    <col min="2042" max="2042" width="9.140625" bestFit="1" customWidth="1"/>
    <col min="2043" max="2043" width="12.140625" bestFit="1" customWidth="1"/>
    <col min="2044" max="2044" width="8.85546875" bestFit="1" customWidth="1"/>
    <col min="2045" max="2045" width="9.140625" bestFit="1" customWidth="1"/>
    <col min="2046" max="2046" width="12.140625" bestFit="1" customWidth="1"/>
    <col min="2047" max="2047" width="8.85546875" bestFit="1" customWidth="1"/>
    <col min="2048" max="2048" width="9.140625" bestFit="1" customWidth="1"/>
    <col min="2049" max="2049" width="12.140625" bestFit="1" customWidth="1"/>
    <col min="2050" max="2050" width="8.85546875" bestFit="1" customWidth="1"/>
    <col min="2051" max="2051" width="9.140625" bestFit="1" customWidth="1"/>
    <col min="2052" max="2052" width="12.140625" bestFit="1" customWidth="1"/>
    <col min="2053" max="2053" width="8.85546875" bestFit="1" customWidth="1"/>
    <col min="2054" max="2054" width="9.140625" bestFit="1" customWidth="1"/>
    <col min="2055" max="2055" width="12.140625" bestFit="1" customWidth="1"/>
    <col min="2056" max="2056" width="8.85546875" bestFit="1" customWidth="1"/>
    <col min="2057" max="2057" width="9.140625" bestFit="1" customWidth="1"/>
    <col min="2058" max="2058" width="12.140625" bestFit="1" customWidth="1"/>
    <col min="2059" max="2059" width="8.85546875" bestFit="1" customWidth="1"/>
    <col min="2060" max="2060" width="9.140625" bestFit="1" customWidth="1"/>
    <col min="2061" max="2061" width="12.140625" bestFit="1" customWidth="1"/>
    <col min="2062" max="2062" width="8.85546875" bestFit="1" customWidth="1"/>
    <col min="2063" max="2063" width="9.140625" bestFit="1" customWidth="1"/>
    <col min="2064" max="2064" width="12.140625" bestFit="1" customWidth="1"/>
    <col min="2065" max="2065" width="8.85546875" bestFit="1" customWidth="1"/>
    <col min="2066" max="2066" width="9.140625" bestFit="1" customWidth="1"/>
    <col min="2067" max="2067" width="12.140625" bestFit="1" customWidth="1"/>
    <col min="2068" max="2068" width="8.85546875" bestFit="1" customWidth="1"/>
    <col min="2069" max="2069" width="9.140625" bestFit="1" customWidth="1"/>
    <col min="2070" max="2070" width="12.140625" bestFit="1" customWidth="1"/>
    <col min="2071" max="2071" width="8.85546875" bestFit="1" customWidth="1"/>
    <col min="2072" max="2072" width="9.140625" bestFit="1" customWidth="1"/>
    <col min="2073" max="2073" width="12.140625" bestFit="1" customWidth="1"/>
    <col min="2074" max="2074" width="8.85546875" bestFit="1" customWidth="1"/>
    <col min="2075" max="2075" width="9.140625" bestFit="1" customWidth="1"/>
    <col min="2076" max="2076" width="12.140625" bestFit="1" customWidth="1"/>
    <col min="2077" max="2077" width="8.85546875" bestFit="1" customWidth="1"/>
    <col min="2078" max="2078" width="9.140625" bestFit="1" customWidth="1"/>
    <col min="2079" max="2079" width="12.140625" bestFit="1" customWidth="1"/>
    <col min="2080" max="2080" width="8.85546875" bestFit="1" customWidth="1"/>
    <col min="2081" max="2081" width="9.140625" bestFit="1" customWidth="1"/>
    <col min="2082" max="2082" width="12.140625" bestFit="1" customWidth="1"/>
    <col min="2083" max="2083" width="8.85546875" bestFit="1" customWidth="1"/>
    <col min="2084" max="2084" width="9.140625" bestFit="1" customWidth="1"/>
    <col min="2085" max="2085" width="12.140625" bestFit="1" customWidth="1"/>
    <col min="2086" max="2086" width="8.85546875" bestFit="1" customWidth="1"/>
    <col min="2087" max="2087" width="9.140625" bestFit="1" customWidth="1"/>
    <col min="2088" max="2088" width="12.140625" bestFit="1" customWidth="1"/>
    <col min="2089" max="2089" width="8.85546875" bestFit="1" customWidth="1"/>
    <col min="2090" max="2090" width="9.140625" bestFit="1" customWidth="1"/>
    <col min="2091" max="2091" width="12.140625" bestFit="1" customWidth="1"/>
    <col min="2092" max="2092" width="8.85546875" bestFit="1" customWidth="1"/>
    <col min="2093" max="2093" width="9.140625" bestFit="1" customWidth="1"/>
    <col min="2094" max="2094" width="12.140625" bestFit="1" customWidth="1"/>
    <col min="2095" max="2095" width="8.85546875" bestFit="1" customWidth="1"/>
    <col min="2096" max="2096" width="9.140625" bestFit="1" customWidth="1"/>
    <col min="2097" max="2097" width="12.140625" bestFit="1" customWidth="1"/>
    <col min="2098" max="2098" width="8.85546875" bestFit="1" customWidth="1"/>
    <col min="2099" max="2099" width="9.140625" bestFit="1" customWidth="1"/>
    <col min="2100" max="2100" width="12.140625" bestFit="1" customWidth="1"/>
    <col min="2101" max="2101" width="8.85546875" bestFit="1" customWidth="1"/>
    <col min="2102" max="2102" width="9.140625" bestFit="1" customWidth="1"/>
    <col min="2103" max="2103" width="12.140625" bestFit="1" customWidth="1"/>
    <col min="2104" max="2104" width="8.85546875" bestFit="1" customWidth="1"/>
    <col min="2105" max="2105" width="9.140625" bestFit="1" customWidth="1"/>
    <col min="2106" max="2106" width="12.140625" bestFit="1" customWidth="1"/>
    <col min="2107" max="2107" width="8.85546875" bestFit="1" customWidth="1"/>
    <col min="2108" max="2108" width="9.140625" bestFit="1" customWidth="1"/>
    <col min="2109" max="2109" width="12.140625" bestFit="1" customWidth="1"/>
    <col min="2110" max="2110" width="8.85546875" bestFit="1" customWidth="1"/>
    <col min="2111" max="2111" width="9.140625" bestFit="1" customWidth="1"/>
    <col min="2112" max="2112" width="12.140625" bestFit="1" customWidth="1"/>
    <col min="2113" max="2113" width="8.85546875" bestFit="1" customWidth="1"/>
    <col min="2114" max="2114" width="9.140625" bestFit="1" customWidth="1"/>
    <col min="2115" max="2115" width="12.140625" bestFit="1" customWidth="1"/>
    <col min="2116" max="2116" width="8.85546875" bestFit="1" customWidth="1"/>
    <col min="2117" max="2117" width="9.140625" bestFit="1" customWidth="1"/>
    <col min="2118" max="2118" width="12.140625" bestFit="1" customWidth="1"/>
    <col min="2119" max="2119" width="8.85546875" bestFit="1" customWidth="1"/>
    <col min="2120" max="2120" width="9.140625" bestFit="1" customWidth="1"/>
    <col min="2121" max="2121" width="12.140625" bestFit="1" customWidth="1"/>
    <col min="2122" max="2122" width="8.85546875" bestFit="1" customWidth="1"/>
    <col min="2123" max="2123" width="9.140625" bestFit="1" customWidth="1"/>
    <col min="2124" max="2124" width="12.140625" bestFit="1" customWidth="1"/>
    <col min="2125" max="2125" width="8.85546875" bestFit="1" customWidth="1"/>
    <col min="2126" max="2126" width="9.140625" bestFit="1" customWidth="1"/>
    <col min="2127" max="2127" width="12.140625" bestFit="1" customWidth="1"/>
    <col min="2128" max="2128" width="8.85546875" bestFit="1" customWidth="1"/>
    <col min="2129" max="2129" width="9.140625" bestFit="1" customWidth="1"/>
    <col min="2130" max="2130" width="12.140625" bestFit="1" customWidth="1"/>
    <col min="2131" max="2131" width="8.85546875" bestFit="1" customWidth="1"/>
    <col min="2132" max="2132" width="9.140625" bestFit="1" customWidth="1"/>
    <col min="2133" max="2133" width="12.140625" bestFit="1" customWidth="1"/>
    <col min="2134" max="2134" width="8.85546875" bestFit="1" customWidth="1"/>
    <col min="2135" max="2135" width="9.140625" bestFit="1" customWidth="1"/>
    <col min="2136" max="2136" width="12.140625" bestFit="1" customWidth="1"/>
    <col min="2137" max="2137" width="8.85546875" bestFit="1" customWidth="1"/>
    <col min="2138" max="2138" width="9.140625" bestFit="1" customWidth="1"/>
    <col min="2139" max="2139" width="12.140625" bestFit="1" customWidth="1"/>
    <col min="2140" max="2140" width="8.85546875" bestFit="1" customWidth="1"/>
    <col min="2141" max="2141" width="9.140625" bestFit="1" customWidth="1"/>
    <col min="2142" max="2142" width="12.140625" bestFit="1" customWidth="1"/>
    <col min="2143" max="2143" width="8.85546875" bestFit="1" customWidth="1"/>
    <col min="2144" max="2144" width="9.140625" bestFit="1" customWidth="1"/>
    <col min="2145" max="2145" width="12.140625" bestFit="1" customWidth="1"/>
    <col min="2146" max="2146" width="8.85546875" bestFit="1" customWidth="1"/>
    <col min="2147" max="2147" width="9.140625" bestFit="1" customWidth="1"/>
    <col min="2148" max="2148" width="12.140625" bestFit="1" customWidth="1"/>
    <col min="2149" max="2149" width="8.85546875" bestFit="1" customWidth="1"/>
    <col min="2150" max="2150" width="9.140625" bestFit="1" customWidth="1"/>
    <col min="2151" max="2151" width="12.140625" bestFit="1" customWidth="1"/>
    <col min="2152" max="2152" width="8.85546875" bestFit="1" customWidth="1"/>
    <col min="2153" max="2153" width="9.140625" bestFit="1" customWidth="1"/>
    <col min="2154" max="2154" width="12.140625" bestFit="1" customWidth="1"/>
    <col min="2155" max="2155" width="8.85546875" bestFit="1" customWidth="1"/>
    <col min="2156" max="2156" width="9.140625" bestFit="1" customWidth="1"/>
    <col min="2157" max="2157" width="12.140625" bestFit="1" customWidth="1"/>
    <col min="2158" max="2158" width="8.85546875" bestFit="1" customWidth="1"/>
    <col min="2159" max="2159" width="9.140625" bestFit="1" customWidth="1"/>
    <col min="2160" max="2160" width="12.140625" bestFit="1" customWidth="1"/>
    <col min="2161" max="2161" width="8.85546875" bestFit="1" customWidth="1"/>
    <col min="2162" max="2162" width="9.140625" bestFit="1" customWidth="1"/>
    <col min="2163" max="2163" width="12.140625" bestFit="1" customWidth="1"/>
    <col min="2164" max="2164" width="8.85546875" bestFit="1" customWidth="1"/>
    <col min="2165" max="2165" width="9.140625" bestFit="1" customWidth="1"/>
    <col min="2166" max="2166" width="12.140625" bestFit="1" customWidth="1"/>
    <col min="2167" max="2167" width="8.85546875" bestFit="1" customWidth="1"/>
    <col min="2168" max="2168" width="9.140625" bestFit="1" customWidth="1"/>
    <col min="2169" max="2169" width="12.140625" bestFit="1" customWidth="1"/>
    <col min="2170" max="2170" width="8.85546875" bestFit="1" customWidth="1"/>
    <col min="2171" max="2171" width="9.140625" bestFit="1" customWidth="1"/>
    <col min="2172" max="2172" width="12.140625" bestFit="1" customWidth="1"/>
    <col min="2173" max="2173" width="8.85546875" bestFit="1" customWidth="1"/>
    <col min="2174" max="2174" width="9.140625" bestFit="1" customWidth="1"/>
    <col min="2175" max="2175" width="12.140625" bestFit="1" customWidth="1"/>
    <col min="2176" max="2176" width="8.85546875" bestFit="1" customWidth="1"/>
    <col min="2177" max="2177" width="9.140625" bestFit="1" customWidth="1"/>
    <col min="2178" max="2178" width="12.140625" bestFit="1" customWidth="1"/>
    <col min="2179" max="2179" width="8.85546875" bestFit="1" customWidth="1"/>
    <col min="2180" max="2180" width="9.140625" bestFit="1" customWidth="1"/>
    <col min="2181" max="2181" width="12.140625" bestFit="1" customWidth="1"/>
    <col min="2182" max="2182" width="8.85546875" bestFit="1" customWidth="1"/>
    <col min="2183" max="2183" width="9.140625" bestFit="1" customWidth="1"/>
    <col min="2184" max="2184" width="12.140625" bestFit="1" customWidth="1"/>
    <col min="2185" max="2185" width="8.85546875" bestFit="1" customWidth="1"/>
    <col min="2186" max="2186" width="9.140625" bestFit="1" customWidth="1"/>
    <col min="2187" max="2187" width="12.140625" bestFit="1" customWidth="1"/>
    <col min="2188" max="2188" width="8.85546875" bestFit="1" customWidth="1"/>
    <col min="2189" max="2189" width="9.140625" bestFit="1" customWidth="1"/>
    <col min="2190" max="2190" width="12.140625" bestFit="1" customWidth="1"/>
    <col min="2191" max="2191" width="8.85546875" bestFit="1" customWidth="1"/>
    <col min="2192" max="2192" width="9.140625" bestFit="1" customWidth="1"/>
    <col min="2193" max="2193" width="12.140625" bestFit="1" customWidth="1"/>
    <col min="2194" max="2194" width="8.85546875" bestFit="1" customWidth="1"/>
    <col min="2195" max="2195" width="9.140625" bestFit="1" customWidth="1"/>
    <col min="2196" max="2196" width="12.140625" bestFit="1" customWidth="1"/>
    <col min="2197" max="2197" width="8.85546875" bestFit="1" customWidth="1"/>
    <col min="2198" max="2198" width="9.140625" bestFit="1" customWidth="1"/>
    <col min="2199" max="2199" width="12.140625" bestFit="1" customWidth="1"/>
    <col min="2200" max="2200" width="8.85546875" bestFit="1" customWidth="1"/>
    <col min="2201" max="2201" width="9.140625" bestFit="1" customWidth="1"/>
    <col min="2202" max="2202" width="12.140625" bestFit="1" customWidth="1"/>
    <col min="2203" max="2203" width="8.85546875" bestFit="1" customWidth="1"/>
    <col min="2204" max="2204" width="9.140625" bestFit="1" customWidth="1"/>
    <col min="2205" max="2205" width="12.140625" bestFit="1" customWidth="1"/>
    <col min="2206" max="2206" width="8.85546875" bestFit="1" customWidth="1"/>
    <col min="2207" max="2207" width="9.140625" bestFit="1" customWidth="1"/>
    <col min="2208" max="2208" width="12.140625" bestFit="1" customWidth="1"/>
    <col min="2209" max="2209" width="8.85546875" bestFit="1" customWidth="1"/>
    <col min="2210" max="2210" width="9.140625" bestFit="1" customWidth="1"/>
    <col min="2211" max="2211" width="12.140625" bestFit="1" customWidth="1"/>
    <col min="2212" max="2212" width="8.85546875" bestFit="1" customWidth="1"/>
    <col min="2213" max="2213" width="9.140625" bestFit="1" customWidth="1"/>
    <col min="2214" max="2214" width="12.140625" bestFit="1" customWidth="1"/>
    <col min="2215" max="2215" width="8.85546875" bestFit="1" customWidth="1"/>
    <col min="2216" max="2216" width="9.140625" bestFit="1" customWidth="1"/>
    <col min="2217" max="2217" width="12.140625" bestFit="1" customWidth="1"/>
    <col min="2218" max="2218" width="8.85546875" bestFit="1" customWidth="1"/>
    <col min="2219" max="2219" width="9.140625" bestFit="1" customWidth="1"/>
    <col min="2220" max="2220" width="12.140625" bestFit="1" customWidth="1"/>
    <col min="2221" max="2221" width="8.85546875" bestFit="1" customWidth="1"/>
    <col min="2222" max="2222" width="9.140625" bestFit="1" customWidth="1"/>
    <col min="2223" max="2223" width="12.140625" bestFit="1" customWidth="1"/>
    <col min="2224" max="2224" width="8.85546875" bestFit="1" customWidth="1"/>
    <col min="2225" max="2225" width="9.140625" bestFit="1" customWidth="1"/>
    <col min="2226" max="2226" width="12.140625" bestFit="1" customWidth="1"/>
    <col min="2227" max="2227" width="8.85546875" bestFit="1" customWidth="1"/>
    <col min="2228" max="2228" width="9.140625" bestFit="1" customWidth="1"/>
    <col min="2229" max="2229" width="12.140625" bestFit="1" customWidth="1"/>
    <col min="2230" max="2230" width="8.85546875" bestFit="1" customWidth="1"/>
    <col min="2231" max="2231" width="9.140625" bestFit="1" customWidth="1"/>
    <col min="2232" max="2232" width="12.140625" bestFit="1" customWidth="1"/>
    <col min="2233" max="2233" width="8.85546875" bestFit="1" customWidth="1"/>
    <col min="2234" max="2234" width="9.140625" bestFit="1" customWidth="1"/>
    <col min="2235" max="2235" width="12.140625" bestFit="1" customWidth="1"/>
    <col min="2236" max="2236" width="8.85546875" bestFit="1" customWidth="1"/>
    <col min="2237" max="2237" width="9.140625" bestFit="1" customWidth="1"/>
    <col min="2238" max="2238" width="12.140625" bestFit="1" customWidth="1"/>
    <col min="2239" max="2239" width="8.85546875" bestFit="1" customWidth="1"/>
    <col min="2240" max="2240" width="9.140625" bestFit="1" customWidth="1"/>
    <col min="2241" max="2241" width="12.140625" bestFit="1" customWidth="1"/>
    <col min="2242" max="2242" width="8.85546875" bestFit="1" customWidth="1"/>
    <col min="2243" max="2243" width="9.140625" bestFit="1" customWidth="1"/>
    <col min="2244" max="2244" width="12.140625" bestFit="1" customWidth="1"/>
    <col min="2245" max="2245" width="8.85546875" bestFit="1" customWidth="1"/>
    <col min="2246" max="2246" width="9.140625" bestFit="1" customWidth="1"/>
    <col min="2247" max="2247" width="12.140625" bestFit="1" customWidth="1"/>
    <col min="2248" max="2248" width="8.85546875" bestFit="1" customWidth="1"/>
    <col min="2249" max="2249" width="9.140625" bestFit="1" customWidth="1"/>
    <col min="2250" max="2250" width="12.140625" bestFit="1" customWidth="1"/>
    <col min="2251" max="2251" width="8.85546875" bestFit="1" customWidth="1"/>
    <col min="2252" max="2252" width="9.140625" bestFit="1" customWidth="1"/>
    <col min="2253" max="2253" width="12.140625" bestFit="1" customWidth="1"/>
    <col min="2254" max="2254" width="8.85546875" bestFit="1" customWidth="1"/>
    <col min="2255" max="2255" width="9.140625" bestFit="1" customWidth="1"/>
    <col min="2256" max="2256" width="12.140625" bestFit="1" customWidth="1"/>
    <col min="2257" max="2257" width="8.85546875" bestFit="1" customWidth="1"/>
    <col min="2258" max="2258" width="9.140625" bestFit="1" customWidth="1"/>
    <col min="2259" max="2259" width="12.140625" bestFit="1" customWidth="1"/>
    <col min="2260" max="2260" width="8.85546875" bestFit="1" customWidth="1"/>
    <col min="2261" max="2261" width="9.140625" bestFit="1" customWidth="1"/>
    <col min="2262" max="2262" width="12.140625" bestFit="1" customWidth="1"/>
    <col min="2263" max="2263" width="8.85546875" bestFit="1" customWidth="1"/>
    <col min="2264" max="2264" width="9.140625" bestFit="1" customWidth="1"/>
    <col min="2265" max="2265" width="12.140625" bestFit="1" customWidth="1"/>
    <col min="2266" max="2266" width="8.85546875" bestFit="1" customWidth="1"/>
    <col min="2267" max="2267" width="9.140625" bestFit="1" customWidth="1"/>
    <col min="2268" max="2268" width="12.140625" bestFit="1" customWidth="1"/>
    <col min="2269" max="2269" width="8.85546875" bestFit="1" customWidth="1"/>
    <col min="2270" max="2270" width="9.140625" bestFit="1" customWidth="1"/>
    <col min="2271" max="2271" width="12.140625" bestFit="1" customWidth="1"/>
    <col min="2272" max="2272" width="8.85546875" bestFit="1" customWidth="1"/>
    <col min="2273" max="2273" width="9.140625" bestFit="1" customWidth="1"/>
    <col min="2274" max="2274" width="12.140625" bestFit="1" customWidth="1"/>
    <col min="2275" max="2275" width="8.85546875" bestFit="1" customWidth="1"/>
    <col min="2276" max="2276" width="9.140625" bestFit="1" customWidth="1"/>
    <col min="2277" max="2277" width="12.140625" bestFit="1" customWidth="1"/>
    <col min="2278" max="2278" width="8.85546875" bestFit="1" customWidth="1"/>
    <col min="2279" max="2279" width="9.140625" bestFit="1" customWidth="1"/>
    <col min="2280" max="2280" width="12.140625" bestFit="1" customWidth="1"/>
    <col min="2281" max="2281" width="8.85546875" bestFit="1" customWidth="1"/>
    <col min="2282" max="2282" width="9.140625" bestFit="1" customWidth="1"/>
    <col min="2283" max="2283" width="12.140625" bestFit="1" customWidth="1"/>
    <col min="2284" max="2284" width="8.85546875" bestFit="1" customWidth="1"/>
    <col min="2285" max="2285" width="9.140625" bestFit="1" customWidth="1"/>
    <col min="2286" max="2286" width="12.140625" bestFit="1" customWidth="1"/>
    <col min="2287" max="2287" width="8.85546875" bestFit="1" customWidth="1"/>
    <col min="2288" max="2288" width="9.140625" bestFit="1" customWidth="1"/>
    <col min="2289" max="2289" width="12.140625" bestFit="1" customWidth="1"/>
    <col min="2290" max="2290" width="8.85546875" bestFit="1" customWidth="1"/>
    <col min="2291" max="2291" width="9.140625" bestFit="1" customWidth="1"/>
    <col min="2292" max="2292" width="12.140625" bestFit="1" customWidth="1"/>
    <col min="2293" max="2293" width="8.85546875" bestFit="1" customWidth="1"/>
    <col min="2294" max="2294" width="9.140625" bestFit="1" customWidth="1"/>
    <col min="2295" max="2295" width="12.140625" bestFit="1" customWidth="1"/>
    <col min="2296" max="2296" width="8.85546875" bestFit="1" customWidth="1"/>
    <col min="2297" max="2297" width="9.140625" bestFit="1" customWidth="1"/>
    <col min="2298" max="2298" width="12.140625" bestFit="1" customWidth="1"/>
    <col min="2299" max="2299" width="8.85546875" bestFit="1" customWidth="1"/>
    <col min="2300" max="2300" width="9.140625" bestFit="1" customWidth="1"/>
    <col min="2301" max="2301" width="12.140625" bestFit="1" customWidth="1"/>
    <col min="2302" max="2302" width="8.85546875" bestFit="1" customWidth="1"/>
    <col min="2303" max="2303" width="9.140625" bestFit="1" customWidth="1"/>
    <col min="2304" max="2304" width="12.140625" bestFit="1" customWidth="1"/>
    <col min="2305" max="2305" width="8.85546875" bestFit="1" customWidth="1"/>
    <col min="2306" max="2306" width="9.140625" bestFit="1" customWidth="1"/>
    <col min="2307" max="2307" width="12.140625" bestFit="1" customWidth="1"/>
    <col min="2308" max="2308" width="8.85546875" bestFit="1" customWidth="1"/>
    <col min="2309" max="2309" width="9.140625" bestFit="1" customWidth="1"/>
    <col min="2310" max="2310" width="12.140625" bestFit="1" customWidth="1"/>
    <col min="2311" max="2311" width="8.85546875" bestFit="1" customWidth="1"/>
    <col min="2312" max="2312" width="9.140625" bestFit="1" customWidth="1"/>
    <col min="2313" max="2313" width="12.140625" bestFit="1" customWidth="1"/>
    <col min="2314" max="2314" width="8.85546875" bestFit="1" customWidth="1"/>
    <col min="2315" max="2315" width="9.140625" bestFit="1" customWidth="1"/>
    <col min="2316" max="2316" width="12.140625" bestFit="1" customWidth="1"/>
    <col min="2317" max="2317" width="8.85546875" bestFit="1" customWidth="1"/>
    <col min="2318" max="2318" width="9.140625" bestFit="1" customWidth="1"/>
    <col min="2319" max="2319" width="12.140625" bestFit="1" customWidth="1"/>
    <col min="2320" max="2320" width="8.85546875" bestFit="1" customWidth="1"/>
    <col min="2321" max="2321" width="9.140625" bestFit="1" customWidth="1"/>
    <col min="2322" max="2322" width="12.140625" bestFit="1" customWidth="1"/>
    <col min="2323" max="2323" width="8.85546875" bestFit="1" customWidth="1"/>
    <col min="2324" max="2324" width="9.140625" bestFit="1" customWidth="1"/>
    <col min="2325" max="2325" width="12.140625" bestFit="1" customWidth="1"/>
    <col min="2326" max="2326" width="8.85546875" bestFit="1" customWidth="1"/>
    <col min="2327" max="2327" width="9.140625" bestFit="1" customWidth="1"/>
    <col min="2328" max="2328" width="12.140625" bestFit="1" customWidth="1"/>
    <col min="2329" max="2329" width="8.85546875" bestFit="1" customWidth="1"/>
    <col min="2330" max="2330" width="9.140625" bestFit="1" customWidth="1"/>
    <col min="2331" max="2331" width="12.140625" bestFit="1" customWidth="1"/>
    <col min="2332" max="2332" width="8.85546875" bestFit="1" customWidth="1"/>
    <col min="2333" max="2333" width="9.140625" bestFit="1" customWidth="1"/>
    <col min="2334" max="2334" width="12.140625" bestFit="1" customWidth="1"/>
    <col min="2335" max="2335" width="8.85546875" bestFit="1" customWidth="1"/>
    <col min="2336" max="2336" width="9.140625" bestFit="1" customWidth="1"/>
    <col min="2337" max="2337" width="12.140625" bestFit="1" customWidth="1"/>
    <col min="2338" max="2338" width="8.85546875" bestFit="1" customWidth="1"/>
    <col min="2339" max="2339" width="9.140625" bestFit="1" customWidth="1"/>
    <col min="2340" max="2340" width="12.140625" bestFit="1" customWidth="1"/>
    <col min="2341" max="2341" width="8.85546875" bestFit="1" customWidth="1"/>
    <col min="2342" max="2342" width="9.140625" bestFit="1" customWidth="1"/>
    <col min="2343" max="2343" width="12.140625" bestFit="1" customWidth="1"/>
    <col min="2344" max="2344" width="8.85546875" bestFit="1" customWidth="1"/>
    <col min="2345" max="2345" width="9.140625" bestFit="1" customWidth="1"/>
    <col min="2346" max="2346" width="12.140625" bestFit="1" customWidth="1"/>
    <col min="2347" max="2347" width="8.85546875" bestFit="1" customWidth="1"/>
    <col min="2348" max="2348" width="9.140625" bestFit="1" customWidth="1"/>
    <col min="2349" max="2349" width="12.140625" bestFit="1" customWidth="1"/>
    <col min="2350" max="2350" width="8.85546875" bestFit="1" customWidth="1"/>
    <col min="2351" max="2351" width="9.140625" bestFit="1" customWidth="1"/>
    <col min="2352" max="2352" width="12.140625" bestFit="1" customWidth="1"/>
    <col min="2353" max="2353" width="8.85546875" bestFit="1" customWidth="1"/>
    <col min="2354" max="2354" width="9.140625" bestFit="1" customWidth="1"/>
    <col min="2355" max="2355" width="12.140625" bestFit="1" customWidth="1"/>
    <col min="2356" max="2356" width="8.85546875" bestFit="1" customWidth="1"/>
    <col min="2357" max="2357" width="9.140625" bestFit="1" customWidth="1"/>
    <col min="2358" max="2358" width="12.140625" bestFit="1" customWidth="1"/>
    <col min="2359" max="2359" width="8.85546875" bestFit="1" customWidth="1"/>
    <col min="2360" max="2360" width="9.140625" bestFit="1" customWidth="1"/>
    <col min="2361" max="2361" width="12.140625" bestFit="1" customWidth="1"/>
    <col min="2362" max="2362" width="8.85546875" bestFit="1" customWidth="1"/>
    <col min="2363" max="2363" width="9.140625" bestFit="1" customWidth="1"/>
    <col min="2364" max="2364" width="12.140625" bestFit="1" customWidth="1"/>
    <col min="2365" max="2365" width="8.85546875" bestFit="1" customWidth="1"/>
    <col min="2366" max="2366" width="9.140625" bestFit="1" customWidth="1"/>
    <col min="2367" max="2367" width="12.140625" bestFit="1" customWidth="1"/>
    <col min="2368" max="2368" width="8.85546875" bestFit="1" customWidth="1"/>
    <col min="2369" max="2369" width="9.140625" bestFit="1" customWidth="1"/>
    <col min="2370" max="2370" width="12.140625" bestFit="1" customWidth="1"/>
    <col min="2371" max="2371" width="8.85546875" bestFit="1" customWidth="1"/>
    <col min="2372" max="2372" width="9.140625" bestFit="1" customWidth="1"/>
    <col min="2373" max="2373" width="12.140625" bestFit="1" customWidth="1"/>
    <col min="2374" max="2374" width="8.85546875" bestFit="1" customWidth="1"/>
    <col min="2375" max="2375" width="9.140625" bestFit="1" customWidth="1"/>
    <col min="2376" max="2376" width="12.140625" bestFit="1" customWidth="1"/>
    <col min="2377" max="2377" width="8.85546875" bestFit="1" customWidth="1"/>
    <col min="2378" max="2378" width="9.140625" bestFit="1" customWidth="1"/>
    <col min="2379" max="2379" width="12.140625" bestFit="1" customWidth="1"/>
    <col min="2380" max="2380" width="8.85546875" bestFit="1" customWidth="1"/>
    <col min="2381" max="2381" width="9.140625" bestFit="1" customWidth="1"/>
    <col min="2382" max="2382" width="12.140625" bestFit="1" customWidth="1"/>
    <col min="2383" max="2383" width="8.85546875" bestFit="1" customWidth="1"/>
    <col min="2384" max="2384" width="9.140625" bestFit="1" customWidth="1"/>
    <col min="2385" max="2385" width="12.140625" bestFit="1" customWidth="1"/>
    <col min="2386" max="2386" width="8.85546875" bestFit="1" customWidth="1"/>
    <col min="2387" max="2387" width="9.140625" bestFit="1" customWidth="1"/>
    <col min="2388" max="2388" width="12.140625" bestFit="1" customWidth="1"/>
    <col min="2389" max="2389" width="8.85546875" bestFit="1" customWidth="1"/>
    <col min="2390" max="2390" width="9.140625" bestFit="1" customWidth="1"/>
    <col min="2391" max="2391" width="12.140625" bestFit="1" customWidth="1"/>
    <col min="2392" max="2392" width="8.85546875" bestFit="1" customWidth="1"/>
    <col min="2393" max="2393" width="9.140625" bestFit="1" customWidth="1"/>
    <col min="2394" max="2394" width="12.140625" bestFit="1" customWidth="1"/>
    <col min="2395" max="2395" width="8.85546875" bestFit="1" customWidth="1"/>
    <col min="2396" max="2396" width="9.140625" bestFit="1" customWidth="1"/>
    <col min="2397" max="2397" width="12.140625" bestFit="1" customWidth="1"/>
    <col min="2398" max="2398" width="8.85546875" bestFit="1" customWidth="1"/>
    <col min="2399" max="2399" width="9.140625" bestFit="1" customWidth="1"/>
    <col min="2400" max="2400" width="12.140625" bestFit="1" customWidth="1"/>
    <col min="2401" max="2401" width="8.85546875" bestFit="1" customWidth="1"/>
    <col min="2402" max="2402" width="9.140625" bestFit="1" customWidth="1"/>
    <col min="2403" max="2403" width="12.140625" bestFit="1" customWidth="1"/>
    <col min="2404" max="2404" width="8.85546875" bestFit="1" customWidth="1"/>
    <col min="2405" max="2405" width="9.140625" bestFit="1" customWidth="1"/>
    <col min="2406" max="2406" width="12.140625" bestFit="1" customWidth="1"/>
    <col min="2407" max="2407" width="8.85546875" bestFit="1" customWidth="1"/>
    <col min="2408" max="2408" width="9.140625" bestFit="1" customWidth="1"/>
    <col min="2409" max="2409" width="12.140625" bestFit="1" customWidth="1"/>
    <col min="2410" max="2410" width="8.85546875" bestFit="1" customWidth="1"/>
    <col min="2411" max="2411" width="9.140625" bestFit="1" customWidth="1"/>
    <col min="2412" max="2412" width="12.140625" bestFit="1" customWidth="1"/>
    <col min="2413" max="2413" width="8.85546875" bestFit="1" customWidth="1"/>
    <col min="2414" max="2414" width="9.140625" bestFit="1" customWidth="1"/>
    <col min="2415" max="2415" width="12.140625" bestFit="1" customWidth="1"/>
    <col min="2416" max="2416" width="8.85546875" bestFit="1" customWidth="1"/>
    <col min="2417" max="2417" width="9.140625" bestFit="1" customWidth="1"/>
    <col min="2418" max="2418" width="12.140625" bestFit="1" customWidth="1"/>
    <col min="2419" max="2419" width="8.85546875" bestFit="1" customWidth="1"/>
    <col min="2420" max="2420" width="9.140625" bestFit="1" customWidth="1"/>
    <col min="2421" max="2421" width="12.140625" bestFit="1" customWidth="1"/>
    <col min="2422" max="2422" width="8.85546875" bestFit="1" customWidth="1"/>
    <col min="2423" max="2423" width="9.140625" bestFit="1" customWidth="1"/>
    <col min="2424" max="2424" width="12.140625" bestFit="1" customWidth="1"/>
    <col min="2425" max="2425" width="8.85546875" bestFit="1" customWidth="1"/>
    <col min="2426" max="2426" width="9.140625" bestFit="1" customWidth="1"/>
    <col min="2427" max="2427" width="12.140625" bestFit="1" customWidth="1"/>
    <col min="2428" max="2428" width="8.85546875" bestFit="1" customWidth="1"/>
    <col min="2429" max="2429" width="9.140625" bestFit="1" customWidth="1"/>
    <col min="2430" max="2430" width="12.140625" bestFit="1" customWidth="1"/>
    <col min="2431" max="2431" width="8.85546875" bestFit="1" customWidth="1"/>
    <col min="2432" max="2432" width="9.140625" bestFit="1" customWidth="1"/>
    <col min="2433" max="2433" width="12.140625" bestFit="1" customWidth="1"/>
    <col min="2434" max="2434" width="8.85546875" bestFit="1" customWidth="1"/>
    <col min="2435" max="2435" width="9.140625" bestFit="1" customWidth="1"/>
    <col min="2436" max="2436" width="12.140625" bestFit="1" customWidth="1"/>
    <col min="2437" max="2437" width="8.85546875" bestFit="1" customWidth="1"/>
    <col min="2438" max="2438" width="9.140625" bestFit="1" customWidth="1"/>
    <col min="2439" max="2439" width="12.140625" bestFit="1" customWidth="1"/>
    <col min="2440" max="2440" width="8.85546875" bestFit="1" customWidth="1"/>
    <col min="2441" max="2441" width="9.140625" bestFit="1" customWidth="1"/>
    <col min="2442" max="2442" width="12.140625" bestFit="1" customWidth="1"/>
    <col min="2443" max="2443" width="8.85546875" bestFit="1" customWidth="1"/>
    <col min="2444" max="2444" width="9.140625" bestFit="1" customWidth="1"/>
    <col min="2445" max="2445" width="12.140625" bestFit="1" customWidth="1"/>
    <col min="2446" max="2446" width="8.85546875" bestFit="1" customWidth="1"/>
    <col min="2447" max="2447" width="9.140625" bestFit="1" customWidth="1"/>
    <col min="2448" max="2448" width="12.140625" bestFit="1" customWidth="1"/>
    <col min="2449" max="2449" width="8.85546875" bestFit="1" customWidth="1"/>
    <col min="2450" max="2450" width="9.140625" bestFit="1" customWidth="1"/>
    <col min="2451" max="2451" width="12.140625" bestFit="1" customWidth="1"/>
    <col min="2452" max="2452" width="8.85546875" bestFit="1" customWidth="1"/>
    <col min="2453" max="2453" width="9.140625" bestFit="1" customWidth="1"/>
    <col min="2454" max="2454" width="12.140625" bestFit="1" customWidth="1"/>
    <col min="2455" max="2455" width="8.85546875" bestFit="1" customWidth="1"/>
    <col min="2456" max="2456" width="9.140625" bestFit="1" customWidth="1"/>
    <col min="2457" max="2457" width="12.140625" bestFit="1" customWidth="1"/>
    <col min="2458" max="2458" width="8.85546875" bestFit="1" customWidth="1"/>
    <col min="2459" max="2459" width="9.140625" bestFit="1" customWidth="1"/>
    <col min="2460" max="2460" width="12.140625" bestFit="1" customWidth="1"/>
    <col min="2461" max="2461" width="8.85546875" bestFit="1" customWidth="1"/>
    <col min="2462" max="2462" width="9.140625" bestFit="1" customWidth="1"/>
    <col min="2463" max="2463" width="12.140625" bestFit="1" customWidth="1"/>
    <col min="2464" max="2464" width="8.85546875" bestFit="1" customWidth="1"/>
    <col min="2465" max="2465" width="9.140625" bestFit="1" customWidth="1"/>
    <col min="2466" max="2466" width="12.140625" bestFit="1" customWidth="1"/>
    <col min="2467" max="2467" width="8.85546875" bestFit="1" customWidth="1"/>
    <col min="2468" max="2468" width="9.140625" bestFit="1" customWidth="1"/>
    <col min="2469" max="2469" width="12.140625" bestFit="1" customWidth="1"/>
    <col min="2470" max="2470" width="8.85546875" bestFit="1" customWidth="1"/>
    <col min="2471" max="2471" width="9.140625" bestFit="1" customWidth="1"/>
    <col min="2472" max="2472" width="12.140625" bestFit="1" customWidth="1"/>
    <col min="2473" max="2473" width="8.85546875" bestFit="1" customWidth="1"/>
    <col min="2474" max="2474" width="9.140625" bestFit="1" customWidth="1"/>
    <col min="2475" max="2475" width="12.140625" bestFit="1" customWidth="1"/>
    <col min="2476" max="2476" width="8.85546875" bestFit="1" customWidth="1"/>
    <col min="2477" max="2477" width="9.140625" bestFit="1" customWidth="1"/>
    <col min="2478" max="2478" width="12.140625" bestFit="1" customWidth="1"/>
    <col min="2479" max="2479" width="8.85546875" bestFit="1" customWidth="1"/>
    <col min="2480" max="2480" width="9.140625" bestFit="1" customWidth="1"/>
    <col min="2481" max="2481" width="12.140625" bestFit="1" customWidth="1"/>
    <col min="2482" max="2482" width="8.85546875" bestFit="1" customWidth="1"/>
    <col min="2483" max="2483" width="9.140625" bestFit="1" customWidth="1"/>
    <col min="2484" max="2484" width="12.140625" bestFit="1" customWidth="1"/>
    <col min="2485" max="2485" width="8.85546875" bestFit="1" customWidth="1"/>
    <col min="2486" max="2486" width="9.140625" bestFit="1" customWidth="1"/>
    <col min="2487" max="2487" width="12.140625" bestFit="1" customWidth="1"/>
    <col min="2488" max="2488" width="8.85546875" bestFit="1" customWidth="1"/>
    <col min="2489" max="2489" width="9.140625" bestFit="1" customWidth="1"/>
    <col min="2490" max="2490" width="12.140625" bestFit="1" customWidth="1"/>
    <col min="2491" max="2491" width="8.85546875" bestFit="1" customWidth="1"/>
    <col min="2492" max="2492" width="9.140625" bestFit="1" customWidth="1"/>
    <col min="2493" max="2493" width="12.140625" bestFit="1" customWidth="1"/>
    <col min="2494" max="2494" width="8.85546875" bestFit="1" customWidth="1"/>
    <col min="2495" max="2495" width="9.140625" bestFit="1" customWidth="1"/>
    <col min="2496" max="2496" width="12.140625" bestFit="1" customWidth="1"/>
    <col min="2497" max="2497" width="8.85546875" bestFit="1" customWidth="1"/>
    <col min="2498" max="2498" width="9.140625" bestFit="1" customWidth="1"/>
    <col min="2499" max="2499" width="12.140625" bestFit="1" customWidth="1"/>
    <col min="2500" max="2500" width="8.85546875" bestFit="1" customWidth="1"/>
    <col min="2501" max="2501" width="9.140625" bestFit="1" customWidth="1"/>
    <col min="2502" max="2502" width="12.140625" bestFit="1" customWidth="1"/>
    <col min="2503" max="2503" width="8.85546875" bestFit="1" customWidth="1"/>
    <col min="2504" max="2504" width="9.140625" bestFit="1" customWidth="1"/>
    <col min="2505" max="2505" width="12.140625" bestFit="1" customWidth="1"/>
    <col min="2506" max="2506" width="8.85546875" bestFit="1" customWidth="1"/>
    <col min="2507" max="2507" width="9.140625" bestFit="1" customWidth="1"/>
    <col min="2508" max="2508" width="12.140625" bestFit="1" customWidth="1"/>
    <col min="2509" max="2509" width="8.85546875" bestFit="1" customWidth="1"/>
    <col min="2510" max="2510" width="9.140625" bestFit="1" customWidth="1"/>
    <col min="2511" max="2511" width="12.140625" bestFit="1" customWidth="1"/>
    <col min="2512" max="2512" width="8.85546875" bestFit="1" customWidth="1"/>
    <col min="2513" max="2513" width="9.140625" bestFit="1" customWidth="1"/>
    <col min="2514" max="2514" width="12.140625" bestFit="1" customWidth="1"/>
    <col min="2515" max="2515" width="8.85546875" bestFit="1" customWidth="1"/>
    <col min="2516" max="2516" width="9.140625" bestFit="1" customWidth="1"/>
    <col min="2517" max="2517" width="12.140625" bestFit="1" customWidth="1"/>
    <col min="2518" max="2518" width="8.85546875" bestFit="1" customWidth="1"/>
    <col min="2519" max="2519" width="9.140625" bestFit="1" customWidth="1"/>
    <col min="2520" max="2520" width="12.140625" bestFit="1" customWidth="1"/>
    <col min="2521" max="2521" width="8.85546875" bestFit="1" customWidth="1"/>
    <col min="2522" max="2522" width="9.140625" bestFit="1" customWidth="1"/>
    <col min="2523" max="2523" width="12.140625" bestFit="1" customWidth="1"/>
    <col min="2524" max="2524" width="8.85546875" bestFit="1" customWidth="1"/>
    <col min="2525" max="2525" width="9.140625" bestFit="1" customWidth="1"/>
    <col min="2526" max="2526" width="12.140625" bestFit="1" customWidth="1"/>
    <col min="2527" max="2527" width="8.85546875" bestFit="1" customWidth="1"/>
    <col min="2528" max="2528" width="9.140625" bestFit="1" customWidth="1"/>
    <col min="2529" max="2529" width="12.140625" bestFit="1" customWidth="1"/>
    <col min="2530" max="2530" width="8.85546875" bestFit="1" customWidth="1"/>
    <col min="2531" max="2531" width="9.140625" bestFit="1" customWidth="1"/>
    <col min="2532" max="2532" width="12.140625" bestFit="1" customWidth="1"/>
    <col min="2533" max="2533" width="8.85546875" bestFit="1" customWidth="1"/>
    <col min="2534" max="2534" width="9.140625" bestFit="1" customWidth="1"/>
    <col min="2535" max="2535" width="12.140625" bestFit="1" customWidth="1"/>
    <col min="2536" max="2536" width="8.85546875" bestFit="1" customWidth="1"/>
    <col min="2537" max="2537" width="9.140625" bestFit="1" customWidth="1"/>
    <col min="2538" max="2538" width="12.140625" bestFit="1" customWidth="1"/>
    <col min="2539" max="2539" width="8.85546875" bestFit="1" customWidth="1"/>
    <col min="2540" max="2540" width="9.140625" bestFit="1" customWidth="1"/>
    <col min="2541" max="2541" width="12.140625" bestFit="1" customWidth="1"/>
    <col min="2542" max="2542" width="8.85546875" bestFit="1" customWidth="1"/>
    <col min="2543" max="2543" width="9.140625" bestFit="1" customWidth="1"/>
    <col min="2544" max="2544" width="12.140625" bestFit="1" customWidth="1"/>
    <col min="2545" max="2545" width="8.85546875" bestFit="1" customWidth="1"/>
    <col min="2546" max="2546" width="9.140625" bestFit="1" customWidth="1"/>
    <col min="2547" max="2547" width="12.140625" bestFit="1" customWidth="1"/>
    <col min="2548" max="2548" width="8.85546875" bestFit="1" customWidth="1"/>
    <col min="2549" max="2549" width="9.140625" bestFit="1" customWidth="1"/>
    <col min="2550" max="2550" width="12.140625" bestFit="1" customWidth="1"/>
    <col min="2551" max="2551" width="8.85546875" bestFit="1" customWidth="1"/>
    <col min="2552" max="2552" width="9.140625" bestFit="1" customWidth="1"/>
    <col min="2553" max="2553" width="12.140625" bestFit="1" customWidth="1"/>
    <col min="2554" max="2554" width="8.85546875" bestFit="1" customWidth="1"/>
    <col min="2555" max="2555" width="9.140625" bestFit="1" customWidth="1"/>
    <col min="2556" max="2556" width="12.140625" bestFit="1" customWidth="1"/>
    <col min="2557" max="2557" width="8.85546875" bestFit="1" customWidth="1"/>
    <col min="2558" max="2558" width="9.140625" bestFit="1" customWidth="1"/>
    <col min="2559" max="2559" width="12.140625" bestFit="1" customWidth="1"/>
    <col min="2560" max="2560" width="8.85546875" bestFit="1" customWidth="1"/>
    <col min="2561" max="2561" width="9.140625" bestFit="1" customWidth="1"/>
    <col min="2562" max="2562" width="12.140625" bestFit="1" customWidth="1"/>
    <col min="2563" max="2563" width="8.85546875" bestFit="1" customWidth="1"/>
    <col min="2564" max="2564" width="9.140625" bestFit="1" customWidth="1"/>
    <col min="2565" max="2565" width="12.140625" bestFit="1" customWidth="1"/>
    <col min="2566" max="2566" width="8.85546875" bestFit="1" customWidth="1"/>
    <col min="2567" max="2567" width="9.140625" bestFit="1" customWidth="1"/>
    <col min="2568" max="2568" width="12.140625" bestFit="1" customWidth="1"/>
    <col min="2569" max="2569" width="8.85546875" bestFit="1" customWidth="1"/>
    <col min="2570" max="2570" width="9.140625" bestFit="1" customWidth="1"/>
    <col min="2571" max="2571" width="12.140625" bestFit="1" customWidth="1"/>
    <col min="2572" max="2572" width="8.85546875" bestFit="1" customWidth="1"/>
    <col min="2573" max="2573" width="9.140625" bestFit="1" customWidth="1"/>
    <col min="2574" max="2574" width="12.140625" bestFit="1" customWidth="1"/>
    <col min="2575" max="2575" width="8.85546875" bestFit="1" customWidth="1"/>
    <col min="2576" max="2576" width="9.140625" bestFit="1" customWidth="1"/>
    <col min="2577" max="2577" width="12.140625" bestFit="1" customWidth="1"/>
    <col min="2578" max="2578" width="8.85546875" bestFit="1" customWidth="1"/>
    <col min="2579" max="2579" width="9.140625" bestFit="1" customWidth="1"/>
    <col min="2580" max="2580" width="12.140625" bestFit="1" customWidth="1"/>
    <col min="2581" max="2581" width="8.85546875" bestFit="1" customWidth="1"/>
    <col min="2582" max="2582" width="9.140625" bestFit="1" customWidth="1"/>
    <col min="2583" max="2583" width="12.140625" bestFit="1" customWidth="1"/>
    <col min="2584" max="2584" width="8.85546875" bestFit="1" customWidth="1"/>
    <col min="2585" max="2585" width="9.140625" bestFit="1" customWidth="1"/>
    <col min="2586" max="2586" width="12.140625" bestFit="1" customWidth="1"/>
    <col min="2587" max="2587" width="8.85546875" bestFit="1" customWidth="1"/>
    <col min="2588" max="2588" width="9.140625" bestFit="1" customWidth="1"/>
    <col min="2589" max="2589" width="12.140625" bestFit="1" customWidth="1"/>
    <col min="2590" max="2590" width="8.85546875" bestFit="1" customWidth="1"/>
    <col min="2591" max="2591" width="9.140625" bestFit="1" customWidth="1"/>
    <col min="2592" max="2592" width="12.140625" bestFit="1" customWidth="1"/>
    <col min="2593" max="2593" width="8.85546875" bestFit="1" customWidth="1"/>
    <col min="2594" max="2594" width="9.140625" bestFit="1" customWidth="1"/>
    <col min="2595" max="2595" width="12.140625" bestFit="1" customWidth="1"/>
    <col min="2596" max="2596" width="8.85546875" bestFit="1" customWidth="1"/>
    <col min="2597" max="2597" width="9.140625" bestFit="1" customWidth="1"/>
    <col min="2598" max="2598" width="12.140625" bestFit="1" customWidth="1"/>
    <col min="2599" max="2599" width="8.85546875" bestFit="1" customWidth="1"/>
    <col min="2600" max="2600" width="9.140625" bestFit="1" customWidth="1"/>
    <col min="2601" max="2601" width="12.140625" bestFit="1" customWidth="1"/>
    <col min="2602" max="2602" width="8.85546875" bestFit="1" customWidth="1"/>
    <col min="2603" max="2603" width="9.140625" bestFit="1" customWidth="1"/>
    <col min="2604" max="2604" width="12.140625" bestFit="1" customWidth="1"/>
    <col min="2605" max="2605" width="8.85546875" bestFit="1" customWidth="1"/>
    <col min="2606" max="2606" width="9.140625" bestFit="1" customWidth="1"/>
    <col min="2607" max="2607" width="12.140625" bestFit="1" customWidth="1"/>
    <col min="2608" max="2608" width="8.85546875" bestFit="1" customWidth="1"/>
    <col min="2609" max="2609" width="9.140625" bestFit="1" customWidth="1"/>
    <col min="2610" max="2610" width="12.140625" bestFit="1" customWidth="1"/>
    <col min="2611" max="2611" width="8.85546875" bestFit="1" customWidth="1"/>
    <col min="2612" max="2612" width="9.140625" bestFit="1" customWidth="1"/>
    <col min="2613" max="2613" width="12.140625" bestFit="1" customWidth="1"/>
    <col min="2614" max="2614" width="8.85546875" bestFit="1" customWidth="1"/>
    <col min="2615" max="2615" width="9.140625" bestFit="1" customWidth="1"/>
    <col min="2616" max="2616" width="12.140625" bestFit="1" customWidth="1"/>
    <col min="2617" max="2617" width="8.85546875" bestFit="1" customWidth="1"/>
    <col min="2618" max="2618" width="9.140625" bestFit="1" customWidth="1"/>
    <col min="2619" max="2619" width="12.140625" bestFit="1" customWidth="1"/>
    <col min="2620" max="2620" width="8.85546875" bestFit="1" customWidth="1"/>
    <col min="2621" max="2621" width="9.140625" bestFit="1" customWidth="1"/>
    <col min="2622" max="2622" width="12.140625" bestFit="1" customWidth="1"/>
    <col min="2623" max="2623" width="8.85546875" bestFit="1" customWidth="1"/>
    <col min="2624" max="2624" width="9.140625" bestFit="1" customWidth="1"/>
    <col min="2625" max="2625" width="12.140625" bestFit="1" customWidth="1"/>
    <col min="2626" max="2626" width="8.85546875" bestFit="1" customWidth="1"/>
    <col min="2627" max="2627" width="9.140625" bestFit="1" customWidth="1"/>
    <col min="2628" max="2628" width="12.140625" bestFit="1" customWidth="1"/>
    <col min="2629" max="2629" width="8.85546875" bestFit="1" customWidth="1"/>
    <col min="2630" max="2630" width="9.140625" bestFit="1" customWidth="1"/>
    <col min="2631" max="2631" width="12.140625" bestFit="1" customWidth="1"/>
    <col min="2632" max="2632" width="8.85546875" bestFit="1" customWidth="1"/>
    <col min="2633" max="2633" width="9.140625" bestFit="1" customWidth="1"/>
    <col min="2634" max="2634" width="12.140625" bestFit="1" customWidth="1"/>
    <col min="2635" max="2635" width="8.85546875" bestFit="1" customWidth="1"/>
    <col min="2636" max="2636" width="9.140625" bestFit="1" customWidth="1"/>
    <col min="2637" max="2637" width="12.140625" bestFit="1" customWidth="1"/>
    <col min="2638" max="2638" width="8.85546875" bestFit="1" customWidth="1"/>
    <col min="2639" max="2639" width="9.140625" bestFit="1" customWidth="1"/>
    <col min="2640" max="2640" width="12.140625" bestFit="1" customWidth="1"/>
    <col min="2641" max="2641" width="8.85546875" bestFit="1" customWidth="1"/>
    <col min="2642" max="2642" width="9.140625" bestFit="1" customWidth="1"/>
    <col min="2643" max="2643" width="12.140625" bestFit="1" customWidth="1"/>
    <col min="2644" max="2644" width="8.85546875" bestFit="1" customWidth="1"/>
    <col min="2645" max="2645" width="9.140625" bestFit="1" customWidth="1"/>
    <col min="2646" max="2646" width="12.140625" bestFit="1" customWidth="1"/>
    <col min="2647" max="2647" width="8.85546875" bestFit="1" customWidth="1"/>
    <col min="2648" max="2648" width="9.140625" bestFit="1" customWidth="1"/>
    <col min="2649" max="2649" width="12.140625" bestFit="1" customWidth="1"/>
    <col min="2650" max="2650" width="8.85546875" bestFit="1" customWidth="1"/>
    <col min="2651" max="2651" width="9.140625" bestFit="1" customWidth="1"/>
    <col min="2652" max="2652" width="12.140625" bestFit="1" customWidth="1"/>
    <col min="2653" max="2653" width="8.85546875" bestFit="1" customWidth="1"/>
    <col min="2654" max="2654" width="9.140625" bestFit="1" customWidth="1"/>
    <col min="2655" max="2655" width="12.140625" bestFit="1" customWidth="1"/>
    <col min="2656" max="2656" width="8.85546875" bestFit="1" customWidth="1"/>
    <col min="2657" max="2657" width="9.140625" bestFit="1" customWidth="1"/>
    <col min="2658" max="2658" width="12.140625" bestFit="1" customWidth="1"/>
    <col min="2659" max="2659" width="8.85546875" bestFit="1" customWidth="1"/>
    <col min="2660" max="2660" width="9.140625" bestFit="1" customWidth="1"/>
    <col min="2661" max="2661" width="12.140625" bestFit="1" customWidth="1"/>
    <col min="2662" max="2662" width="8.85546875" bestFit="1" customWidth="1"/>
    <col min="2663" max="2663" width="9.140625" bestFit="1" customWidth="1"/>
    <col min="2664" max="2664" width="12.140625" bestFit="1" customWidth="1"/>
    <col min="2665" max="2665" width="8.85546875" bestFit="1" customWidth="1"/>
    <col min="2666" max="2666" width="9.140625" bestFit="1" customWidth="1"/>
    <col min="2667" max="2667" width="12.140625" bestFit="1" customWidth="1"/>
    <col min="2668" max="2668" width="8.85546875" bestFit="1" customWidth="1"/>
    <col min="2669" max="2669" width="9.140625" bestFit="1" customWidth="1"/>
    <col min="2670" max="2670" width="12.140625" bestFit="1" customWidth="1"/>
    <col min="2671" max="2671" width="8.85546875" bestFit="1" customWidth="1"/>
    <col min="2672" max="2672" width="9.140625" bestFit="1" customWidth="1"/>
    <col min="2673" max="2673" width="12.140625" bestFit="1" customWidth="1"/>
    <col min="2674" max="2674" width="8.85546875" bestFit="1" customWidth="1"/>
    <col min="2675" max="2675" width="9.140625" bestFit="1" customWidth="1"/>
    <col min="2676" max="2676" width="12.140625" bestFit="1" customWidth="1"/>
    <col min="2677" max="2677" width="8.85546875" bestFit="1" customWidth="1"/>
    <col min="2678" max="2678" width="9.140625" bestFit="1" customWidth="1"/>
    <col min="2679" max="2679" width="12.140625" bestFit="1" customWidth="1"/>
    <col min="2680" max="2680" width="8.85546875" bestFit="1" customWidth="1"/>
    <col min="2681" max="2681" width="9.140625" bestFit="1" customWidth="1"/>
    <col min="2682" max="2682" width="12.140625" bestFit="1" customWidth="1"/>
    <col min="2683" max="2683" width="8.85546875" bestFit="1" customWidth="1"/>
    <col min="2684" max="2684" width="9.140625" bestFit="1" customWidth="1"/>
    <col min="2685" max="2685" width="12.140625" bestFit="1" customWidth="1"/>
    <col min="2686" max="2686" width="8.85546875" bestFit="1" customWidth="1"/>
    <col min="2687" max="2687" width="9.140625" bestFit="1" customWidth="1"/>
    <col min="2688" max="2688" width="12.140625" bestFit="1" customWidth="1"/>
    <col min="2689" max="2689" width="8.85546875" bestFit="1" customWidth="1"/>
    <col min="2690" max="2690" width="9.140625" bestFit="1" customWidth="1"/>
    <col min="2691" max="2691" width="12.140625" bestFit="1" customWidth="1"/>
    <col min="2692" max="2692" width="8.85546875" bestFit="1" customWidth="1"/>
    <col min="2693" max="2693" width="9.140625" bestFit="1" customWidth="1"/>
    <col min="2694" max="2694" width="12.140625" bestFit="1" customWidth="1"/>
    <col min="2695" max="2695" width="8.85546875" bestFit="1" customWidth="1"/>
    <col min="2696" max="2696" width="9.140625" bestFit="1" customWidth="1"/>
    <col min="2697" max="2697" width="12.140625" bestFit="1" customWidth="1"/>
    <col min="2698" max="2698" width="8.85546875" bestFit="1" customWidth="1"/>
    <col min="2699" max="2699" width="9.140625" bestFit="1" customWidth="1"/>
    <col min="2700" max="2700" width="12.140625" bestFit="1" customWidth="1"/>
    <col min="2701" max="2701" width="8.85546875" bestFit="1" customWidth="1"/>
    <col min="2702" max="2702" width="9.140625" bestFit="1" customWidth="1"/>
    <col min="2703" max="2703" width="12.140625" bestFit="1" customWidth="1"/>
    <col min="2704" max="2704" width="8.85546875" bestFit="1" customWidth="1"/>
    <col min="2705" max="2705" width="9.140625" bestFit="1" customWidth="1"/>
    <col min="2706" max="2706" width="12.140625" bestFit="1" customWidth="1"/>
    <col min="2707" max="2707" width="8.85546875" bestFit="1" customWidth="1"/>
    <col min="2708" max="2708" width="9.140625" bestFit="1" customWidth="1"/>
    <col min="2709" max="2709" width="12.140625" bestFit="1" customWidth="1"/>
    <col min="2710" max="2710" width="8.85546875" bestFit="1" customWidth="1"/>
    <col min="2711" max="2711" width="9.140625" bestFit="1" customWidth="1"/>
    <col min="2712" max="2712" width="12.140625" bestFit="1" customWidth="1"/>
    <col min="2713" max="2713" width="8.85546875" bestFit="1" customWidth="1"/>
    <col min="2714" max="2714" width="9.140625" bestFit="1" customWidth="1"/>
    <col min="2715" max="2715" width="12.140625" bestFit="1" customWidth="1"/>
    <col min="2716" max="2716" width="8.85546875" bestFit="1" customWidth="1"/>
    <col min="2717" max="2717" width="9.140625" bestFit="1" customWidth="1"/>
    <col min="2718" max="2718" width="12.140625" bestFit="1" customWidth="1"/>
    <col min="2719" max="2719" width="8.85546875" bestFit="1" customWidth="1"/>
    <col min="2720" max="2720" width="9.140625" bestFit="1" customWidth="1"/>
    <col min="2721" max="2721" width="12.140625" bestFit="1" customWidth="1"/>
    <col min="2722" max="2722" width="8.85546875" bestFit="1" customWidth="1"/>
    <col min="2723" max="2723" width="9.140625" bestFit="1" customWidth="1"/>
    <col min="2724" max="2724" width="12.140625" bestFit="1" customWidth="1"/>
    <col min="2725" max="2725" width="8.85546875" bestFit="1" customWidth="1"/>
    <col min="2726" max="2726" width="9.140625" bestFit="1" customWidth="1"/>
    <col min="2727" max="2727" width="12.140625" bestFit="1" customWidth="1"/>
    <col min="2728" max="2728" width="8.85546875" bestFit="1" customWidth="1"/>
    <col min="2729" max="2729" width="9.140625" bestFit="1" customWidth="1"/>
    <col min="2730" max="2730" width="12.140625" bestFit="1" customWidth="1"/>
    <col min="2731" max="2731" width="8.85546875" bestFit="1" customWidth="1"/>
    <col min="2732" max="2732" width="9.140625" bestFit="1" customWidth="1"/>
    <col min="2733" max="2733" width="12.140625" bestFit="1" customWidth="1"/>
    <col min="2734" max="2734" width="8.85546875" bestFit="1" customWidth="1"/>
    <col min="2735" max="2735" width="9.140625" bestFit="1" customWidth="1"/>
    <col min="2736" max="2736" width="12.140625" bestFit="1" customWidth="1"/>
    <col min="2737" max="2737" width="8.85546875" bestFit="1" customWidth="1"/>
    <col min="2738" max="2738" width="9.140625" bestFit="1" customWidth="1"/>
    <col min="2739" max="2739" width="12.140625" bestFit="1" customWidth="1"/>
    <col min="2740" max="2740" width="8.85546875" bestFit="1" customWidth="1"/>
    <col min="2741" max="2741" width="9.140625" bestFit="1" customWidth="1"/>
    <col min="2742" max="2742" width="12.140625" bestFit="1" customWidth="1"/>
    <col min="2743" max="2743" width="8.85546875" bestFit="1" customWidth="1"/>
    <col min="2744" max="2744" width="9.140625" bestFit="1" customWidth="1"/>
    <col min="2745" max="2745" width="12.140625" bestFit="1" customWidth="1"/>
    <col min="2746" max="2746" width="8.85546875" bestFit="1" customWidth="1"/>
    <col min="2747" max="2747" width="9.140625" bestFit="1" customWidth="1"/>
    <col min="2748" max="2748" width="12.140625" bestFit="1" customWidth="1"/>
    <col min="2749" max="2749" width="8.85546875" bestFit="1" customWidth="1"/>
    <col min="2750" max="2750" width="9.140625" bestFit="1" customWidth="1"/>
    <col min="2751" max="2751" width="12.140625" bestFit="1" customWidth="1"/>
    <col min="2752" max="2752" width="8.85546875" bestFit="1" customWidth="1"/>
    <col min="2753" max="2753" width="9.140625" bestFit="1" customWidth="1"/>
    <col min="2754" max="2754" width="12.140625" bestFit="1" customWidth="1"/>
    <col min="2755" max="2755" width="8.85546875" bestFit="1" customWidth="1"/>
    <col min="2756" max="2756" width="9.140625" bestFit="1" customWidth="1"/>
    <col min="2757" max="2757" width="12.140625" bestFit="1" customWidth="1"/>
    <col min="2758" max="2758" width="8.85546875" bestFit="1" customWidth="1"/>
    <col min="2759" max="2759" width="9.140625" bestFit="1" customWidth="1"/>
    <col min="2760" max="2760" width="12.140625" bestFit="1" customWidth="1"/>
    <col min="2761" max="2761" width="8.85546875" bestFit="1" customWidth="1"/>
    <col min="2762" max="2762" width="9.140625" bestFit="1" customWidth="1"/>
    <col min="2763" max="2763" width="12.140625" bestFit="1" customWidth="1"/>
    <col min="2764" max="2764" width="8.85546875" bestFit="1" customWidth="1"/>
    <col min="2765" max="2765" width="9.140625" bestFit="1" customWidth="1"/>
    <col min="2766" max="2766" width="12.140625" bestFit="1" customWidth="1"/>
    <col min="2767" max="2767" width="8.85546875" bestFit="1" customWidth="1"/>
    <col min="2768" max="2768" width="9.140625" bestFit="1" customWidth="1"/>
    <col min="2769" max="2769" width="12.140625" bestFit="1" customWidth="1"/>
    <col min="2770" max="2770" width="8.85546875" bestFit="1" customWidth="1"/>
    <col min="2771" max="2771" width="9.140625" bestFit="1" customWidth="1"/>
    <col min="2772" max="2772" width="12.140625" bestFit="1" customWidth="1"/>
    <col min="2773" max="2773" width="8.85546875" bestFit="1" customWidth="1"/>
    <col min="2774" max="2774" width="9.140625" bestFit="1" customWidth="1"/>
    <col min="2775" max="2775" width="12.140625" bestFit="1" customWidth="1"/>
    <col min="2776" max="2776" width="8.85546875" bestFit="1" customWidth="1"/>
    <col min="2777" max="2777" width="9.140625" bestFit="1" customWidth="1"/>
    <col min="2778" max="2778" width="12.140625" bestFit="1" customWidth="1"/>
    <col min="2779" max="2779" width="8.85546875" bestFit="1" customWidth="1"/>
    <col min="2780" max="2780" width="9.140625" bestFit="1" customWidth="1"/>
    <col min="2781" max="2781" width="12.140625" bestFit="1" customWidth="1"/>
    <col min="2782" max="2782" width="8.85546875" bestFit="1" customWidth="1"/>
    <col min="2783" max="2783" width="9.140625" bestFit="1" customWidth="1"/>
    <col min="2784" max="2784" width="12.140625" bestFit="1" customWidth="1"/>
    <col min="2785" max="2785" width="8.85546875" bestFit="1" customWidth="1"/>
    <col min="2786" max="2786" width="9.140625" bestFit="1" customWidth="1"/>
    <col min="2787" max="2787" width="12.140625" bestFit="1" customWidth="1"/>
    <col min="2788" max="2788" width="8.85546875" bestFit="1" customWidth="1"/>
    <col min="2789" max="2789" width="9.140625" bestFit="1" customWidth="1"/>
    <col min="2790" max="2790" width="12.140625" bestFit="1" customWidth="1"/>
    <col min="2791" max="2791" width="8.85546875" bestFit="1" customWidth="1"/>
    <col min="2792" max="2792" width="9.140625" bestFit="1" customWidth="1"/>
    <col min="2793" max="2793" width="12.140625" bestFit="1" customWidth="1"/>
    <col min="2794" max="2794" width="8.85546875" bestFit="1" customWidth="1"/>
    <col min="2795" max="2795" width="9.140625" bestFit="1" customWidth="1"/>
    <col min="2796" max="2796" width="12.140625" bestFit="1" customWidth="1"/>
    <col min="2797" max="2797" width="8.85546875" bestFit="1" customWidth="1"/>
    <col min="2798" max="2798" width="9.140625" bestFit="1" customWidth="1"/>
    <col min="2799" max="2799" width="12.140625" bestFit="1" customWidth="1"/>
    <col min="2800" max="2800" width="8.85546875" bestFit="1" customWidth="1"/>
    <col min="2801" max="2801" width="9.140625" bestFit="1" customWidth="1"/>
    <col min="2802" max="2802" width="12.140625" bestFit="1" customWidth="1"/>
    <col min="2803" max="2803" width="8.85546875" bestFit="1" customWidth="1"/>
    <col min="2804" max="2804" width="9.140625" bestFit="1" customWidth="1"/>
    <col min="2805" max="2805" width="12.140625" bestFit="1" customWidth="1"/>
    <col min="2806" max="2806" width="8.85546875" bestFit="1" customWidth="1"/>
    <col min="2807" max="2807" width="9.140625" bestFit="1" customWidth="1"/>
    <col min="2808" max="2808" width="12.140625" bestFit="1" customWidth="1"/>
    <col min="2809" max="2809" width="8.85546875" bestFit="1" customWidth="1"/>
    <col min="2810" max="2810" width="9.140625" bestFit="1" customWidth="1"/>
    <col min="2811" max="2811" width="12.140625" bestFit="1" customWidth="1"/>
    <col min="2812" max="2812" width="8.85546875" bestFit="1" customWidth="1"/>
    <col min="2813" max="2813" width="9.140625" bestFit="1" customWidth="1"/>
    <col min="2814" max="2814" width="12.140625" bestFit="1" customWidth="1"/>
    <col min="2815" max="2815" width="8.85546875" bestFit="1" customWidth="1"/>
    <col min="2816" max="2816" width="9.140625" bestFit="1" customWidth="1"/>
    <col min="2817" max="2817" width="12.140625" bestFit="1" customWidth="1"/>
    <col min="2818" max="2818" width="8.85546875" bestFit="1" customWidth="1"/>
    <col min="2819" max="2819" width="9.140625" bestFit="1" customWidth="1"/>
    <col min="2820" max="2820" width="12.140625" bestFit="1" customWidth="1"/>
    <col min="2821" max="2821" width="8.85546875" bestFit="1" customWidth="1"/>
    <col min="2822" max="2822" width="9.140625" bestFit="1" customWidth="1"/>
    <col min="2823" max="2823" width="12.140625" bestFit="1" customWidth="1"/>
    <col min="2824" max="2824" width="8.85546875" bestFit="1" customWidth="1"/>
    <col min="2825" max="2825" width="9.140625" bestFit="1" customWidth="1"/>
    <col min="2826" max="2826" width="12.140625" bestFit="1" customWidth="1"/>
    <col min="2827" max="2827" width="8.85546875" bestFit="1" customWidth="1"/>
    <col min="2828" max="2828" width="9.140625" bestFit="1" customWidth="1"/>
    <col min="2829" max="2829" width="12.140625" bestFit="1" customWidth="1"/>
    <col min="2830" max="2830" width="8.85546875" bestFit="1" customWidth="1"/>
    <col min="2831" max="2831" width="9.140625" bestFit="1" customWidth="1"/>
    <col min="2832" max="2832" width="12.140625" bestFit="1" customWidth="1"/>
    <col min="2833" max="2833" width="8.85546875" bestFit="1" customWidth="1"/>
    <col min="2834" max="2834" width="9.140625" bestFit="1" customWidth="1"/>
    <col min="2835" max="2835" width="12.140625" bestFit="1" customWidth="1"/>
    <col min="2836" max="2836" width="8.85546875" bestFit="1" customWidth="1"/>
    <col min="2837" max="2837" width="9.140625" bestFit="1" customWidth="1"/>
    <col min="2838" max="2838" width="12.140625" bestFit="1" customWidth="1"/>
    <col min="2839" max="2839" width="8.85546875" bestFit="1" customWidth="1"/>
    <col min="2840" max="2840" width="9.140625" bestFit="1" customWidth="1"/>
    <col min="2841" max="2841" width="12.140625" bestFit="1" customWidth="1"/>
    <col min="2842" max="2842" width="8.85546875" bestFit="1" customWidth="1"/>
    <col min="2843" max="2843" width="9.140625" bestFit="1" customWidth="1"/>
    <col min="2844" max="2844" width="12.140625" bestFit="1" customWidth="1"/>
    <col min="2845" max="2845" width="8.85546875" bestFit="1" customWidth="1"/>
    <col min="2846" max="2846" width="9.140625" bestFit="1" customWidth="1"/>
    <col min="2847" max="2847" width="12.140625" bestFit="1" customWidth="1"/>
    <col min="2848" max="2848" width="8.85546875" bestFit="1" customWidth="1"/>
    <col min="2849" max="2849" width="9.140625" bestFit="1" customWidth="1"/>
    <col min="2850" max="2850" width="12.140625" bestFit="1" customWidth="1"/>
    <col min="2851" max="2851" width="8.85546875" bestFit="1" customWidth="1"/>
    <col min="2852" max="2852" width="9.140625" bestFit="1" customWidth="1"/>
    <col min="2853" max="2853" width="12.140625" bestFit="1" customWidth="1"/>
    <col min="2854" max="2854" width="8.85546875" bestFit="1" customWidth="1"/>
    <col min="2855" max="2855" width="9.140625" bestFit="1" customWidth="1"/>
    <col min="2856" max="2856" width="12.140625" bestFit="1" customWidth="1"/>
    <col min="2857" max="2857" width="8.85546875" bestFit="1" customWidth="1"/>
    <col min="2858" max="2858" width="9.140625" bestFit="1" customWidth="1"/>
    <col min="2859" max="2859" width="12.140625" bestFit="1" customWidth="1"/>
    <col min="2860" max="2860" width="8.85546875" bestFit="1" customWidth="1"/>
    <col min="2861" max="2861" width="9.140625" bestFit="1" customWidth="1"/>
    <col min="2862" max="2862" width="12.140625" bestFit="1" customWidth="1"/>
    <col min="2863" max="2863" width="8.85546875" bestFit="1" customWidth="1"/>
    <col min="2864" max="2864" width="9.140625" bestFit="1" customWidth="1"/>
    <col min="2865" max="2865" width="12.140625" bestFit="1" customWidth="1"/>
    <col min="2866" max="2866" width="8.85546875" bestFit="1" customWidth="1"/>
    <col min="2867" max="2867" width="9.140625" bestFit="1" customWidth="1"/>
    <col min="2868" max="2868" width="12.140625" bestFit="1" customWidth="1"/>
    <col min="2869" max="2869" width="8.85546875" bestFit="1" customWidth="1"/>
    <col min="2870" max="2870" width="9.140625" bestFit="1" customWidth="1"/>
    <col min="2871" max="2871" width="12.140625" bestFit="1" customWidth="1"/>
    <col min="2872" max="2872" width="8.85546875" bestFit="1" customWidth="1"/>
    <col min="2873" max="2873" width="9.140625" bestFit="1" customWidth="1"/>
    <col min="2874" max="2874" width="12.140625" bestFit="1" customWidth="1"/>
    <col min="2875" max="2875" width="8.85546875" bestFit="1" customWidth="1"/>
    <col min="2876" max="2876" width="9.140625" bestFit="1" customWidth="1"/>
    <col min="2877" max="2877" width="12.140625" bestFit="1" customWidth="1"/>
    <col min="2878" max="2878" width="8.85546875" bestFit="1" customWidth="1"/>
    <col min="2879" max="2879" width="9.140625" bestFit="1" customWidth="1"/>
    <col min="2880" max="2880" width="12.140625" bestFit="1" customWidth="1"/>
    <col min="2881" max="2881" width="8.85546875" bestFit="1" customWidth="1"/>
    <col min="2882" max="2882" width="9.140625" bestFit="1" customWidth="1"/>
    <col min="2883" max="2883" width="12.140625" bestFit="1" customWidth="1"/>
    <col min="2884" max="2884" width="8.85546875" bestFit="1" customWidth="1"/>
    <col min="2885" max="2885" width="9.140625" bestFit="1" customWidth="1"/>
    <col min="2886" max="2886" width="12.140625" bestFit="1" customWidth="1"/>
    <col min="2887" max="2887" width="8.85546875" bestFit="1" customWidth="1"/>
    <col min="2888" max="2888" width="9.140625" bestFit="1" customWidth="1"/>
    <col min="2889" max="2889" width="12.140625" bestFit="1" customWidth="1"/>
    <col min="2890" max="2890" width="8.85546875" bestFit="1" customWidth="1"/>
    <col min="2891" max="2891" width="9.140625" bestFit="1" customWidth="1"/>
    <col min="2892" max="2892" width="12.140625" bestFit="1" customWidth="1"/>
    <col min="2893" max="2893" width="8.85546875" bestFit="1" customWidth="1"/>
    <col min="2894" max="2894" width="9.140625" bestFit="1" customWidth="1"/>
    <col min="2895" max="2895" width="12.140625" bestFit="1" customWidth="1"/>
    <col min="2896" max="2896" width="8.85546875" bestFit="1" customWidth="1"/>
    <col min="2897" max="2897" width="9.140625" bestFit="1" customWidth="1"/>
    <col min="2898" max="2898" width="12.140625" bestFit="1" customWidth="1"/>
    <col min="2899" max="2899" width="8.85546875" bestFit="1" customWidth="1"/>
    <col min="2900" max="2900" width="9.140625" bestFit="1" customWidth="1"/>
    <col min="2901" max="2901" width="12.140625" bestFit="1" customWidth="1"/>
    <col min="2902" max="2902" width="8.85546875" bestFit="1" customWidth="1"/>
    <col min="2903" max="2903" width="9.140625" bestFit="1" customWidth="1"/>
    <col min="2904" max="2904" width="12.140625" bestFit="1" customWidth="1"/>
    <col min="2905" max="2905" width="8.85546875" bestFit="1" customWidth="1"/>
    <col min="2906" max="2906" width="9.140625" bestFit="1" customWidth="1"/>
    <col min="2907" max="2907" width="12.140625" bestFit="1" customWidth="1"/>
    <col min="2908" max="2908" width="8.85546875" bestFit="1" customWidth="1"/>
    <col min="2909" max="2909" width="9.140625" bestFit="1" customWidth="1"/>
    <col min="2910" max="2910" width="12.140625" bestFit="1" customWidth="1"/>
    <col min="2911" max="2911" width="8.85546875" bestFit="1" customWidth="1"/>
    <col min="2912" max="2912" width="9.140625" bestFit="1" customWidth="1"/>
    <col min="2913" max="2913" width="12.140625" bestFit="1" customWidth="1"/>
    <col min="2914" max="2914" width="8.85546875" bestFit="1" customWidth="1"/>
    <col min="2915" max="2915" width="9.140625" bestFit="1" customWidth="1"/>
    <col min="2916" max="2916" width="12.140625" bestFit="1" customWidth="1"/>
    <col min="2917" max="2917" width="8.85546875" bestFit="1" customWidth="1"/>
    <col min="2918" max="2918" width="9.140625" bestFit="1" customWidth="1"/>
    <col min="2919" max="2919" width="12.140625" bestFit="1" customWidth="1"/>
    <col min="2920" max="2920" width="8.85546875" bestFit="1" customWidth="1"/>
    <col min="2921" max="2921" width="9.140625" bestFit="1" customWidth="1"/>
    <col min="2922" max="2922" width="12.140625" bestFit="1" customWidth="1"/>
    <col min="2923" max="2923" width="8.85546875" bestFit="1" customWidth="1"/>
    <col min="2924" max="2924" width="9.140625" bestFit="1" customWidth="1"/>
    <col min="2925" max="2925" width="12.140625" bestFit="1" customWidth="1"/>
    <col min="2926" max="2926" width="8.85546875" bestFit="1" customWidth="1"/>
    <col min="2927" max="2927" width="9.140625" bestFit="1" customWidth="1"/>
    <col min="2928" max="2928" width="12.140625" bestFit="1" customWidth="1"/>
    <col min="2929" max="2929" width="8.85546875" bestFit="1" customWidth="1"/>
    <col min="2930" max="2930" width="9.140625" bestFit="1" customWidth="1"/>
    <col min="2931" max="2931" width="12.140625" bestFit="1" customWidth="1"/>
    <col min="2932" max="2932" width="8.85546875" bestFit="1" customWidth="1"/>
    <col min="2933" max="2933" width="9.140625" bestFit="1" customWidth="1"/>
    <col min="2934" max="2934" width="12.140625" bestFit="1" customWidth="1"/>
    <col min="2935" max="2935" width="8.85546875" bestFit="1" customWidth="1"/>
    <col min="2936" max="2936" width="9.140625" bestFit="1" customWidth="1"/>
    <col min="2937" max="2937" width="12.140625" bestFit="1" customWidth="1"/>
    <col min="2938" max="2938" width="8.85546875" bestFit="1" customWidth="1"/>
    <col min="2939" max="2939" width="9.140625" bestFit="1" customWidth="1"/>
    <col min="2940" max="2940" width="12.140625" bestFit="1" customWidth="1"/>
    <col min="2941" max="2941" width="8.85546875" bestFit="1" customWidth="1"/>
    <col min="2942" max="2942" width="9.140625" bestFit="1" customWidth="1"/>
    <col min="2943" max="2943" width="12.140625" bestFit="1" customWidth="1"/>
    <col min="2944" max="2944" width="8.85546875" bestFit="1" customWidth="1"/>
    <col min="2945" max="2945" width="9.140625" bestFit="1" customWidth="1"/>
    <col min="2946" max="2946" width="12.140625" bestFit="1" customWidth="1"/>
    <col min="2947" max="2947" width="8.85546875" bestFit="1" customWidth="1"/>
    <col min="2948" max="2948" width="9.140625" bestFit="1" customWidth="1"/>
    <col min="2949" max="2949" width="12.140625" bestFit="1" customWidth="1"/>
    <col min="2950" max="2950" width="8.85546875" bestFit="1" customWidth="1"/>
    <col min="2951" max="2951" width="9.140625" bestFit="1" customWidth="1"/>
    <col min="2952" max="2952" width="12.140625" bestFit="1" customWidth="1"/>
    <col min="2953" max="2953" width="8.85546875" bestFit="1" customWidth="1"/>
    <col min="2954" max="2954" width="9.140625" bestFit="1" customWidth="1"/>
    <col min="2955" max="2955" width="12.140625" bestFit="1" customWidth="1"/>
    <col min="2956" max="2956" width="8.85546875" bestFit="1" customWidth="1"/>
    <col min="2957" max="2957" width="9.140625" bestFit="1" customWidth="1"/>
    <col min="2958" max="2958" width="12.140625" bestFit="1" customWidth="1"/>
    <col min="2959" max="2959" width="8.85546875" bestFit="1" customWidth="1"/>
    <col min="2960" max="2960" width="9.140625" bestFit="1" customWidth="1"/>
    <col min="2961" max="2961" width="12.140625" bestFit="1" customWidth="1"/>
    <col min="2962" max="2962" width="8.85546875" bestFit="1" customWidth="1"/>
    <col min="2963" max="2963" width="9.140625" bestFit="1" customWidth="1"/>
    <col min="2964" max="2964" width="12.140625" bestFit="1" customWidth="1"/>
    <col min="2965" max="2965" width="8.85546875" bestFit="1" customWidth="1"/>
    <col min="2966" max="2966" width="9.140625" bestFit="1" customWidth="1"/>
    <col min="2967" max="2967" width="12.140625" bestFit="1" customWidth="1"/>
    <col min="2968" max="2968" width="8.85546875" bestFit="1" customWidth="1"/>
    <col min="2969" max="2969" width="9.140625" bestFit="1" customWidth="1"/>
    <col min="2970" max="2970" width="12.140625" bestFit="1" customWidth="1"/>
    <col min="2971" max="2971" width="8.85546875" bestFit="1" customWidth="1"/>
    <col min="2972" max="2972" width="9.140625" bestFit="1" customWidth="1"/>
    <col min="2973" max="2973" width="12.140625" bestFit="1" customWidth="1"/>
    <col min="2974" max="2974" width="8.85546875" bestFit="1" customWidth="1"/>
    <col min="2975" max="2975" width="9.140625" bestFit="1" customWidth="1"/>
    <col min="2976" max="2976" width="12.140625" bestFit="1" customWidth="1"/>
    <col min="2977" max="2977" width="8.85546875" bestFit="1" customWidth="1"/>
    <col min="2978" max="2978" width="9.140625" bestFit="1" customWidth="1"/>
    <col min="2979" max="2979" width="12.140625" bestFit="1" customWidth="1"/>
    <col min="2980" max="2980" width="8.85546875" bestFit="1" customWidth="1"/>
    <col min="2981" max="2981" width="9.140625" bestFit="1" customWidth="1"/>
    <col min="2982" max="2982" width="12.140625" bestFit="1" customWidth="1"/>
    <col min="2983" max="2983" width="8.85546875" bestFit="1" customWidth="1"/>
    <col min="2984" max="2984" width="9.140625" bestFit="1" customWidth="1"/>
    <col min="2985" max="2985" width="12.140625" bestFit="1" customWidth="1"/>
    <col min="2986" max="2986" width="8.85546875" bestFit="1" customWidth="1"/>
    <col min="2987" max="2987" width="9.140625" bestFit="1" customWidth="1"/>
    <col min="2988" max="2988" width="12.140625" bestFit="1" customWidth="1"/>
    <col min="2989" max="2989" width="8.85546875" bestFit="1" customWidth="1"/>
    <col min="2990" max="2990" width="9.140625" bestFit="1" customWidth="1"/>
    <col min="2991" max="2991" width="12.140625" bestFit="1" customWidth="1"/>
    <col min="2992" max="2992" width="8.85546875" bestFit="1" customWidth="1"/>
    <col min="2993" max="2993" width="9.140625" bestFit="1" customWidth="1"/>
    <col min="2994" max="2994" width="12.140625" bestFit="1" customWidth="1"/>
    <col min="2995" max="2995" width="8.85546875" bestFit="1" customWidth="1"/>
    <col min="2996" max="2996" width="9.140625" bestFit="1" customWidth="1"/>
    <col min="2997" max="2997" width="12.140625" bestFit="1" customWidth="1"/>
    <col min="2998" max="2998" width="8.85546875" bestFit="1" customWidth="1"/>
    <col min="2999" max="2999" width="9.140625" bestFit="1" customWidth="1"/>
    <col min="3000" max="3000" width="12.140625" bestFit="1" customWidth="1"/>
    <col min="3001" max="3001" width="9.85546875" bestFit="1" customWidth="1"/>
    <col min="3002" max="3002" width="9.140625" bestFit="1" customWidth="1"/>
    <col min="3003" max="3003" width="12.140625" bestFit="1" customWidth="1"/>
    <col min="3004" max="3004" width="9.85546875" bestFit="1" customWidth="1"/>
    <col min="3005" max="3005" width="9.140625" bestFit="1" customWidth="1"/>
    <col min="3006" max="3006" width="12.140625" bestFit="1" customWidth="1"/>
    <col min="3007" max="3007" width="9.85546875" bestFit="1" customWidth="1"/>
    <col min="3008" max="3008" width="9.140625" bestFit="1" customWidth="1"/>
    <col min="3009" max="3009" width="12.140625" bestFit="1" customWidth="1"/>
    <col min="3010" max="3010" width="9.85546875" bestFit="1" customWidth="1"/>
    <col min="3011" max="3011" width="9.140625" bestFit="1" customWidth="1"/>
    <col min="3012" max="3012" width="12.140625" bestFit="1" customWidth="1"/>
    <col min="3013" max="3013" width="9.85546875" bestFit="1" customWidth="1"/>
    <col min="3014" max="3014" width="9.140625" bestFit="1" customWidth="1"/>
    <col min="3015" max="3015" width="12.140625" bestFit="1" customWidth="1"/>
    <col min="3016" max="3016" width="9.85546875" bestFit="1" customWidth="1"/>
    <col min="3017" max="3017" width="9.140625" bestFit="1" customWidth="1"/>
    <col min="3018" max="3018" width="12.140625" bestFit="1" customWidth="1"/>
    <col min="3019" max="3019" width="9.85546875" bestFit="1" customWidth="1"/>
    <col min="3020" max="3020" width="9.140625" bestFit="1" customWidth="1"/>
    <col min="3021" max="3021" width="12.140625" bestFit="1" customWidth="1"/>
    <col min="3022" max="3022" width="9.85546875" bestFit="1" customWidth="1"/>
    <col min="3023" max="3023" width="9.140625" bestFit="1" customWidth="1"/>
    <col min="3024" max="3024" width="12.140625" bestFit="1" customWidth="1"/>
    <col min="3025" max="3025" width="9.85546875" bestFit="1" customWidth="1"/>
    <col min="3026" max="3026" width="9.140625" bestFit="1" customWidth="1"/>
    <col min="3027" max="3027" width="12.140625" bestFit="1" customWidth="1"/>
    <col min="3028" max="3028" width="9.85546875" bestFit="1" customWidth="1"/>
    <col min="3029" max="3029" width="9.140625" bestFit="1" customWidth="1"/>
    <col min="3030" max="3030" width="12.140625" bestFit="1" customWidth="1"/>
    <col min="3031" max="3031" width="9.85546875" bestFit="1" customWidth="1"/>
    <col min="3032" max="3032" width="9.140625" bestFit="1" customWidth="1"/>
    <col min="3033" max="3033" width="12.140625" bestFit="1" customWidth="1"/>
    <col min="3034" max="3034" width="9.85546875" bestFit="1" customWidth="1"/>
    <col min="3035" max="3035" width="9.140625" bestFit="1" customWidth="1"/>
    <col min="3036" max="3036" width="12.140625" bestFit="1" customWidth="1"/>
    <col min="3037" max="3037" width="9.85546875" bestFit="1" customWidth="1"/>
    <col min="3038" max="3038" width="9.140625" bestFit="1" customWidth="1"/>
    <col min="3039" max="3039" width="12.140625" bestFit="1" customWidth="1"/>
    <col min="3040" max="3040" width="9.85546875" bestFit="1" customWidth="1"/>
    <col min="3041" max="3041" width="9.140625" bestFit="1" customWidth="1"/>
    <col min="3042" max="3042" width="12.140625" bestFit="1" customWidth="1"/>
    <col min="3043" max="3043" width="9.85546875" bestFit="1" customWidth="1"/>
    <col min="3044" max="3044" width="9.140625" bestFit="1" customWidth="1"/>
    <col min="3045" max="3045" width="12.140625" bestFit="1" customWidth="1"/>
    <col min="3046" max="3046" width="9.85546875" bestFit="1" customWidth="1"/>
    <col min="3047" max="3047" width="9.140625" bestFit="1" customWidth="1"/>
    <col min="3048" max="3048" width="12.140625" bestFit="1" customWidth="1"/>
    <col min="3049" max="3049" width="9.85546875" bestFit="1" customWidth="1"/>
    <col min="3050" max="3050" width="9.140625" bestFit="1" customWidth="1"/>
    <col min="3051" max="3051" width="12.140625" bestFit="1" customWidth="1"/>
    <col min="3052" max="3052" width="9.85546875" bestFit="1" customWidth="1"/>
    <col min="3053" max="3053" width="9.140625" bestFit="1" customWidth="1"/>
    <col min="3054" max="3054" width="12.140625" bestFit="1" customWidth="1"/>
    <col min="3055" max="3055" width="9.85546875" bestFit="1" customWidth="1"/>
    <col min="3056" max="3056" width="9.140625" bestFit="1" customWidth="1"/>
    <col min="3057" max="3057" width="12.140625" bestFit="1" customWidth="1"/>
    <col min="3058" max="3058" width="9.85546875" bestFit="1" customWidth="1"/>
    <col min="3059" max="3059" width="9.140625" bestFit="1" customWidth="1"/>
    <col min="3060" max="3060" width="12.140625" bestFit="1" customWidth="1"/>
    <col min="3061" max="3061" width="9.85546875" bestFit="1" customWidth="1"/>
    <col min="3062" max="3062" width="9.140625" bestFit="1" customWidth="1"/>
    <col min="3063" max="3063" width="12.140625" bestFit="1" customWidth="1"/>
    <col min="3064" max="3064" width="9.85546875" bestFit="1" customWidth="1"/>
    <col min="3065" max="3065" width="9.140625" bestFit="1" customWidth="1"/>
    <col min="3066" max="3066" width="12.140625" bestFit="1" customWidth="1"/>
    <col min="3067" max="3067" width="9.85546875" bestFit="1" customWidth="1"/>
    <col min="3068" max="3068" width="9.140625" bestFit="1" customWidth="1"/>
    <col min="3069" max="3069" width="12.140625" bestFit="1" customWidth="1"/>
    <col min="3070" max="3070" width="9.85546875" bestFit="1" customWidth="1"/>
    <col min="3071" max="3071" width="9.140625" bestFit="1" customWidth="1"/>
    <col min="3072" max="3072" width="12.140625" bestFit="1" customWidth="1"/>
    <col min="3073" max="3073" width="9.85546875" bestFit="1" customWidth="1"/>
    <col min="3074" max="3074" width="9.140625" bestFit="1" customWidth="1"/>
    <col min="3075" max="3075" width="12.140625" bestFit="1" customWidth="1"/>
    <col min="3076" max="3076" width="9.85546875" bestFit="1" customWidth="1"/>
    <col min="3077" max="3077" width="9.140625" bestFit="1" customWidth="1"/>
    <col min="3078" max="3078" width="12.140625" bestFit="1" customWidth="1"/>
    <col min="3079" max="3079" width="9.85546875" bestFit="1" customWidth="1"/>
    <col min="3080" max="3080" width="9.140625" bestFit="1" customWidth="1"/>
    <col min="3081" max="3081" width="12.140625" bestFit="1" customWidth="1"/>
    <col min="3082" max="3082" width="9.85546875" bestFit="1" customWidth="1"/>
    <col min="3083" max="3083" width="9.140625" bestFit="1" customWidth="1"/>
    <col min="3084" max="3084" width="12.140625" bestFit="1" customWidth="1"/>
    <col min="3085" max="3085" width="9.85546875" bestFit="1" customWidth="1"/>
    <col min="3086" max="3086" width="9.140625" bestFit="1" customWidth="1"/>
    <col min="3087" max="3087" width="12.140625" bestFit="1" customWidth="1"/>
    <col min="3088" max="3088" width="9.85546875" bestFit="1" customWidth="1"/>
    <col min="3089" max="3089" width="9.140625" bestFit="1" customWidth="1"/>
    <col min="3090" max="3090" width="12.140625" bestFit="1" customWidth="1"/>
    <col min="3091" max="3091" width="9.85546875" bestFit="1" customWidth="1"/>
    <col min="3092" max="3092" width="9.140625" bestFit="1" customWidth="1"/>
    <col min="3093" max="3093" width="12.140625" bestFit="1" customWidth="1"/>
    <col min="3094" max="3094" width="9.85546875" bestFit="1" customWidth="1"/>
    <col min="3095" max="3095" width="9.140625" bestFit="1" customWidth="1"/>
    <col min="3096" max="3096" width="12.140625" bestFit="1" customWidth="1"/>
    <col min="3097" max="3097" width="9.85546875" bestFit="1" customWidth="1"/>
    <col min="3098" max="3098" width="9.140625" bestFit="1" customWidth="1"/>
    <col min="3099" max="3099" width="12.140625" bestFit="1" customWidth="1"/>
    <col min="3100" max="3100" width="9.85546875" bestFit="1" customWidth="1"/>
    <col min="3101" max="3101" width="9.140625" bestFit="1" customWidth="1"/>
    <col min="3102" max="3102" width="12.140625" bestFit="1" customWidth="1"/>
    <col min="3103" max="3103" width="9.85546875" bestFit="1" customWidth="1"/>
    <col min="3104" max="3104" width="9.140625" bestFit="1" customWidth="1"/>
    <col min="3105" max="3105" width="12.140625" bestFit="1" customWidth="1"/>
    <col min="3106" max="3106" width="9.85546875" bestFit="1" customWidth="1"/>
    <col min="3107" max="3107" width="9.140625" bestFit="1" customWidth="1"/>
    <col min="3108" max="3108" width="12.140625" bestFit="1" customWidth="1"/>
    <col min="3109" max="3109" width="9.85546875" bestFit="1" customWidth="1"/>
    <col min="3110" max="3110" width="9.140625" bestFit="1" customWidth="1"/>
    <col min="3111" max="3111" width="12.140625" bestFit="1" customWidth="1"/>
    <col min="3112" max="3112" width="9.85546875" bestFit="1" customWidth="1"/>
    <col min="3113" max="3113" width="9.140625" bestFit="1" customWidth="1"/>
    <col min="3114" max="3114" width="12.140625" bestFit="1" customWidth="1"/>
    <col min="3115" max="3115" width="9.85546875" bestFit="1" customWidth="1"/>
    <col min="3116" max="3116" width="9.140625" bestFit="1" customWidth="1"/>
    <col min="3117" max="3117" width="12.140625" bestFit="1" customWidth="1"/>
    <col min="3118" max="3118" width="9.85546875" bestFit="1" customWidth="1"/>
    <col min="3119" max="3119" width="9.140625" bestFit="1" customWidth="1"/>
    <col min="3120" max="3120" width="12.140625" bestFit="1" customWidth="1"/>
    <col min="3121" max="3121" width="9.85546875" bestFit="1" customWidth="1"/>
    <col min="3122" max="3122" width="9.140625" bestFit="1" customWidth="1"/>
    <col min="3123" max="3123" width="12.140625" bestFit="1" customWidth="1"/>
    <col min="3124" max="3124" width="9.85546875" bestFit="1" customWidth="1"/>
    <col min="3125" max="3125" width="9.140625" bestFit="1" customWidth="1"/>
    <col min="3126" max="3126" width="12.140625" bestFit="1" customWidth="1"/>
    <col min="3127" max="3127" width="9.85546875" bestFit="1" customWidth="1"/>
    <col min="3128" max="3128" width="9.140625" bestFit="1" customWidth="1"/>
    <col min="3129" max="3129" width="12.140625" bestFit="1" customWidth="1"/>
    <col min="3130" max="3130" width="9.85546875" bestFit="1" customWidth="1"/>
    <col min="3131" max="3131" width="9.140625" bestFit="1" customWidth="1"/>
    <col min="3132" max="3132" width="12.140625" bestFit="1" customWidth="1"/>
    <col min="3133" max="3133" width="9.85546875" bestFit="1" customWidth="1"/>
    <col min="3134" max="3134" width="9.140625" bestFit="1" customWidth="1"/>
    <col min="3135" max="3135" width="12.140625" bestFit="1" customWidth="1"/>
    <col min="3136" max="3136" width="9.85546875" bestFit="1" customWidth="1"/>
    <col min="3137" max="3137" width="9.140625" bestFit="1" customWidth="1"/>
    <col min="3138" max="3138" width="12.140625" bestFit="1" customWidth="1"/>
    <col min="3139" max="3139" width="9.85546875" bestFit="1" customWidth="1"/>
    <col min="3140" max="3140" width="9.140625" bestFit="1" customWidth="1"/>
    <col min="3141" max="3141" width="12.140625" bestFit="1" customWidth="1"/>
    <col min="3142" max="3142" width="9.85546875" bestFit="1" customWidth="1"/>
    <col min="3143" max="3143" width="9.140625" bestFit="1" customWidth="1"/>
    <col min="3144" max="3144" width="12.140625" bestFit="1" customWidth="1"/>
    <col min="3145" max="3145" width="9.85546875" bestFit="1" customWidth="1"/>
    <col min="3146" max="3146" width="9.140625" bestFit="1" customWidth="1"/>
    <col min="3147" max="3147" width="12.140625" bestFit="1" customWidth="1"/>
    <col min="3148" max="3148" width="9.85546875" bestFit="1" customWidth="1"/>
    <col min="3149" max="3149" width="9.140625" bestFit="1" customWidth="1"/>
    <col min="3150" max="3150" width="12.140625" bestFit="1" customWidth="1"/>
    <col min="3151" max="3151" width="9.85546875" bestFit="1" customWidth="1"/>
    <col min="3152" max="3152" width="9.140625" bestFit="1" customWidth="1"/>
    <col min="3153" max="3153" width="12.140625" bestFit="1" customWidth="1"/>
    <col min="3154" max="3154" width="9.85546875" bestFit="1" customWidth="1"/>
    <col min="3155" max="3155" width="9.140625" bestFit="1" customWidth="1"/>
    <col min="3156" max="3156" width="12.140625" bestFit="1" customWidth="1"/>
    <col min="3157" max="3157" width="9.85546875" bestFit="1" customWidth="1"/>
    <col min="3158" max="3158" width="9.140625" bestFit="1" customWidth="1"/>
    <col min="3159" max="3159" width="12.140625" bestFit="1" customWidth="1"/>
    <col min="3160" max="3160" width="9.85546875" bestFit="1" customWidth="1"/>
    <col min="3161" max="3161" width="9.140625" bestFit="1" customWidth="1"/>
    <col min="3162" max="3162" width="12.140625" bestFit="1" customWidth="1"/>
    <col min="3163" max="3163" width="9.85546875" bestFit="1" customWidth="1"/>
    <col min="3164" max="3164" width="9.140625" bestFit="1" customWidth="1"/>
    <col min="3165" max="3165" width="12.140625" bestFit="1" customWidth="1"/>
    <col min="3166" max="3166" width="9.85546875" bestFit="1" customWidth="1"/>
    <col min="3167" max="3167" width="9.140625" bestFit="1" customWidth="1"/>
    <col min="3168" max="3168" width="12.140625" bestFit="1" customWidth="1"/>
    <col min="3169" max="3169" width="9.85546875" bestFit="1" customWidth="1"/>
    <col min="3170" max="3170" width="9.140625" bestFit="1" customWidth="1"/>
    <col min="3171" max="3171" width="12.140625" bestFit="1" customWidth="1"/>
    <col min="3172" max="3172" width="9.85546875" bestFit="1" customWidth="1"/>
    <col min="3173" max="3173" width="9.140625" bestFit="1" customWidth="1"/>
    <col min="3174" max="3174" width="12.140625" bestFit="1" customWidth="1"/>
    <col min="3175" max="3175" width="9.85546875" bestFit="1" customWidth="1"/>
    <col min="3176" max="3176" width="9.140625" bestFit="1" customWidth="1"/>
    <col min="3177" max="3177" width="12.140625" bestFit="1" customWidth="1"/>
    <col min="3178" max="3178" width="9.85546875" bestFit="1" customWidth="1"/>
    <col min="3179" max="3179" width="9.140625" bestFit="1" customWidth="1"/>
    <col min="3180" max="3180" width="12.140625" bestFit="1" customWidth="1"/>
    <col min="3181" max="3181" width="9.85546875" bestFit="1" customWidth="1"/>
    <col min="3182" max="3182" width="9.140625" bestFit="1" customWidth="1"/>
    <col min="3183" max="3183" width="12.140625" bestFit="1" customWidth="1"/>
    <col min="3184" max="3184" width="9.85546875" bestFit="1" customWidth="1"/>
    <col min="3185" max="3185" width="9.140625" bestFit="1" customWidth="1"/>
    <col min="3186" max="3186" width="12.140625" bestFit="1" customWidth="1"/>
    <col min="3187" max="3187" width="9.85546875" bestFit="1" customWidth="1"/>
    <col min="3188" max="3188" width="9.140625" bestFit="1" customWidth="1"/>
    <col min="3189" max="3189" width="12.140625" bestFit="1" customWidth="1"/>
    <col min="3190" max="3190" width="9.85546875" bestFit="1" customWidth="1"/>
    <col min="3191" max="3191" width="9.140625" bestFit="1" customWidth="1"/>
    <col min="3192" max="3192" width="12.140625" bestFit="1" customWidth="1"/>
    <col min="3193" max="3193" width="9.85546875" bestFit="1" customWidth="1"/>
    <col min="3194" max="3194" width="9.140625" bestFit="1" customWidth="1"/>
    <col min="3195" max="3195" width="12.140625" bestFit="1" customWidth="1"/>
    <col min="3196" max="3196" width="9.85546875" bestFit="1" customWidth="1"/>
    <col min="3197" max="3197" width="9.140625" bestFit="1" customWidth="1"/>
    <col min="3198" max="3198" width="12.140625" bestFit="1" customWidth="1"/>
    <col min="3199" max="3199" width="9.85546875" bestFit="1" customWidth="1"/>
    <col min="3200" max="3200" width="9.140625" bestFit="1" customWidth="1"/>
    <col min="3201" max="3201" width="12.140625" bestFit="1" customWidth="1"/>
    <col min="3202" max="3202" width="9.85546875" bestFit="1" customWidth="1"/>
    <col min="3203" max="3203" width="9.140625" bestFit="1" customWidth="1"/>
    <col min="3204" max="3204" width="12.140625" bestFit="1" customWidth="1"/>
    <col min="3205" max="3205" width="9.85546875" bestFit="1" customWidth="1"/>
    <col min="3206" max="3206" width="9.140625" bestFit="1" customWidth="1"/>
    <col min="3207" max="3207" width="12.140625" bestFit="1" customWidth="1"/>
    <col min="3208" max="3208" width="9.85546875" bestFit="1" customWidth="1"/>
    <col min="3209" max="3209" width="9.140625" bestFit="1" customWidth="1"/>
    <col min="3210" max="3210" width="12.140625" bestFit="1" customWidth="1"/>
    <col min="3211" max="3211" width="9.85546875" bestFit="1" customWidth="1"/>
    <col min="3212" max="3212" width="9.140625" bestFit="1" customWidth="1"/>
    <col min="3213" max="3213" width="12.140625" bestFit="1" customWidth="1"/>
    <col min="3214" max="3214" width="9.85546875" bestFit="1" customWidth="1"/>
    <col min="3215" max="3215" width="9.140625" bestFit="1" customWidth="1"/>
    <col min="3216" max="3216" width="12.140625" bestFit="1" customWidth="1"/>
    <col min="3217" max="3217" width="9.85546875" bestFit="1" customWidth="1"/>
    <col min="3218" max="3218" width="9.140625" bestFit="1" customWidth="1"/>
    <col min="3219" max="3219" width="12.140625" bestFit="1" customWidth="1"/>
    <col min="3220" max="3220" width="9.85546875" bestFit="1" customWidth="1"/>
    <col min="3221" max="3221" width="9.140625" bestFit="1" customWidth="1"/>
    <col min="3222" max="3222" width="12.140625" bestFit="1" customWidth="1"/>
    <col min="3223" max="3223" width="9.85546875" bestFit="1" customWidth="1"/>
    <col min="3224" max="3224" width="9.140625" bestFit="1" customWidth="1"/>
    <col min="3225" max="3225" width="12.140625" bestFit="1" customWidth="1"/>
    <col min="3226" max="3226" width="9.85546875" bestFit="1" customWidth="1"/>
    <col min="3227" max="3227" width="9.140625" bestFit="1" customWidth="1"/>
    <col min="3228" max="3228" width="12.140625" bestFit="1" customWidth="1"/>
    <col min="3229" max="3229" width="9.85546875" bestFit="1" customWidth="1"/>
    <col min="3230" max="3230" width="9.140625" bestFit="1" customWidth="1"/>
    <col min="3231" max="3231" width="12.140625" bestFit="1" customWidth="1"/>
    <col min="3232" max="3232" width="9.85546875" bestFit="1" customWidth="1"/>
    <col min="3233" max="3233" width="9.140625" bestFit="1" customWidth="1"/>
    <col min="3234" max="3234" width="12.140625" bestFit="1" customWidth="1"/>
    <col min="3235" max="3235" width="9.85546875" bestFit="1" customWidth="1"/>
    <col min="3236" max="3236" width="9.140625" bestFit="1" customWidth="1"/>
    <col min="3237" max="3237" width="12.140625" bestFit="1" customWidth="1"/>
    <col min="3238" max="3238" width="9.85546875" bestFit="1" customWidth="1"/>
    <col min="3239" max="3239" width="9.140625" bestFit="1" customWidth="1"/>
    <col min="3240" max="3240" width="12.140625" bestFit="1" customWidth="1"/>
    <col min="3241" max="3241" width="9.85546875" bestFit="1" customWidth="1"/>
    <col min="3242" max="3242" width="9.140625" bestFit="1" customWidth="1"/>
    <col min="3243" max="3243" width="12.140625" bestFit="1" customWidth="1"/>
    <col min="3244" max="3244" width="9.85546875" bestFit="1" customWidth="1"/>
    <col min="3245" max="3245" width="9.140625" bestFit="1" customWidth="1"/>
    <col min="3246" max="3246" width="12.140625" bestFit="1" customWidth="1"/>
    <col min="3247" max="3247" width="9.85546875" bestFit="1" customWidth="1"/>
    <col min="3248" max="3248" width="9.140625" bestFit="1" customWidth="1"/>
    <col min="3249" max="3249" width="12.140625" bestFit="1" customWidth="1"/>
    <col min="3250" max="3250" width="9.85546875" bestFit="1" customWidth="1"/>
    <col min="3251" max="3251" width="9.140625" bestFit="1" customWidth="1"/>
    <col min="3252" max="3252" width="12.140625" bestFit="1" customWidth="1"/>
    <col min="3253" max="3253" width="9.85546875" bestFit="1" customWidth="1"/>
    <col min="3254" max="3254" width="9.140625" bestFit="1" customWidth="1"/>
    <col min="3255" max="3255" width="12.140625" bestFit="1" customWidth="1"/>
    <col min="3256" max="3256" width="9.85546875" bestFit="1" customWidth="1"/>
    <col min="3257" max="3257" width="9.140625" bestFit="1" customWidth="1"/>
    <col min="3258" max="3258" width="12.140625" bestFit="1" customWidth="1"/>
    <col min="3259" max="3259" width="9.85546875" bestFit="1" customWidth="1"/>
    <col min="3260" max="3260" width="9.140625" bestFit="1" customWidth="1"/>
    <col min="3261" max="3261" width="12.140625" bestFit="1" customWidth="1"/>
    <col min="3262" max="3262" width="9.85546875" bestFit="1" customWidth="1"/>
    <col min="3263" max="3263" width="9.140625" bestFit="1" customWidth="1"/>
    <col min="3264" max="3264" width="12.140625" bestFit="1" customWidth="1"/>
    <col min="3265" max="3265" width="9.85546875" bestFit="1" customWidth="1"/>
    <col min="3266" max="3266" width="9.140625" bestFit="1" customWidth="1"/>
    <col min="3267" max="3267" width="12.140625" bestFit="1" customWidth="1"/>
    <col min="3268" max="3268" width="9.85546875" bestFit="1" customWidth="1"/>
    <col min="3269" max="3269" width="9.140625" bestFit="1" customWidth="1"/>
    <col min="3270" max="3270" width="12.140625" bestFit="1" customWidth="1"/>
    <col min="3271" max="3271" width="9.85546875" bestFit="1" customWidth="1"/>
    <col min="3272" max="3272" width="9.140625" bestFit="1" customWidth="1"/>
    <col min="3273" max="3273" width="12.140625" bestFit="1" customWidth="1"/>
    <col min="3274" max="3274" width="9.85546875" bestFit="1" customWidth="1"/>
    <col min="3275" max="3275" width="9.140625" bestFit="1" customWidth="1"/>
    <col min="3276" max="3276" width="12.140625" bestFit="1" customWidth="1"/>
    <col min="3277" max="3277" width="9.85546875" bestFit="1" customWidth="1"/>
    <col min="3278" max="3278" width="9.140625" bestFit="1" customWidth="1"/>
    <col min="3279" max="3279" width="12.140625" bestFit="1" customWidth="1"/>
    <col min="3280" max="3280" width="9.85546875" bestFit="1" customWidth="1"/>
    <col min="3281" max="3281" width="9.140625" bestFit="1" customWidth="1"/>
    <col min="3282" max="3282" width="12.140625" bestFit="1" customWidth="1"/>
    <col min="3283" max="3283" width="9.85546875" bestFit="1" customWidth="1"/>
    <col min="3284" max="3284" width="9.140625" bestFit="1" customWidth="1"/>
    <col min="3285" max="3285" width="12.140625" bestFit="1" customWidth="1"/>
    <col min="3286" max="3286" width="9.85546875" bestFit="1" customWidth="1"/>
    <col min="3287" max="3287" width="9.140625" bestFit="1" customWidth="1"/>
    <col min="3288" max="3288" width="12.140625" bestFit="1" customWidth="1"/>
    <col min="3289" max="3289" width="9.85546875" bestFit="1" customWidth="1"/>
    <col min="3290" max="3290" width="9.140625" bestFit="1" customWidth="1"/>
    <col min="3291" max="3291" width="12.140625" bestFit="1" customWidth="1"/>
    <col min="3292" max="3292" width="9.85546875" bestFit="1" customWidth="1"/>
    <col min="3293" max="3293" width="9.140625" bestFit="1" customWidth="1"/>
    <col min="3294" max="3294" width="12.140625" bestFit="1" customWidth="1"/>
    <col min="3295" max="3295" width="9.85546875" bestFit="1" customWidth="1"/>
    <col min="3296" max="3296" width="9.140625" bestFit="1" customWidth="1"/>
    <col min="3297" max="3297" width="12.140625" bestFit="1" customWidth="1"/>
    <col min="3298" max="3298" width="9.85546875" bestFit="1" customWidth="1"/>
    <col min="3299" max="3299" width="9.140625" bestFit="1" customWidth="1"/>
    <col min="3300" max="3300" width="12.140625" bestFit="1" customWidth="1"/>
    <col min="3301" max="3301" width="9.85546875" bestFit="1" customWidth="1"/>
    <col min="3302" max="3302" width="9.140625" bestFit="1" customWidth="1"/>
    <col min="3303" max="3303" width="12.140625" bestFit="1" customWidth="1"/>
    <col min="3304" max="3304" width="9.85546875" bestFit="1" customWidth="1"/>
    <col min="3305" max="3305" width="9.140625" bestFit="1" customWidth="1"/>
    <col min="3306" max="3306" width="12.140625" bestFit="1" customWidth="1"/>
    <col min="3307" max="3307" width="9.85546875" bestFit="1" customWidth="1"/>
    <col min="3308" max="3308" width="9.140625" bestFit="1" customWidth="1"/>
    <col min="3309" max="3309" width="12.140625" bestFit="1" customWidth="1"/>
    <col min="3310" max="3310" width="9.85546875" bestFit="1" customWidth="1"/>
    <col min="3311" max="3311" width="9.140625" bestFit="1" customWidth="1"/>
    <col min="3312" max="3312" width="12.140625" bestFit="1" customWidth="1"/>
    <col min="3313" max="3313" width="9.85546875" bestFit="1" customWidth="1"/>
    <col min="3314" max="3314" width="9.140625" bestFit="1" customWidth="1"/>
    <col min="3315" max="3315" width="12.140625" bestFit="1" customWidth="1"/>
    <col min="3316" max="3316" width="9.85546875" bestFit="1" customWidth="1"/>
    <col min="3317" max="3317" width="9.140625" bestFit="1" customWidth="1"/>
    <col min="3318" max="3318" width="12.140625" bestFit="1" customWidth="1"/>
    <col min="3319" max="3319" width="9.85546875" bestFit="1" customWidth="1"/>
    <col min="3320" max="3320" width="9.140625" bestFit="1" customWidth="1"/>
    <col min="3321" max="3321" width="12.140625" bestFit="1" customWidth="1"/>
    <col min="3322" max="3322" width="9.85546875" bestFit="1" customWidth="1"/>
    <col min="3323" max="3323" width="9.140625" bestFit="1" customWidth="1"/>
    <col min="3324" max="3324" width="12.140625" bestFit="1" customWidth="1"/>
    <col min="3325" max="3325" width="9.85546875" bestFit="1" customWidth="1"/>
    <col min="3326" max="3326" width="9.140625" bestFit="1" customWidth="1"/>
    <col min="3327" max="3327" width="12.140625" bestFit="1" customWidth="1"/>
    <col min="3328" max="3328" width="9.85546875" bestFit="1" customWidth="1"/>
    <col min="3329" max="3329" width="9.140625" bestFit="1" customWidth="1"/>
    <col min="3330" max="3330" width="12.140625" bestFit="1" customWidth="1"/>
    <col min="3331" max="3331" width="9.85546875" bestFit="1" customWidth="1"/>
    <col min="3332" max="3332" width="9.140625" bestFit="1" customWidth="1"/>
    <col min="3333" max="3333" width="12.140625" bestFit="1" customWidth="1"/>
    <col min="3334" max="3334" width="9.85546875" bestFit="1" customWidth="1"/>
    <col min="3335" max="3335" width="9.140625" bestFit="1" customWidth="1"/>
    <col min="3336" max="3336" width="12.140625" bestFit="1" customWidth="1"/>
    <col min="3337" max="3337" width="9.85546875" bestFit="1" customWidth="1"/>
    <col min="3338" max="3338" width="9.140625" bestFit="1" customWidth="1"/>
    <col min="3339" max="3339" width="12.140625" bestFit="1" customWidth="1"/>
    <col min="3340" max="3340" width="9.85546875" bestFit="1" customWidth="1"/>
    <col min="3341" max="3341" width="9.140625" bestFit="1" customWidth="1"/>
    <col min="3342" max="3342" width="12.140625" bestFit="1" customWidth="1"/>
    <col min="3343" max="3343" width="9.85546875" bestFit="1" customWidth="1"/>
    <col min="3344" max="3344" width="9.140625" bestFit="1" customWidth="1"/>
    <col min="3345" max="3345" width="12.140625" bestFit="1" customWidth="1"/>
    <col min="3346" max="3346" width="9.85546875" bestFit="1" customWidth="1"/>
    <col min="3347" max="3347" width="9.140625" bestFit="1" customWidth="1"/>
    <col min="3348" max="3348" width="12.140625" bestFit="1" customWidth="1"/>
    <col min="3349" max="3349" width="9.85546875" bestFit="1" customWidth="1"/>
    <col min="3350" max="3350" width="9.140625" bestFit="1" customWidth="1"/>
    <col min="3351" max="3351" width="12.140625" bestFit="1" customWidth="1"/>
    <col min="3352" max="3352" width="9.85546875" bestFit="1" customWidth="1"/>
    <col min="3353" max="3353" width="9.140625" bestFit="1" customWidth="1"/>
    <col min="3354" max="3354" width="12.140625" bestFit="1" customWidth="1"/>
    <col min="3355" max="3355" width="9.85546875" bestFit="1" customWidth="1"/>
    <col min="3356" max="3356" width="9.140625" bestFit="1" customWidth="1"/>
    <col min="3357" max="3357" width="12.140625" bestFit="1" customWidth="1"/>
    <col min="3358" max="3358" width="9.85546875" bestFit="1" customWidth="1"/>
    <col min="3359" max="3359" width="9.140625" bestFit="1" customWidth="1"/>
    <col min="3360" max="3360" width="12.140625" bestFit="1" customWidth="1"/>
    <col min="3361" max="3361" width="9.85546875" bestFit="1" customWidth="1"/>
    <col min="3362" max="3362" width="9.140625" bestFit="1" customWidth="1"/>
    <col min="3363" max="3363" width="12.140625" bestFit="1" customWidth="1"/>
    <col min="3364" max="3364" width="9.85546875" bestFit="1" customWidth="1"/>
    <col min="3365" max="3365" width="9.140625" bestFit="1" customWidth="1"/>
    <col min="3366" max="3366" width="12.140625" bestFit="1" customWidth="1"/>
    <col min="3367" max="3367" width="9.85546875" bestFit="1" customWidth="1"/>
    <col min="3368" max="3368" width="9.140625" bestFit="1" customWidth="1"/>
    <col min="3369" max="3369" width="12.140625" bestFit="1" customWidth="1"/>
    <col min="3370" max="3370" width="9.85546875" bestFit="1" customWidth="1"/>
    <col min="3371" max="3371" width="9.140625" bestFit="1" customWidth="1"/>
    <col min="3372" max="3372" width="12.140625" bestFit="1" customWidth="1"/>
    <col min="3373" max="3373" width="9.85546875" bestFit="1" customWidth="1"/>
    <col min="3374" max="3374" width="9.140625" bestFit="1" customWidth="1"/>
    <col min="3375" max="3375" width="12.140625" bestFit="1" customWidth="1"/>
    <col min="3376" max="3376" width="9.85546875" bestFit="1" customWidth="1"/>
    <col min="3377" max="3377" width="9.140625" bestFit="1" customWidth="1"/>
    <col min="3378" max="3378" width="12.140625" bestFit="1" customWidth="1"/>
    <col min="3379" max="3379" width="9.85546875" bestFit="1" customWidth="1"/>
    <col min="3380" max="3380" width="9.140625" bestFit="1" customWidth="1"/>
    <col min="3381" max="3381" width="12.140625" bestFit="1" customWidth="1"/>
    <col min="3382" max="3382" width="9.85546875" bestFit="1" customWidth="1"/>
    <col min="3383" max="3383" width="9.140625" bestFit="1" customWidth="1"/>
    <col min="3384" max="3384" width="12.140625" bestFit="1" customWidth="1"/>
    <col min="3385" max="3385" width="9.85546875" bestFit="1" customWidth="1"/>
    <col min="3386" max="3386" width="9.140625" bestFit="1" customWidth="1"/>
    <col min="3387" max="3387" width="12.140625" bestFit="1" customWidth="1"/>
    <col min="3388" max="3388" width="9.85546875" bestFit="1" customWidth="1"/>
    <col min="3389" max="3389" width="9.140625" bestFit="1" customWidth="1"/>
    <col min="3390" max="3390" width="12.140625" bestFit="1" customWidth="1"/>
    <col min="3391" max="3391" width="9.85546875" bestFit="1" customWidth="1"/>
    <col min="3392" max="3392" width="9.140625" bestFit="1" customWidth="1"/>
    <col min="3393" max="3393" width="12.140625" bestFit="1" customWidth="1"/>
    <col min="3394" max="3394" width="9.85546875" bestFit="1" customWidth="1"/>
    <col min="3395" max="3395" width="9.140625" bestFit="1" customWidth="1"/>
    <col min="3396" max="3396" width="12.140625" bestFit="1" customWidth="1"/>
    <col min="3397" max="3397" width="9.85546875" bestFit="1" customWidth="1"/>
    <col min="3398" max="3398" width="9.140625" bestFit="1" customWidth="1"/>
    <col min="3399" max="3399" width="12.140625" bestFit="1" customWidth="1"/>
    <col min="3400" max="3400" width="9.85546875" bestFit="1" customWidth="1"/>
    <col min="3401" max="3401" width="9.140625" bestFit="1" customWidth="1"/>
    <col min="3402" max="3402" width="12.140625" bestFit="1" customWidth="1"/>
    <col min="3403" max="3403" width="9.85546875" bestFit="1" customWidth="1"/>
    <col min="3404" max="3404" width="9.140625" bestFit="1" customWidth="1"/>
    <col min="3405" max="3405" width="12.140625" bestFit="1" customWidth="1"/>
    <col min="3406" max="3406" width="9.85546875" bestFit="1" customWidth="1"/>
    <col min="3407" max="3407" width="9.140625" bestFit="1" customWidth="1"/>
    <col min="3408" max="3408" width="12.140625" bestFit="1" customWidth="1"/>
    <col min="3409" max="3409" width="9.85546875" bestFit="1" customWidth="1"/>
    <col min="3410" max="3410" width="9.140625" bestFit="1" customWidth="1"/>
    <col min="3411" max="3411" width="12.140625" bestFit="1" customWidth="1"/>
    <col min="3412" max="3412" width="9.85546875" bestFit="1" customWidth="1"/>
    <col min="3413" max="3413" width="9.140625" bestFit="1" customWidth="1"/>
    <col min="3414" max="3414" width="12.140625" bestFit="1" customWidth="1"/>
    <col min="3415" max="3415" width="9.85546875" bestFit="1" customWidth="1"/>
    <col min="3416" max="3416" width="9.140625" bestFit="1" customWidth="1"/>
    <col min="3417" max="3417" width="12.140625" bestFit="1" customWidth="1"/>
    <col min="3418" max="3418" width="9.85546875" bestFit="1" customWidth="1"/>
    <col min="3419" max="3419" width="9.140625" bestFit="1" customWidth="1"/>
    <col min="3420" max="3420" width="12.140625" bestFit="1" customWidth="1"/>
    <col min="3421" max="3421" width="9.85546875" bestFit="1" customWidth="1"/>
    <col min="3422" max="3422" width="9.140625" bestFit="1" customWidth="1"/>
    <col min="3423" max="3423" width="12.140625" bestFit="1" customWidth="1"/>
    <col min="3424" max="3424" width="9.85546875" bestFit="1" customWidth="1"/>
    <col min="3425" max="3425" width="9.140625" bestFit="1" customWidth="1"/>
    <col min="3426" max="3426" width="12.140625" bestFit="1" customWidth="1"/>
    <col min="3427" max="3427" width="9.85546875" bestFit="1" customWidth="1"/>
    <col min="3428" max="3428" width="9.140625" bestFit="1" customWidth="1"/>
    <col min="3429" max="3429" width="12.140625" bestFit="1" customWidth="1"/>
    <col min="3430" max="3430" width="9.85546875" bestFit="1" customWidth="1"/>
    <col min="3431" max="3431" width="9.140625" bestFit="1" customWidth="1"/>
    <col min="3432" max="3432" width="12.140625" bestFit="1" customWidth="1"/>
    <col min="3433" max="3433" width="9.85546875" bestFit="1" customWidth="1"/>
    <col min="3434" max="3434" width="9.140625" bestFit="1" customWidth="1"/>
    <col min="3435" max="3435" width="12.140625" bestFit="1" customWidth="1"/>
    <col min="3436" max="3436" width="9.85546875" bestFit="1" customWidth="1"/>
    <col min="3437" max="3437" width="9.140625" bestFit="1" customWidth="1"/>
    <col min="3438" max="3438" width="12.140625" bestFit="1" customWidth="1"/>
    <col min="3439" max="3439" width="9.85546875" bestFit="1" customWidth="1"/>
    <col min="3440" max="3440" width="9.140625" bestFit="1" customWidth="1"/>
    <col min="3441" max="3441" width="12.140625" bestFit="1" customWidth="1"/>
    <col min="3442" max="3442" width="9.85546875" bestFit="1" customWidth="1"/>
    <col min="3443" max="3443" width="9.140625" bestFit="1" customWidth="1"/>
    <col min="3444" max="3444" width="12.140625" bestFit="1" customWidth="1"/>
    <col min="3445" max="3445" width="9.85546875" bestFit="1" customWidth="1"/>
    <col min="3446" max="3446" width="9.140625" bestFit="1" customWidth="1"/>
    <col min="3447" max="3447" width="12.140625" bestFit="1" customWidth="1"/>
    <col min="3448" max="3448" width="9.85546875" bestFit="1" customWidth="1"/>
    <col min="3449" max="3449" width="9.140625" bestFit="1" customWidth="1"/>
    <col min="3450" max="3450" width="12.140625" bestFit="1" customWidth="1"/>
    <col min="3451" max="3451" width="9.85546875" bestFit="1" customWidth="1"/>
    <col min="3452" max="3452" width="9.140625" bestFit="1" customWidth="1"/>
    <col min="3453" max="3453" width="12.140625" bestFit="1" customWidth="1"/>
    <col min="3454" max="3454" width="9.85546875" bestFit="1" customWidth="1"/>
    <col min="3455" max="3455" width="9.140625" bestFit="1" customWidth="1"/>
    <col min="3456" max="3456" width="12.140625" bestFit="1" customWidth="1"/>
    <col min="3457" max="3457" width="9.85546875" bestFit="1" customWidth="1"/>
    <col min="3458" max="3458" width="9.140625" bestFit="1" customWidth="1"/>
    <col min="3459" max="3459" width="12.140625" bestFit="1" customWidth="1"/>
    <col min="3460" max="3460" width="9.85546875" bestFit="1" customWidth="1"/>
    <col min="3461" max="3461" width="9.140625" bestFit="1" customWidth="1"/>
    <col min="3462" max="3462" width="12.140625" bestFit="1" customWidth="1"/>
    <col min="3463" max="3463" width="9.85546875" bestFit="1" customWidth="1"/>
    <col min="3464" max="3464" width="9.140625" bestFit="1" customWidth="1"/>
    <col min="3465" max="3465" width="12.140625" bestFit="1" customWidth="1"/>
    <col min="3466" max="3466" width="9.85546875" bestFit="1" customWidth="1"/>
    <col min="3467" max="3467" width="9.140625" bestFit="1" customWidth="1"/>
    <col min="3468" max="3468" width="12.140625" bestFit="1" customWidth="1"/>
    <col min="3469" max="3469" width="9.85546875" bestFit="1" customWidth="1"/>
    <col min="3470" max="3470" width="9.140625" bestFit="1" customWidth="1"/>
    <col min="3471" max="3471" width="12.140625" bestFit="1" customWidth="1"/>
    <col min="3472" max="3472" width="9.85546875" bestFit="1" customWidth="1"/>
    <col min="3473" max="3473" width="9.140625" bestFit="1" customWidth="1"/>
    <col min="3474" max="3474" width="12.140625" bestFit="1" customWidth="1"/>
    <col min="3475" max="3475" width="9.85546875" bestFit="1" customWidth="1"/>
    <col min="3476" max="3476" width="9.140625" bestFit="1" customWidth="1"/>
    <col min="3477" max="3477" width="12.140625" bestFit="1" customWidth="1"/>
    <col min="3478" max="3478" width="9.85546875" bestFit="1" customWidth="1"/>
    <col min="3479" max="3479" width="9.140625" bestFit="1" customWidth="1"/>
    <col min="3480" max="3480" width="12.140625" bestFit="1" customWidth="1"/>
    <col min="3481" max="3481" width="9.85546875" bestFit="1" customWidth="1"/>
    <col min="3482" max="3482" width="9.140625" bestFit="1" customWidth="1"/>
    <col min="3483" max="3483" width="12.140625" bestFit="1" customWidth="1"/>
    <col min="3484" max="3484" width="9.85546875" bestFit="1" customWidth="1"/>
    <col min="3485" max="3485" width="9.140625" bestFit="1" customWidth="1"/>
    <col min="3486" max="3486" width="12.140625" bestFit="1" customWidth="1"/>
    <col min="3487" max="3487" width="9.85546875" bestFit="1" customWidth="1"/>
    <col min="3488" max="3488" width="9.140625" bestFit="1" customWidth="1"/>
    <col min="3489" max="3489" width="12.140625" bestFit="1" customWidth="1"/>
    <col min="3490" max="3490" width="9.85546875" bestFit="1" customWidth="1"/>
    <col min="3491" max="3491" width="9.140625" bestFit="1" customWidth="1"/>
    <col min="3492" max="3492" width="12.140625" bestFit="1" customWidth="1"/>
    <col min="3493" max="3493" width="9.85546875" bestFit="1" customWidth="1"/>
    <col min="3494" max="3494" width="9.140625" bestFit="1" customWidth="1"/>
    <col min="3495" max="3495" width="12.140625" bestFit="1" customWidth="1"/>
    <col min="3496" max="3496" width="9.85546875" bestFit="1" customWidth="1"/>
    <col min="3497" max="3497" width="9.140625" bestFit="1" customWidth="1"/>
    <col min="3498" max="3498" width="12.140625" bestFit="1" customWidth="1"/>
    <col min="3499" max="3499" width="9.85546875" bestFit="1" customWidth="1"/>
    <col min="3500" max="3500" width="9.140625" bestFit="1" customWidth="1"/>
    <col min="3501" max="3501" width="12.140625" bestFit="1" customWidth="1"/>
    <col min="3502" max="3502" width="9.85546875" bestFit="1" customWidth="1"/>
    <col min="3503" max="3503" width="9.140625" bestFit="1" customWidth="1"/>
    <col min="3504" max="3504" width="12.140625" bestFit="1" customWidth="1"/>
    <col min="3505" max="3505" width="9.85546875" bestFit="1" customWidth="1"/>
    <col min="3506" max="3506" width="9.140625" bestFit="1" customWidth="1"/>
    <col min="3507" max="3507" width="12.140625" bestFit="1" customWidth="1"/>
    <col min="3508" max="3508" width="9.85546875" bestFit="1" customWidth="1"/>
    <col min="3509" max="3509" width="9.140625" bestFit="1" customWidth="1"/>
    <col min="3510" max="3510" width="12.140625" bestFit="1" customWidth="1"/>
    <col min="3511" max="3511" width="9.85546875" bestFit="1" customWidth="1"/>
    <col min="3512" max="3512" width="9.140625" bestFit="1" customWidth="1"/>
    <col min="3513" max="3513" width="12.140625" bestFit="1" customWidth="1"/>
    <col min="3514" max="3514" width="9.85546875" bestFit="1" customWidth="1"/>
    <col min="3515" max="3515" width="9.140625" bestFit="1" customWidth="1"/>
    <col min="3516" max="3516" width="12.140625" bestFit="1" customWidth="1"/>
    <col min="3517" max="3517" width="9.85546875" bestFit="1" customWidth="1"/>
    <col min="3518" max="3518" width="9.140625" bestFit="1" customWidth="1"/>
    <col min="3519" max="3519" width="12.140625" bestFit="1" customWidth="1"/>
    <col min="3520" max="3520" width="9.85546875" bestFit="1" customWidth="1"/>
    <col min="3521" max="3521" width="9.140625" bestFit="1" customWidth="1"/>
    <col min="3522" max="3522" width="12.140625" bestFit="1" customWidth="1"/>
    <col min="3523" max="3523" width="9.85546875" bestFit="1" customWidth="1"/>
    <col min="3524" max="3524" width="9.140625" bestFit="1" customWidth="1"/>
    <col min="3525" max="3525" width="12.140625" bestFit="1" customWidth="1"/>
    <col min="3526" max="3526" width="9.85546875" bestFit="1" customWidth="1"/>
    <col min="3527" max="3527" width="9.140625" bestFit="1" customWidth="1"/>
    <col min="3528" max="3528" width="12.140625" bestFit="1" customWidth="1"/>
    <col min="3529" max="3529" width="9.85546875" bestFit="1" customWidth="1"/>
    <col min="3530" max="3530" width="9.140625" bestFit="1" customWidth="1"/>
    <col min="3531" max="3531" width="12.140625" bestFit="1" customWidth="1"/>
    <col min="3532" max="3532" width="9.85546875" bestFit="1" customWidth="1"/>
    <col min="3533" max="3533" width="9.140625" bestFit="1" customWidth="1"/>
    <col min="3534" max="3534" width="12.140625" bestFit="1" customWidth="1"/>
    <col min="3535" max="3535" width="9.85546875" bestFit="1" customWidth="1"/>
    <col min="3536" max="3536" width="9.140625" bestFit="1" customWidth="1"/>
    <col min="3537" max="3537" width="12.140625" bestFit="1" customWidth="1"/>
    <col min="3538" max="3538" width="9.85546875" bestFit="1" customWidth="1"/>
    <col min="3539" max="3539" width="9.140625" bestFit="1" customWidth="1"/>
    <col min="3540" max="3540" width="12.140625" bestFit="1" customWidth="1"/>
    <col min="3541" max="3541" width="9.85546875" bestFit="1" customWidth="1"/>
    <col min="3542" max="3542" width="9.140625" bestFit="1" customWidth="1"/>
    <col min="3543" max="3543" width="12.140625" bestFit="1" customWidth="1"/>
    <col min="3544" max="3544" width="9.85546875" bestFit="1" customWidth="1"/>
    <col min="3545" max="3545" width="9.140625" bestFit="1" customWidth="1"/>
    <col min="3546" max="3546" width="12.140625" bestFit="1" customWidth="1"/>
    <col min="3547" max="3547" width="9.85546875" bestFit="1" customWidth="1"/>
    <col min="3548" max="3548" width="9.140625" bestFit="1" customWidth="1"/>
    <col min="3549" max="3549" width="12.140625" bestFit="1" customWidth="1"/>
    <col min="3550" max="3550" width="9.85546875" bestFit="1" customWidth="1"/>
    <col min="3551" max="3551" width="9.140625" bestFit="1" customWidth="1"/>
    <col min="3552" max="3552" width="12.140625" bestFit="1" customWidth="1"/>
    <col min="3553" max="3553" width="9.85546875" bestFit="1" customWidth="1"/>
    <col min="3554" max="3554" width="9.140625" bestFit="1" customWidth="1"/>
    <col min="3555" max="3555" width="12.140625" bestFit="1" customWidth="1"/>
    <col min="3556" max="3556" width="9.85546875" bestFit="1" customWidth="1"/>
    <col min="3557" max="3557" width="9.140625" bestFit="1" customWidth="1"/>
    <col min="3558" max="3558" width="12.140625" bestFit="1" customWidth="1"/>
    <col min="3559" max="3559" width="9.85546875" bestFit="1" customWidth="1"/>
    <col min="3560" max="3560" width="9.140625" bestFit="1" customWidth="1"/>
    <col min="3561" max="3561" width="12.140625" bestFit="1" customWidth="1"/>
    <col min="3562" max="3562" width="9.85546875" bestFit="1" customWidth="1"/>
    <col min="3563" max="3563" width="9.140625" bestFit="1" customWidth="1"/>
    <col min="3564" max="3564" width="12.140625" bestFit="1" customWidth="1"/>
    <col min="3565" max="3565" width="9.85546875" bestFit="1" customWidth="1"/>
    <col min="3566" max="3566" width="9.140625" bestFit="1" customWidth="1"/>
    <col min="3567" max="3567" width="12.140625" bestFit="1" customWidth="1"/>
    <col min="3568" max="3568" width="9.85546875" bestFit="1" customWidth="1"/>
    <col min="3569" max="3569" width="9.140625" bestFit="1" customWidth="1"/>
    <col min="3570" max="3570" width="12.140625" bestFit="1" customWidth="1"/>
    <col min="3571" max="3571" width="9.85546875" bestFit="1" customWidth="1"/>
    <col min="3572" max="3572" width="9.140625" bestFit="1" customWidth="1"/>
    <col min="3573" max="3573" width="12.140625" bestFit="1" customWidth="1"/>
    <col min="3574" max="3574" width="9.85546875" bestFit="1" customWidth="1"/>
    <col min="3575" max="3575" width="9.140625" bestFit="1" customWidth="1"/>
    <col min="3576" max="3576" width="12.140625" bestFit="1" customWidth="1"/>
    <col min="3577" max="3577" width="9.85546875" bestFit="1" customWidth="1"/>
    <col min="3578" max="3578" width="9.140625" bestFit="1" customWidth="1"/>
    <col min="3579" max="3579" width="12.140625" bestFit="1" customWidth="1"/>
    <col min="3580" max="3580" width="9.85546875" bestFit="1" customWidth="1"/>
    <col min="3581" max="3581" width="9.140625" bestFit="1" customWidth="1"/>
    <col min="3582" max="3582" width="12.140625" bestFit="1" customWidth="1"/>
    <col min="3583" max="3583" width="9.85546875" bestFit="1" customWidth="1"/>
    <col min="3584" max="3584" width="9.140625" bestFit="1" customWidth="1"/>
    <col min="3585" max="3585" width="12.140625" bestFit="1" customWidth="1"/>
    <col min="3586" max="3586" width="9.85546875" bestFit="1" customWidth="1"/>
    <col min="3587" max="3587" width="9.140625" bestFit="1" customWidth="1"/>
    <col min="3588" max="3588" width="12.140625" bestFit="1" customWidth="1"/>
    <col min="3589" max="3589" width="9.85546875" bestFit="1" customWidth="1"/>
    <col min="3590" max="3590" width="9.140625" bestFit="1" customWidth="1"/>
    <col min="3591" max="3591" width="12.140625" bestFit="1" customWidth="1"/>
    <col min="3592" max="3592" width="9.85546875" bestFit="1" customWidth="1"/>
    <col min="3593" max="3593" width="9.140625" bestFit="1" customWidth="1"/>
    <col min="3594" max="3594" width="12.140625" bestFit="1" customWidth="1"/>
    <col min="3595" max="3595" width="9.85546875" bestFit="1" customWidth="1"/>
    <col min="3596" max="3596" width="9.140625" bestFit="1" customWidth="1"/>
    <col min="3597" max="3597" width="12.140625" bestFit="1" customWidth="1"/>
    <col min="3598" max="3598" width="9.85546875" bestFit="1" customWidth="1"/>
    <col min="3599" max="3599" width="9.140625" bestFit="1" customWidth="1"/>
    <col min="3600" max="3600" width="12.140625" bestFit="1" customWidth="1"/>
    <col min="3601" max="3601" width="9.85546875" bestFit="1" customWidth="1"/>
    <col min="3602" max="3602" width="9.140625" bestFit="1" customWidth="1"/>
    <col min="3603" max="3603" width="12.140625" bestFit="1" customWidth="1"/>
    <col min="3604" max="3604" width="9.85546875" bestFit="1" customWidth="1"/>
    <col min="3605" max="3605" width="9.140625" bestFit="1" customWidth="1"/>
    <col min="3606" max="3606" width="12.140625" bestFit="1" customWidth="1"/>
    <col min="3607" max="3607" width="9.85546875" bestFit="1" customWidth="1"/>
    <col min="3608" max="3608" width="9.140625" bestFit="1" customWidth="1"/>
    <col min="3609" max="3609" width="12.140625" bestFit="1" customWidth="1"/>
    <col min="3610" max="3610" width="9.85546875" bestFit="1" customWidth="1"/>
    <col min="3611" max="3611" width="9.140625" bestFit="1" customWidth="1"/>
    <col min="3612" max="3612" width="12.140625" bestFit="1" customWidth="1"/>
    <col min="3613" max="3613" width="9.85546875" bestFit="1" customWidth="1"/>
    <col min="3614" max="3614" width="9.140625" bestFit="1" customWidth="1"/>
    <col min="3615" max="3615" width="12.140625" bestFit="1" customWidth="1"/>
    <col min="3616" max="3616" width="9.85546875" bestFit="1" customWidth="1"/>
    <col min="3617" max="3617" width="9.140625" bestFit="1" customWidth="1"/>
    <col min="3618" max="3618" width="12.140625" bestFit="1" customWidth="1"/>
    <col min="3619" max="3619" width="9.85546875" bestFit="1" customWidth="1"/>
    <col min="3620" max="3620" width="9.140625" bestFit="1" customWidth="1"/>
    <col min="3621" max="3621" width="12.140625" bestFit="1" customWidth="1"/>
    <col min="3622" max="3622" width="9.85546875" bestFit="1" customWidth="1"/>
    <col min="3623" max="3623" width="9.140625" bestFit="1" customWidth="1"/>
    <col min="3624" max="3624" width="12.140625" bestFit="1" customWidth="1"/>
    <col min="3625" max="3625" width="9.85546875" bestFit="1" customWidth="1"/>
    <col min="3626" max="3626" width="9.140625" bestFit="1" customWidth="1"/>
    <col min="3627" max="3627" width="12.140625" bestFit="1" customWidth="1"/>
    <col min="3628" max="3628" width="9.85546875" bestFit="1" customWidth="1"/>
    <col min="3629" max="3629" width="9.140625" bestFit="1" customWidth="1"/>
    <col min="3630" max="3630" width="12.140625" bestFit="1" customWidth="1"/>
    <col min="3631" max="3631" width="9.85546875" bestFit="1" customWidth="1"/>
    <col min="3632" max="3632" width="9.140625" bestFit="1" customWidth="1"/>
    <col min="3633" max="3633" width="12.140625" bestFit="1" customWidth="1"/>
    <col min="3634" max="3634" width="9.85546875" bestFit="1" customWidth="1"/>
    <col min="3635" max="3635" width="9.140625" bestFit="1" customWidth="1"/>
    <col min="3636" max="3636" width="12.140625" bestFit="1" customWidth="1"/>
    <col min="3637" max="3637" width="9.85546875" bestFit="1" customWidth="1"/>
    <col min="3638" max="3638" width="9.140625" bestFit="1" customWidth="1"/>
    <col min="3639" max="3639" width="12.140625" bestFit="1" customWidth="1"/>
    <col min="3640" max="3640" width="9.85546875" bestFit="1" customWidth="1"/>
    <col min="3641" max="3641" width="9.140625" bestFit="1" customWidth="1"/>
    <col min="3642" max="3642" width="12.140625" bestFit="1" customWidth="1"/>
    <col min="3643" max="3643" width="9.85546875" bestFit="1" customWidth="1"/>
    <col min="3644" max="3644" width="9.140625" bestFit="1" customWidth="1"/>
    <col min="3645" max="3645" width="12.140625" bestFit="1" customWidth="1"/>
    <col min="3646" max="3646" width="9.85546875" bestFit="1" customWidth="1"/>
    <col min="3647" max="3647" width="9.140625" bestFit="1" customWidth="1"/>
    <col min="3648" max="3648" width="12.140625" bestFit="1" customWidth="1"/>
    <col min="3649" max="3649" width="9.85546875" bestFit="1" customWidth="1"/>
    <col min="3650" max="3650" width="9.140625" bestFit="1" customWidth="1"/>
    <col min="3651" max="3651" width="12.140625" bestFit="1" customWidth="1"/>
    <col min="3652" max="3652" width="9.85546875" bestFit="1" customWidth="1"/>
    <col min="3653" max="3653" width="9.140625" bestFit="1" customWidth="1"/>
    <col min="3654" max="3654" width="12.140625" bestFit="1" customWidth="1"/>
    <col min="3655" max="3655" width="9.85546875" bestFit="1" customWidth="1"/>
    <col min="3656" max="3656" width="9.140625" bestFit="1" customWidth="1"/>
    <col min="3657" max="3657" width="12.140625" bestFit="1" customWidth="1"/>
    <col min="3658" max="3658" width="9.85546875" bestFit="1" customWidth="1"/>
    <col min="3659" max="3659" width="9.140625" bestFit="1" customWidth="1"/>
    <col min="3660" max="3660" width="12.140625" bestFit="1" customWidth="1"/>
    <col min="3661" max="3661" width="9.85546875" bestFit="1" customWidth="1"/>
    <col min="3662" max="3662" width="9.140625" bestFit="1" customWidth="1"/>
    <col min="3663" max="3663" width="12.140625" bestFit="1" customWidth="1"/>
    <col min="3664" max="3664" width="9.85546875" bestFit="1" customWidth="1"/>
    <col min="3665" max="3665" width="9.140625" bestFit="1" customWidth="1"/>
    <col min="3666" max="3666" width="12.140625" bestFit="1" customWidth="1"/>
    <col min="3667" max="3667" width="9.85546875" bestFit="1" customWidth="1"/>
    <col min="3668" max="3668" width="9.140625" bestFit="1" customWidth="1"/>
    <col min="3669" max="3669" width="12.140625" bestFit="1" customWidth="1"/>
    <col min="3670" max="3670" width="9.85546875" bestFit="1" customWidth="1"/>
    <col min="3671" max="3671" width="9.140625" bestFit="1" customWidth="1"/>
    <col min="3672" max="3672" width="12.140625" bestFit="1" customWidth="1"/>
    <col min="3673" max="3673" width="9.85546875" bestFit="1" customWidth="1"/>
    <col min="3674" max="3674" width="9.140625" bestFit="1" customWidth="1"/>
    <col min="3675" max="3675" width="12.140625" bestFit="1" customWidth="1"/>
    <col min="3676" max="3676" width="9.85546875" bestFit="1" customWidth="1"/>
    <col min="3677" max="3677" width="9.140625" bestFit="1" customWidth="1"/>
    <col min="3678" max="3678" width="12.140625" bestFit="1" customWidth="1"/>
    <col min="3679" max="3679" width="9.85546875" bestFit="1" customWidth="1"/>
    <col min="3680" max="3680" width="9.140625" bestFit="1" customWidth="1"/>
    <col min="3681" max="3681" width="12.140625" bestFit="1" customWidth="1"/>
    <col min="3682" max="3682" width="9.85546875" bestFit="1" customWidth="1"/>
    <col min="3683" max="3683" width="9.140625" bestFit="1" customWidth="1"/>
    <col min="3684" max="3684" width="12.140625" bestFit="1" customWidth="1"/>
    <col min="3685" max="3685" width="9.85546875" bestFit="1" customWidth="1"/>
    <col min="3686" max="3686" width="9.140625" bestFit="1" customWidth="1"/>
    <col min="3687" max="3687" width="12.140625" bestFit="1" customWidth="1"/>
    <col min="3688" max="3688" width="9.85546875" bestFit="1" customWidth="1"/>
    <col min="3689" max="3689" width="9.140625" bestFit="1" customWidth="1"/>
    <col min="3690" max="3690" width="12.140625" bestFit="1" customWidth="1"/>
    <col min="3691" max="3691" width="9.85546875" bestFit="1" customWidth="1"/>
    <col min="3692" max="3692" width="9.140625" bestFit="1" customWidth="1"/>
    <col min="3693" max="3693" width="12.140625" bestFit="1" customWidth="1"/>
    <col min="3694" max="3694" width="9.85546875" bestFit="1" customWidth="1"/>
    <col min="3695" max="3695" width="9.140625" bestFit="1" customWidth="1"/>
    <col min="3696" max="3696" width="12.140625" bestFit="1" customWidth="1"/>
    <col min="3697" max="3697" width="9.85546875" bestFit="1" customWidth="1"/>
    <col min="3698" max="3698" width="9.140625" bestFit="1" customWidth="1"/>
    <col min="3699" max="3699" width="12.140625" bestFit="1" customWidth="1"/>
    <col min="3700" max="3700" width="9.85546875" bestFit="1" customWidth="1"/>
    <col min="3701" max="3701" width="9.140625" bestFit="1" customWidth="1"/>
    <col min="3702" max="3702" width="12.140625" bestFit="1" customWidth="1"/>
    <col min="3703" max="3703" width="9.85546875" bestFit="1" customWidth="1"/>
    <col min="3704" max="3704" width="9.140625" bestFit="1" customWidth="1"/>
    <col min="3705" max="3705" width="12.140625" bestFit="1" customWidth="1"/>
    <col min="3706" max="3706" width="9.85546875" bestFit="1" customWidth="1"/>
    <col min="3707" max="3707" width="9.140625" bestFit="1" customWidth="1"/>
    <col min="3708" max="3708" width="12.140625" bestFit="1" customWidth="1"/>
    <col min="3709" max="3709" width="9.85546875" bestFit="1" customWidth="1"/>
    <col min="3710" max="3710" width="9.140625" bestFit="1" customWidth="1"/>
    <col min="3711" max="3711" width="12.140625" bestFit="1" customWidth="1"/>
    <col min="3712" max="3712" width="9.85546875" bestFit="1" customWidth="1"/>
    <col min="3713" max="3713" width="9.140625" bestFit="1" customWidth="1"/>
    <col min="3714" max="3714" width="12.140625" bestFit="1" customWidth="1"/>
    <col min="3715" max="3715" width="9.85546875" bestFit="1" customWidth="1"/>
    <col min="3716" max="3716" width="9.140625" bestFit="1" customWidth="1"/>
    <col min="3717" max="3717" width="12.140625" bestFit="1" customWidth="1"/>
    <col min="3718" max="3718" width="9.85546875" bestFit="1" customWidth="1"/>
    <col min="3719" max="3719" width="9.140625" bestFit="1" customWidth="1"/>
    <col min="3720" max="3720" width="12.140625" bestFit="1" customWidth="1"/>
    <col min="3721" max="3721" width="9.85546875" bestFit="1" customWidth="1"/>
    <col min="3722" max="3722" width="9.140625" bestFit="1" customWidth="1"/>
    <col min="3723" max="3723" width="12.140625" bestFit="1" customWidth="1"/>
    <col min="3724" max="3724" width="9.85546875" bestFit="1" customWidth="1"/>
    <col min="3725" max="3725" width="9.140625" bestFit="1" customWidth="1"/>
    <col min="3726" max="3726" width="12.140625" bestFit="1" customWidth="1"/>
    <col min="3727" max="3727" width="9.85546875" bestFit="1" customWidth="1"/>
    <col min="3728" max="3728" width="9.140625" bestFit="1" customWidth="1"/>
    <col min="3729" max="3729" width="12.140625" bestFit="1" customWidth="1"/>
    <col min="3730" max="3730" width="9.85546875" bestFit="1" customWidth="1"/>
    <col min="3731" max="3731" width="9.140625" bestFit="1" customWidth="1"/>
    <col min="3732" max="3732" width="12.140625" bestFit="1" customWidth="1"/>
    <col min="3733" max="3733" width="9.85546875" bestFit="1" customWidth="1"/>
    <col min="3734" max="3734" width="9.140625" bestFit="1" customWidth="1"/>
    <col min="3735" max="3735" width="12.140625" bestFit="1" customWidth="1"/>
    <col min="3736" max="3736" width="9.85546875" bestFit="1" customWidth="1"/>
    <col min="3737" max="3737" width="9.140625" bestFit="1" customWidth="1"/>
    <col min="3738" max="3738" width="12.140625" bestFit="1" customWidth="1"/>
    <col min="3739" max="3739" width="9.85546875" bestFit="1" customWidth="1"/>
    <col min="3740" max="3740" width="9.140625" bestFit="1" customWidth="1"/>
    <col min="3741" max="3741" width="12.140625" bestFit="1" customWidth="1"/>
    <col min="3742" max="3742" width="9.85546875" bestFit="1" customWidth="1"/>
    <col min="3743" max="3743" width="9.140625" bestFit="1" customWidth="1"/>
    <col min="3744" max="3744" width="12.140625" bestFit="1" customWidth="1"/>
    <col min="3745" max="3745" width="9.85546875" bestFit="1" customWidth="1"/>
    <col min="3746" max="3746" width="9.140625" bestFit="1" customWidth="1"/>
    <col min="3747" max="3747" width="12.140625" bestFit="1" customWidth="1"/>
    <col min="3748" max="3748" width="9.85546875" bestFit="1" customWidth="1"/>
    <col min="3749" max="3749" width="9.140625" bestFit="1" customWidth="1"/>
    <col min="3750" max="3750" width="12.140625" bestFit="1" customWidth="1"/>
    <col min="3751" max="3751" width="9.85546875" bestFit="1" customWidth="1"/>
    <col min="3752" max="3752" width="9.140625" bestFit="1" customWidth="1"/>
    <col min="3753" max="3753" width="12.140625" bestFit="1" customWidth="1"/>
    <col min="3754" max="3754" width="9.85546875" bestFit="1" customWidth="1"/>
    <col min="3755" max="3755" width="9.140625" bestFit="1" customWidth="1"/>
    <col min="3756" max="3756" width="12.140625" bestFit="1" customWidth="1"/>
    <col min="3757" max="3757" width="9.85546875" bestFit="1" customWidth="1"/>
    <col min="3758" max="3758" width="9.140625" bestFit="1" customWidth="1"/>
    <col min="3759" max="3759" width="12.140625" bestFit="1" customWidth="1"/>
    <col min="3760" max="3760" width="9.85546875" bestFit="1" customWidth="1"/>
    <col min="3761" max="3761" width="9.140625" bestFit="1" customWidth="1"/>
    <col min="3762" max="3762" width="12.140625" bestFit="1" customWidth="1"/>
    <col min="3763" max="3763" width="9.85546875" bestFit="1" customWidth="1"/>
    <col min="3764" max="3764" width="9.140625" bestFit="1" customWidth="1"/>
    <col min="3765" max="3765" width="12.140625" bestFit="1" customWidth="1"/>
    <col min="3766" max="3766" width="9.85546875" bestFit="1" customWidth="1"/>
    <col min="3767" max="3767" width="9.140625" bestFit="1" customWidth="1"/>
    <col min="3768" max="3768" width="12.140625" bestFit="1" customWidth="1"/>
    <col min="3769" max="3769" width="9.85546875" bestFit="1" customWidth="1"/>
    <col min="3770" max="3770" width="9.140625" bestFit="1" customWidth="1"/>
    <col min="3771" max="3771" width="12.140625" bestFit="1" customWidth="1"/>
    <col min="3772" max="3772" width="9.85546875" bestFit="1" customWidth="1"/>
    <col min="3773" max="3773" width="9.140625" bestFit="1" customWidth="1"/>
    <col min="3774" max="3774" width="12.140625" bestFit="1" customWidth="1"/>
    <col min="3775" max="3775" width="9.85546875" bestFit="1" customWidth="1"/>
    <col min="3776" max="3776" width="9.140625" bestFit="1" customWidth="1"/>
    <col min="3777" max="3777" width="12.140625" bestFit="1" customWidth="1"/>
    <col min="3778" max="3778" width="9.85546875" bestFit="1" customWidth="1"/>
    <col min="3779" max="3779" width="9.140625" bestFit="1" customWidth="1"/>
    <col min="3780" max="3780" width="12.140625" bestFit="1" customWidth="1"/>
    <col min="3781" max="3781" width="9.85546875" bestFit="1" customWidth="1"/>
    <col min="3782" max="3782" width="9.140625" bestFit="1" customWidth="1"/>
    <col min="3783" max="3783" width="12.140625" bestFit="1" customWidth="1"/>
    <col min="3784" max="3784" width="9.85546875" bestFit="1" customWidth="1"/>
    <col min="3785" max="3785" width="9.140625" bestFit="1" customWidth="1"/>
    <col min="3786" max="3786" width="12.140625" bestFit="1" customWidth="1"/>
    <col min="3787" max="3787" width="9.85546875" bestFit="1" customWidth="1"/>
    <col min="3788" max="3788" width="9.140625" bestFit="1" customWidth="1"/>
    <col min="3789" max="3789" width="12.140625" bestFit="1" customWidth="1"/>
    <col min="3790" max="3790" width="9.85546875" bestFit="1" customWidth="1"/>
    <col min="3791" max="3791" width="9.140625" bestFit="1" customWidth="1"/>
    <col min="3792" max="3792" width="12.140625" bestFit="1" customWidth="1"/>
    <col min="3793" max="3793" width="9.85546875" bestFit="1" customWidth="1"/>
    <col min="3794" max="3794" width="9.140625" bestFit="1" customWidth="1"/>
    <col min="3795" max="3795" width="12.140625" bestFit="1" customWidth="1"/>
    <col min="3796" max="3796" width="9.85546875" bestFit="1" customWidth="1"/>
    <col min="3797" max="3797" width="9.140625" bestFit="1" customWidth="1"/>
    <col min="3798" max="3798" width="12.140625" bestFit="1" customWidth="1"/>
    <col min="3799" max="3799" width="9.85546875" bestFit="1" customWidth="1"/>
    <col min="3800" max="3800" width="9.140625" bestFit="1" customWidth="1"/>
    <col min="3801" max="3801" width="12.140625" bestFit="1" customWidth="1"/>
    <col min="3802" max="3802" width="9.85546875" bestFit="1" customWidth="1"/>
    <col min="3803" max="3803" width="9.140625" bestFit="1" customWidth="1"/>
    <col min="3804" max="3804" width="12.140625" bestFit="1" customWidth="1"/>
    <col min="3805" max="3805" width="9.85546875" bestFit="1" customWidth="1"/>
    <col min="3806" max="3806" width="9.140625" bestFit="1" customWidth="1"/>
    <col min="3807" max="3807" width="12.140625" bestFit="1" customWidth="1"/>
    <col min="3808" max="3808" width="9.85546875" bestFit="1" customWidth="1"/>
    <col min="3809" max="3809" width="9.140625" bestFit="1" customWidth="1"/>
    <col min="3810" max="3810" width="12.140625" bestFit="1" customWidth="1"/>
    <col min="3811" max="3811" width="9.85546875" bestFit="1" customWidth="1"/>
    <col min="3812" max="3812" width="9.140625" bestFit="1" customWidth="1"/>
    <col min="3813" max="3813" width="12.140625" bestFit="1" customWidth="1"/>
    <col min="3814" max="3814" width="9.85546875" bestFit="1" customWidth="1"/>
    <col min="3815" max="3815" width="9.140625" bestFit="1" customWidth="1"/>
    <col min="3816" max="3816" width="12.140625" bestFit="1" customWidth="1"/>
    <col min="3817" max="3817" width="9.85546875" bestFit="1" customWidth="1"/>
    <col min="3818" max="3818" width="9.140625" bestFit="1" customWidth="1"/>
    <col min="3819" max="3819" width="12.140625" bestFit="1" customWidth="1"/>
    <col min="3820" max="3820" width="9.85546875" bestFit="1" customWidth="1"/>
    <col min="3821" max="3821" width="9.140625" bestFit="1" customWidth="1"/>
    <col min="3822" max="3822" width="12.140625" bestFit="1" customWidth="1"/>
    <col min="3823" max="3823" width="9.85546875" bestFit="1" customWidth="1"/>
    <col min="3824" max="3824" width="9.140625" bestFit="1" customWidth="1"/>
    <col min="3825" max="3825" width="12.140625" bestFit="1" customWidth="1"/>
    <col min="3826" max="3826" width="9.85546875" bestFit="1" customWidth="1"/>
    <col min="3827" max="3827" width="9.140625" bestFit="1" customWidth="1"/>
    <col min="3828" max="3828" width="12.140625" bestFit="1" customWidth="1"/>
    <col min="3829" max="3829" width="9.85546875" bestFit="1" customWidth="1"/>
    <col min="3830" max="3830" width="9.140625" bestFit="1" customWidth="1"/>
    <col min="3831" max="3831" width="12.140625" bestFit="1" customWidth="1"/>
    <col min="3832" max="3832" width="9.85546875" bestFit="1" customWidth="1"/>
    <col min="3833" max="3833" width="9.140625" bestFit="1" customWidth="1"/>
    <col min="3834" max="3834" width="12.140625" bestFit="1" customWidth="1"/>
    <col min="3835" max="3835" width="9.85546875" bestFit="1" customWidth="1"/>
    <col min="3836" max="3836" width="9.140625" bestFit="1" customWidth="1"/>
    <col min="3837" max="3837" width="12.140625" bestFit="1" customWidth="1"/>
    <col min="3838" max="3838" width="9.85546875" bestFit="1" customWidth="1"/>
    <col min="3839" max="3839" width="9.140625" bestFit="1" customWidth="1"/>
    <col min="3840" max="3840" width="12.140625" bestFit="1" customWidth="1"/>
    <col min="3841" max="3841" width="9.85546875" bestFit="1" customWidth="1"/>
    <col min="3842" max="3842" width="9.140625" bestFit="1" customWidth="1"/>
    <col min="3843" max="3843" width="12.140625" bestFit="1" customWidth="1"/>
    <col min="3844" max="3844" width="9.85546875" bestFit="1" customWidth="1"/>
    <col min="3845" max="3845" width="9.140625" bestFit="1" customWidth="1"/>
    <col min="3846" max="3846" width="12.140625" bestFit="1" customWidth="1"/>
    <col min="3847" max="3847" width="9.85546875" bestFit="1" customWidth="1"/>
    <col min="3848" max="3848" width="9.140625" bestFit="1" customWidth="1"/>
    <col min="3849" max="3849" width="12.140625" bestFit="1" customWidth="1"/>
    <col min="3850" max="3850" width="9.85546875" bestFit="1" customWidth="1"/>
    <col min="3851" max="3851" width="9.140625" bestFit="1" customWidth="1"/>
    <col min="3852" max="3852" width="12.140625" bestFit="1" customWidth="1"/>
    <col min="3853" max="3853" width="9.85546875" bestFit="1" customWidth="1"/>
    <col min="3854" max="3854" width="9.140625" bestFit="1" customWidth="1"/>
    <col min="3855" max="3855" width="12.140625" bestFit="1" customWidth="1"/>
    <col min="3856" max="3856" width="9.85546875" bestFit="1" customWidth="1"/>
    <col min="3857" max="3857" width="9.140625" bestFit="1" customWidth="1"/>
    <col min="3858" max="3858" width="12.140625" bestFit="1" customWidth="1"/>
    <col min="3859" max="3859" width="9.85546875" bestFit="1" customWidth="1"/>
    <col min="3860" max="3860" width="9.140625" bestFit="1" customWidth="1"/>
    <col min="3861" max="3861" width="12.140625" bestFit="1" customWidth="1"/>
    <col min="3862" max="3862" width="9.85546875" bestFit="1" customWidth="1"/>
    <col min="3863" max="3863" width="9.140625" bestFit="1" customWidth="1"/>
    <col min="3864" max="3864" width="12.140625" bestFit="1" customWidth="1"/>
    <col min="3865" max="3865" width="9.85546875" bestFit="1" customWidth="1"/>
    <col min="3866" max="3866" width="9.140625" bestFit="1" customWidth="1"/>
    <col min="3867" max="3867" width="12.140625" bestFit="1" customWidth="1"/>
    <col min="3868" max="3868" width="9.85546875" bestFit="1" customWidth="1"/>
    <col min="3869" max="3869" width="9.140625" bestFit="1" customWidth="1"/>
    <col min="3870" max="3870" width="12.140625" bestFit="1" customWidth="1"/>
    <col min="3871" max="3871" width="9.85546875" bestFit="1" customWidth="1"/>
    <col min="3872" max="3872" width="9.140625" bestFit="1" customWidth="1"/>
    <col min="3873" max="3873" width="12.140625" bestFit="1" customWidth="1"/>
    <col min="3874" max="3874" width="9.85546875" bestFit="1" customWidth="1"/>
    <col min="3875" max="3875" width="9.140625" bestFit="1" customWidth="1"/>
    <col min="3876" max="3876" width="12.140625" bestFit="1" customWidth="1"/>
    <col min="3877" max="3877" width="9.85546875" bestFit="1" customWidth="1"/>
    <col min="3878" max="3878" width="9.140625" bestFit="1" customWidth="1"/>
    <col min="3879" max="3879" width="12.140625" bestFit="1" customWidth="1"/>
    <col min="3880" max="3880" width="9.85546875" bestFit="1" customWidth="1"/>
    <col min="3881" max="3881" width="9.140625" bestFit="1" customWidth="1"/>
    <col min="3882" max="3882" width="12.140625" bestFit="1" customWidth="1"/>
    <col min="3883" max="3883" width="9.85546875" bestFit="1" customWidth="1"/>
    <col min="3884" max="3884" width="9.140625" bestFit="1" customWidth="1"/>
    <col min="3885" max="3885" width="12.140625" bestFit="1" customWidth="1"/>
    <col min="3886" max="3886" width="9.85546875" bestFit="1" customWidth="1"/>
    <col min="3887" max="3887" width="9.140625" bestFit="1" customWidth="1"/>
    <col min="3888" max="3888" width="12.140625" bestFit="1" customWidth="1"/>
    <col min="3889" max="3889" width="9.85546875" bestFit="1" customWidth="1"/>
    <col min="3890" max="3890" width="9.140625" bestFit="1" customWidth="1"/>
    <col min="3891" max="3891" width="12.140625" bestFit="1" customWidth="1"/>
    <col min="3892" max="3892" width="9.85546875" bestFit="1" customWidth="1"/>
    <col min="3893" max="3893" width="9.140625" bestFit="1" customWidth="1"/>
    <col min="3894" max="3894" width="12.140625" bestFit="1" customWidth="1"/>
    <col min="3895" max="3895" width="9.85546875" bestFit="1" customWidth="1"/>
    <col min="3896" max="3896" width="9.140625" bestFit="1" customWidth="1"/>
    <col min="3897" max="3897" width="12.140625" bestFit="1" customWidth="1"/>
    <col min="3898" max="3898" width="9.85546875" bestFit="1" customWidth="1"/>
    <col min="3899" max="3899" width="9.140625" bestFit="1" customWidth="1"/>
    <col min="3900" max="3900" width="12.140625" bestFit="1" customWidth="1"/>
    <col min="3901" max="3901" width="9.85546875" bestFit="1" customWidth="1"/>
    <col min="3902" max="3902" width="9.140625" bestFit="1" customWidth="1"/>
    <col min="3903" max="3903" width="12.140625" bestFit="1" customWidth="1"/>
    <col min="3904" max="3904" width="9.85546875" bestFit="1" customWidth="1"/>
    <col min="3905" max="3905" width="9.140625" bestFit="1" customWidth="1"/>
    <col min="3906" max="3906" width="12.140625" bestFit="1" customWidth="1"/>
    <col min="3907" max="3907" width="9.85546875" bestFit="1" customWidth="1"/>
    <col min="3908" max="3908" width="9.140625" bestFit="1" customWidth="1"/>
    <col min="3909" max="3909" width="12.140625" bestFit="1" customWidth="1"/>
    <col min="3910" max="3910" width="9.85546875" bestFit="1" customWidth="1"/>
    <col min="3911" max="3911" width="9.140625" bestFit="1" customWidth="1"/>
    <col min="3912" max="3912" width="12.140625" bestFit="1" customWidth="1"/>
    <col min="3913" max="3913" width="9.85546875" bestFit="1" customWidth="1"/>
    <col min="3914" max="3914" width="9.140625" bestFit="1" customWidth="1"/>
    <col min="3915" max="3915" width="12.140625" bestFit="1" customWidth="1"/>
    <col min="3916" max="3916" width="9.85546875" bestFit="1" customWidth="1"/>
    <col min="3917" max="3917" width="9.140625" bestFit="1" customWidth="1"/>
    <col min="3918" max="3918" width="12.140625" bestFit="1" customWidth="1"/>
    <col min="3919" max="3919" width="9.85546875" bestFit="1" customWidth="1"/>
    <col min="3920" max="3920" width="9.140625" bestFit="1" customWidth="1"/>
    <col min="3921" max="3921" width="12.140625" bestFit="1" customWidth="1"/>
    <col min="3922" max="3922" width="9.85546875" bestFit="1" customWidth="1"/>
    <col min="3923" max="3923" width="9.140625" bestFit="1" customWidth="1"/>
    <col min="3924" max="3924" width="12.140625" bestFit="1" customWidth="1"/>
    <col min="3925" max="3925" width="9.85546875" bestFit="1" customWidth="1"/>
    <col min="3926" max="3926" width="9.140625" bestFit="1" customWidth="1"/>
    <col min="3927" max="3927" width="12.140625" bestFit="1" customWidth="1"/>
    <col min="3928" max="3928" width="9.85546875" bestFit="1" customWidth="1"/>
    <col min="3929" max="3929" width="9.140625" bestFit="1" customWidth="1"/>
    <col min="3930" max="3930" width="12.140625" bestFit="1" customWidth="1"/>
    <col min="3931" max="3931" width="9.85546875" bestFit="1" customWidth="1"/>
    <col min="3932" max="3932" width="9.140625" bestFit="1" customWidth="1"/>
    <col min="3933" max="3933" width="12.140625" bestFit="1" customWidth="1"/>
    <col min="3934" max="3934" width="9.85546875" bestFit="1" customWidth="1"/>
    <col min="3935" max="3935" width="9.140625" bestFit="1" customWidth="1"/>
    <col min="3936" max="3936" width="12.140625" bestFit="1" customWidth="1"/>
    <col min="3937" max="3937" width="9.85546875" bestFit="1" customWidth="1"/>
    <col min="3938" max="3938" width="9.140625" bestFit="1" customWidth="1"/>
    <col min="3939" max="3939" width="12.140625" bestFit="1" customWidth="1"/>
    <col min="3940" max="3940" width="9.85546875" bestFit="1" customWidth="1"/>
    <col min="3941" max="3941" width="9.140625" bestFit="1" customWidth="1"/>
    <col min="3942" max="3942" width="12.140625" bestFit="1" customWidth="1"/>
    <col min="3943" max="3943" width="9.85546875" bestFit="1" customWidth="1"/>
    <col min="3944" max="3944" width="9.140625" bestFit="1" customWidth="1"/>
    <col min="3945" max="3945" width="12.140625" bestFit="1" customWidth="1"/>
    <col min="3946" max="3946" width="9.85546875" bestFit="1" customWidth="1"/>
    <col min="3947" max="3947" width="9.140625" bestFit="1" customWidth="1"/>
    <col min="3948" max="3948" width="12.140625" bestFit="1" customWidth="1"/>
    <col min="3949" max="3949" width="9.85546875" bestFit="1" customWidth="1"/>
    <col min="3950" max="3950" width="9.140625" bestFit="1" customWidth="1"/>
    <col min="3951" max="3951" width="12.140625" bestFit="1" customWidth="1"/>
    <col min="3952" max="3952" width="9.85546875" bestFit="1" customWidth="1"/>
    <col min="3953" max="3953" width="9.140625" bestFit="1" customWidth="1"/>
    <col min="3954" max="3954" width="12.140625" bestFit="1" customWidth="1"/>
    <col min="3955" max="3955" width="9.85546875" bestFit="1" customWidth="1"/>
    <col min="3956" max="3956" width="9.140625" bestFit="1" customWidth="1"/>
    <col min="3957" max="3957" width="12.140625" bestFit="1" customWidth="1"/>
    <col min="3958" max="3958" width="9.85546875" bestFit="1" customWidth="1"/>
    <col min="3959" max="3959" width="9.140625" bestFit="1" customWidth="1"/>
    <col min="3960" max="3960" width="12.140625" bestFit="1" customWidth="1"/>
    <col min="3961" max="3961" width="9.85546875" bestFit="1" customWidth="1"/>
    <col min="3962" max="3962" width="9.140625" bestFit="1" customWidth="1"/>
    <col min="3963" max="3963" width="12.140625" bestFit="1" customWidth="1"/>
    <col min="3964" max="3964" width="9.85546875" bestFit="1" customWidth="1"/>
    <col min="3965" max="3965" width="9.140625" bestFit="1" customWidth="1"/>
    <col min="3966" max="3966" width="12.140625" bestFit="1" customWidth="1"/>
    <col min="3967" max="3967" width="9.85546875" bestFit="1" customWidth="1"/>
    <col min="3968" max="3968" width="9.140625" bestFit="1" customWidth="1"/>
    <col min="3969" max="3969" width="12.140625" bestFit="1" customWidth="1"/>
    <col min="3970" max="3970" width="9.85546875" bestFit="1" customWidth="1"/>
    <col min="3971" max="3971" width="9.140625" bestFit="1" customWidth="1"/>
    <col min="3972" max="3972" width="12.140625" bestFit="1" customWidth="1"/>
    <col min="3973" max="3973" width="9.85546875" bestFit="1" customWidth="1"/>
    <col min="3974" max="3974" width="9.140625" bestFit="1" customWidth="1"/>
    <col min="3975" max="3975" width="12.140625" bestFit="1" customWidth="1"/>
    <col min="3976" max="3976" width="9.85546875" bestFit="1" customWidth="1"/>
    <col min="3977" max="3977" width="9.140625" bestFit="1" customWidth="1"/>
    <col min="3978" max="3978" width="12.140625" bestFit="1" customWidth="1"/>
    <col min="3979" max="3979" width="9.85546875" bestFit="1" customWidth="1"/>
    <col min="3980" max="3980" width="9.140625" bestFit="1" customWidth="1"/>
    <col min="3981" max="3981" width="12.140625" bestFit="1" customWidth="1"/>
    <col min="3982" max="3982" width="9.85546875" bestFit="1" customWidth="1"/>
    <col min="3983" max="3983" width="9.140625" bestFit="1" customWidth="1"/>
    <col min="3984" max="3984" width="12.140625" bestFit="1" customWidth="1"/>
    <col min="3985" max="3985" width="9.85546875" bestFit="1" customWidth="1"/>
    <col min="3986" max="3986" width="9.140625" bestFit="1" customWidth="1"/>
    <col min="3987" max="3987" width="12.140625" bestFit="1" customWidth="1"/>
    <col min="3988" max="3988" width="9.85546875" bestFit="1" customWidth="1"/>
    <col min="3989" max="3989" width="9.140625" bestFit="1" customWidth="1"/>
    <col min="3990" max="3990" width="12.140625" bestFit="1" customWidth="1"/>
    <col min="3991" max="3991" width="9.85546875" bestFit="1" customWidth="1"/>
    <col min="3992" max="3992" width="9.140625" bestFit="1" customWidth="1"/>
    <col min="3993" max="3993" width="12.140625" bestFit="1" customWidth="1"/>
    <col min="3994" max="3994" width="9.85546875" bestFit="1" customWidth="1"/>
    <col min="3995" max="3995" width="9.140625" bestFit="1" customWidth="1"/>
    <col min="3996" max="3996" width="12.140625" bestFit="1" customWidth="1"/>
    <col min="3997" max="3997" width="9.85546875" bestFit="1" customWidth="1"/>
    <col min="3998" max="3998" width="9.140625" bestFit="1" customWidth="1"/>
    <col min="3999" max="3999" width="12.140625" bestFit="1" customWidth="1"/>
    <col min="4000" max="4000" width="9.85546875" bestFit="1" customWidth="1"/>
    <col min="4001" max="4001" width="9.140625" bestFit="1" customWidth="1"/>
    <col min="4002" max="4002" width="12.140625" bestFit="1" customWidth="1"/>
    <col min="4003" max="4003" width="9.85546875" bestFit="1" customWidth="1"/>
    <col min="4005" max="4005" width="12.140625" bestFit="1" customWidth="1"/>
    <col min="4006" max="4006" width="9.85546875" bestFit="1" customWidth="1"/>
    <col min="4008" max="4008" width="12.140625" bestFit="1" customWidth="1"/>
    <col min="4009" max="4009" width="9.85546875" bestFit="1" customWidth="1"/>
    <col min="4011" max="4011" width="12.140625" bestFit="1" customWidth="1"/>
    <col min="4012" max="4012" width="9.85546875" bestFit="1" customWidth="1"/>
    <col min="4014" max="4014" width="12.140625" bestFit="1" customWidth="1"/>
    <col min="4015" max="4015" width="9.85546875" bestFit="1" customWidth="1"/>
    <col min="4017" max="4017" width="12.140625" bestFit="1" customWidth="1"/>
    <col min="4018" max="4018" width="9.85546875" bestFit="1" customWidth="1"/>
    <col min="4020" max="4020" width="12.140625" bestFit="1" customWidth="1"/>
    <col min="4021" max="4021" width="9.85546875" bestFit="1" customWidth="1"/>
    <col min="4023" max="4023" width="12.140625" bestFit="1" customWidth="1"/>
    <col min="4024" max="4024" width="9.85546875" bestFit="1" customWidth="1"/>
    <col min="4026" max="4026" width="12.140625" bestFit="1" customWidth="1"/>
    <col min="4027" max="4027" width="9.85546875" bestFit="1" customWidth="1"/>
    <col min="4029" max="4029" width="12.140625" bestFit="1" customWidth="1"/>
    <col min="4030" max="4030" width="9.85546875" bestFit="1" customWidth="1"/>
    <col min="4032" max="4032" width="12.140625" bestFit="1" customWidth="1"/>
    <col min="4033" max="4033" width="9.85546875" bestFit="1" customWidth="1"/>
    <col min="4035" max="4035" width="12.140625" bestFit="1" customWidth="1"/>
    <col min="4036" max="4036" width="9.85546875" bestFit="1" customWidth="1"/>
    <col min="4038" max="4038" width="12.140625" bestFit="1" customWidth="1"/>
    <col min="4039" max="4039" width="9.85546875" bestFit="1" customWidth="1"/>
    <col min="4041" max="4041" width="12.140625" bestFit="1" customWidth="1"/>
    <col min="4042" max="4042" width="9.85546875" bestFit="1" customWidth="1"/>
    <col min="4044" max="4044" width="12.140625" bestFit="1" customWidth="1"/>
    <col min="4045" max="4045" width="9.85546875" bestFit="1" customWidth="1"/>
    <col min="4047" max="4047" width="12.140625" bestFit="1" customWidth="1"/>
    <col min="4048" max="4048" width="9.85546875" bestFit="1" customWidth="1"/>
    <col min="4050" max="4050" width="12.140625" bestFit="1" customWidth="1"/>
    <col min="4051" max="4051" width="9.85546875" bestFit="1" customWidth="1"/>
    <col min="4053" max="4053" width="12.140625" bestFit="1" customWidth="1"/>
    <col min="4054" max="4054" width="9.85546875" bestFit="1" customWidth="1"/>
    <col min="4056" max="4056" width="12.140625" bestFit="1" customWidth="1"/>
    <col min="4057" max="4057" width="9.85546875" bestFit="1" customWidth="1"/>
    <col min="4059" max="4059" width="12.140625" bestFit="1" customWidth="1"/>
    <col min="4060" max="4060" width="9.85546875" bestFit="1" customWidth="1"/>
    <col min="4062" max="4062" width="12.140625" bestFit="1" customWidth="1"/>
    <col min="4063" max="4063" width="9.85546875" bestFit="1" customWidth="1"/>
    <col min="4065" max="4065" width="12.140625" bestFit="1" customWidth="1"/>
    <col min="4066" max="4066" width="9.85546875" bestFit="1" customWidth="1"/>
    <col min="4068" max="4068" width="12.140625" bestFit="1" customWidth="1"/>
    <col min="4069" max="4069" width="9.85546875" bestFit="1" customWidth="1"/>
    <col min="4071" max="4071" width="12.140625" bestFit="1" customWidth="1"/>
    <col min="4072" max="4072" width="9.85546875" bestFit="1" customWidth="1"/>
    <col min="4074" max="4074" width="12.140625" bestFit="1" customWidth="1"/>
    <col min="4075" max="4075" width="9.85546875" bestFit="1" customWidth="1"/>
    <col min="4077" max="4077" width="12.140625" bestFit="1" customWidth="1"/>
    <col min="4078" max="4078" width="9.85546875" bestFit="1" customWidth="1"/>
    <col min="4080" max="4080" width="12.140625" bestFit="1" customWidth="1"/>
    <col min="4081" max="4081" width="9.85546875" bestFit="1" customWidth="1"/>
    <col min="4083" max="4083" width="12.140625" bestFit="1" customWidth="1"/>
    <col min="4084" max="4084" width="9.85546875" bestFit="1" customWidth="1"/>
    <col min="4086" max="4086" width="12.140625" bestFit="1" customWidth="1"/>
    <col min="4087" max="4087" width="9.85546875" bestFit="1" customWidth="1"/>
    <col min="4089" max="4089" width="12.140625" bestFit="1" customWidth="1"/>
    <col min="4090" max="4090" width="9.85546875" bestFit="1" customWidth="1"/>
    <col min="4092" max="4092" width="12.140625" bestFit="1" customWidth="1"/>
    <col min="4093" max="4093" width="9.85546875" bestFit="1" customWidth="1"/>
    <col min="4095" max="4095" width="12.140625" bestFit="1" customWidth="1"/>
    <col min="4096" max="4096" width="9.85546875" bestFit="1" customWidth="1"/>
    <col min="4098" max="4098" width="12.140625" bestFit="1" customWidth="1"/>
    <col min="4099" max="4099" width="9.85546875" bestFit="1" customWidth="1"/>
    <col min="4101" max="4101" width="12.140625" bestFit="1" customWidth="1"/>
    <col min="4102" max="4102" width="9.85546875" bestFit="1" customWidth="1"/>
    <col min="4104" max="4104" width="12.140625" bestFit="1" customWidth="1"/>
    <col min="4105" max="4105" width="9.85546875" bestFit="1" customWidth="1"/>
    <col min="4107" max="4107" width="12.140625" bestFit="1" customWidth="1"/>
    <col min="4108" max="4108" width="9.85546875" bestFit="1" customWidth="1"/>
    <col min="4110" max="4110" width="12.140625" bestFit="1" customWidth="1"/>
    <col min="4111" max="4111" width="9.85546875" bestFit="1" customWidth="1"/>
    <col min="4113" max="4113" width="12.140625" bestFit="1" customWidth="1"/>
    <col min="4114" max="4114" width="9.85546875" bestFit="1" customWidth="1"/>
    <col min="4116" max="4116" width="12.140625" bestFit="1" customWidth="1"/>
    <col min="4117" max="4117" width="9.85546875" bestFit="1" customWidth="1"/>
    <col min="4119" max="4119" width="12.140625" bestFit="1" customWidth="1"/>
    <col min="4120" max="4120" width="9.85546875" bestFit="1" customWidth="1"/>
    <col min="4122" max="4122" width="12.140625" bestFit="1" customWidth="1"/>
    <col min="4123" max="4123" width="9.85546875" bestFit="1" customWidth="1"/>
    <col min="4125" max="4125" width="12.140625" bestFit="1" customWidth="1"/>
    <col min="4126" max="4126" width="9.85546875" bestFit="1" customWidth="1"/>
    <col min="4128" max="4128" width="12.140625" bestFit="1" customWidth="1"/>
    <col min="4129" max="4129" width="9.85546875" bestFit="1" customWidth="1"/>
    <col min="4131" max="4131" width="12.140625" bestFit="1" customWidth="1"/>
    <col min="4132" max="4132" width="9.85546875" bestFit="1" customWidth="1"/>
    <col min="4134" max="4134" width="12.140625" bestFit="1" customWidth="1"/>
    <col min="4135" max="4135" width="9.85546875" bestFit="1" customWidth="1"/>
    <col min="4137" max="4137" width="12.140625" bestFit="1" customWidth="1"/>
    <col min="4138" max="4138" width="9.85546875" bestFit="1" customWidth="1"/>
    <col min="4140" max="4140" width="12.140625" bestFit="1" customWidth="1"/>
    <col min="4141" max="4141" width="9.85546875" bestFit="1" customWidth="1"/>
    <col min="4143" max="4143" width="12.140625" bestFit="1" customWidth="1"/>
    <col min="4144" max="4144" width="9.85546875" bestFit="1" customWidth="1"/>
    <col min="4146" max="4146" width="12.140625" bestFit="1" customWidth="1"/>
    <col min="4147" max="4147" width="9.85546875" bestFit="1" customWidth="1"/>
    <col min="4149" max="4149" width="12.140625" bestFit="1" customWidth="1"/>
    <col min="4150" max="4150" width="9.85546875" bestFit="1" customWidth="1"/>
    <col min="4152" max="4152" width="12.140625" bestFit="1" customWidth="1"/>
    <col min="4153" max="4153" width="9.85546875" bestFit="1" customWidth="1"/>
    <col min="4155" max="4155" width="12.140625" bestFit="1" customWidth="1"/>
    <col min="4156" max="4156" width="9.85546875" bestFit="1" customWidth="1"/>
    <col min="4158" max="4158" width="12.140625" bestFit="1" customWidth="1"/>
    <col min="4159" max="4159" width="9.85546875" bestFit="1" customWidth="1"/>
    <col min="4161" max="4161" width="12.140625" bestFit="1" customWidth="1"/>
    <col min="4162" max="4162" width="9.85546875" bestFit="1" customWidth="1"/>
    <col min="4164" max="4164" width="12.140625" bestFit="1" customWidth="1"/>
    <col min="4165" max="4165" width="9.85546875" bestFit="1" customWidth="1"/>
    <col min="4167" max="4167" width="12.140625" bestFit="1" customWidth="1"/>
    <col min="4168" max="4168" width="9.85546875" bestFit="1" customWidth="1"/>
    <col min="4170" max="4170" width="12.140625" bestFit="1" customWidth="1"/>
    <col min="4171" max="4171" width="9.85546875" bestFit="1" customWidth="1"/>
    <col min="4173" max="4173" width="12.140625" bestFit="1" customWidth="1"/>
    <col min="4174" max="4174" width="9.85546875" bestFit="1" customWidth="1"/>
    <col min="4176" max="4176" width="12.140625" bestFit="1" customWidth="1"/>
    <col min="4177" max="4177" width="9.85546875" bestFit="1" customWidth="1"/>
    <col min="4179" max="4179" width="12.140625" bestFit="1" customWidth="1"/>
    <col min="4180" max="4180" width="9.85546875" bestFit="1" customWidth="1"/>
    <col min="4182" max="4182" width="12.140625" bestFit="1" customWidth="1"/>
    <col min="4183" max="4183" width="9.85546875" bestFit="1" customWidth="1"/>
    <col min="4185" max="4185" width="12.140625" bestFit="1" customWidth="1"/>
    <col min="4186" max="4186" width="9.85546875" bestFit="1" customWidth="1"/>
    <col min="4188" max="4188" width="12.140625" bestFit="1" customWidth="1"/>
    <col min="4189" max="4189" width="9.85546875" bestFit="1" customWidth="1"/>
    <col min="4191" max="4191" width="12.140625" bestFit="1" customWidth="1"/>
    <col min="4192" max="4192" width="9.85546875" bestFit="1" customWidth="1"/>
    <col min="4194" max="4194" width="12.140625" bestFit="1" customWidth="1"/>
    <col min="4195" max="4195" width="9.85546875" bestFit="1" customWidth="1"/>
    <col min="4197" max="4197" width="12.140625" bestFit="1" customWidth="1"/>
    <col min="4198" max="4198" width="9.85546875" bestFit="1" customWidth="1"/>
    <col min="4200" max="4200" width="12.140625" bestFit="1" customWidth="1"/>
    <col min="4201" max="4201" width="9.85546875" bestFit="1" customWidth="1"/>
    <col min="4203" max="4203" width="12.140625" bestFit="1" customWidth="1"/>
    <col min="4204" max="4204" width="9.85546875" bestFit="1" customWidth="1"/>
    <col min="4206" max="4206" width="12.140625" bestFit="1" customWidth="1"/>
    <col min="4207" max="4207" width="9.85546875" bestFit="1" customWidth="1"/>
    <col min="4209" max="4209" width="12.140625" bestFit="1" customWidth="1"/>
    <col min="4210" max="4210" width="9.85546875" bestFit="1" customWidth="1"/>
    <col min="4212" max="4212" width="12.140625" bestFit="1" customWidth="1"/>
    <col min="4213" max="4213" width="9.85546875" bestFit="1" customWidth="1"/>
    <col min="4215" max="4215" width="12.140625" bestFit="1" customWidth="1"/>
    <col min="4216" max="4216" width="9.85546875" bestFit="1" customWidth="1"/>
    <col min="4218" max="4218" width="12.140625" bestFit="1" customWidth="1"/>
    <col min="4219" max="4219" width="9.85546875" bestFit="1" customWidth="1"/>
    <col min="4221" max="4221" width="12.140625" bestFit="1" customWidth="1"/>
    <col min="4222" max="4222" width="9.85546875" bestFit="1" customWidth="1"/>
    <col min="4224" max="4224" width="12.140625" bestFit="1" customWidth="1"/>
    <col min="4225" max="4225" width="9.85546875" bestFit="1" customWidth="1"/>
    <col min="4227" max="4227" width="12.140625" bestFit="1" customWidth="1"/>
    <col min="4228" max="4228" width="9.85546875" bestFit="1" customWidth="1"/>
    <col min="4230" max="4230" width="12.140625" bestFit="1" customWidth="1"/>
    <col min="4231" max="4231" width="9.85546875" bestFit="1" customWidth="1"/>
    <col min="4233" max="4233" width="12.140625" bestFit="1" customWidth="1"/>
    <col min="4234" max="4234" width="9.85546875" bestFit="1" customWidth="1"/>
    <col min="4236" max="4236" width="12.140625" bestFit="1" customWidth="1"/>
    <col min="4237" max="4237" width="9.85546875" bestFit="1" customWidth="1"/>
    <col min="4239" max="4239" width="12.140625" bestFit="1" customWidth="1"/>
    <col min="4240" max="4240" width="9.85546875" bestFit="1" customWidth="1"/>
    <col min="4242" max="4242" width="12.140625" bestFit="1" customWidth="1"/>
    <col min="4243" max="4243" width="9.85546875" bestFit="1" customWidth="1"/>
    <col min="4245" max="4245" width="12.140625" bestFit="1" customWidth="1"/>
    <col min="4246" max="4246" width="9.85546875" bestFit="1" customWidth="1"/>
    <col min="4248" max="4248" width="12.140625" bestFit="1" customWidth="1"/>
    <col min="4249" max="4249" width="9.85546875" bestFit="1" customWidth="1"/>
    <col min="4251" max="4251" width="12.140625" bestFit="1" customWidth="1"/>
    <col min="4252" max="4252" width="9.85546875" bestFit="1" customWidth="1"/>
    <col min="4254" max="4254" width="12.140625" bestFit="1" customWidth="1"/>
    <col min="4255" max="4255" width="9.85546875" bestFit="1" customWidth="1"/>
    <col min="4257" max="4257" width="12.140625" bestFit="1" customWidth="1"/>
    <col min="4258" max="4258" width="9.85546875" bestFit="1" customWidth="1"/>
    <col min="4260" max="4260" width="12.140625" bestFit="1" customWidth="1"/>
    <col min="4261" max="4261" width="9.85546875" bestFit="1" customWidth="1"/>
    <col min="4263" max="4263" width="12.140625" bestFit="1" customWidth="1"/>
    <col min="4264" max="4264" width="9.85546875" bestFit="1" customWidth="1"/>
    <col min="4266" max="4266" width="12.140625" bestFit="1" customWidth="1"/>
    <col min="4267" max="4267" width="9.85546875" bestFit="1" customWidth="1"/>
    <col min="4269" max="4269" width="12.140625" bestFit="1" customWidth="1"/>
    <col min="4270" max="4270" width="9.85546875" bestFit="1" customWidth="1"/>
    <col min="4272" max="4272" width="12.140625" bestFit="1" customWidth="1"/>
    <col min="4273" max="4273" width="9.85546875" bestFit="1" customWidth="1"/>
    <col min="4275" max="4275" width="12.140625" bestFit="1" customWidth="1"/>
    <col min="4276" max="4276" width="9.85546875" bestFit="1" customWidth="1"/>
    <col min="4278" max="4278" width="12.140625" bestFit="1" customWidth="1"/>
    <col min="4279" max="4279" width="9.85546875" bestFit="1" customWidth="1"/>
    <col min="4281" max="4281" width="12.140625" bestFit="1" customWidth="1"/>
    <col min="4282" max="4282" width="9.85546875" bestFit="1" customWidth="1"/>
    <col min="4284" max="4284" width="12.140625" bestFit="1" customWidth="1"/>
    <col min="4285" max="4285" width="9.85546875" bestFit="1" customWidth="1"/>
    <col min="4287" max="4287" width="12.140625" bestFit="1" customWidth="1"/>
    <col min="4288" max="4288" width="9.85546875" bestFit="1" customWidth="1"/>
    <col min="4290" max="4290" width="12.140625" bestFit="1" customWidth="1"/>
    <col min="4291" max="4291" width="9.85546875" bestFit="1" customWidth="1"/>
    <col min="4293" max="4293" width="12.140625" bestFit="1" customWidth="1"/>
    <col min="4294" max="4294" width="9.85546875" bestFit="1" customWidth="1"/>
    <col min="4296" max="4296" width="12.140625" bestFit="1" customWidth="1"/>
    <col min="4297" max="4297" width="9.85546875" bestFit="1" customWidth="1"/>
    <col min="4299" max="4299" width="12.140625" bestFit="1" customWidth="1"/>
    <col min="4300" max="4300" width="9.85546875" bestFit="1" customWidth="1"/>
    <col min="4302" max="4302" width="12.140625" bestFit="1" customWidth="1"/>
    <col min="4303" max="4303" width="9.85546875" bestFit="1" customWidth="1"/>
    <col min="4305" max="4305" width="12.140625" bestFit="1" customWidth="1"/>
    <col min="4306" max="4306" width="9.85546875" bestFit="1" customWidth="1"/>
    <col min="4308" max="4308" width="12.140625" bestFit="1" customWidth="1"/>
    <col min="4309" max="4309" width="9.85546875" bestFit="1" customWidth="1"/>
    <col min="4311" max="4311" width="12.140625" bestFit="1" customWidth="1"/>
    <col min="4312" max="4312" width="9.85546875" bestFit="1" customWidth="1"/>
    <col min="4314" max="4314" width="12.140625" bestFit="1" customWidth="1"/>
    <col min="4315" max="4315" width="9.85546875" bestFit="1" customWidth="1"/>
    <col min="4317" max="4317" width="12.140625" bestFit="1" customWidth="1"/>
    <col min="4318" max="4318" width="9.85546875" bestFit="1" customWidth="1"/>
    <col min="4320" max="4320" width="12.140625" bestFit="1" customWidth="1"/>
    <col min="4321" max="4321" width="9.85546875" bestFit="1" customWidth="1"/>
    <col min="4323" max="4323" width="12.140625" bestFit="1" customWidth="1"/>
    <col min="4324" max="4324" width="9.85546875" bestFit="1" customWidth="1"/>
    <col min="4326" max="4326" width="12.140625" bestFit="1" customWidth="1"/>
    <col min="4327" max="4327" width="9.85546875" bestFit="1" customWidth="1"/>
    <col min="4329" max="4329" width="12.140625" bestFit="1" customWidth="1"/>
    <col min="4330" max="4330" width="9.85546875" bestFit="1" customWidth="1"/>
    <col min="4332" max="4332" width="12.140625" bestFit="1" customWidth="1"/>
    <col min="4333" max="4333" width="9.85546875" bestFit="1" customWidth="1"/>
    <col min="4335" max="4335" width="12.140625" bestFit="1" customWidth="1"/>
    <col min="4336" max="4336" width="9.85546875" bestFit="1" customWidth="1"/>
    <col min="4338" max="4338" width="12.140625" bestFit="1" customWidth="1"/>
    <col min="4339" max="4339" width="9.85546875" bestFit="1" customWidth="1"/>
    <col min="4341" max="4341" width="12.140625" bestFit="1" customWidth="1"/>
    <col min="4342" max="4342" width="9.85546875" bestFit="1" customWidth="1"/>
    <col min="4344" max="4344" width="12.140625" bestFit="1" customWidth="1"/>
    <col min="4345" max="4345" width="9.85546875" bestFit="1" customWidth="1"/>
    <col min="4347" max="4347" width="12.140625" bestFit="1" customWidth="1"/>
    <col min="4348" max="4348" width="9.85546875" bestFit="1" customWidth="1"/>
    <col min="4350" max="4350" width="12.140625" bestFit="1" customWidth="1"/>
    <col min="4351" max="4351" width="9.85546875" bestFit="1" customWidth="1"/>
    <col min="4353" max="4353" width="12.140625" bestFit="1" customWidth="1"/>
    <col min="4354" max="4354" width="9.85546875" bestFit="1" customWidth="1"/>
    <col min="4356" max="4356" width="12.140625" bestFit="1" customWidth="1"/>
    <col min="4357" max="4357" width="9.85546875" bestFit="1" customWidth="1"/>
    <col min="4359" max="4359" width="12.140625" bestFit="1" customWidth="1"/>
    <col min="4360" max="4360" width="9.85546875" bestFit="1" customWidth="1"/>
    <col min="4362" max="4362" width="12.140625" bestFit="1" customWidth="1"/>
    <col min="4363" max="4363" width="9.85546875" bestFit="1" customWidth="1"/>
    <col min="4365" max="4365" width="12.140625" bestFit="1" customWidth="1"/>
    <col min="4366" max="4366" width="9.85546875" bestFit="1" customWidth="1"/>
    <col min="4368" max="4368" width="12.140625" bestFit="1" customWidth="1"/>
    <col min="4369" max="4369" width="9.85546875" bestFit="1" customWidth="1"/>
    <col min="4371" max="4371" width="12.140625" bestFit="1" customWidth="1"/>
    <col min="4372" max="4372" width="9.85546875" bestFit="1" customWidth="1"/>
    <col min="4374" max="4374" width="12.140625" bestFit="1" customWidth="1"/>
    <col min="4375" max="4375" width="9.85546875" bestFit="1" customWidth="1"/>
    <col min="4377" max="4377" width="12.140625" bestFit="1" customWidth="1"/>
    <col min="4378" max="4378" width="9.85546875" bestFit="1" customWidth="1"/>
    <col min="4380" max="4380" width="12.140625" bestFit="1" customWidth="1"/>
    <col min="4381" max="4381" width="9.85546875" bestFit="1" customWidth="1"/>
    <col min="4383" max="4383" width="12.140625" bestFit="1" customWidth="1"/>
    <col min="4384" max="4384" width="9.85546875" bestFit="1" customWidth="1"/>
    <col min="4386" max="4386" width="12.140625" bestFit="1" customWidth="1"/>
    <col min="4387" max="4387" width="9.85546875" bestFit="1" customWidth="1"/>
    <col min="4389" max="4389" width="12.140625" bestFit="1" customWidth="1"/>
    <col min="4390" max="4390" width="9.85546875" bestFit="1" customWidth="1"/>
    <col min="4392" max="4392" width="12.140625" bestFit="1" customWidth="1"/>
    <col min="4393" max="4393" width="9.85546875" bestFit="1" customWidth="1"/>
    <col min="4395" max="4395" width="12.140625" bestFit="1" customWidth="1"/>
    <col min="4396" max="4396" width="9.85546875" bestFit="1" customWidth="1"/>
    <col min="4398" max="4398" width="12.140625" bestFit="1" customWidth="1"/>
    <col min="4399" max="4399" width="9.85546875" bestFit="1" customWidth="1"/>
    <col min="4401" max="4401" width="12.140625" bestFit="1" customWidth="1"/>
    <col min="4402" max="4402" width="9.85546875" bestFit="1" customWidth="1"/>
    <col min="4404" max="4404" width="12.140625" bestFit="1" customWidth="1"/>
    <col min="4405" max="4405" width="9.85546875" bestFit="1" customWidth="1"/>
    <col min="4407" max="4407" width="12.140625" bestFit="1" customWidth="1"/>
    <col min="4408" max="4408" width="9.85546875" bestFit="1" customWidth="1"/>
    <col min="4410" max="4410" width="12.140625" bestFit="1" customWidth="1"/>
    <col min="4411" max="4411" width="9.85546875" bestFit="1" customWidth="1"/>
    <col min="4413" max="4413" width="12.140625" bestFit="1" customWidth="1"/>
    <col min="4414" max="4414" width="9.85546875" bestFit="1" customWidth="1"/>
    <col min="4416" max="4416" width="12.140625" bestFit="1" customWidth="1"/>
    <col min="4417" max="4417" width="9.85546875" bestFit="1" customWidth="1"/>
    <col min="4419" max="4419" width="12.140625" bestFit="1" customWidth="1"/>
    <col min="4420" max="4420" width="9.85546875" bestFit="1" customWidth="1"/>
    <col min="4422" max="4422" width="12.140625" bestFit="1" customWidth="1"/>
    <col min="4423" max="4423" width="9.85546875" bestFit="1" customWidth="1"/>
    <col min="4425" max="4425" width="12.140625" bestFit="1" customWidth="1"/>
    <col min="4426" max="4426" width="9.85546875" bestFit="1" customWidth="1"/>
    <col min="4428" max="4428" width="12.140625" bestFit="1" customWidth="1"/>
    <col min="4429" max="4429" width="9.85546875" bestFit="1" customWidth="1"/>
    <col min="4431" max="4431" width="12.140625" bestFit="1" customWidth="1"/>
    <col min="4432" max="4432" width="9.85546875" bestFit="1" customWidth="1"/>
    <col min="4434" max="4434" width="12.140625" bestFit="1" customWidth="1"/>
    <col min="4435" max="4435" width="9.85546875" bestFit="1" customWidth="1"/>
    <col min="4437" max="4437" width="12.140625" bestFit="1" customWidth="1"/>
    <col min="4438" max="4438" width="9.85546875" bestFit="1" customWidth="1"/>
    <col min="4440" max="4440" width="12.140625" bestFit="1" customWidth="1"/>
    <col min="4441" max="4441" width="9.85546875" bestFit="1" customWidth="1"/>
    <col min="4443" max="4443" width="12.140625" bestFit="1" customWidth="1"/>
    <col min="4444" max="4444" width="9.85546875" bestFit="1" customWidth="1"/>
    <col min="4446" max="4446" width="12.140625" bestFit="1" customWidth="1"/>
    <col min="4447" max="4447" width="9.85546875" bestFit="1" customWidth="1"/>
    <col min="4449" max="4449" width="12.140625" bestFit="1" customWidth="1"/>
    <col min="4450" max="4450" width="9.85546875" bestFit="1" customWidth="1"/>
    <col min="4452" max="4452" width="12.140625" bestFit="1" customWidth="1"/>
    <col min="4453" max="4453" width="9.85546875" bestFit="1" customWidth="1"/>
    <col min="4455" max="4455" width="12.140625" bestFit="1" customWidth="1"/>
    <col min="4456" max="4456" width="9.85546875" bestFit="1" customWidth="1"/>
    <col min="4458" max="4458" width="12.140625" bestFit="1" customWidth="1"/>
    <col min="4459" max="4459" width="9.85546875" bestFit="1" customWidth="1"/>
    <col min="4461" max="4461" width="12.140625" bestFit="1" customWidth="1"/>
    <col min="4462" max="4462" width="9.85546875" bestFit="1" customWidth="1"/>
    <col min="4464" max="4464" width="12.140625" bestFit="1" customWidth="1"/>
    <col min="4465" max="4465" width="9.85546875" bestFit="1" customWidth="1"/>
    <col min="4467" max="4467" width="12.140625" bestFit="1" customWidth="1"/>
    <col min="4468" max="4468" width="9.85546875" bestFit="1" customWidth="1"/>
    <col min="4470" max="4470" width="12.140625" bestFit="1" customWidth="1"/>
    <col min="4471" max="4471" width="9.85546875" bestFit="1" customWidth="1"/>
    <col min="4473" max="4473" width="12.140625" bestFit="1" customWidth="1"/>
    <col min="4474" max="4474" width="9.85546875" bestFit="1" customWidth="1"/>
    <col min="4476" max="4476" width="12.140625" bestFit="1" customWidth="1"/>
    <col min="4477" max="4477" width="9.85546875" bestFit="1" customWidth="1"/>
    <col min="4479" max="4479" width="12.140625" bestFit="1" customWidth="1"/>
    <col min="4480" max="4480" width="9.85546875" bestFit="1" customWidth="1"/>
    <col min="4482" max="4482" width="12.140625" bestFit="1" customWidth="1"/>
    <col min="4483" max="4483" width="9.85546875" bestFit="1" customWidth="1"/>
    <col min="4485" max="4485" width="12.140625" bestFit="1" customWidth="1"/>
    <col min="4486" max="4486" width="9.85546875" bestFit="1" customWidth="1"/>
    <col min="4488" max="4488" width="12.140625" bestFit="1" customWidth="1"/>
    <col min="4489" max="4489" width="9.85546875" bestFit="1" customWidth="1"/>
    <col min="4491" max="4491" width="12.140625" bestFit="1" customWidth="1"/>
    <col min="4492" max="4492" width="9.85546875" bestFit="1" customWidth="1"/>
    <col min="4494" max="4494" width="12.140625" bestFit="1" customWidth="1"/>
    <col min="4495" max="4495" width="9.85546875" bestFit="1" customWidth="1"/>
    <col min="4497" max="4497" width="12.140625" bestFit="1" customWidth="1"/>
    <col min="4498" max="4498" width="9.85546875" bestFit="1" customWidth="1"/>
    <col min="4500" max="4500" width="12.140625" bestFit="1" customWidth="1"/>
    <col min="4501" max="4501" width="9.85546875" bestFit="1" customWidth="1"/>
    <col min="4503" max="4503" width="12.140625" bestFit="1" customWidth="1"/>
    <col min="4504" max="4504" width="9.85546875" bestFit="1" customWidth="1"/>
    <col min="4506" max="4506" width="12.140625" bestFit="1" customWidth="1"/>
    <col min="4507" max="4507" width="9.85546875" bestFit="1" customWidth="1"/>
    <col min="4509" max="4509" width="12.140625" bestFit="1" customWidth="1"/>
    <col min="4510" max="4510" width="9.85546875" bestFit="1" customWidth="1"/>
    <col min="4512" max="4512" width="12.140625" bestFit="1" customWidth="1"/>
    <col min="4513" max="4513" width="9.85546875" bestFit="1" customWidth="1"/>
    <col min="4515" max="4515" width="12.140625" bestFit="1" customWidth="1"/>
    <col min="4516" max="4516" width="9.85546875" bestFit="1" customWidth="1"/>
    <col min="4518" max="4518" width="12.140625" bestFit="1" customWidth="1"/>
    <col min="4519" max="4519" width="9.85546875" bestFit="1" customWidth="1"/>
    <col min="4521" max="4521" width="12.140625" bestFit="1" customWidth="1"/>
    <col min="4522" max="4522" width="9.85546875" bestFit="1" customWidth="1"/>
    <col min="4524" max="4524" width="12.140625" bestFit="1" customWidth="1"/>
    <col min="4525" max="4525" width="9.85546875" bestFit="1" customWidth="1"/>
    <col min="4527" max="4527" width="12.140625" bestFit="1" customWidth="1"/>
    <col min="4528" max="4528" width="9.85546875" bestFit="1" customWidth="1"/>
    <col min="4530" max="4530" width="12.140625" bestFit="1" customWidth="1"/>
    <col min="4531" max="4531" width="9.85546875" bestFit="1" customWidth="1"/>
    <col min="4533" max="4533" width="12.140625" bestFit="1" customWidth="1"/>
    <col min="4534" max="4534" width="9.85546875" bestFit="1" customWidth="1"/>
    <col min="4536" max="4536" width="12.140625" bestFit="1" customWidth="1"/>
    <col min="4537" max="4537" width="9.85546875" bestFit="1" customWidth="1"/>
    <col min="4539" max="4539" width="12.140625" bestFit="1" customWidth="1"/>
    <col min="4540" max="4540" width="9.85546875" bestFit="1" customWidth="1"/>
    <col min="4542" max="4542" width="12.140625" bestFit="1" customWidth="1"/>
    <col min="4543" max="4543" width="9.85546875" bestFit="1" customWidth="1"/>
    <col min="4545" max="4545" width="12.140625" bestFit="1" customWidth="1"/>
    <col min="4546" max="4546" width="9.85546875" bestFit="1" customWidth="1"/>
    <col min="4548" max="4548" width="12.140625" bestFit="1" customWidth="1"/>
    <col min="4549" max="4549" width="9.85546875" bestFit="1" customWidth="1"/>
    <col min="4551" max="4551" width="12.140625" bestFit="1" customWidth="1"/>
    <col min="4552" max="4552" width="9.85546875" bestFit="1" customWidth="1"/>
    <col min="4554" max="4554" width="12.140625" bestFit="1" customWidth="1"/>
    <col min="4555" max="4555" width="9.85546875" bestFit="1" customWidth="1"/>
    <col min="4557" max="4557" width="12.140625" bestFit="1" customWidth="1"/>
    <col min="4558" max="4558" width="9.85546875" bestFit="1" customWidth="1"/>
    <col min="4560" max="4560" width="12.140625" bestFit="1" customWidth="1"/>
    <col min="4561" max="4561" width="9.85546875" bestFit="1" customWidth="1"/>
    <col min="4563" max="4563" width="12.140625" bestFit="1" customWidth="1"/>
    <col min="4564" max="4564" width="9.85546875" bestFit="1" customWidth="1"/>
    <col min="4566" max="4566" width="12.140625" bestFit="1" customWidth="1"/>
    <col min="4567" max="4567" width="9.85546875" bestFit="1" customWidth="1"/>
    <col min="4569" max="4569" width="12.140625" bestFit="1" customWidth="1"/>
    <col min="4570" max="4570" width="9.85546875" bestFit="1" customWidth="1"/>
    <col min="4572" max="4572" width="12.140625" bestFit="1" customWidth="1"/>
    <col min="4573" max="4573" width="9.85546875" bestFit="1" customWidth="1"/>
    <col min="4575" max="4575" width="12.140625" bestFit="1" customWidth="1"/>
    <col min="4576" max="4576" width="9.85546875" bestFit="1" customWidth="1"/>
    <col min="4578" max="4578" width="12.140625" bestFit="1" customWidth="1"/>
    <col min="4579" max="4579" width="9.85546875" bestFit="1" customWidth="1"/>
    <col min="4581" max="4581" width="12.140625" bestFit="1" customWidth="1"/>
    <col min="4582" max="4582" width="9.85546875" bestFit="1" customWidth="1"/>
    <col min="4584" max="4584" width="12.140625" bestFit="1" customWidth="1"/>
    <col min="4585" max="4585" width="9.85546875" bestFit="1" customWidth="1"/>
    <col min="4587" max="4587" width="12.140625" bestFit="1" customWidth="1"/>
    <col min="4588" max="4588" width="9.85546875" bestFit="1" customWidth="1"/>
    <col min="4590" max="4590" width="12.140625" bestFit="1" customWidth="1"/>
    <col min="4591" max="4591" width="9.85546875" bestFit="1" customWidth="1"/>
    <col min="4593" max="4593" width="12.140625" bestFit="1" customWidth="1"/>
    <col min="4594" max="4594" width="9.85546875" bestFit="1" customWidth="1"/>
    <col min="4596" max="4596" width="12.140625" bestFit="1" customWidth="1"/>
    <col min="4597" max="4597" width="9.85546875" bestFit="1" customWidth="1"/>
    <col min="4599" max="4599" width="12.140625" bestFit="1" customWidth="1"/>
    <col min="4600" max="4600" width="9.85546875" bestFit="1" customWidth="1"/>
    <col min="4602" max="4602" width="12.140625" bestFit="1" customWidth="1"/>
    <col min="4603" max="4603" width="9.85546875" bestFit="1" customWidth="1"/>
    <col min="4605" max="4605" width="12.140625" bestFit="1" customWidth="1"/>
    <col min="4606" max="4606" width="9.85546875" bestFit="1" customWidth="1"/>
    <col min="4608" max="4608" width="12.140625" bestFit="1" customWidth="1"/>
    <col min="4609" max="4609" width="9.85546875" bestFit="1" customWidth="1"/>
    <col min="4611" max="4611" width="12.140625" bestFit="1" customWidth="1"/>
    <col min="4612" max="4612" width="9.85546875" bestFit="1" customWidth="1"/>
    <col min="4614" max="4614" width="12.140625" bestFit="1" customWidth="1"/>
    <col min="4615" max="4615" width="9.85546875" bestFit="1" customWidth="1"/>
    <col min="4617" max="4617" width="12.140625" bestFit="1" customWidth="1"/>
    <col min="4618" max="4618" width="9.85546875" bestFit="1" customWidth="1"/>
    <col min="4620" max="4620" width="12.140625" bestFit="1" customWidth="1"/>
    <col min="4621" max="4621" width="9.85546875" bestFit="1" customWidth="1"/>
    <col min="4623" max="4623" width="12.140625" bestFit="1" customWidth="1"/>
    <col min="4624" max="4624" width="9.85546875" bestFit="1" customWidth="1"/>
    <col min="4626" max="4626" width="12.140625" bestFit="1" customWidth="1"/>
    <col min="4627" max="4627" width="9.85546875" bestFit="1" customWidth="1"/>
    <col min="4629" max="4629" width="12.140625" bestFit="1" customWidth="1"/>
    <col min="4630" max="4630" width="9.85546875" bestFit="1" customWidth="1"/>
    <col min="4632" max="4632" width="12.140625" bestFit="1" customWidth="1"/>
    <col min="4633" max="4633" width="9.85546875" bestFit="1" customWidth="1"/>
    <col min="4635" max="4635" width="12.140625" bestFit="1" customWidth="1"/>
    <col min="4636" max="4636" width="9.85546875" bestFit="1" customWidth="1"/>
    <col min="4638" max="4638" width="12.140625" bestFit="1" customWidth="1"/>
    <col min="4639" max="4639" width="9.85546875" bestFit="1" customWidth="1"/>
    <col min="4641" max="4641" width="12.140625" bestFit="1" customWidth="1"/>
    <col min="4642" max="4642" width="9.85546875" bestFit="1" customWidth="1"/>
    <col min="4644" max="4644" width="12.140625" bestFit="1" customWidth="1"/>
    <col min="4645" max="4645" width="9.85546875" bestFit="1" customWidth="1"/>
    <col min="4647" max="4647" width="12.140625" bestFit="1" customWidth="1"/>
    <col min="4648" max="4648" width="9.85546875" bestFit="1" customWidth="1"/>
    <col min="4650" max="4650" width="12.140625" bestFit="1" customWidth="1"/>
    <col min="4651" max="4651" width="9.85546875" bestFit="1" customWidth="1"/>
    <col min="4653" max="4653" width="12.140625" bestFit="1" customWidth="1"/>
    <col min="4654" max="4654" width="9.85546875" bestFit="1" customWidth="1"/>
    <col min="4656" max="4656" width="12.140625" bestFit="1" customWidth="1"/>
    <col min="4657" max="4657" width="9.85546875" bestFit="1" customWidth="1"/>
    <col min="4659" max="4659" width="12.140625" bestFit="1" customWidth="1"/>
    <col min="4660" max="4660" width="9.85546875" bestFit="1" customWidth="1"/>
    <col min="4662" max="4662" width="12.140625" bestFit="1" customWidth="1"/>
    <col min="4663" max="4663" width="9.85546875" bestFit="1" customWidth="1"/>
    <col min="4665" max="4665" width="12.140625" bestFit="1" customWidth="1"/>
    <col min="4666" max="4666" width="9.85546875" bestFit="1" customWidth="1"/>
    <col min="4668" max="4668" width="12.140625" bestFit="1" customWidth="1"/>
    <col min="4669" max="4669" width="9.85546875" bestFit="1" customWidth="1"/>
    <col min="4671" max="4671" width="12.140625" bestFit="1" customWidth="1"/>
    <col min="4672" max="4672" width="9.85546875" bestFit="1" customWidth="1"/>
    <col min="4674" max="4674" width="12.140625" bestFit="1" customWidth="1"/>
    <col min="4675" max="4675" width="9.85546875" bestFit="1" customWidth="1"/>
    <col min="4677" max="4677" width="12.140625" bestFit="1" customWidth="1"/>
    <col min="4678" max="4678" width="9.85546875" bestFit="1" customWidth="1"/>
    <col min="4680" max="4680" width="12.140625" bestFit="1" customWidth="1"/>
    <col min="4681" max="4681" width="9.85546875" bestFit="1" customWidth="1"/>
    <col min="4683" max="4683" width="12.140625" bestFit="1" customWidth="1"/>
    <col min="4684" max="4684" width="9.85546875" bestFit="1" customWidth="1"/>
    <col min="4686" max="4686" width="12.140625" bestFit="1" customWidth="1"/>
    <col min="4687" max="4687" width="9.85546875" bestFit="1" customWidth="1"/>
    <col min="4689" max="4689" width="12.140625" bestFit="1" customWidth="1"/>
    <col min="4690" max="4690" width="9.85546875" bestFit="1" customWidth="1"/>
    <col min="4692" max="4692" width="12.140625" bestFit="1" customWidth="1"/>
    <col min="4693" max="4693" width="9.85546875" bestFit="1" customWidth="1"/>
    <col min="4695" max="4695" width="12.140625" bestFit="1" customWidth="1"/>
    <col min="4696" max="4696" width="9.85546875" bestFit="1" customWidth="1"/>
    <col min="4698" max="4698" width="12.140625" bestFit="1" customWidth="1"/>
    <col min="4699" max="4699" width="9.85546875" bestFit="1" customWidth="1"/>
    <col min="4701" max="4701" width="12.140625" bestFit="1" customWidth="1"/>
    <col min="4702" max="4702" width="9.85546875" bestFit="1" customWidth="1"/>
    <col min="4704" max="4704" width="12.140625" bestFit="1" customWidth="1"/>
    <col min="4705" max="4705" width="9.85546875" bestFit="1" customWidth="1"/>
    <col min="4707" max="4707" width="12.140625" bestFit="1" customWidth="1"/>
    <col min="4708" max="4708" width="9.85546875" bestFit="1" customWidth="1"/>
    <col min="4710" max="4710" width="12.140625" bestFit="1" customWidth="1"/>
    <col min="4711" max="4711" width="9.85546875" bestFit="1" customWidth="1"/>
    <col min="4713" max="4713" width="12.140625" bestFit="1" customWidth="1"/>
    <col min="4714" max="4714" width="9.85546875" bestFit="1" customWidth="1"/>
    <col min="4716" max="4716" width="12.140625" bestFit="1" customWidth="1"/>
    <col min="4717" max="4717" width="9.85546875" bestFit="1" customWidth="1"/>
    <col min="4719" max="4719" width="12.140625" bestFit="1" customWidth="1"/>
    <col min="4720" max="4720" width="9.85546875" bestFit="1" customWidth="1"/>
    <col min="4722" max="4722" width="12.140625" bestFit="1" customWidth="1"/>
    <col min="4723" max="4723" width="9.85546875" bestFit="1" customWidth="1"/>
    <col min="4725" max="4725" width="12.140625" bestFit="1" customWidth="1"/>
    <col min="4726" max="4726" width="9.85546875" bestFit="1" customWidth="1"/>
    <col min="4728" max="4728" width="12.140625" bestFit="1" customWidth="1"/>
    <col min="4729" max="4729" width="9.85546875" bestFit="1" customWidth="1"/>
    <col min="4731" max="4731" width="12.140625" bestFit="1" customWidth="1"/>
    <col min="4732" max="4732" width="9.85546875" bestFit="1" customWidth="1"/>
    <col min="4734" max="4734" width="12.140625" bestFit="1" customWidth="1"/>
    <col min="4735" max="4735" width="9.85546875" bestFit="1" customWidth="1"/>
    <col min="4737" max="4737" width="12.140625" bestFit="1" customWidth="1"/>
    <col min="4738" max="4738" width="9.85546875" bestFit="1" customWidth="1"/>
    <col min="4740" max="4740" width="12.140625" bestFit="1" customWidth="1"/>
    <col min="4741" max="4741" width="9.85546875" bestFit="1" customWidth="1"/>
    <col min="4743" max="4743" width="12.140625" bestFit="1" customWidth="1"/>
    <col min="4744" max="4744" width="9.85546875" bestFit="1" customWidth="1"/>
    <col min="4746" max="4746" width="12.140625" bestFit="1" customWidth="1"/>
    <col min="4747" max="4747" width="9.85546875" bestFit="1" customWidth="1"/>
    <col min="4749" max="4749" width="12.140625" bestFit="1" customWidth="1"/>
    <col min="4750" max="4750" width="9.85546875" bestFit="1" customWidth="1"/>
    <col min="4752" max="4752" width="12.140625" bestFit="1" customWidth="1"/>
    <col min="4753" max="4753" width="9.85546875" bestFit="1" customWidth="1"/>
    <col min="4755" max="4755" width="12.140625" bestFit="1" customWidth="1"/>
    <col min="4756" max="4756" width="9.85546875" bestFit="1" customWidth="1"/>
    <col min="4758" max="4758" width="12.140625" bestFit="1" customWidth="1"/>
    <col min="4759" max="4759" width="9.85546875" bestFit="1" customWidth="1"/>
    <col min="4761" max="4761" width="12.140625" bestFit="1" customWidth="1"/>
    <col min="4762" max="4762" width="9.85546875" bestFit="1" customWidth="1"/>
    <col min="4764" max="4764" width="12.140625" bestFit="1" customWidth="1"/>
    <col min="4765" max="4765" width="9.85546875" bestFit="1" customWidth="1"/>
    <col min="4767" max="4767" width="12.140625" bestFit="1" customWidth="1"/>
    <col min="4768" max="4768" width="9.85546875" bestFit="1" customWidth="1"/>
    <col min="4770" max="4770" width="12.140625" bestFit="1" customWidth="1"/>
    <col min="4771" max="4771" width="9.85546875" bestFit="1" customWidth="1"/>
    <col min="4773" max="4773" width="12.140625" bestFit="1" customWidth="1"/>
    <col min="4774" max="4774" width="9.85546875" bestFit="1" customWidth="1"/>
    <col min="4776" max="4776" width="12.140625" bestFit="1" customWidth="1"/>
    <col min="4777" max="4777" width="9.85546875" bestFit="1" customWidth="1"/>
    <col min="4779" max="4779" width="12.140625" bestFit="1" customWidth="1"/>
    <col min="4780" max="4780" width="9.85546875" bestFit="1" customWidth="1"/>
    <col min="4782" max="4782" width="12.140625" bestFit="1" customWidth="1"/>
    <col min="4783" max="4783" width="9.85546875" bestFit="1" customWidth="1"/>
    <col min="4785" max="4785" width="12.140625" bestFit="1" customWidth="1"/>
    <col min="4786" max="4786" width="9.85546875" bestFit="1" customWidth="1"/>
    <col min="4788" max="4788" width="12.140625" bestFit="1" customWidth="1"/>
    <col min="4789" max="4789" width="9.85546875" bestFit="1" customWidth="1"/>
    <col min="4791" max="4791" width="12.140625" bestFit="1" customWidth="1"/>
    <col min="4792" max="4792" width="9.85546875" bestFit="1" customWidth="1"/>
    <col min="4794" max="4794" width="12.140625" bestFit="1" customWidth="1"/>
    <col min="4795" max="4795" width="9.85546875" bestFit="1" customWidth="1"/>
    <col min="4797" max="4797" width="12.140625" bestFit="1" customWidth="1"/>
    <col min="4798" max="4798" width="9.85546875" bestFit="1" customWidth="1"/>
    <col min="4800" max="4800" width="12.140625" bestFit="1" customWidth="1"/>
    <col min="4801" max="4801" width="9.85546875" bestFit="1" customWidth="1"/>
    <col min="4803" max="4803" width="12.140625" bestFit="1" customWidth="1"/>
    <col min="4804" max="4804" width="9.85546875" bestFit="1" customWidth="1"/>
    <col min="4806" max="4806" width="12.140625" bestFit="1" customWidth="1"/>
    <col min="4807" max="4807" width="9.85546875" bestFit="1" customWidth="1"/>
    <col min="4809" max="4809" width="12.140625" bestFit="1" customWidth="1"/>
    <col min="4810" max="4810" width="9.85546875" bestFit="1" customWidth="1"/>
    <col min="4812" max="4812" width="12.140625" bestFit="1" customWidth="1"/>
    <col min="4813" max="4813" width="9.85546875" bestFit="1" customWidth="1"/>
    <col min="4815" max="4815" width="12.140625" bestFit="1" customWidth="1"/>
    <col min="4816" max="4816" width="9.85546875" bestFit="1" customWidth="1"/>
    <col min="4818" max="4818" width="12.140625" bestFit="1" customWidth="1"/>
    <col min="4819" max="4819" width="9.85546875" bestFit="1" customWidth="1"/>
    <col min="4821" max="4821" width="12.140625" bestFit="1" customWidth="1"/>
    <col min="4822" max="4822" width="9.85546875" bestFit="1" customWidth="1"/>
    <col min="4824" max="4824" width="12.140625" bestFit="1" customWidth="1"/>
    <col min="4825" max="4825" width="9.85546875" bestFit="1" customWidth="1"/>
    <col min="4827" max="4827" width="12.140625" bestFit="1" customWidth="1"/>
    <col min="4828" max="4828" width="9.85546875" bestFit="1" customWidth="1"/>
    <col min="4830" max="4830" width="12.140625" bestFit="1" customWidth="1"/>
    <col min="4831" max="4831" width="9.85546875" bestFit="1" customWidth="1"/>
    <col min="4833" max="4833" width="12.140625" bestFit="1" customWidth="1"/>
    <col min="4834" max="4834" width="9.85546875" bestFit="1" customWidth="1"/>
    <col min="4836" max="4836" width="12.140625" bestFit="1" customWidth="1"/>
    <col min="4837" max="4837" width="9.85546875" bestFit="1" customWidth="1"/>
    <col min="4839" max="4839" width="12.140625" bestFit="1" customWidth="1"/>
    <col min="4840" max="4840" width="9.85546875" bestFit="1" customWidth="1"/>
    <col min="4842" max="4842" width="12.140625" bestFit="1" customWidth="1"/>
    <col min="4843" max="4843" width="9.85546875" bestFit="1" customWidth="1"/>
    <col min="4845" max="4845" width="12.140625" bestFit="1" customWidth="1"/>
    <col min="4846" max="4846" width="9.85546875" bestFit="1" customWidth="1"/>
    <col min="4848" max="4848" width="12.140625" bestFit="1" customWidth="1"/>
    <col min="4849" max="4849" width="9.85546875" bestFit="1" customWidth="1"/>
    <col min="4851" max="4851" width="12.140625" bestFit="1" customWidth="1"/>
    <col min="4852" max="4852" width="9.85546875" bestFit="1" customWidth="1"/>
    <col min="4854" max="4854" width="12.140625" bestFit="1" customWidth="1"/>
    <col min="4855" max="4855" width="9.85546875" bestFit="1" customWidth="1"/>
    <col min="4857" max="4857" width="12.140625" bestFit="1" customWidth="1"/>
    <col min="4858" max="4858" width="9.85546875" bestFit="1" customWidth="1"/>
    <col min="4860" max="4860" width="12.140625" bestFit="1" customWidth="1"/>
    <col min="4861" max="4861" width="9.85546875" bestFit="1" customWidth="1"/>
    <col min="4863" max="4863" width="12.140625" bestFit="1" customWidth="1"/>
    <col min="4864" max="4864" width="9.85546875" bestFit="1" customWidth="1"/>
    <col min="4866" max="4866" width="12.140625" bestFit="1" customWidth="1"/>
    <col min="4867" max="4867" width="9.85546875" bestFit="1" customWidth="1"/>
    <col min="4869" max="4869" width="12.140625" bestFit="1" customWidth="1"/>
    <col min="4870" max="4870" width="9.85546875" bestFit="1" customWidth="1"/>
    <col min="4872" max="4872" width="12.140625" bestFit="1" customWidth="1"/>
    <col min="4873" max="4873" width="9.85546875" bestFit="1" customWidth="1"/>
    <col min="4875" max="4875" width="12.140625" bestFit="1" customWidth="1"/>
    <col min="4876" max="4876" width="9.85546875" bestFit="1" customWidth="1"/>
    <col min="4878" max="4878" width="12.140625" bestFit="1" customWidth="1"/>
    <col min="4879" max="4879" width="9.85546875" bestFit="1" customWidth="1"/>
    <col min="4881" max="4881" width="12.140625" bestFit="1" customWidth="1"/>
    <col min="4882" max="4882" width="9.85546875" bestFit="1" customWidth="1"/>
    <col min="4884" max="4884" width="12.140625" bestFit="1" customWidth="1"/>
    <col min="4885" max="4885" width="9.85546875" bestFit="1" customWidth="1"/>
    <col min="4887" max="4887" width="12.140625" bestFit="1" customWidth="1"/>
    <col min="4888" max="4888" width="9.85546875" bestFit="1" customWidth="1"/>
    <col min="4890" max="4890" width="12.140625" bestFit="1" customWidth="1"/>
    <col min="4891" max="4891" width="9.85546875" bestFit="1" customWidth="1"/>
    <col min="4893" max="4893" width="12.140625" bestFit="1" customWidth="1"/>
    <col min="4894" max="4894" width="9.85546875" bestFit="1" customWidth="1"/>
    <col min="4896" max="4896" width="12.140625" bestFit="1" customWidth="1"/>
    <col min="4897" max="4897" width="9.85546875" bestFit="1" customWidth="1"/>
    <col min="4899" max="4899" width="12.140625" bestFit="1" customWidth="1"/>
    <col min="4900" max="4900" width="9.85546875" bestFit="1" customWidth="1"/>
    <col min="4902" max="4902" width="12.140625" bestFit="1" customWidth="1"/>
    <col min="4903" max="4903" width="9.85546875" bestFit="1" customWidth="1"/>
    <col min="4905" max="4905" width="12.140625" bestFit="1" customWidth="1"/>
    <col min="4906" max="4906" width="9.85546875" bestFit="1" customWidth="1"/>
    <col min="4908" max="4908" width="12.140625" bestFit="1" customWidth="1"/>
    <col min="4909" max="4909" width="9.85546875" bestFit="1" customWidth="1"/>
    <col min="4911" max="4911" width="12.140625" bestFit="1" customWidth="1"/>
    <col min="4912" max="4912" width="9.85546875" bestFit="1" customWidth="1"/>
    <col min="4914" max="4914" width="12.140625" bestFit="1" customWidth="1"/>
    <col min="4915" max="4915" width="9.85546875" bestFit="1" customWidth="1"/>
    <col min="4917" max="4917" width="12.140625" bestFit="1" customWidth="1"/>
    <col min="4918" max="4918" width="9.85546875" bestFit="1" customWidth="1"/>
    <col min="4920" max="4920" width="12.140625" bestFit="1" customWidth="1"/>
    <col min="4921" max="4921" width="9.85546875" bestFit="1" customWidth="1"/>
    <col min="4923" max="4923" width="12.140625" bestFit="1" customWidth="1"/>
    <col min="4924" max="4924" width="9.85546875" bestFit="1" customWidth="1"/>
    <col min="4926" max="4926" width="12.140625" bestFit="1" customWidth="1"/>
    <col min="4927" max="4927" width="9.85546875" bestFit="1" customWidth="1"/>
    <col min="4929" max="4929" width="12.140625" bestFit="1" customWidth="1"/>
    <col min="4930" max="4930" width="9.85546875" bestFit="1" customWidth="1"/>
    <col min="4932" max="4932" width="12.140625" bestFit="1" customWidth="1"/>
    <col min="4933" max="4933" width="9.85546875" bestFit="1" customWidth="1"/>
    <col min="4935" max="4935" width="12.140625" bestFit="1" customWidth="1"/>
    <col min="4936" max="4936" width="9.85546875" bestFit="1" customWidth="1"/>
    <col min="4938" max="4938" width="12.140625" bestFit="1" customWidth="1"/>
    <col min="4939" max="4939" width="9.85546875" bestFit="1" customWidth="1"/>
    <col min="4941" max="4941" width="12.140625" bestFit="1" customWidth="1"/>
    <col min="4942" max="4942" width="9.85546875" bestFit="1" customWidth="1"/>
    <col min="4944" max="4944" width="12.140625" bestFit="1" customWidth="1"/>
    <col min="4945" max="4945" width="9.85546875" bestFit="1" customWidth="1"/>
    <col min="4947" max="4947" width="12.140625" bestFit="1" customWidth="1"/>
    <col min="4948" max="4948" width="9.85546875" bestFit="1" customWidth="1"/>
    <col min="4950" max="4950" width="12.140625" bestFit="1" customWidth="1"/>
    <col min="4951" max="4951" width="9.85546875" bestFit="1" customWidth="1"/>
    <col min="4953" max="4953" width="12.140625" bestFit="1" customWidth="1"/>
    <col min="4954" max="4954" width="9.85546875" bestFit="1" customWidth="1"/>
    <col min="4956" max="4956" width="12.140625" bestFit="1" customWidth="1"/>
    <col min="4957" max="4957" width="9.85546875" bestFit="1" customWidth="1"/>
    <col min="4959" max="4959" width="12.140625" bestFit="1" customWidth="1"/>
    <col min="4960" max="4960" width="9.85546875" bestFit="1" customWidth="1"/>
    <col min="4962" max="4962" width="12.140625" bestFit="1" customWidth="1"/>
    <col min="4963" max="4963" width="9.85546875" bestFit="1" customWidth="1"/>
    <col min="4965" max="4965" width="12.140625" bestFit="1" customWidth="1"/>
    <col min="4966" max="4966" width="9.85546875" bestFit="1" customWidth="1"/>
    <col min="4968" max="4968" width="12.140625" bestFit="1" customWidth="1"/>
    <col min="4969" max="4969" width="9.85546875" bestFit="1" customWidth="1"/>
    <col min="4971" max="4971" width="12.140625" bestFit="1" customWidth="1"/>
    <col min="4972" max="4972" width="9.85546875" bestFit="1" customWidth="1"/>
    <col min="4974" max="4974" width="12.140625" bestFit="1" customWidth="1"/>
    <col min="4975" max="4975" width="9.85546875" bestFit="1" customWidth="1"/>
    <col min="4977" max="4977" width="12.140625" bestFit="1" customWidth="1"/>
    <col min="4978" max="4978" width="9.85546875" bestFit="1" customWidth="1"/>
    <col min="4980" max="4980" width="12.140625" bestFit="1" customWidth="1"/>
    <col min="4981" max="4981" width="9.85546875" bestFit="1" customWidth="1"/>
    <col min="4983" max="4983" width="12.140625" bestFit="1" customWidth="1"/>
    <col min="4984" max="4984" width="9.85546875" bestFit="1" customWidth="1"/>
    <col min="4986" max="4986" width="12.140625" bestFit="1" customWidth="1"/>
    <col min="4987" max="4987" width="9.85546875" bestFit="1" customWidth="1"/>
    <col min="4989" max="4989" width="12.140625" bestFit="1" customWidth="1"/>
    <col min="4990" max="4990" width="9.85546875" bestFit="1" customWidth="1"/>
    <col min="4992" max="4992" width="12.140625" bestFit="1" customWidth="1"/>
    <col min="4993" max="4993" width="9.85546875" bestFit="1" customWidth="1"/>
    <col min="4995" max="4995" width="12.140625" bestFit="1" customWidth="1"/>
    <col min="4996" max="4996" width="9.85546875" bestFit="1" customWidth="1"/>
    <col min="4998" max="4998" width="12.140625" bestFit="1" customWidth="1"/>
    <col min="4999" max="4999" width="9.85546875" bestFit="1" customWidth="1"/>
    <col min="5001" max="5001" width="12.140625" bestFit="1" customWidth="1"/>
    <col min="5002" max="5002" width="9.85546875" bestFit="1" customWidth="1"/>
    <col min="5004" max="5004" width="12.140625" bestFit="1" customWidth="1"/>
    <col min="5005" max="5005" width="9.85546875" bestFit="1" customWidth="1"/>
    <col min="5007" max="5007" width="12.140625" bestFit="1" customWidth="1"/>
    <col min="5008" max="5008" width="9.85546875" bestFit="1" customWidth="1"/>
    <col min="5010" max="5010" width="12.140625" bestFit="1" customWidth="1"/>
    <col min="5011" max="5011" width="9.85546875" bestFit="1" customWidth="1"/>
    <col min="5013" max="5013" width="12.140625" bestFit="1" customWidth="1"/>
    <col min="5014" max="5014" width="9.85546875" bestFit="1" customWidth="1"/>
    <col min="5016" max="5016" width="12.140625" bestFit="1" customWidth="1"/>
    <col min="5017" max="5017" width="9.85546875" bestFit="1" customWidth="1"/>
    <col min="5019" max="5019" width="12.140625" bestFit="1" customWidth="1"/>
    <col min="5020" max="5020" width="9.85546875" bestFit="1" customWidth="1"/>
    <col min="5022" max="5022" width="12.140625" bestFit="1" customWidth="1"/>
    <col min="5023" max="5023" width="9.85546875" bestFit="1" customWidth="1"/>
    <col min="5025" max="5025" width="12.140625" bestFit="1" customWidth="1"/>
    <col min="5026" max="5026" width="9.85546875" bestFit="1" customWidth="1"/>
    <col min="5028" max="5028" width="12.140625" bestFit="1" customWidth="1"/>
    <col min="5029" max="5029" width="9.85546875" bestFit="1" customWidth="1"/>
    <col min="5031" max="5031" width="12.140625" bestFit="1" customWidth="1"/>
    <col min="5032" max="5032" width="9.85546875" bestFit="1" customWidth="1"/>
    <col min="5034" max="5034" width="12.140625" bestFit="1" customWidth="1"/>
    <col min="5035" max="5035" width="9.85546875" bestFit="1" customWidth="1"/>
    <col min="5037" max="5037" width="12.140625" bestFit="1" customWidth="1"/>
    <col min="5038" max="5038" width="9.85546875" bestFit="1" customWidth="1"/>
    <col min="5040" max="5040" width="12.140625" bestFit="1" customWidth="1"/>
    <col min="5041" max="5041" width="9.85546875" bestFit="1" customWidth="1"/>
    <col min="5043" max="5043" width="12.140625" bestFit="1" customWidth="1"/>
    <col min="5044" max="5044" width="9.85546875" bestFit="1" customWidth="1"/>
    <col min="5046" max="5046" width="12.140625" bestFit="1" customWidth="1"/>
    <col min="5047" max="5047" width="9.85546875" bestFit="1" customWidth="1"/>
    <col min="5049" max="5049" width="12.140625" bestFit="1" customWidth="1"/>
    <col min="5050" max="5050" width="9.85546875" bestFit="1" customWidth="1"/>
    <col min="5052" max="5052" width="12.140625" bestFit="1" customWidth="1"/>
    <col min="5053" max="5053" width="9.85546875" bestFit="1" customWidth="1"/>
    <col min="5055" max="5055" width="12.140625" bestFit="1" customWidth="1"/>
    <col min="5056" max="5056" width="9.85546875" bestFit="1" customWidth="1"/>
    <col min="5058" max="5058" width="12.140625" bestFit="1" customWidth="1"/>
    <col min="5059" max="5059" width="9.85546875" bestFit="1" customWidth="1"/>
    <col min="5061" max="5061" width="12.140625" bestFit="1" customWidth="1"/>
    <col min="5062" max="5062" width="9.85546875" bestFit="1" customWidth="1"/>
    <col min="5064" max="5064" width="12.140625" bestFit="1" customWidth="1"/>
    <col min="5065" max="5065" width="9.85546875" bestFit="1" customWidth="1"/>
    <col min="5067" max="5067" width="12.140625" bestFit="1" customWidth="1"/>
    <col min="5068" max="5068" width="9.85546875" bestFit="1" customWidth="1"/>
    <col min="5070" max="5070" width="12.140625" bestFit="1" customWidth="1"/>
    <col min="5071" max="5071" width="9.85546875" bestFit="1" customWidth="1"/>
    <col min="5073" max="5073" width="12.140625" bestFit="1" customWidth="1"/>
    <col min="5074" max="5074" width="9.85546875" bestFit="1" customWidth="1"/>
    <col min="5076" max="5076" width="12.140625" bestFit="1" customWidth="1"/>
    <col min="5077" max="5077" width="9.85546875" bestFit="1" customWidth="1"/>
    <col min="5079" max="5079" width="12.140625" bestFit="1" customWidth="1"/>
    <col min="5080" max="5080" width="9.85546875" bestFit="1" customWidth="1"/>
    <col min="5082" max="5082" width="12.140625" bestFit="1" customWidth="1"/>
    <col min="5083" max="5083" width="9.85546875" bestFit="1" customWidth="1"/>
    <col min="5085" max="5085" width="12.140625" bestFit="1" customWidth="1"/>
    <col min="5086" max="5086" width="9.85546875" bestFit="1" customWidth="1"/>
    <col min="5088" max="5088" width="12.140625" bestFit="1" customWidth="1"/>
    <col min="5089" max="5089" width="9.85546875" bestFit="1" customWidth="1"/>
    <col min="5091" max="5091" width="12.140625" bestFit="1" customWidth="1"/>
    <col min="5092" max="5092" width="9.85546875" bestFit="1" customWidth="1"/>
    <col min="5094" max="5094" width="12.140625" bestFit="1" customWidth="1"/>
    <col min="5095" max="5095" width="9.85546875" bestFit="1" customWidth="1"/>
    <col min="5097" max="5097" width="12.140625" bestFit="1" customWidth="1"/>
    <col min="5098" max="5098" width="9.85546875" bestFit="1" customWidth="1"/>
    <col min="5100" max="5100" width="12.140625" bestFit="1" customWidth="1"/>
    <col min="5101" max="5101" width="9.85546875" bestFit="1" customWidth="1"/>
    <col min="5103" max="5103" width="12.140625" bestFit="1" customWidth="1"/>
    <col min="5104" max="5104" width="9.85546875" bestFit="1" customWidth="1"/>
    <col min="5106" max="5106" width="12.140625" bestFit="1" customWidth="1"/>
    <col min="5107" max="5107" width="9.85546875" bestFit="1" customWidth="1"/>
    <col min="5109" max="5109" width="12.140625" bestFit="1" customWidth="1"/>
    <col min="5110" max="5110" width="9.85546875" bestFit="1" customWidth="1"/>
    <col min="5112" max="5112" width="12.140625" bestFit="1" customWidth="1"/>
    <col min="5113" max="5113" width="9.85546875" bestFit="1" customWidth="1"/>
    <col min="5115" max="5115" width="12.140625" bestFit="1" customWidth="1"/>
    <col min="5116" max="5116" width="9.85546875" bestFit="1" customWidth="1"/>
    <col min="5118" max="5118" width="12.140625" bestFit="1" customWidth="1"/>
    <col min="5119" max="5119" width="9.85546875" bestFit="1" customWidth="1"/>
    <col min="5121" max="5121" width="12.140625" bestFit="1" customWidth="1"/>
    <col min="5122" max="5122" width="9.85546875" bestFit="1" customWidth="1"/>
    <col min="5124" max="5124" width="12.140625" bestFit="1" customWidth="1"/>
    <col min="5125" max="5125" width="9.85546875" bestFit="1" customWidth="1"/>
    <col min="5127" max="5127" width="12.140625" bestFit="1" customWidth="1"/>
    <col min="5128" max="5128" width="9.85546875" bestFit="1" customWidth="1"/>
    <col min="5130" max="5130" width="12.140625" bestFit="1" customWidth="1"/>
    <col min="5131" max="5131" width="9.85546875" bestFit="1" customWidth="1"/>
    <col min="5133" max="5133" width="12.140625" bestFit="1" customWidth="1"/>
    <col min="5134" max="5134" width="9.85546875" bestFit="1" customWidth="1"/>
    <col min="5136" max="5136" width="12.140625" bestFit="1" customWidth="1"/>
    <col min="5137" max="5137" width="9.85546875" bestFit="1" customWidth="1"/>
    <col min="5139" max="5139" width="12.140625" bestFit="1" customWidth="1"/>
    <col min="5140" max="5140" width="9.85546875" bestFit="1" customWidth="1"/>
    <col min="5142" max="5142" width="12.140625" bestFit="1" customWidth="1"/>
    <col min="5143" max="5143" width="9.85546875" bestFit="1" customWidth="1"/>
    <col min="5145" max="5145" width="12.140625" bestFit="1" customWidth="1"/>
    <col min="5146" max="5146" width="9.85546875" bestFit="1" customWidth="1"/>
    <col min="5148" max="5148" width="12.140625" bestFit="1" customWidth="1"/>
    <col min="5149" max="5149" width="9.85546875" bestFit="1" customWidth="1"/>
    <col min="5151" max="5151" width="12.140625" bestFit="1" customWidth="1"/>
    <col min="5152" max="5152" width="9.85546875" bestFit="1" customWidth="1"/>
    <col min="5154" max="5154" width="12.140625" bestFit="1" customWidth="1"/>
    <col min="5155" max="5155" width="9.85546875" bestFit="1" customWidth="1"/>
    <col min="5157" max="5157" width="12.140625" bestFit="1" customWidth="1"/>
    <col min="5158" max="5158" width="9.85546875" bestFit="1" customWidth="1"/>
    <col min="5160" max="5160" width="12.140625" bestFit="1" customWidth="1"/>
    <col min="5161" max="5161" width="9.85546875" bestFit="1" customWidth="1"/>
    <col min="5163" max="5163" width="12.140625" bestFit="1" customWidth="1"/>
    <col min="5164" max="5164" width="9.85546875" bestFit="1" customWidth="1"/>
    <col min="5166" max="5166" width="12.140625" bestFit="1" customWidth="1"/>
    <col min="5167" max="5167" width="9.85546875" bestFit="1" customWidth="1"/>
    <col min="5169" max="5169" width="12.140625" bestFit="1" customWidth="1"/>
    <col min="5170" max="5170" width="9.85546875" bestFit="1" customWidth="1"/>
    <col min="5172" max="5172" width="12.140625" bestFit="1" customWidth="1"/>
    <col min="5173" max="5173" width="9.85546875" bestFit="1" customWidth="1"/>
    <col min="5175" max="5175" width="12.140625" bestFit="1" customWidth="1"/>
    <col min="5176" max="5176" width="9.85546875" bestFit="1" customWidth="1"/>
    <col min="5178" max="5178" width="12.140625" bestFit="1" customWidth="1"/>
    <col min="5179" max="5179" width="9.85546875" bestFit="1" customWidth="1"/>
    <col min="5181" max="5181" width="12.140625" bestFit="1" customWidth="1"/>
    <col min="5182" max="5182" width="9.85546875" bestFit="1" customWidth="1"/>
    <col min="5184" max="5184" width="12.140625" bestFit="1" customWidth="1"/>
    <col min="5185" max="5185" width="9.85546875" bestFit="1" customWidth="1"/>
    <col min="5187" max="5187" width="12.140625" bestFit="1" customWidth="1"/>
    <col min="5188" max="5188" width="9.85546875" bestFit="1" customWidth="1"/>
    <col min="5190" max="5190" width="12.140625" bestFit="1" customWidth="1"/>
    <col min="5191" max="5191" width="9.85546875" bestFit="1" customWidth="1"/>
    <col min="5193" max="5193" width="12.140625" bestFit="1" customWidth="1"/>
    <col min="5194" max="5194" width="9.85546875" bestFit="1" customWidth="1"/>
    <col min="5196" max="5196" width="12.140625" bestFit="1" customWidth="1"/>
    <col min="5197" max="5197" width="9.85546875" bestFit="1" customWidth="1"/>
    <col min="5199" max="5199" width="12.140625" bestFit="1" customWidth="1"/>
    <col min="5200" max="5200" width="9.85546875" bestFit="1" customWidth="1"/>
    <col min="5202" max="5202" width="12.140625" bestFit="1" customWidth="1"/>
    <col min="5203" max="5203" width="9.85546875" bestFit="1" customWidth="1"/>
    <col min="5205" max="5205" width="12.140625" bestFit="1" customWidth="1"/>
    <col min="5206" max="5206" width="9.85546875" bestFit="1" customWidth="1"/>
    <col min="5208" max="5208" width="12.140625" bestFit="1" customWidth="1"/>
    <col min="5209" max="5209" width="9.85546875" bestFit="1" customWidth="1"/>
    <col min="5211" max="5211" width="12.140625" bestFit="1" customWidth="1"/>
    <col min="5212" max="5212" width="9.85546875" bestFit="1" customWidth="1"/>
    <col min="5214" max="5214" width="12.140625" bestFit="1" customWidth="1"/>
    <col min="5215" max="5215" width="9.85546875" bestFit="1" customWidth="1"/>
    <col min="5217" max="5217" width="12.140625" bestFit="1" customWidth="1"/>
    <col min="5218" max="5218" width="9.85546875" bestFit="1" customWidth="1"/>
    <col min="5220" max="5220" width="12.140625" bestFit="1" customWidth="1"/>
    <col min="5221" max="5221" width="9.85546875" bestFit="1" customWidth="1"/>
    <col min="5223" max="5223" width="12.140625" bestFit="1" customWidth="1"/>
    <col min="5224" max="5224" width="9.85546875" bestFit="1" customWidth="1"/>
    <col min="5226" max="5226" width="12.140625" bestFit="1" customWidth="1"/>
    <col min="5227" max="5227" width="9.85546875" bestFit="1" customWidth="1"/>
    <col min="5229" max="5229" width="12.140625" bestFit="1" customWidth="1"/>
    <col min="5230" max="5230" width="9.85546875" bestFit="1" customWidth="1"/>
    <col min="5232" max="5232" width="12.140625" bestFit="1" customWidth="1"/>
    <col min="5233" max="5233" width="9.85546875" bestFit="1" customWidth="1"/>
    <col min="5235" max="5235" width="12.140625" bestFit="1" customWidth="1"/>
    <col min="5236" max="5236" width="9.85546875" bestFit="1" customWidth="1"/>
    <col min="5238" max="5238" width="12.140625" bestFit="1" customWidth="1"/>
    <col min="5239" max="5239" width="9.85546875" bestFit="1" customWidth="1"/>
    <col min="5241" max="5241" width="12.140625" bestFit="1" customWidth="1"/>
    <col min="5242" max="5242" width="9.85546875" bestFit="1" customWidth="1"/>
    <col min="5244" max="5244" width="12.140625" bestFit="1" customWidth="1"/>
    <col min="5245" max="5245" width="9.85546875" bestFit="1" customWidth="1"/>
    <col min="5247" max="5247" width="12.140625" bestFit="1" customWidth="1"/>
    <col min="5248" max="5248" width="9.85546875" bestFit="1" customWidth="1"/>
    <col min="5250" max="5250" width="12.140625" bestFit="1" customWidth="1"/>
    <col min="5251" max="5251" width="9.85546875" bestFit="1" customWidth="1"/>
    <col min="5253" max="5253" width="12.140625" bestFit="1" customWidth="1"/>
    <col min="5254" max="5254" width="9.85546875" bestFit="1" customWidth="1"/>
    <col min="5256" max="5256" width="12.140625" bestFit="1" customWidth="1"/>
    <col min="5257" max="5257" width="9.85546875" bestFit="1" customWidth="1"/>
    <col min="5259" max="5259" width="12.140625" bestFit="1" customWidth="1"/>
    <col min="5260" max="5260" width="9.85546875" bestFit="1" customWidth="1"/>
    <col min="5262" max="5262" width="12.140625" bestFit="1" customWidth="1"/>
    <col min="5263" max="5263" width="9.85546875" bestFit="1" customWidth="1"/>
    <col min="5265" max="5265" width="12.140625" bestFit="1" customWidth="1"/>
    <col min="5266" max="5266" width="9.85546875" bestFit="1" customWidth="1"/>
    <col min="5268" max="5268" width="12.140625" bestFit="1" customWidth="1"/>
    <col min="5269" max="5269" width="9.85546875" bestFit="1" customWidth="1"/>
    <col min="5271" max="5271" width="12.140625" bestFit="1" customWidth="1"/>
    <col min="5272" max="5272" width="9.85546875" bestFit="1" customWidth="1"/>
    <col min="5274" max="5274" width="12.140625" bestFit="1" customWidth="1"/>
    <col min="5275" max="5275" width="9.85546875" bestFit="1" customWidth="1"/>
    <col min="5277" max="5277" width="12.140625" bestFit="1" customWidth="1"/>
    <col min="5278" max="5278" width="9.85546875" bestFit="1" customWidth="1"/>
    <col min="5280" max="5280" width="12.140625" bestFit="1" customWidth="1"/>
    <col min="5281" max="5281" width="9.85546875" bestFit="1" customWidth="1"/>
    <col min="5283" max="5283" width="12.140625" bestFit="1" customWidth="1"/>
    <col min="5284" max="5284" width="9.85546875" bestFit="1" customWidth="1"/>
    <col min="5286" max="5286" width="12.140625" bestFit="1" customWidth="1"/>
    <col min="5287" max="5287" width="9.85546875" bestFit="1" customWidth="1"/>
    <col min="5289" max="5289" width="12.140625" bestFit="1" customWidth="1"/>
    <col min="5290" max="5290" width="9.85546875" bestFit="1" customWidth="1"/>
    <col min="5292" max="5292" width="12.140625" bestFit="1" customWidth="1"/>
    <col min="5293" max="5293" width="9.85546875" bestFit="1" customWidth="1"/>
    <col min="5295" max="5295" width="12.140625" bestFit="1" customWidth="1"/>
    <col min="5296" max="5296" width="9.85546875" bestFit="1" customWidth="1"/>
    <col min="5298" max="5298" width="12.140625" bestFit="1" customWidth="1"/>
    <col min="5299" max="5299" width="9.85546875" bestFit="1" customWidth="1"/>
    <col min="5301" max="5301" width="12.140625" bestFit="1" customWidth="1"/>
    <col min="5302" max="5302" width="9.85546875" bestFit="1" customWidth="1"/>
    <col min="5304" max="5304" width="12.140625" bestFit="1" customWidth="1"/>
    <col min="5305" max="5305" width="9.85546875" bestFit="1" customWidth="1"/>
    <col min="5307" max="5307" width="12.140625" bestFit="1" customWidth="1"/>
    <col min="5308" max="5308" width="9.85546875" bestFit="1" customWidth="1"/>
    <col min="5310" max="5310" width="12.140625" bestFit="1" customWidth="1"/>
    <col min="5311" max="5311" width="9.85546875" bestFit="1" customWidth="1"/>
    <col min="5313" max="5313" width="12.140625" bestFit="1" customWidth="1"/>
    <col min="5314" max="5314" width="9.85546875" bestFit="1" customWidth="1"/>
    <col min="5316" max="5316" width="12.140625" bestFit="1" customWidth="1"/>
    <col min="5317" max="5317" width="9.85546875" bestFit="1" customWidth="1"/>
    <col min="5319" max="5319" width="12.140625" bestFit="1" customWidth="1"/>
    <col min="5320" max="5320" width="9.85546875" bestFit="1" customWidth="1"/>
    <col min="5322" max="5322" width="12.140625" bestFit="1" customWidth="1"/>
    <col min="5323" max="5323" width="9.85546875" bestFit="1" customWidth="1"/>
    <col min="5325" max="5325" width="12.140625" bestFit="1" customWidth="1"/>
    <col min="5326" max="5326" width="9.85546875" bestFit="1" customWidth="1"/>
    <col min="5328" max="5328" width="12.140625" bestFit="1" customWidth="1"/>
    <col min="5329" max="5329" width="9.85546875" bestFit="1" customWidth="1"/>
    <col min="5331" max="5331" width="12.140625" bestFit="1" customWidth="1"/>
    <col min="5332" max="5332" width="9.85546875" bestFit="1" customWidth="1"/>
    <col min="5334" max="5334" width="12.140625" bestFit="1" customWidth="1"/>
    <col min="5335" max="5335" width="9.85546875" bestFit="1" customWidth="1"/>
    <col min="5337" max="5337" width="12.140625" bestFit="1" customWidth="1"/>
    <col min="5338" max="5338" width="9.85546875" bestFit="1" customWidth="1"/>
    <col min="5340" max="5340" width="12.140625" bestFit="1" customWidth="1"/>
    <col min="5341" max="5341" width="9.85546875" bestFit="1" customWidth="1"/>
    <col min="5343" max="5343" width="12.140625" bestFit="1" customWidth="1"/>
    <col min="5344" max="5344" width="9.85546875" bestFit="1" customWidth="1"/>
    <col min="5346" max="5346" width="12.140625" bestFit="1" customWidth="1"/>
    <col min="5347" max="5347" width="9.85546875" bestFit="1" customWidth="1"/>
    <col min="5349" max="5349" width="12.140625" bestFit="1" customWidth="1"/>
    <col min="5350" max="5350" width="9.85546875" bestFit="1" customWidth="1"/>
    <col min="5352" max="5352" width="12.140625" bestFit="1" customWidth="1"/>
    <col min="5353" max="5353" width="9.85546875" bestFit="1" customWidth="1"/>
    <col min="5355" max="5355" width="12.140625" bestFit="1" customWidth="1"/>
    <col min="5356" max="5356" width="9.85546875" bestFit="1" customWidth="1"/>
    <col min="5358" max="5358" width="12.140625" bestFit="1" customWidth="1"/>
    <col min="5359" max="5359" width="9.85546875" bestFit="1" customWidth="1"/>
    <col min="5361" max="5361" width="12.140625" bestFit="1" customWidth="1"/>
    <col min="5362" max="5362" width="9.85546875" bestFit="1" customWidth="1"/>
    <col min="5364" max="5364" width="12.140625" bestFit="1" customWidth="1"/>
    <col min="5365" max="5365" width="9.85546875" bestFit="1" customWidth="1"/>
    <col min="5367" max="5367" width="12.140625" bestFit="1" customWidth="1"/>
    <col min="5368" max="5368" width="9.85546875" bestFit="1" customWidth="1"/>
    <col min="5370" max="5370" width="12.140625" bestFit="1" customWidth="1"/>
    <col min="5371" max="5371" width="9.85546875" bestFit="1" customWidth="1"/>
    <col min="5373" max="5373" width="12.140625" bestFit="1" customWidth="1"/>
    <col min="5374" max="5374" width="9.85546875" bestFit="1" customWidth="1"/>
    <col min="5376" max="5376" width="12.140625" bestFit="1" customWidth="1"/>
    <col min="5377" max="5377" width="9.85546875" bestFit="1" customWidth="1"/>
    <col min="5379" max="5379" width="12.140625" bestFit="1" customWidth="1"/>
    <col min="5380" max="5380" width="9.85546875" bestFit="1" customWidth="1"/>
    <col min="5382" max="5382" width="12.140625" bestFit="1" customWidth="1"/>
    <col min="5383" max="5383" width="9.85546875" bestFit="1" customWidth="1"/>
    <col min="5385" max="5385" width="12.140625" bestFit="1" customWidth="1"/>
    <col min="5386" max="5386" width="9.85546875" bestFit="1" customWidth="1"/>
    <col min="5388" max="5388" width="12.140625" bestFit="1" customWidth="1"/>
    <col min="5389" max="5389" width="9.85546875" bestFit="1" customWidth="1"/>
    <col min="5391" max="5391" width="12.140625" bestFit="1" customWidth="1"/>
    <col min="5392" max="5392" width="9.85546875" bestFit="1" customWidth="1"/>
    <col min="5394" max="5394" width="12.140625" bestFit="1" customWidth="1"/>
    <col min="5395" max="5395" width="9.85546875" bestFit="1" customWidth="1"/>
    <col min="5397" max="5397" width="12.140625" bestFit="1" customWidth="1"/>
    <col min="5398" max="5398" width="9.85546875" bestFit="1" customWidth="1"/>
    <col min="5400" max="5400" width="12.140625" bestFit="1" customWidth="1"/>
    <col min="5401" max="5401" width="9.85546875" bestFit="1" customWidth="1"/>
    <col min="5403" max="5403" width="12.140625" bestFit="1" customWidth="1"/>
    <col min="5404" max="5404" width="9.85546875" bestFit="1" customWidth="1"/>
    <col min="5406" max="5406" width="12.140625" bestFit="1" customWidth="1"/>
    <col min="5407" max="5407" width="9.85546875" bestFit="1" customWidth="1"/>
    <col min="5409" max="5409" width="12.140625" bestFit="1" customWidth="1"/>
    <col min="5410" max="5410" width="9.85546875" bestFit="1" customWidth="1"/>
    <col min="5412" max="5412" width="12.140625" bestFit="1" customWidth="1"/>
    <col min="5413" max="5413" width="9.85546875" bestFit="1" customWidth="1"/>
    <col min="5415" max="5415" width="12.140625" bestFit="1" customWidth="1"/>
    <col min="5416" max="5416" width="9.85546875" bestFit="1" customWidth="1"/>
    <col min="5418" max="5418" width="12.140625" bestFit="1" customWidth="1"/>
    <col min="5419" max="5419" width="9.85546875" bestFit="1" customWidth="1"/>
    <col min="5421" max="5421" width="12.140625" bestFit="1" customWidth="1"/>
    <col min="5422" max="5422" width="9.85546875" bestFit="1" customWidth="1"/>
    <col min="5424" max="5424" width="12.140625" bestFit="1" customWidth="1"/>
    <col min="5425" max="5425" width="9.85546875" bestFit="1" customWidth="1"/>
    <col min="5427" max="5427" width="12.140625" bestFit="1" customWidth="1"/>
    <col min="5428" max="5428" width="9.85546875" bestFit="1" customWidth="1"/>
    <col min="5430" max="5430" width="12.140625" bestFit="1" customWidth="1"/>
    <col min="5431" max="5431" width="9.85546875" bestFit="1" customWidth="1"/>
    <col min="5433" max="5433" width="12.140625" bestFit="1" customWidth="1"/>
    <col min="5434" max="5434" width="9.85546875" bestFit="1" customWidth="1"/>
    <col min="5436" max="5436" width="12.140625" bestFit="1" customWidth="1"/>
    <col min="5437" max="5437" width="9.85546875" bestFit="1" customWidth="1"/>
    <col min="5439" max="5439" width="12.140625" bestFit="1" customWidth="1"/>
    <col min="5440" max="5440" width="9.85546875" bestFit="1" customWidth="1"/>
    <col min="5442" max="5442" width="12.140625" bestFit="1" customWidth="1"/>
    <col min="5443" max="5443" width="9.85546875" bestFit="1" customWidth="1"/>
    <col min="5445" max="5445" width="12.140625" bestFit="1" customWidth="1"/>
    <col min="5446" max="5446" width="9.85546875" bestFit="1" customWidth="1"/>
    <col min="5448" max="5448" width="12.140625" bestFit="1" customWidth="1"/>
    <col min="5449" max="5449" width="9.85546875" bestFit="1" customWidth="1"/>
    <col min="5451" max="5451" width="12.140625" bestFit="1" customWidth="1"/>
    <col min="5452" max="5452" width="9.85546875" bestFit="1" customWidth="1"/>
    <col min="5454" max="5454" width="12.140625" bestFit="1" customWidth="1"/>
    <col min="5455" max="5455" width="9.85546875" bestFit="1" customWidth="1"/>
    <col min="5457" max="5457" width="12.140625" bestFit="1" customWidth="1"/>
    <col min="5458" max="5458" width="9.85546875" bestFit="1" customWidth="1"/>
    <col min="5460" max="5460" width="12.140625" bestFit="1" customWidth="1"/>
    <col min="5461" max="5461" width="9.85546875" bestFit="1" customWidth="1"/>
    <col min="5463" max="5463" width="12.140625" bestFit="1" customWidth="1"/>
    <col min="5464" max="5464" width="9.85546875" bestFit="1" customWidth="1"/>
    <col min="5466" max="5466" width="12.140625" bestFit="1" customWidth="1"/>
    <col min="5467" max="5467" width="9.85546875" bestFit="1" customWidth="1"/>
    <col min="5469" max="5469" width="12.140625" bestFit="1" customWidth="1"/>
    <col min="5470" max="5470" width="9.85546875" bestFit="1" customWidth="1"/>
    <col min="5472" max="5472" width="12.140625" bestFit="1" customWidth="1"/>
    <col min="5473" max="5473" width="9.85546875" bestFit="1" customWidth="1"/>
    <col min="5475" max="5475" width="12.140625" bestFit="1" customWidth="1"/>
    <col min="5476" max="5476" width="9.85546875" bestFit="1" customWidth="1"/>
    <col min="5478" max="5478" width="12.140625" bestFit="1" customWidth="1"/>
    <col min="5479" max="5479" width="9.85546875" bestFit="1" customWidth="1"/>
    <col min="5481" max="5481" width="12.140625" bestFit="1" customWidth="1"/>
    <col min="5482" max="5482" width="9.85546875" bestFit="1" customWidth="1"/>
    <col min="5484" max="5484" width="12.140625" bestFit="1" customWidth="1"/>
    <col min="5485" max="5485" width="9.85546875" bestFit="1" customWidth="1"/>
    <col min="5487" max="5487" width="12.140625" bestFit="1" customWidth="1"/>
    <col min="5488" max="5488" width="9.85546875" bestFit="1" customWidth="1"/>
    <col min="5490" max="5490" width="12.140625" bestFit="1" customWidth="1"/>
    <col min="5491" max="5491" width="9.85546875" bestFit="1" customWidth="1"/>
    <col min="5493" max="5493" width="12.140625" bestFit="1" customWidth="1"/>
    <col min="5494" max="5494" width="9.85546875" bestFit="1" customWidth="1"/>
    <col min="5496" max="5496" width="12.140625" bestFit="1" customWidth="1"/>
    <col min="5497" max="5497" width="9.85546875" bestFit="1" customWidth="1"/>
    <col min="5499" max="5499" width="12.140625" bestFit="1" customWidth="1"/>
    <col min="5500" max="5500" width="9.85546875" bestFit="1" customWidth="1"/>
    <col min="5502" max="5502" width="12.140625" bestFit="1" customWidth="1"/>
    <col min="5503" max="5503" width="9.85546875" bestFit="1" customWidth="1"/>
    <col min="5505" max="5505" width="12.140625" bestFit="1" customWidth="1"/>
    <col min="5506" max="5506" width="9.85546875" bestFit="1" customWidth="1"/>
    <col min="5508" max="5508" width="12.140625" bestFit="1" customWidth="1"/>
    <col min="5509" max="5509" width="9.85546875" bestFit="1" customWidth="1"/>
    <col min="5511" max="5511" width="12.140625" bestFit="1" customWidth="1"/>
    <col min="5512" max="5512" width="9.85546875" bestFit="1" customWidth="1"/>
    <col min="5514" max="5514" width="12.140625" bestFit="1" customWidth="1"/>
    <col min="5515" max="5515" width="9.85546875" bestFit="1" customWidth="1"/>
    <col min="5517" max="5517" width="12.140625" bestFit="1" customWidth="1"/>
    <col min="5518" max="5518" width="9.85546875" bestFit="1" customWidth="1"/>
    <col min="5520" max="5520" width="12.140625" bestFit="1" customWidth="1"/>
    <col min="5521" max="5521" width="9.85546875" bestFit="1" customWidth="1"/>
    <col min="5523" max="5523" width="12.140625" bestFit="1" customWidth="1"/>
    <col min="5524" max="5524" width="9.85546875" bestFit="1" customWidth="1"/>
    <col min="5526" max="5526" width="12.140625" bestFit="1" customWidth="1"/>
    <col min="5527" max="5527" width="9.85546875" bestFit="1" customWidth="1"/>
    <col min="5529" max="5529" width="12.140625" bestFit="1" customWidth="1"/>
    <col min="5530" max="5530" width="9.85546875" bestFit="1" customWidth="1"/>
    <col min="5532" max="5532" width="12.140625" bestFit="1" customWidth="1"/>
    <col min="5533" max="5533" width="9.85546875" bestFit="1" customWidth="1"/>
    <col min="5535" max="5535" width="12.140625" bestFit="1" customWidth="1"/>
    <col min="5536" max="5536" width="9.85546875" bestFit="1" customWidth="1"/>
    <col min="5538" max="5538" width="12.140625" bestFit="1" customWidth="1"/>
    <col min="5539" max="5539" width="9.85546875" bestFit="1" customWidth="1"/>
    <col min="5541" max="5541" width="12.140625" bestFit="1" customWidth="1"/>
    <col min="5542" max="5542" width="9.85546875" bestFit="1" customWidth="1"/>
    <col min="5544" max="5544" width="12.140625" bestFit="1" customWidth="1"/>
    <col min="5545" max="5545" width="9.85546875" bestFit="1" customWidth="1"/>
    <col min="5547" max="5547" width="12.140625" bestFit="1" customWidth="1"/>
    <col min="5548" max="5548" width="9.85546875" bestFit="1" customWidth="1"/>
    <col min="5550" max="5550" width="12.140625" bestFit="1" customWidth="1"/>
    <col min="5551" max="5551" width="9.85546875" bestFit="1" customWidth="1"/>
    <col min="5553" max="5553" width="12.140625" bestFit="1" customWidth="1"/>
    <col min="5554" max="5554" width="9.85546875" bestFit="1" customWidth="1"/>
    <col min="5556" max="5556" width="12.140625" bestFit="1" customWidth="1"/>
    <col min="5557" max="5557" width="9.85546875" bestFit="1" customWidth="1"/>
    <col min="5559" max="5559" width="12.140625" bestFit="1" customWidth="1"/>
    <col min="5560" max="5560" width="9.85546875" bestFit="1" customWidth="1"/>
    <col min="5562" max="5562" width="12.140625" bestFit="1" customWidth="1"/>
    <col min="5563" max="5563" width="9.85546875" bestFit="1" customWidth="1"/>
    <col min="5565" max="5565" width="12.140625" bestFit="1" customWidth="1"/>
    <col min="5566" max="5566" width="9.85546875" bestFit="1" customWidth="1"/>
    <col min="5568" max="5568" width="12.140625" bestFit="1" customWidth="1"/>
    <col min="5569" max="5569" width="9.85546875" bestFit="1" customWidth="1"/>
    <col min="5571" max="5571" width="12.140625" bestFit="1" customWidth="1"/>
    <col min="5572" max="5572" width="9.85546875" bestFit="1" customWidth="1"/>
    <col min="5574" max="5574" width="12.140625" bestFit="1" customWidth="1"/>
    <col min="5575" max="5575" width="9.85546875" bestFit="1" customWidth="1"/>
    <col min="5577" max="5577" width="12.140625" bestFit="1" customWidth="1"/>
    <col min="5578" max="5578" width="9.85546875" bestFit="1" customWidth="1"/>
    <col min="5580" max="5580" width="12.140625" bestFit="1" customWidth="1"/>
    <col min="5581" max="5581" width="9.85546875" bestFit="1" customWidth="1"/>
    <col min="5583" max="5583" width="12.140625" bestFit="1" customWidth="1"/>
    <col min="5584" max="5584" width="9.85546875" bestFit="1" customWidth="1"/>
    <col min="5586" max="5586" width="12.140625" bestFit="1" customWidth="1"/>
    <col min="5587" max="5587" width="9.85546875" bestFit="1" customWidth="1"/>
    <col min="5589" max="5589" width="12.140625" bestFit="1" customWidth="1"/>
    <col min="5590" max="5590" width="9.85546875" bestFit="1" customWidth="1"/>
    <col min="5592" max="5592" width="12.140625" bestFit="1" customWidth="1"/>
    <col min="5593" max="5593" width="9.85546875" bestFit="1" customWidth="1"/>
    <col min="5595" max="5595" width="12.140625" bestFit="1" customWidth="1"/>
    <col min="5596" max="5596" width="9.85546875" bestFit="1" customWidth="1"/>
    <col min="5598" max="5598" width="12.140625" bestFit="1" customWidth="1"/>
    <col min="5599" max="5599" width="9.85546875" bestFit="1" customWidth="1"/>
    <col min="5601" max="5601" width="12.140625" bestFit="1" customWidth="1"/>
    <col min="5602" max="5602" width="9.85546875" bestFit="1" customWidth="1"/>
    <col min="5604" max="5604" width="12.140625" bestFit="1" customWidth="1"/>
    <col min="5605" max="5605" width="9.85546875" bestFit="1" customWidth="1"/>
    <col min="5607" max="5607" width="12.140625" bestFit="1" customWidth="1"/>
    <col min="5608" max="5608" width="9.85546875" bestFit="1" customWidth="1"/>
    <col min="5610" max="5610" width="12.140625" bestFit="1" customWidth="1"/>
    <col min="5611" max="5611" width="9.85546875" bestFit="1" customWidth="1"/>
    <col min="5613" max="5613" width="12.140625" bestFit="1" customWidth="1"/>
    <col min="5614" max="5614" width="9.85546875" bestFit="1" customWidth="1"/>
    <col min="5616" max="5616" width="12.140625" bestFit="1" customWidth="1"/>
    <col min="5617" max="5617" width="9.85546875" bestFit="1" customWidth="1"/>
    <col min="5619" max="5619" width="12.140625" bestFit="1" customWidth="1"/>
    <col min="5620" max="5620" width="9.85546875" bestFit="1" customWidth="1"/>
    <col min="5622" max="5622" width="12.140625" bestFit="1" customWidth="1"/>
    <col min="5623" max="5623" width="9.85546875" bestFit="1" customWidth="1"/>
    <col min="5625" max="5625" width="12.140625" bestFit="1" customWidth="1"/>
    <col min="5626" max="5626" width="9.85546875" bestFit="1" customWidth="1"/>
    <col min="5628" max="5628" width="12.140625" bestFit="1" customWidth="1"/>
    <col min="5629" max="5629" width="9.85546875" bestFit="1" customWidth="1"/>
    <col min="5631" max="5631" width="12.140625" bestFit="1" customWidth="1"/>
    <col min="5632" max="5632" width="9.85546875" bestFit="1" customWidth="1"/>
    <col min="5634" max="5634" width="12.140625" bestFit="1" customWidth="1"/>
    <col min="5635" max="5635" width="9.85546875" bestFit="1" customWidth="1"/>
    <col min="5637" max="5637" width="12.140625" bestFit="1" customWidth="1"/>
    <col min="5638" max="5638" width="9.85546875" bestFit="1" customWidth="1"/>
    <col min="5640" max="5640" width="12.140625" bestFit="1" customWidth="1"/>
    <col min="5641" max="5641" width="9.85546875" bestFit="1" customWidth="1"/>
    <col min="5643" max="5643" width="12.140625" bestFit="1" customWidth="1"/>
    <col min="5644" max="5644" width="9.85546875" bestFit="1" customWidth="1"/>
    <col min="5646" max="5646" width="12.140625" bestFit="1" customWidth="1"/>
    <col min="5647" max="5647" width="9.85546875" bestFit="1" customWidth="1"/>
    <col min="5649" max="5649" width="12.140625" bestFit="1" customWidth="1"/>
    <col min="5650" max="5650" width="9.85546875" bestFit="1" customWidth="1"/>
    <col min="5652" max="5652" width="12.140625" bestFit="1" customWidth="1"/>
    <col min="5653" max="5653" width="9.85546875" bestFit="1" customWidth="1"/>
    <col min="5655" max="5655" width="12.140625" bestFit="1" customWidth="1"/>
    <col min="5656" max="5656" width="9.85546875" bestFit="1" customWidth="1"/>
    <col min="5658" max="5658" width="12.140625" bestFit="1" customWidth="1"/>
    <col min="5659" max="5659" width="9.85546875" bestFit="1" customWidth="1"/>
    <col min="5661" max="5661" width="12.140625" bestFit="1" customWidth="1"/>
    <col min="5662" max="5662" width="9.85546875" bestFit="1" customWidth="1"/>
    <col min="5664" max="5664" width="12.140625" bestFit="1" customWidth="1"/>
    <col min="5665" max="5665" width="9.85546875" bestFit="1" customWidth="1"/>
    <col min="5667" max="5667" width="12.140625" bestFit="1" customWidth="1"/>
    <col min="5668" max="5668" width="9.85546875" bestFit="1" customWidth="1"/>
    <col min="5670" max="5670" width="12.140625" bestFit="1" customWidth="1"/>
    <col min="5671" max="5671" width="9.85546875" bestFit="1" customWidth="1"/>
    <col min="5673" max="5673" width="12.140625" bestFit="1" customWidth="1"/>
    <col min="5674" max="5674" width="9.85546875" bestFit="1" customWidth="1"/>
    <col min="5676" max="5676" width="12.140625" bestFit="1" customWidth="1"/>
    <col min="5677" max="5677" width="9.85546875" bestFit="1" customWidth="1"/>
    <col min="5679" max="5679" width="12.140625" bestFit="1" customWidth="1"/>
    <col min="5680" max="5680" width="9.85546875" bestFit="1" customWidth="1"/>
    <col min="5682" max="5682" width="12.140625" bestFit="1" customWidth="1"/>
    <col min="5683" max="5683" width="9.85546875" bestFit="1" customWidth="1"/>
    <col min="5685" max="5685" width="12.140625" bestFit="1" customWidth="1"/>
    <col min="5686" max="5686" width="9.85546875" bestFit="1" customWidth="1"/>
    <col min="5688" max="5688" width="12.140625" bestFit="1" customWidth="1"/>
    <col min="5689" max="5689" width="9.85546875" bestFit="1" customWidth="1"/>
    <col min="5691" max="5691" width="12.140625" bestFit="1" customWidth="1"/>
    <col min="5692" max="5692" width="9.85546875" bestFit="1" customWidth="1"/>
    <col min="5694" max="5694" width="12.140625" bestFit="1" customWidth="1"/>
    <col min="5695" max="5695" width="9.85546875" bestFit="1" customWidth="1"/>
    <col min="5697" max="5697" width="12.140625" bestFit="1" customWidth="1"/>
    <col min="5698" max="5698" width="9.85546875" bestFit="1" customWidth="1"/>
    <col min="5700" max="5700" width="12.140625" bestFit="1" customWidth="1"/>
    <col min="5701" max="5701" width="9.85546875" bestFit="1" customWidth="1"/>
    <col min="5703" max="5703" width="12.140625" bestFit="1" customWidth="1"/>
    <col min="5704" max="5704" width="9.85546875" bestFit="1" customWidth="1"/>
    <col min="5706" max="5706" width="12.140625" bestFit="1" customWidth="1"/>
    <col min="5707" max="5707" width="9.85546875" bestFit="1" customWidth="1"/>
    <col min="5709" max="5709" width="12.140625" bestFit="1" customWidth="1"/>
    <col min="5710" max="5710" width="9.85546875" bestFit="1" customWidth="1"/>
    <col min="5712" max="5712" width="12.140625" bestFit="1" customWidth="1"/>
    <col min="5713" max="5713" width="9.85546875" bestFit="1" customWidth="1"/>
    <col min="5715" max="5715" width="12.140625" bestFit="1" customWidth="1"/>
    <col min="5716" max="5716" width="9.85546875" bestFit="1" customWidth="1"/>
    <col min="5718" max="5718" width="12.140625" bestFit="1" customWidth="1"/>
    <col min="5719" max="5719" width="9.85546875" bestFit="1" customWidth="1"/>
    <col min="5721" max="5721" width="12.140625" bestFit="1" customWidth="1"/>
    <col min="5722" max="5722" width="9.85546875" bestFit="1" customWidth="1"/>
    <col min="5724" max="5724" width="12.140625" bestFit="1" customWidth="1"/>
    <col min="5725" max="5725" width="9.85546875" bestFit="1" customWidth="1"/>
    <col min="5727" max="5727" width="12.140625" bestFit="1" customWidth="1"/>
    <col min="5728" max="5728" width="9.85546875" bestFit="1" customWidth="1"/>
    <col min="5730" max="5730" width="12.140625" bestFit="1" customWidth="1"/>
    <col min="5731" max="5731" width="9.85546875" bestFit="1" customWidth="1"/>
    <col min="5733" max="5733" width="12.140625" bestFit="1" customWidth="1"/>
    <col min="5734" max="5734" width="9.85546875" bestFit="1" customWidth="1"/>
    <col min="5736" max="5736" width="12.140625" bestFit="1" customWidth="1"/>
    <col min="5737" max="5737" width="9.85546875" bestFit="1" customWidth="1"/>
    <col min="5739" max="5739" width="12.140625" bestFit="1" customWidth="1"/>
    <col min="5740" max="5740" width="9.85546875" bestFit="1" customWidth="1"/>
    <col min="5742" max="5742" width="12.140625" bestFit="1" customWidth="1"/>
    <col min="5743" max="5743" width="9.85546875" bestFit="1" customWidth="1"/>
    <col min="5745" max="5745" width="12.140625" bestFit="1" customWidth="1"/>
    <col min="5746" max="5746" width="9.85546875" bestFit="1" customWidth="1"/>
    <col min="5748" max="5748" width="12.140625" bestFit="1" customWidth="1"/>
    <col min="5749" max="5749" width="9.85546875" bestFit="1" customWidth="1"/>
    <col min="5751" max="5751" width="12.140625" bestFit="1" customWidth="1"/>
    <col min="5752" max="5752" width="9.85546875" bestFit="1" customWidth="1"/>
    <col min="5754" max="5754" width="12.140625" bestFit="1" customWidth="1"/>
    <col min="5755" max="5755" width="9.85546875" bestFit="1" customWidth="1"/>
    <col min="5757" max="5757" width="12.140625" bestFit="1" customWidth="1"/>
    <col min="5758" max="5758" width="9.85546875" bestFit="1" customWidth="1"/>
    <col min="5760" max="5760" width="12.140625" bestFit="1" customWidth="1"/>
    <col min="5761" max="5761" width="9.85546875" bestFit="1" customWidth="1"/>
    <col min="5763" max="5763" width="12.140625" bestFit="1" customWidth="1"/>
    <col min="5764" max="5764" width="9.85546875" bestFit="1" customWidth="1"/>
    <col min="5766" max="5766" width="12.140625" bestFit="1" customWidth="1"/>
    <col min="5767" max="5767" width="9.85546875" bestFit="1" customWidth="1"/>
    <col min="5769" max="5769" width="12.140625" bestFit="1" customWidth="1"/>
    <col min="5770" max="5770" width="9.85546875" bestFit="1" customWidth="1"/>
    <col min="5772" max="5772" width="12.140625" bestFit="1" customWidth="1"/>
    <col min="5773" max="5773" width="9.85546875" bestFit="1" customWidth="1"/>
    <col min="5775" max="5775" width="12.140625" bestFit="1" customWidth="1"/>
    <col min="5776" max="5776" width="9.85546875" bestFit="1" customWidth="1"/>
    <col min="5778" max="5778" width="12.140625" bestFit="1" customWidth="1"/>
    <col min="5779" max="5779" width="9.85546875" bestFit="1" customWidth="1"/>
    <col min="5781" max="5781" width="12.140625" bestFit="1" customWidth="1"/>
    <col min="5782" max="5782" width="9.85546875" bestFit="1" customWidth="1"/>
    <col min="5784" max="5784" width="12.140625" bestFit="1" customWidth="1"/>
    <col min="5785" max="5785" width="9.85546875" bestFit="1" customWidth="1"/>
    <col min="5787" max="5787" width="12.140625" bestFit="1" customWidth="1"/>
    <col min="5788" max="5788" width="9.85546875" bestFit="1" customWidth="1"/>
    <col min="5790" max="5790" width="12.140625" bestFit="1" customWidth="1"/>
    <col min="5791" max="5791" width="9.85546875" bestFit="1" customWidth="1"/>
    <col min="5793" max="5793" width="12.140625" bestFit="1" customWidth="1"/>
    <col min="5794" max="5794" width="9.85546875" bestFit="1" customWidth="1"/>
    <col min="5796" max="5796" width="12.140625" bestFit="1" customWidth="1"/>
    <col min="5797" max="5797" width="9.85546875" bestFit="1" customWidth="1"/>
    <col min="5799" max="5799" width="12.140625" bestFit="1" customWidth="1"/>
    <col min="5800" max="5800" width="9.85546875" bestFit="1" customWidth="1"/>
    <col min="5802" max="5802" width="12.140625" bestFit="1" customWidth="1"/>
    <col min="5803" max="5803" width="9.85546875" bestFit="1" customWidth="1"/>
    <col min="5805" max="5805" width="12.140625" bestFit="1" customWidth="1"/>
    <col min="5806" max="5806" width="9.85546875" bestFit="1" customWidth="1"/>
    <col min="5808" max="5808" width="12.140625" bestFit="1" customWidth="1"/>
    <col min="5809" max="5809" width="9.85546875" bestFit="1" customWidth="1"/>
    <col min="5811" max="5811" width="12.140625" bestFit="1" customWidth="1"/>
    <col min="5812" max="5812" width="9.85546875" bestFit="1" customWidth="1"/>
    <col min="5814" max="5814" width="12.140625" bestFit="1" customWidth="1"/>
    <col min="5815" max="5815" width="9.85546875" bestFit="1" customWidth="1"/>
    <col min="5817" max="5817" width="12.140625" bestFit="1" customWidth="1"/>
    <col min="5818" max="5818" width="9.85546875" bestFit="1" customWidth="1"/>
    <col min="5820" max="5820" width="12.140625" bestFit="1" customWidth="1"/>
    <col min="5821" max="5821" width="9.85546875" bestFit="1" customWidth="1"/>
    <col min="5823" max="5823" width="12.140625" bestFit="1" customWidth="1"/>
    <col min="5824" max="5824" width="9.85546875" bestFit="1" customWidth="1"/>
    <col min="5826" max="5826" width="12.140625" bestFit="1" customWidth="1"/>
    <col min="5827" max="5827" width="9.85546875" bestFit="1" customWidth="1"/>
    <col min="5829" max="5829" width="12.140625" bestFit="1" customWidth="1"/>
    <col min="5830" max="5830" width="9.85546875" bestFit="1" customWidth="1"/>
    <col min="5832" max="5832" width="12.140625" bestFit="1" customWidth="1"/>
    <col min="5833" max="5833" width="9.85546875" bestFit="1" customWidth="1"/>
    <col min="5835" max="5835" width="12.140625" bestFit="1" customWidth="1"/>
    <col min="5836" max="5836" width="9.85546875" bestFit="1" customWidth="1"/>
    <col min="5838" max="5838" width="12.140625" bestFit="1" customWidth="1"/>
    <col min="5839" max="5839" width="9.85546875" bestFit="1" customWidth="1"/>
    <col min="5841" max="5841" width="12.140625" bestFit="1" customWidth="1"/>
    <col min="5842" max="5842" width="9.85546875" bestFit="1" customWidth="1"/>
    <col min="5844" max="5844" width="12.140625" bestFit="1" customWidth="1"/>
    <col min="5845" max="5845" width="9.85546875" bestFit="1" customWidth="1"/>
    <col min="5847" max="5847" width="12.140625" bestFit="1" customWidth="1"/>
    <col min="5848" max="5848" width="9.85546875" bestFit="1" customWidth="1"/>
    <col min="5850" max="5850" width="12.140625" bestFit="1" customWidth="1"/>
    <col min="5851" max="5851" width="9.85546875" bestFit="1" customWidth="1"/>
    <col min="5853" max="5853" width="12.140625" bestFit="1" customWidth="1"/>
    <col min="5854" max="5854" width="9.85546875" bestFit="1" customWidth="1"/>
    <col min="5856" max="5856" width="12.140625" bestFit="1" customWidth="1"/>
    <col min="5857" max="5857" width="9.85546875" bestFit="1" customWidth="1"/>
    <col min="5859" max="5859" width="12.140625" bestFit="1" customWidth="1"/>
    <col min="5860" max="5860" width="9.85546875" bestFit="1" customWidth="1"/>
    <col min="5862" max="5862" width="12.140625" bestFit="1" customWidth="1"/>
    <col min="5863" max="5863" width="9.85546875" bestFit="1" customWidth="1"/>
    <col min="5865" max="5865" width="12.140625" bestFit="1" customWidth="1"/>
    <col min="5866" max="5866" width="9.85546875" bestFit="1" customWidth="1"/>
    <col min="5868" max="5868" width="12.140625" bestFit="1" customWidth="1"/>
    <col min="5869" max="5869" width="9.85546875" bestFit="1" customWidth="1"/>
    <col min="5871" max="5871" width="12.140625" bestFit="1" customWidth="1"/>
    <col min="5872" max="5872" width="9.85546875" bestFit="1" customWidth="1"/>
    <col min="5874" max="5874" width="12.140625" bestFit="1" customWidth="1"/>
    <col min="5875" max="5875" width="9.85546875" bestFit="1" customWidth="1"/>
    <col min="5877" max="5877" width="12.140625" bestFit="1" customWidth="1"/>
    <col min="5878" max="5878" width="9.85546875" bestFit="1" customWidth="1"/>
    <col min="5880" max="5880" width="12.140625" bestFit="1" customWidth="1"/>
    <col min="5881" max="5881" width="9.85546875" bestFit="1" customWidth="1"/>
    <col min="5883" max="5883" width="12.140625" bestFit="1" customWidth="1"/>
    <col min="5884" max="5884" width="9.85546875" bestFit="1" customWidth="1"/>
    <col min="5886" max="5886" width="12.140625" bestFit="1" customWidth="1"/>
    <col min="5887" max="5887" width="9.85546875" bestFit="1" customWidth="1"/>
    <col min="5889" max="5889" width="12.140625" bestFit="1" customWidth="1"/>
    <col min="5890" max="5890" width="9.85546875" bestFit="1" customWidth="1"/>
    <col min="5892" max="5892" width="12.140625" bestFit="1" customWidth="1"/>
    <col min="5893" max="5893" width="9.85546875" bestFit="1" customWidth="1"/>
    <col min="5895" max="5895" width="12.140625" bestFit="1" customWidth="1"/>
    <col min="5896" max="5896" width="9.85546875" bestFit="1" customWidth="1"/>
    <col min="5898" max="5898" width="12.140625" bestFit="1" customWidth="1"/>
    <col min="5899" max="5899" width="9.85546875" bestFit="1" customWidth="1"/>
    <col min="5901" max="5901" width="12.140625" bestFit="1" customWidth="1"/>
    <col min="5902" max="5902" width="9.85546875" bestFit="1" customWidth="1"/>
    <col min="5904" max="5904" width="12.140625" bestFit="1" customWidth="1"/>
    <col min="5905" max="5905" width="9.85546875" bestFit="1" customWidth="1"/>
    <col min="5907" max="5907" width="12.140625" bestFit="1" customWidth="1"/>
    <col min="5908" max="5908" width="9.85546875" bestFit="1" customWidth="1"/>
    <col min="5910" max="5910" width="12.140625" bestFit="1" customWidth="1"/>
    <col min="5911" max="5911" width="9.85546875" bestFit="1" customWidth="1"/>
    <col min="5913" max="5913" width="12.140625" bestFit="1" customWidth="1"/>
    <col min="5914" max="5914" width="9.85546875" bestFit="1" customWidth="1"/>
    <col min="5916" max="5916" width="12.140625" bestFit="1" customWidth="1"/>
    <col min="5917" max="5917" width="9.85546875" bestFit="1" customWidth="1"/>
    <col min="5919" max="5919" width="12.140625" bestFit="1" customWidth="1"/>
    <col min="5920" max="5920" width="9.85546875" bestFit="1" customWidth="1"/>
    <col min="5922" max="5922" width="12.140625" bestFit="1" customWidth="1"/>
    <col min="5923" max="5923" width="9.85546875" bestFit="1" customWidth="1"/>
    <col min="5925" max="5925" width="12.140625" bestFit="1" customWidth="1"/>
    <col min="5926" max="5926" width="9.85546875" bestFit="1" customWidth="1"/>
    <col min="5928" max="5928" width="12.140625" bestFit="1" customWidth="1"/>
    <col min="5929" max="5929" width="9.85546875" bestFit="1" customWidth="1"/>
    <col min="5931" max="5931" width="12.140625" bestFit="1" customWidth="1"/>
    <col min="5932" max="5932" width="9.85546875" bestFit="1" customWidth="1"/>
    <col min="5934" max="5934" width="12.140625" bestFit="1" customWidth="1"/>
    <col min="5935" max="5935" width="9.85546875" bestFit="1" customWidth="1"/>
    <col min="5937" max="5937" width="12.140625" bestFit="1" customWidth="1"/>
    <col min="5938" max="5938" width="9.85546875" bestFit="1" customWidth="1"/>
    <col min="5940" max="5940" width="12.140625" bestFit="1" customWidth="1"/>
    <col min="5941" max="5941" width="9.85546875" bestFit="1" customWidth="1"/>
    <col min="5943" max="5943" width="12.140625" bestFit="1" customWidth="1"/>
    <col min="5944" max="5944" width="9.85546875" bestFit="1" customWidth="1"/>
    <col min="5946" max="5946" width="12.140625" bestFit="1" customWidth="1"/>
    <col min="5947" max="5947" width="9.85546875" bestFit="1" customWidth="1"/>
    <col min="5949" max="5949" width="12.140625" bestFit="1" customWidth="1"/>
    <col min="5950" max="5950" width="9.85546875" bestFit="1" customWidth="1"/>
    <col min="5952" max="5952" width="12.140625" bestFit="1" customWidth="1"/>
    <col min="5953" max="5953" width="9.85546875" bestFit="1" customWidth="1"/>
    <col min="5955" max="5955" width="12.140625" bestFit="1" customWidth="1"/>
    <col min="5956" max="5956" width="9.85546875" bestFit="1" customWidth="1"/>
    <col min="5958" max="5958" width="12.140625" bestFit="1" customWidth="1"/>
    <col min="5959" max="5959" width="9.85546875" bestFit="1" customWidth="1"/>
    <col min="5961" max="5961" width="12.140625" bestFit="1" customWidth="1"/>
    <col min="5962" max="5962" width="9.85546875" bestFit="1" customWidth="1"/>
    <col min="5964" max="5964" width="12.140625" bestFit="1" customWidth="1"/>
    <col min="5965" max="5965" width="9.85546875" bestFit="1" customWidth="1"/>
    <col min="5967" max="5967" width="12.140625" bestFit="1" customWidth="1"/>
    <col min="5968" max="5968" width="9.85546875" bestFit="1" customWidth="1"/>
    <col min="5970" max="5970" width="12.140625" bestFit="1" customWidth="1"/>
    <col min="5971" max="5971" width="9.85546875" bestFit="1" customWidth="1"/>
    <col min="5973" max="5973" width="12.140625" bestFit="1" customWidth="1"/>
    <col min="5974" max="5974" width="9.85546875" bestFit="1" customWidth="1"/>
    <col min="5976" max="5976" width="12.140625" bestFit="1" customWidth="1"/>
    <col min="5977" max="5977" width="9.85546875" bestFit="1" customWidth="1"/>
    <col min="5979" max="5979" width="12.140625" bestFit="1" customWidth="1"/>
    <col min="5980" max="5980" width="9.85546875" bestFit="1" customWidth="1"/>
    <col min="5982" max="5982" width="12.140625" bestFit="1" customWidth="1"/>
    <col min="5983" max="5983" width="9.85546875" bestFit="1" customWidth="1"/>
    <col min="5985" max="5985" width="12.140625" bestFit="1" customWidth="1"/>
    <col min="5986" max="5986" width="9.85546875" bestFit="1" customWidth="1"/>
    <col min="5988" max="5988" width="12.140625" bestFit="1" customWidth="1"/>
    <col min="5989" max="5989" width="9.85546875" bestFit="1" customWidth="1"/>
    <col min="5991" max="5991" width="12.140625" bestFit="1" customWidth="1"/>
    <col min="5992" max="5992" width="9.85546875" bestFit="1" customWidth="1"/>
    <col min="5994" max="5994" width="12.140625" bestFit="1" customWidth="1"/>
    <col min="5995" max="5995" width="9.85546875" bestFit="1" customWidth="1"/>
    <col min="5997" max="5997" width="12.140625" bestFit="1" customWidth="1"/>
    <col min="5998" max="5998" width="9.85546875" bestFit="1" customWidth="1"/>
    <col min="6000" max="6000" width="12.140625" bestFit="1" customWidth="1"/>
    <col min="6001" max="6001" width="9.85546875" bestFit="1" customWidth="1"/>
    <col min="6002" max="6002" width="11.28515625" bestFit="1" customWidth="1"/>
  </cols>
  <sheetData>
    <row r="1" spans="2:9" x14ac:dyDescent="0.25">
      <c r="I1" s="1"/>
    </row>
    <row r="2" spans="2:9" ht="18.75" customHeight="1" x14ac:dyDescent="0.25"/>
    <row r="3" spans="2:9" ht="26.25" customHeight="1" x14ac:dyDescent="0.25">
      <c r="B3" s="92" t="str">
        <f>Setup!C7</f>
        <v>IPDN</v>
      </c>
      <c r="C3" s="94"/>
      <c r="H3" s="54"/>
    </row>
    <row r="4" spans="2:9" ht="15.75" thickBot="1" x14ac:dyDescent="0.3">
      <c r="B4" s="89" t="str">
        <f>Setup!C8</f>
        <v>Perpustakaan</v>
      </c>
      <c r="C4" s="91"/>
      <c r="H4" s="54"/>
    </row>
    <row r="5" spans="2:9" ht="23.25" thickBot="1" x14ac:dyDescent="0.5">
      <c r="B5" s="86" t="str">
        <f>Setup!C9</f>
        <v>Jl. Ampera Raya, Jakarta Selatan</v>
      </c>
      <c r="C5" s="88"/>
      <c r="F5"/>
      <c r="H5" s="53" t="s">
        <v>0</v>
      </c>
    </row>
    <row r="6" spans="2:9" x14ac:dyDescent="0.25">
      <c r="H6" s="54"/>
    </row>
    <row r="7" spans="2:9" ht="22.5" x14ac:dyDescent="0.3">
      <c r="B7" s="72" t="s">
        <v>30</v>
      </c>
      <c r="C7" s="72"/>
      <c r="D7" s="72"/>
      <c r="E7" s="72"/>
      <c r="F7" s="72"/>
      <c r="G7" s="72"/>
      <c r="H7" s="55"/>
    </row>
    <row r="8" spans="2:9" ht="18.75" x14ac:dyDescent="0.3">
      <c r="B8" s="56"/>
      <c r="C8" s="56"/>
      <c r="D8" s="56"/>
      <c r="E8" s="56"/>
      <c r="F8" s="56"/>
      <c r="G8" s="56"/>
      <c r="H8" s="56"/>
    </row>
    <row r="9" spans="2:9" x14ac:dyDescent="0.25">
      <c r="H9" s="54"/>
    </row>
    <row r="20" spans="2:9" x14ac:dyDescent="0.25">
      <c r="I20" s="35"/>
    </row>
    <row r="21" spans="2:9" x14ac:dyDescent="0.25">
      <c r="I21" s="35"/>
    </row>
    <row r="22" spans="2:9" x14ac:dyDescent="0.25">
      <c r="I22" s="35"/>
    </row>
    <row r="23" spans="2:9" x14ac:dyDescent="0.25">
      <c r="I23" s="35"/>
    </row>
    <row r="24" spans="2:9" x14ac:dyDescent="0.25">
      <c r="B24" s="58" t="s">
        <v>126</v>
      </c>
      <c r="C24" s="59"/>
      <c r="D24" s="51"/>
      <c r="F24" s="57" t="s">
        <v>127</v>
      </c>
      <c r="G24" s="57"/>
      <c r="I24" s="35"/>
    </row>
    <row r="25" spans="2:9" x14ac:dyDescent="0.25">
      <c r="B25" s="60" t="s">
        <v>78</v>
      </c>
      <c r="C25" s="60" t="s">
        <v>15</v>
      </c>
      <c r="D25" t="s">
        <v>125</v>
      </c>
      <c r="E25" s="54"/>
      <c r="F25" s="52" t="s">
        <v>16</v>
      </c>
      <c r="G25" t="s">
        <v>125</v>
      </c>
      <c r="I25" s="35"/>
    </row>
    <row r="26" spans="2:9" x14ac:dyDescent="0.25">
      <c r="B26" s="50" t="s">
        <v>92</v>
      </c>
      <c r="C26" s="50" t="s">
        <v>82</v>
      </c>
      <c r="D26" s="50">
        <v>3</v>
      </c>
      <c r="F26" s="50" t="s">
        <v>106</v>
      </c>
      <c r="G26" s="50">
        <v>2</v>
      </c>
      <c r="I26" s="35"/>
    </row>
    <row r="27" spans="2:9" x14ac:dyDescent="0.25">
      <c r="B27" s="50" t="s">
        <v>101</v>
      </c>
      <c r="C27" s="50" t="s">
        <v>91</v>
      </c>
      <c r="D27" s="50">
        <v>1</v>
      </c>
      <c r="F27" s="50" t="s">
        <v>104</v>
      </c>
      <c r="G27" s="50">
        <v>1</v>
      </c>
      <c r="I27" s="35"/>
    </row>
    <row r="28" spans="2:9" x14ac:dyDescent="0.25">
      <c r="B28" s="50" t="s">
        <v>93</v>
      </c>
      <c r="C28" s="50" t="s">
        <v>83</v>
      </c>
      <c r="D28" s="50">
        <v>1</v>
      </c>
      <c r="F28" s="50" t="s">
        <v>105</v>
      </c>
      <c r="G28" s="50">
        <v>1</v>
      </c>
      <c r="I28" s="35"/>
    </row>
    <row r="29" spans="2:9" x14ac:dyDescent="0.25">
      <c r="B29" s="50" t="s">
        <v>94</v>
      </c>
      <c r="C29" s="50" t="s">
        <v>84</v>
      </c>
      <c r="D29" s="50">
        <v>1</v>
      </c>
      <c r="F29" s="50" t="s">
        <v>107</v>
      </c>
      <c r="G29" s="50">
        <v>1</v>
      </c>
      <c r="I29" s="35"/>
    </row>
    <row r="30" spans="2:9" x14ac:dyDescent="0.25">
      <c r="B30" s="50" t="s">
        <v>95</v>
      </c>
      <c r="C30" s="50" t="s">
        <v>85</v>
      </c>
      <c r="D30" s="50">
        <v>2</v>
      </c>
      <c r="F30" s="50" t="s">
        <v>110</v>
      </c>
      <c r="G30" s="50">
        <v>1</v>
      </c>
      <c r="I30" s="35"/>
    </row>
    <row r="31" spans="2:9" x14ac:dyDescent="0.25">
      <c r="B31" s="50" t="s">
        <v>96</v>
      </c>
      <c r="C31" s="50" t="s">
        <v>86</v>
      </c>
      <c r="D31" s="50">
        <v>1</v>
      </c>
      <c r="F31" s="50" t="s">
        <v>102</v>
      </c>
      <c r="G31" s="50">
        <v>1</v>
      </c>
      <c r="I31" s="35"/>
    </row>
    <row r="32" spans="2:9" x14ac:dyDescent="0.25">
      <c r="B32" s="50" t="s">
        <v>98</v>
      </c>
      <c r="C32" s="50" t="s">
        <v>88</v>
      </c>
      <c r="D32" s="50">
        <v>1</v>
      </c>
      <c r="F32" s="50" t="s">
        <v>103</v>
      </c>
      <c r="G32" s="50">
        <v>3</v>
      </c>
      <c r="I32" s="35"/>
    </row>
    <row r="33" spans="2:9" x14ac:dyDescent="0.25">
      <c r="B33" s="50" t="s">
        <v>99</v>
      </c>
      <c r="C33" s="50" t="s">
        <v>89</v>
      </c>
      <c r="D33" s="50">
        <v>1</v>
      </c>
      <c r="F33" s="50" t="s">
        <v>109</v>
      </c>
      <c r="G33" s="50">
        <v>1</v>
      </c>
      <c r="I33" s="35"/>
    </row>
    <row r="34" spans="2:9" x14ac:dyDescent="0.25">
      <c r="B34" s="50" t="s">
        <v>100</v>
      </c>
      <c r="C34" s="49" t="s">
        <v>90</v>
      </c>
      <c r="D34" s="50">
        <v>1</v>
      </c>
      <c r="F34" s="50" t="s">
        <v>111</v>
      </c>
      <c r="G34" s="50">
        <v>1</v>
      </c>
      <c r="I34" s="35"/>
    </row>
    <row r="35" spans="2:9" x14ac:dyDescent="0.25">
      <c r="I35" s="35"/>
    </row>
    <row r="36" spans="2:9" x14ac:dyDescent="0.25">
      <c r="I36" s="35"/>
    </row>
    <row r="37" spans="2:9" x14ac:dyDescent="0.25">
      <c r="I37" s="35"/>
    </row>
    <row r="38" spans="2:9" x14ac:dyDescent="0.25">
      <c r="I38" s="35"/>
    </row>
    <row r="39" spans="2:9" x14ac:dyDescent="0.25">
      <c r="I39" s="35"/>
    </row>
    <row r="40" spans="2:9" x14ac:dyDescent="0.25">
      <c r="I40" s="35"/>
    </row>
    <row r="41" spans="2:9" x14ac:dyDescent="0.25">
      <c r="I41" s="35"/>
    </row>
    <row r="42" spans="2:9" x14ac:dyDescent="0.25">
      <c r="I42" s="35"/>
    </row>
    <row r="43" spans="2:9" x14ac:dyDescent="0.25">
      <c r="I43" s="35"/>
    </row>
    <row r="44" spans="2:9" x14ac:dyDescent="0.25">
      <c r="I44" s="35"/>
    </row>
    <row r="45" spans="2:9" x14ac:dyDescent="0.25">
      <c r="I45" s="35"/>
    </row>
    <row r="46" spans="2:9" x14ac:dyDescent="0.25">
      <c r="I46" s="35"/>
    </row>
    <row r="47" spans="2:9" x14ac:dyDescent="0.25">
      <c r="I47" s="35"/>
    </row>
    <row r="48" spans="2:9" x14ac:dyDescent="0.25">
      <c r="I48" s="35"/>
    </row>
    <row r="49" spans="9:9" x14ac:dyDescent="0.25">
      <c r="I49" s="35"/>
    </row>
    <row r="50" spans="9:9" x14ac:dyDescent="0.25">
      <c r="I50" s="35"/>
    </row>
    <row r="51" spans="9:9" x14ac:dyDescent="0.25">
      <c r="I51" s="35"/>
    </row>
    <row r="52" spans="9:9" x14ac:dyDescent="0.25">
      <c r="I52" s="35"/>
    </row>
    <row r="53" spans="9:9" x14ac:dyDescent="0.25">
      <c r="I53" s="35"/>
    </row>
    <row r="54" spans="9:9" x14ac:dyDescent="0.25">
      <c r="I54" s="35"/>
    </row>
    <row r="55" spans="9:9" x14ac:dyDescent="0.25">
      <c r="I55" s="35"/>
    </row>
    <row r="56" spans="9:9" x14ac:dyDescent="0.25">
      <c r="I56" s="35"/>
    </row>
    <row r="57" spans="9:9" x14ac:dyDescent="0.25">
      <c r="I57" s="35"/>
    </row>
    <row r="58" spans="9:9" x14ac:dyDescent="0.25">
      <c r="I58" s="35"/>
    </row>
    <row r="59" spans="9:9" x14ac:dyDescent="0.25">
      <c r="I59" s="35"/>
    </row>
    <row r="60" spans="9:9" x14ac:dyDescent="0.25">
      <c r="I60" s="35"/>
    </row>
    <row r="61" spans="9:9" x14ac:dyDescent="0.25">
      <c r="I61" s="35"/>
    </row>
    <row r="62" spans="9:9" x14ac:dyDescent="0.25">
      <c r="I62" s="35"/>
    </row>
    <row r="63" spans="9:9" x14ac:dyDescent="0.25">
      <c r="I63" s="35"/>
    </row>
    <row r="64" spans="9:9" x14ac:dyDescent="0.25">
      <c r="I64" s="35"/>
    </row>
    <row r="65" spans="9:9" x14ac:dyDescent="0.25">
      <c r="I65" s="35"/>
    </row>
    <row r="66" spans="9:9" x14ac:dyDescent="0.25">
      <c r="I66" s="35"/>
    </row>
    <row r="67" spans="9:9" x14ac:dyDescent="0.25">
      <c r="I67" s="35"/>
    </row>
    <row r="68" spans="9:9" x14ac:dyDescent="0.25">
      <c r="I68" s="35"/>
    </row>
    <row r="69" spans="9:9" x14ac:dyDescent="0.25">
      <c r="I69" s="35"/>
    </row>
    <row r="70" spans="9:9" x14ac:dyDescent="0.25">
      <c r="I70" s="35"/>
    </row>
    <row r="71" spans="9:9" x14ac:dyDescent="0.25">
      <c r="I71" s="35"/>
    </row>
    <row r="72" spans="9:9" x14ac:dyDescent="0.25">
      <c r="I72" s="35"/>
    </row>
    <row r="73" spans="9:9" x14ac:dyDescent="0.25">
      <c r="I73" s="35"/>
    </row>
    <row r="74" spans="9:9" x14ac:dyDescent="0.25">
      <c r="I74" s="35"/>
    </row>
    <row r="75" spans="9:9" x14ac:dyDescent="0.25">
      <c r="I75" s="35"/>
    </row>
    <row r="76" spans="9:9" x14ac:dyDescent="0.25">
      <c r="I76" s="35"/>
    </row>
    <row r="77" spans="9:9" x14ac:dyDescent="0.25">
      <c r="I77" s="35"/>
    </row>
    <row r="78" spans="9:9" x14ac:dyDescent="0.25">
      <c r="I78" s="35"/>
    </row>
    <row r="79" spans="9:9" x14ac:dyDescent="0.25">
      <c r="I79" s="35"/>
    </row>
    <row r="80" spans="9:9" x14ac:dyDescent="0.25">
      <c r="I80" s="35"/>
    </row>
    <row r="81" spans="9:9" x14ac:dyDescent="0.25">
      <c r="I81" s="35"/>
    </row>
    <row r="82" spans="9:9" x14ac:dyDescent="0.25">
      <c r="I82" s="35"/>
    </row>
    <row r="83" spans="9:9" x14ac:dyDescent="0.25">
      <c r="I83" s="35"/>
    </row>
    <row r="84" spans="9:9" x14ac:dyDescent="0.25">
      <c r="I84" s="35"/>
    </row>
    <row r="85" spans="9:9" x14ac:dyDescent="0.25">
      <c r="I85" s="35"/>
    </row>
    <row r="86" spans="9:9" x14ac:dyDescent="0.25">
      <c r="I86" s="35"/>
    </row>
    <row r="87" spans="9:9" x14ac:dyDescent="0.25">
      <c r="I87" s="35"/>
    </row>
    <row r="88" spans="9:9" x14ac:dyDescent="0.25">
      <c r="I88" s="35"/>
    </row>
    <row r="89" spans="9:9" x14ac:dyDescent="0.25">
      <c r="I89" s="35"/>
    </row>
    <row r="90" spans="9:9" x14ac:dyDescent="0.25">
      <c r="I90" s="35"/>
    </row>
    <row r="91" spans="9:9" x14ac:dyDescent="0.25">
      <c r="I91" s="35"/>
    </row>
    <row r="92" spans="9:9" x14ac:dyDescent="0.25">
      <c r="I92" s="35"/>
    </row>
    <row r="93" spans="9:9" x14ac:dyDescent="0.25">
      <c r="I93" s="35"/>
    </row>
    <row r="94" spans="9:9" x14ac:dyDescent="0.25">
      <c r="I94" s="35"/>
    </row>
    <row r="95" spans="9:9" x14ac:dyDescent="0.25">
      <c r="I95" s="35"/>
    </row>
    <row r="96" spans="9:9" x14ac:dyDescent="0.25">
      <c r="I96" s="35"/>
    </row>
    <row r="97" spans="9:9" x14ac:dyDescent="0.25">
      <c r="I97" s="35"/>
    </row>
    <row r="98" spans="9:9" x14ac:dyDescent="0.25">
      <c r="I98" s="35"/>
    </row>
    <row r="99" spans="9:9" x14ac:dyDescent="0.25">
      <c r="I99" s="35"/>
    </row>
    <row r="100" spans="9:9" x14ac:dyDescent="0.25">
      <c r="I100" s="35"/>
    </row>
    <row r="101" spans="9:9" x14ac:dyDescent="0.25">
      <c r="I101" s="35"/>
    </row>
    <row r="102" spans="9:9" x14ac:dyDescent="0.25">
      <c r="I102" s="35"/>
    </row>
    <row r="103" spans="9:9" x14ac:dyDescent="0.25">
      <c r="I103" s="35"/>
    </row>
    <row r="104" spans="9:9" x14ac:dyDescent="0.25">
      <c r="I104" s="35"/>
    </row>
    <row r="105" spans="9:9" x14ac:dyDescent="0.25">
      <c r="I105" s="35"/>
    </row>
    <row r="106" spans="9:9" x14ac:dyDescent="0.25">
      <c r="I106" s="35"/>
    </row>
    <row r="107" spans="9:9" x14ac:dyDescent="0.25">
      <c r="I107" s="35"/>
    </row>
    <row r="108" spans="9:9" x14ac:dyDescent="0.25">
      <c r="I108" s="35"/>
    </row>
    <row r="109" spans="9:9" x14ac:dyDescent="0.25">
      <c r="I109" s="35"/>
    </row>
    <row r="110" spans="9:9" x14ac:dyDescent="0.25">
      <c r="I110" s="35"/>
    </row>
    <row r="111" spans="9:9" x14ac:dyDescent="0.25">
      <c r="I111" s="35"/>
    </row>
    <row r="112" spans="9:9" x14ac:dyDescent="0.25">
      <c r="I112" s="35"/>
    </row>
    <row r="113" spans="9:9" x14ac:dyDescent="0.25">
      <c r="I113" s="35"/>
    </row>
    <row r="114" spans="9:9" x14ac:dyDescent="0.25">
      <c r="I114" s="35"/>
    </row>
    <row r="115" spans="9:9" x14ac:dyDescent="0.25">
      <c r="I115" s="35"/>
    </row>
    <row r="116" spans="9:9" x14ac:dyDescent="0.25">
      <c r="I116" s="35"/>
    </row>
    <row r="117" spans="9:9" x14ac:dyDescent="0.25">
      <c r="I117" s="35"/>
    </row>
    <row r="118" spans="9:9" x14ac:dyDescent="0.25">
      <c r="I118" s="35"/>
    </row>
    <row r="119" spans="9:9" x14ac:dyDescent="0.25">
      <c r="I119" s="35"/>
    </row>
    <row r="120" spans="9:9" x14ac:dyDescent="0.25">
      <c r="I120" s="35"/>
    </row>
    <row r="121" spans="9:9" x14ac:dyDescent="0.25">
      <c r="I121" s="35"/>
    </row>
    <row r="122" spans="9:9" x14ac:dyDescent="0.25">
      <c r="I122" s="35"/>
    </row>
    <row r="123" spans="9:9" x14ac:dyDescent="0.25">
      <c r="I123" s="35"/>
    </row>
    <row r="124" spans="9:9" x14ac:dyDescent="0.25">
      <c r="I124" s="35"/>
    </row>
    <row r="125" spans="9:9" x14ac:dyDescent="0.25">
      <c r="I125" s="35"/>
    </row>
    <row r="126" spans="9:9" x14ac:dyDescent="0.25">
      <c r="I126" s="35"/>
    </row>
    <row r="127" spans="9:9" x14ac:dyDescent="0.25">
      <c r="I127" s="35"/>
    </row>
    <row r="128" spans="9:9" x14ac:dyDescent="0.25">
      <c r="I128" s="35"/>
    </row>
    <row r="129" spans="9:9" x14ac:dyDescent="0.25">
      <c r="I129" s="35"/>
    </row>
    <row r="130" spans="9:9" x14ac:dyDescent="0.25">
      <c r="I130" s="35"/>
    </row>
    <row r="131" spans="9:9" x14ac:dyDescent="0.25">
      <c r="I131" s="35"/>
    </row>
    <row r="132" spans="9:9" x14ac:dyDescent="0.25">
      <c r="I132" s="35"/>
    </row>
    <row r="133" spans="9:9" x14ac:dyDescent="0.25">
      <c r="I133" s="35"/>
    </row>
    <row r="134" spans="9:9" x14ac:dyDescent="0.25">
      <c r="I134" s="35"/>
    </row>
    <row r="135" spans="9:9" x14ac:dyDescent="0.25">
      <c r="I135" s="35"/>
    </row>
    <row r="136" spans="9:9" x14ac:dyDescent="0.25">
      <c r="I136" s="35"/>
    </row>
    <row r="137" spans="9:9" x14ac:dyDescent="0.25">
      <c r="I137" s="35"/>
    </row>
    <row r="138" spans="9:9" x14ac:dyDescent="0.25">
      <c r="I138" s="35"/>
    </row>
    <row r="139" spans="9:9" x14ac:dyDescent="0.25">
      <c r="I139" s="35"/>
    </row>
    <row r="140" spans="9:9" x14ac:dyDescent="0.25">
      <c r="I140" s="35"/>
    </row>
    <row r="141" spans="9:9" x14ac:dyDescent="0.25">
      <c r="I141" s="35"/>
    </row>
    <row r="142" spans="9:9" x14ac:dyDescent="0.25">
      <c r="I142" s="35"/>
    </row>
    <row r="143" spans="9:9" x14ac:dyDescent="0.25">
      <c r="I143" s="35"/>
    </row>
    <row r="144" spans="9:9" x14ac:dyDescent="0.25">
      <c r="I144" s="35"/>
    </row>
    <row r="145" spans="9:9" x14ac:dyDescent="0.25">
      <c r="I145" s="35"/>
    </row>
    <row r="146" spans="9:9" x14ac:dyDescent="0.25">
      <c r="I146" s="35"/>
    </row>
    <row r="147" spans="9:9" x14ac:dyDescent="0.25">
      <c r="I147" s="35"/>
    </row>
    <row r="148" spans="9:9" x14ac:dyDescent="0.25">
      <c r="I148" s="35"/>
    </row>
    <row r="149" spans="9:9" x14ac:dyDescent="0.25">
      <c r="I149" s="35"/>
    </row>
    <row r="150" spans="9:9" x14ac:dyDescent="0.25">
      <c r="I150" s="35"/>
    </row>
    <row r="151" spans="9:9" x14ac:dyDescent="0.25">
      <c r="I151" s="35"/>
    </row>
    <row r="152" spans="9:9" x14ac:dyDescent="0.25">
      <c r="I152" s="35"/>
    </row>
    <row r="153" spans="9:9" x14ac:dyDescent="0.25">
      <c r="I153" s="35"/>
    </row>
    <row r="154" spans="9:9" x14ac:dyDescent="0.25">
      <c r="I154" s="35"/>
    </row>
    <row r="155" spans="9:9" x14ac:dyDescent="0.25">
      <c r="I155" s="35"/>
    </row>
    <row r="156" spans="9:9" x14ac:dyDescent="0.25">
      <c r="I156" s="35"/>
    </row>
    <row r="157" spans="9:9" x14ac:dyDescent="0.25">
      <c r="I157" s="35"/>
    </row>
    <row r="158" spans="9:9" x14ac:dyDescent="0.25">
      <c r="I158" s="35"/>
    </row>
    <row r="159" spans="9:9" x14ac:dyDescent="0.25">
      <c r="I159" s="35"/>
    </row>
    <row r="160" spans="9:9" x14ac:dyDescent="0.25">
      <c r="I160" s="35"/>
    </row>
    <row r="161" spans="9:9" x14ac:dyDescent="0.25">
      <c r="I161" s="35"/>
    </row>
    <row r="162" spans="9:9" x14ac:dyDescent="0.25">
      <c r="I162" s="35"/>
    </row>
    <row r="163" spans="9:9" x14ac:dyDescent="0.25">
      <c r="I163" s="35"/>
    </row>
    <row r="164" spans="9:9" x14ac:dyDescent="0.25">
      <c r="I164" s="35"/>
    </row>
    <row r="165" spans="9:9" x14ac:dyDescent="0.25">
      <c r="I165" s="35"/>
    </row>
    <row r="166" spans="9:9" x14ac:dyDescent="0.25">
      <c r="I166" s="35"/>
    </row>
    <row r="167" spans="9:9" x14ac:dyDescent="0.25">
      <c r="I167" s="35"/>
    </row>
    <row r="168" spans="9:9" x14ac:dyDescent="0.25">
      <c r="I168" s="35"/>
    </row>
    <row r="169" spans="9:9" x14ac:dyDescent="0.25">
      <c r="I169" s="35"/>
    </row>
    <row r="170" spans="9:9" x14ac:dyDescent="0.25">
      <c r="I170" s="35"/>
    </row>
    <row r="171" spans="9:9" x14ac:dyDescent="0.25">
      <c r="I171" s="35"/>
    </row>
    <row r="172" spans="9:9" x14ac:dyDescent="0.25">
      <c r="I172" s="35"/>
    </row>
    <row r="173" spans="9:9" x14ac:dyDescent="0.25">
      <c r="I173" s="35"/>
    </row>
    <row r="174" spans="9:9" x14ac:dyDescent="0.25">
      <c r="I174" s="35"/>
    </row>
    <row r="175" spans="9:9" x14ac:dyDescent="0.25">
      <c r="I175" s="35"/>
    </row>
    <row r="176" spans="9:9" x14ac:dyDescent="0.25">
      <c r="I176" s="35"/>
    </row>
    <row r="177" spans="9:9" x14ac:dyDescent="0.25">
      <c r="I177" s="35"/>
    </row>
    <row r="178" spans="9:9" x14ac:dyDescent="0.25">
      <c r="I178" s="35"/>
    </row>
    <row r="179" spans="9:9" x14ac:dyDescent="0.25">
      <c r="I179" s="35"/>
    </row>
    <row r="180" spans="9:9" x14ac:dyDescent="0.25">
      <c r="I180" s="35"/>
    </row>
    <row r="181" spans="9:9" x14ac:dyDescent="0.25">
      <c r="I181" s="35"/>
    </row>
    <row r="182" spans="9:9" x14ac:dyDescent="0.25">
      <c r="I182" s="35"/>
    </row>
    <row r="183" spans="9:9" x14ac:dyDescent="0.25">
      <c r="I183" s="35"/>
    </row>
    <row r="184" spans="9:9" x14ac:dyDescent="0.25">
      <c r="I184" s="35"/>
    </row>
    <row r="185" spans="9:9" x14ac:dyDescent="0.25">
      <c r="I185" s="35"/>
    </row>
    <row r="186" spans="9:9" x14ac:dyDescent="0.25">
      <c r="I186" s="35"/>
    </row>
    <row r="187" spans="9:9" x14ac:dyDescent="0.25">
      <c r="I187" s="35"/>
    </row>
    <row r="188" spans="9:9" x14ac:dyDescent="0.25">
      <c r="I188" s="35"/>
    </row>
    <row r="189" spans="9:9" x14ac:dyDescent="0.25">
      <c r="I189" s="35"/>
    </row>
    <row r="190" spans="9:9" x14ac:dyDescent="0.25">
      <c r="I190" s="35"/>
    </row>
    <row r="191" spans="9:9" x14ac:dyDescent="0.25">
      <c r="I191" s="35"/>
    </row>
    <row r="192" spans="9:9" x14ac:dyDescent="0.25">
      <c r="I192" s="35"/>
    </row>
    <row r="193" spans="9:9" x14ac:dyDescent="0.25">
      <c r="I193" s="35"/>
    </row>
    <row r="194" spans="9:9" x14ac:dyDescent="0.25">
      <c r="I194" s="35"/>
    </row>
    <row r="195" spans="9:9" x14ac:dyDescent="0.25">
      <c r="I195" s="35"/>
    </row>
    <row r="196" spans="9:9" x14ac:dyDescent="0.25">
      <c r="I196" s="35"/>
    </row>
    <row r="197" spans="9:9" x14ac:dyDescent="0.25">
      <c r="I197" s="35"/>
    </row>
    <row r="198" spans="9:9" x14ac:dyDescent="0.25">
      <c r="I198" s="35"/>
    </row>
    <row r="199" spans="9:9" x14ac:dyDescent="0.25">
      <c r="I199" s="35"/>
    </row>
    <row r="200" spans="9:9" x14ac:dyDescent="0.25">
      <c r="I200" s="35"/>
    </row>
    <row r="201" spans="9:9" x14ac:dyDescent="0.25">
      <c r="I201" s="35"/>
    </row>
    <row r="202" spans="9:9" x14ac:dyDescent="0.25">
      <c r="I202" s="35"/>
    </row>
    <row r="203" spans="9:9" x14ac:dyDescent="0.25">
      <c r="I203" s="35"/>
    </row>
    <row r="204" spans="9:9" x14ac:dyDescent="0.25">
      <c r="I204" s="35"/>
    </row>
    <row r="205" spans="9:9" x14ac:dyDescent="0.25">
      <c r="I205" s="35"/>
    </row>
    <row r="206" spans="9:9" x14ac:dyDescent="0.25">
      <c r="I206" s="35"/>
    </row>
    <row r="207" spans="9:9" x14ac:dyDescent="0.25">
      <c r="I207" s="35"/>
    </row>
    <row r="208" spans="9:9" x14ac:dyDescent="0.25">
      <c r="I208" s="35"/>
    </row>
    <row r="209" spans="9:9" x14ac:dyDescent="0.25">
      <c r="I209" s="35"/>
    </row>
    <row r="210" spans="9:9" x14ac:dyDescent="0.25">
      <c r="I210" s="35"/>
    </row>
    <row r="211" spans="9:9" x14ac:dyDescent="0.25">
      <c r="I211" s="35"/>
    </row>
    <row r="212" spans="9:9" x14ac:dyDescent="0.25">
      <c r="I212" s="35"/>
    </row>
    <row r="213" spans="9:9" x14ac:dyDescent="0.25">
      <c r="I213" s="35"/>
    </row>
    <row r="214" spans="9:9" x14ac:dyDescent="0.25">
      <c r="I214" s="35"/>
    </row>
    <row r="215" spans="9:9" x14ac:dyDescent="0.25">
      <c r="I215" s="35"/>
    </row>
    <row r="216" spans="9:9" x14ac:dyDescent="0.25">
      <c r="I216" s="35"/>
    </row>
    <row r="217" spans="9:9" x14ac:dyDescent="0.25">
      <c r="I217" s="35"/>
    </row>
    <row r="218" spans="9:9" x14ac:dyDescent="0.25">
      <c r="I218" s="35"/>
    </row>
    <row r="219" spans="9:9" x14ac:dyDescent="0.25">
      <c r="I219" s="35"/>
    </row>
    <row r="220" spans="9:9" x14ac:dyDescent="0.25">
      <c r="I220" s="35"/>
    </row>
    <row r="221" spans="9:9" x14ac:dyDescent="0.25">
      <c r="I221" s="35"/>
    </row>
    <row r="222" spans="9:9" x14ac:dyDescent="0.25">
      <c r="I222" s="35"/>
    </row>
    <row r="223" spans="9:9" x14ac:dyDescent="0.25">
      <c r="I223" s="35"/>
    </row>
    <row r="224" spans="9:9" x14ac:dyDescent="0.25">
      <c r="I224" s="35"/>
    </row>
    <row r="225" spans="9:9" x14ac:dyDescent="0.25">
      <c r="I225" s="35"/>
    </row>
    <row r="226" spans="9:9" x14ac:dyDescent="0.25">
      <c r="I226" s="35"/>
    </row>
    <row r="227" spans="9:9" x14ac:dyDescent="0.25">
      <c r="I227" s="35"/>
    </row>
    <row r="228" spans="9:9" x14ac:dyDescent="0.25">
      <c r="I228" s="35"/>
    </row>
    <row r="229" spans="9:9" x14ac:dyDescent="0.25">
      <c r="I229" s="35"/>
    </row>
    <row r="230" spans="9:9" x14ac:dyDescent="0.25">
      <c r="I230" s="35"/>
    </row>
    <row r="231" spans="9:9" x14ac:dyDescent="0.25">
      <c r="I231" s="35"/>
    </row>
    <row r="232" spans="9:9" x14ac:dyDescent="0.25">
      <c r="I232" s="35"/>
    </row>
    <row r="233" spans="9:9" x14ac:dyDescent="0.25">
      <c r="I233" s="35"/>
    </row>
    <row r="234" spans="9:9" x14ac:dyDescent="0.25">
      <c r="I234" s="35"/>
    </row>
    <row r="235" spans="9:9" x14ac:dyDescent="0.25">
      <c r="I235" s="35"/>
    </row>
    <row r="236" spans="9:9" x14ac:dyDescent="0.25">
      <c r="I236" s="35"/>
    </row>
    <row r="237" spans="9:9" x14ac:dyDescent="0.25">
      <c r="I237" s="35"/>
    </row>
    <row r="238" spans="9:9" x14ac:dyDescent="0.25">
      <c r="I238" s="35"/>
    </row>
    <row r="239" spans="9:9" x14ac:dyDescent="0.25">
      <c r="I239" s="35"/>
    </row>
    <row r="240" spans="9:9" x14ac:dyDescent="0.25">
      <c r="I240" s="35"/>
    </row>
    <row r="241" spans="9:9" x14ac:dyDescent="0.25">
      <c r="I241" s="35"/>
    </row>
    <row r="242" spans="9:9" x14ac:dyDescent="0.25">
      <c r="I242" s="35"/>
    </row>
    <row r="243" spans="9:9" x14ac:dyDescent="0.25">
      <c r="I243" s="35"/>
    </row>
    <row r="244" spans="9:9" x14ac:dyDescent="0.25">
      <c r="I244" s="35"/>
    </row>
    <row r="245" spans="9:9" x14ac:dyDescent="0.25">
      <c r="I245" s="35"/>
    </row>
    <row r="246" spans="9:9" x14ac:dyDescent="0.25">
      <c r="I246" s="35"/>
    </row>
    <row r="247" spans="9:9" x14ac:dyDescent="0.25">
      <c r="I247" s="35"/>
    </row>
    <row r="248" spans="9:9" x14ac:dyDescent="0.25">
      <c r="I248" s="35"/>
    </row>
    <row r="249" spans="9:9" x14ac:dyDescent="0.25">
      <c r="I249" s="35"/>
    </row>
    <row r="250" spans="9:9" x14ac:dyDescent="0.25">
      <c r="I250" s="35"/>
    </row>
    <row r="251" spans="9:9" x14ac:dyDescent="0.25">
      <c r="I251" s="35"/>
    </row>
    <row r="252" spans="9:9" x14ac:dyDescent="0.25">
      <c r="I252" s="35"/>
    </row>
    <row r="253" spans="9:9" x14ac:dyDescent="0.25">
      <c r="I253" s="35"/>
    </row>
    <row r="254" spans="9:9" x14ac:dyDescent="0.25">
      <c r="I254" s="35"/>
    </row>
    <row r="255" spans="9:9" x14ac:dyDescent="0.25">
      <c r="I255" s="35"/>
    </row>
    <row r="256" spans="9:9" x14ac:dyDescent="0.25">
      <c r="I256" s="35"/>
    </row>
    <row r="257" spans="9:9" x14ac:dyDescent="0.25">
      <c r="I257" s="35"/>
    </row>
    <row r="258" spans="9:9" x14ac:dyDescent="0.25">
      <c r="I258" s="35"/>
    </row>
    <row r="259" spans="9:9" x14ac:dyDescent="0.25">
      <c r="I259" s="35"/>
    </row>
    <row r="260" spans="9:9" x14ac:dyDescent="0.25">
      <c r="I260" s="35"/>
    </row>
    <row r="261" spans="9:9" x14ac:dyDescent="0.25">
      <c r="I261" s="35"/>
    </row>
    <row r="262" spans="9:9" x14ac:dyDescent="0.25">
      <c r="I262" s="35"/>
    </row>
    <row r="263" spans="9:9" x14ac:dyDescent="0.25">
      <c r="I263" s="35"/>
    </row>
    <row r="264" spans="9:9" x14ac:dyDescent="0.25">
      <c r="I264" s="35"/>
    </row>
    <row r="265" spans="9:9" x14ac:dyDescent="0.25">
      <c r="I265" s="35"/>
    </row>
    <row r="266" spans="9:9" x14ac:dyDescent="0.25">
      <c r="I266" s="35"/>
    </row>
    <row r="267" spans="9:9" x14ac:dyDescent="0.25">
      <c r="I267" s="35"/>
    </row>
    <row r="268" spans="9:9" x14ac:dyDescent="0.25">
      <c r="I268" s="35"/>
    </row>
    <row r="269" spans="9:9" x14ac:dyDescent="0.25">
      <c r="I269" s="35"/>
    </row>
    <row r="270" spans="9:9" x14ac:dyDescent="0.25">
      <c r="I270" s="35"/>
    </row>
    <row r="271" spans="9:9" x14ac:dyDescent="0.25">
      <c r="I271" s="35"/>
    </row>
    <row r="272" spans="9:9" x14ac:dyDescent="0.25">
      <c r="I272" s="35"/>
    </row>
    <row r="273" spans="9:9" x14ac:dyDescent="0.25">
      <c r="I273" s="35"/>
    </row>
    <row r="274" spans="9:9" x14ac:dyDescent="0.25">
      <c r="I274" s="35"/>
    </row>
    <row r="275" spans="9:9" x14ac:dyDescent="0.25">
      <c r="I275" s="35"/>
    </row>
    <row r="276" spans="9:9" x14ac:dyDescent="0.25">
      <c r="I276" s="35"/>
    </row>
    <row r="277" spans="9:9" x14ac:dyDescent="0.25">
      <c r="I277" s="35"/>
    </row>
    <row r="278" spans="9:9" x14ac:dyDescent="0.25">
      <c r="I278" s="35"/>
    </row>
    <row r="279" spans="9:9" x14ac:dyDescent="0.25">
      <c r="I279" s="35"/>
    </row>
    <row r="280" spans="9:9" x14ac:dyDescent="0.25">
      <c r="I280" s="35"/>
    </row>
    <row r="281" spans="9:9" x14ac:dyDescent="0.25">
      <c r="I281" s="35"/>
    </row>
    <row r="282" spans="9:9" x14ac:dyDescent="0.25">
      <c r="I282" s="35"/>
    </row>
    <row r="283" spans="9:9" x14ac:dyDescent="0.25">
      <c r="I283" s="35"/>
    </row>
    <row r="284" spans="9:9" x14ac:dyDescent="0.25">
      <c r="I284" s="35"/>
    </row>
    <row r="285" spans="9:9" x14ac:dyDescent="0.25">
      <c r="I285" s="35"/>
    </row>
    <row r="286" spans="9:9" x14ac:dyDescent="0.25">
      <c r="I286" s="35"/>
    </row>
    <row r="287" spans="9:9" x14ac:dyDescent="0.25">
      <c r="I287" s="35"/>
    </row>
    <row r="288" spans="9:9" x14ac:dyDescent="0.25">
      <c r="I288" s="35"/>
    </row>
    <row r="289" spans="9:9" x14ac:dyDescent="0.25">
      <c r="I289" s="35"/>
    </row>
    <row r="290" spans="9:9" x14ac:dyDescent="0.25">
      <c r="I290" s="35"/>
    </row>
    <row r="291" spans="9:9" x14ac:dyDescent="0.25">
      <c r="I291" s="35"/>
    </row>
    <row r="292" spans="9:9" x14ac:dyDescent="0.25">
      <c r="I292" s="35"/>
    </row>
    <row r="293" spans="9:9" x14ac:dyDescent="0.25">
      <c r="I293" s="35"/>
    </row>
    <row r="294" spans="9:9" x14ac:dyDescent="0.25">
      <c r="I294" s="35"/>
    </row>
    <row r="295" spans="9:9" x14ac:dyDescent="0.25">
      <c r="I295" s="35"/>
    </row>
    <row r="296" spans="9:9" x14ac:dyDescent="0.25">
      <c r="I296" s="35"/>
    </row>
    <row r="297" spans="9:9" x14ac:dyDescent="0.25">
      <c r="I297" s="35"/>
    </row>
    <row r="298" spans="9:9" x14ac:dyDescent="0.25">
      <c r="I298" s="35"/>
    </row>
    <row r="299" spans="9:9" x14ac:dyDescent="0.25">
      <c r="I299" s="35"/>
    </row>
    <row r="300" spans="9:9" x14ac:dyDescent="0.25">
      <c r="I300" s="35"/>
    </row>
    <row r="301" spans="9:9" x14ac:dyDescent="0.25">
      <c r="I301" s="35"/>
    </row>
    <row r="302" spans="9:9" x14ac:dyDescent="0.25">
      <c r="I302" s="35"/>
    </row>
    <row r="303" spans="9:9" x14ac:dyDescent="0.25">
      <c r="I303" s="35"/>
    </row>
    <row r="304" spans="9:9" x14ac:dyDescent="0.25">
      <c r="I304" s="35"/>
    </row>
    <row r="305" spans="9:9" x14ac:dyDescent="0.25">
      <c r="I305" s="35"/>
    </row>
    <row r="306" spans="9:9" x14ac:dyDescent="0.25">
      <c r="I306" s="35"/>
    </row>
    <row r="307" spans="9:9" x14ac:dyDescent="0.25">
      <c r="I307" s="35"/>
    </row>
    <row r="308" spans="9:9" x14ac:dyDescent="0.25">
      <c r="I308" s="35"/>
    </row>
    <row r="309" spans="9:9" x14ac:dyDescent="0.25">
      <c r="I309" s="35"/>
    </row>
    <row r="310" spans="9:9" x14ac:dyDescent="0.25">
      <c r="I310" s="35"/>
    </row>
    <row r="311" spans="9:9" x14ac:dyDescent="0.25">
      <c r="I311" s="35"/>
    </row>
    <row r="312" spans="9:9" x14ac:dyDescent="0.25">
      <c r="I312" s="35"/>
    </row>
    <row r="313" spans="9:9" x14ac:dyDescent="0.25">
      <c r="I313" s="35"/>
    </row>
    <row r="314" spans="9:9" x14ac:dyDescent="0.25">
      <c r="I314" s="35"/>
    </row>
    <row r="315" spans="9:9" x14ac:dyDescent="0.25">
      <c r="I315" s="35"/>
    </row>
    <row r="316" spans="9:9" x14ac:dyDescent="0.25">
      <c r="I316" s="35"/>
    </row>
    <row r="317" spans="9:9" x14ac:dyDescent="0.25">
      <c r="I317" s="35"/>
    </row>
    <row r="318" spans="9:9" x14ac:dyDescent="0.25">
      <c r="I318" s="35"/>
    </row>
    <row r="319" spans="9:9" x14ac:dyDescent="0.25">
      <c r="I319" s="35"/>
    </row>
    <row r="320" spans="9:9" x14ac:dyDescent="0.25">
      <c r="I320" s="35"/>
    </row>
    <row r="321" spans="9:9" x14ac:dyDescent="0.25">
      <c r="I321" s="35"/>
    </row>
    <row r="322" spans="9:9" x14ac:dyDescent="0.25">
      <c r="I322" s="35"/>
    </row>
    <row r="323" spans="9:9" x14ac:dyDescent="0.25">
      <c r="I323" s="35"/>
    </row>
    <row r="324" spans="9:9" x14ac:dyDescent="0.25">
      <c r="I324" s="35"/>
    </row>
    <row r="325" spans="9:9" x14ac:dyDescent="0.25">
      <c r="I325" s="35"/>
    </row>
    <row r="326" spans="9:9" x14ac:dyDescent="0.25">
      <c r="I326" s="35"/>
    </row>
    <row r="327" spans="9:9" x14ac:dyDescent="0.25">
      <c r="I327" s="35"/>
    </row>
    <row r="328" spans="9:9" x14ac:dyDescent="0.25">
      <c r="I328" s="35"/>
    </row>
    <row r="329" spans="9:9" x14ac:dyDescent="0.25">
      <c r="I329" s="35"/>
    </row>
    <row r="330" spans="9:9" x14ac:dyDescent="0.25">
      <c r="I330" s="35"/>
    </row>
    <row r="331" spans="9:9" x14ac:dyDescent="0.25">
      <c r="I331" s="35"/>
    </row>
    <row r="332" spans="9:9" x14ac:dyDescent="0.25">
      <c r="I332" s="35"/>
    </row>
    <row r="333" spans="9:9" x14ac:dyDescent="0.25">
      <c r="I333" s="35"/>
    </row>
    <row r="334" spans="9:9" x14ac:dyDescent="0.25">
      <c r="I334" s="35"/>
    </row>
    <row r="335" spans="9:9" x14ac:dyDescent="0.25">
      <c r="I335" s="35"/>
    </row>
    <row r="336" spans="9:9" x14ac:dyDescent="0.25">
      <c r="I336" s="35"/>
    </row>
    <row r="337" spans="9:9" x14ac:dyDescent="0.25">
      <c r="I337" s="35"/>
    </row>
    <row r="338" spans="9:9" x14ac:dyDescent="0.25">
      <c r="I338" s="35"/>
    </row>
    <row r="339" spans="9:9" x14ac:dyDescent="0.25">
      <c r="I339" s="35"/>
    </row>
    <row r="340" spans="9:9" x14ac:dyDescent="0.25">
      <c r="I340" s="35"/>
    </row>
    <row r="341" spans="9:9" x14ac:dyDescent="0.25">
      <c r="I341" s="35"/>
    </row>
    <row r="342" spans="9:9" x14ac:dyDescent="0.25">
      <c r="I342" s="35"/>
    </row>
    <row r="343" spans="9:9" x14ac:dyDescent="0.25">
      <c r="I343" s="35"/>
    </row>
    <row r="344" spans="9:9" x14ac:dyDescent="0.25">
      <c r="I344" s="35"/>
    </row>
    <row r="345" spans="9:9" x14ac:dyDescent="0.25">
      <c r="I345" s="35"/>
    </row>
    <row r="346" spans="9:9" x14ac:dyDescent="0.25">
      <c r="I346" s="35"/>
    </row>
    <row r="347" spans="9:9" x14ac:dyDescent="0.25">
      <c r="I347" s="35"/>
    </row>
    <row r="348" spans="9:9" x14ac:dyDescent="0.25">
      <c r="I348" s="35"/>
    </row>
    <row r="349" spans="9:9" x14ac:dyDescent="0.25">
      <c r="I349" s="35"/>
    </row>
    <row r="350" spans="9:9" x14ac:dyDescent="0.25">
      <c r="I350" s="35"/>
    </row>
    <row r="351" spans="9:9" x14ac:dyDescent="0.25">
      <c r="I351" s="35"/>
    </row>
    <row r="352" spans="9:9" x14ac:dyDescent="0.25">
      <c r="I352" s="35"/>
    </row>
    <row r="353" spans="9:9" x14ac:dyDescent="0.25">
      <c r="I353" s="35"/>
    </row>
    <row r="354" spans="9:9" x14ac:dyDescent="0.25">
      <c r="I354" s="35"/>
    </row>
    <row r="355" spans="9:9" x14ac:dyDescent="0.25">
      <c r="I355" s="35"/>
    </row>
    <row r="356" spans="9:9" x14ac:dyDescent="0.25">
      <c r="I356" s="35"/>
    </row>
    <row r="357" spans="9:9" x14ac:dyDescent="0.25">
      <c r="I357" s="35"/>
    </row>
    <row r="358" spans="9:9" x14ac:dyDescent="0.25">
      <c r="I358" s="35"/>
    </row>
    <row r="359" spans="9:9" x14ac:dyDescent="0.25">
      <c r="I359" s="35"/>
    </row>
    <row r="360" spans="9:9" x14ac:dyDescent="0.25">
      <c r="I360" s="35"/>
    </row>
    <row r="361" spans="9:9" x14ac:dyDescent="0.25">
      <c r="I361" s="35"/>
    </row>
    <row r="362" spans="9:9" x14ac:dyDescent="0.25">
      <c r="I362" s="35"/>
    </row>
    <row r="363" spans="9:9" x14ac:dyDescent="0.25">
      <c r="I363" s="35"/>
    </row>
    <row r="364" spans="9:9" x14ac:dyDescent="0.25">
      <c r="I364" s="35"/>
    </row>
    <row r="365" spans="9:9" x14ac:dyDescent="0.25">
      <c r="I365" s="35"/>
    </row>
    <row r="366" spans="9:9" x14ac:dyDescent="0.25">
      <c r="I366" s="35"/>
    </row>
    <row r="367" spans="9:9" x14ac:dyDescent="0.25">
      <c r="I367" s="35"/>
    </row>
    <row r="368" spans="9:9" x14ac:dyDescent="0.25">
      <c r="I368" s="35"/>
    </row>
    <row r="369" spans="9:9" x14ac:dyDescent="0.25">
      <c r="I369" s="35"/>
    </row>
    <row r="370" spans="9:9" x14ac:dyDescent="0.25">
      <c r="I370" s="35"/>
    </row>
    <row r="371" spans="9:9" x14ac:dyDescent="0.25">
      <c r="I371" s="35"/>
    </row>
    <row r="372" spans="9:9" x14ac:dyDescent="0.25">
      <c r="I372" s="35"/>
    </row>
    <row r="373" spans="9:9" x14ac:dyDescent="0.25">
      <c r="I373" s="35"/>
    </row>
    <row r="374" spans="9:9" x14ac:dyDescent="0.25">
      <c r="I374" s="35"/>
    </row>
    <row r="375" spans="9:9" x14ac:dyDescent="0.25">
      <c r="I375" s="35"/>
    </row>
    <row r="376" spans="9:9" x14ac:dyDescent="0.25">
      <c r="I376" s="35"/>
    </row>
    <row r="377" spans="9:9" x14ac:dyDescent="0.25">
      <c r="I377" s="35"/>
    </row>
    <row r="378" spans="9:9" x14ac:dyDescent="0.25">
      <c r="I378" s="35"/>
    </row>
    <row r="379" spans="9:9" x14ac:dyDescent="0.25">
      <c r="I379" s="35"/>
    </row>
    <row r="380" spans="9:9" x14ac:dyDescent="0.25">
      <c r="I380" s="35"/>
    </row>
    <row r="381" spans="9:9" x14ac:dyDescent="0.25">
      <c r="I381" s="35"/>
    </row>
    <row r="382" spans="9:9" x14ac:dyDescent="0.25">
      <c r="I382" s="35"/>
    </row>
    <row r="383" spans="9:9" x14ac:dyDescent="0.25">
      <c r="I383" s="35"/>
    </row>
    <row r="384" spans="9:9" x14ac:dyDescent="0.25">
      <c r="I384" s="35"/>
    </row>
    <row r="385" spans="9:9" x14ac:dyDescent="0.25">
      <c r="I385" s="35"/>
    </row>
    <row r="386" spans="9:9" x14ac:dyDescent="0.25">
      <c r="I386" s="35"/>
    </row>
    <row r="387" spans="9:9" x14ac:dyDescent="0.25">
      <c r="I387" s="35"/>
    </row>
    <row r="388" spans="9:9" x14ac:dyDescent="0.25">
      <c r="I388" s="35"/>
    </row>
    <row r="389" spans="9:9" x14ac:dyDescent="0.25">
      <c r="I389" s="35"/>
    </row>
    <row r="390" spans="9:9" x14ac:dyDescent="0.25">
      <c r="I390" s="35"/>
    </row>
    <row r="391" spans="9:9" x14ac:dyDescent="0.25">
      <c r="I391" s="35"/>
    </row>
    <row r="392" spans="9:9" x14ac:dyDescent="0.25">
      <c r="I392" s="35"/>
    </row>
    <row r="393" spans="9:9" x14ac:dyDescent="0.25">
      <c r="I393" s="35"/>
    </row>
    <row r="394" spans="9:9" x14ac:dyDescent="0.25">
      <c r="I394" s="35"/>
    </row>
    <row r="395" spans="9:9" x14ac:dyDescent="0.25">
      <c r="I395" s="35"/>
    </row>
    <row r="396" spans="9:9" x14ac:dyDescent="0.25">
      <c r="I396" s="35"/>
    </row>
    <row r="397" spans="9:9" x14ac:dyDescent="0.25">
      <c r="I397" s="35"/>
    </row>
    <row r="398" spans="9:9" x14ac:dyDescent="0.25">
      <c r="I398" s="35"/>
    </row>
    <row r="399" spans="9:9" x14ac:dyDescent="0.25">
      <c r="I399" s="35"/>
    </row>
    <row r="400" spans="9:9" x14ac:dyDescent="0.25">
      <c r="I400" s="35"/>
    </row>
    <row r="401" spans="9:9" x14ac:dyDescent="0.25">
      <c r="I401" s="35"/>
    </row>
    <row r="402" spans="9:9" x14ac:dyDescent="0.25">
      <c r="I402" s="35"/>
    </row>
    <row r="403" spans="9:9" x14ac:dyDescent="0.25">
      <c r="I403" s="35"/>
    </row>
    <row r="404" spans="9:9" x14ac:dyDescent="0.25">
      <c r="I404" s="35"/>
    </row>
    <row r="405" spans="9:9" x14ac:dyDescent="0.25">
      <c r="I405" s="35"/>
    </row>
    <row r="406" spans="9:9" x14ac:dyDescent="0.25">
      <c r="I406" s="35"/>
    </row>
    <row r="407" spans="9:9" x14ac:dyDescent="0.25">
      <c r="I407" s="35"/>
    </row>
    <row r="408" spans="9:9" x14ac:dyDescent="0.25">
      <c r="I408" s="35"/>
    </row>
    <row r="409" spans="9:9" x14ac:dyDescent="0.25">
      <c r="I409" s="35"/>
    </row>
    <row r="410" spans="9:9" x14ac:dyDescent="0.25">
      <c r="I410" s="35"/>
    </row>
    <row r="411" spans="9:9" x14ac:dyDescent="0.25">
      <c r="I411" s="35"/>
    </row>
    <row r="412" spans="9:9" x14ac:dyDescent="0.25">
      <c r="I412" s="35"/>
    </row>
    <row r="413" spans="9:9" x14ac:dyDescent="0.25">
      <c r="I413" s="35"/>
    </row>
    <row r="414" spans="9:9" x14ac:dyDescent="0.25">
      <c r="I414" s="35"/>
    </row>
    <row r="415" spans="9:9" x14ac:dyDescent="0.25">
      <c r="I415" s="35"/>
    </row>
    <row r="416" spans="9:9" x14ac:dyDescent="0.25">
      <c r="I416" s="35"/>
    </row>
    <row r="417" spans="9:9" x14ac:dyDescent="0.25">
      <c r="I417" s="35"/>
    </row>
    <row r="418" spans="9:9" x14ac:dyDescent="0.25">
      <c r="I418" s="35"/>
    </row>
    <row r="419" spans="9:9" x14ac:dyDescent="0.25">
      <c r="I419" s="35"/>
    </row>
    <row r="420" spans="9:9" x14ac:dyDescent="0.25">
      <c r="I420" s="35"/>
    </row>
    <row r="421" spans="9:9" x14ac:dyDescent="0.25">
      <c r="I421" s="35"/>
    </row>
    <row r="422" spans="9:9" x14ac:dyDescent="0.25">
      <c r="I422" s="35"/>
    </row>
    <row r="423" spans="9:9" x14ac:dyDescent="0.25">
      <c r="I423" s="35"/>
    </row>
    <row r="424" spans="9:9" x14ac:dyDescent="0.25">
      <c r="I424" s="35"/>
    </row>
    <row r="425" spans="9:9" x14ac:dyDescent="0.25">
      <c r="I425" s="35"/>
    </row>
    <row r="426" spans="9:9" x14ac:dyDescent="0.25">
      <c r="I426" s="35"/>
    </row>
    <row r="427" spans="9:9" x14ac:dyDescent="0.25">
      <c r="I427" s="35"/>
    </row>
    <row r="428" spans="9:9" x14ac:dyDescent="0.25">
      <c r="I428" s="35"/>
    </row>
    <row r="429" spans="9:9" x14ac:dyDescent="0.25">
      <c r="I429" s="35"/>
    </row>
    <row r="430" spans="9:9" x14ac:dyDescent="0.25">
      <c r="I430" s="35"/>
    </row>
    <row r="431" spans="9:9" x14ac:dyDescent="0.25">
      <c r="I431" s="35"/>
    </row>
    <row r="432" spans="9:9" x14ac:dyDescent="0.25">
      <c r="I432" s="35"/>
    </row>
    <row r="433" spans="9:9" x14ac:dyDescent="0.25">
      <c r="I433" s="35"/>
    </row>
    <row r="434" spans="9:9" x14ac:dyDescent="0.25">
      <c r="I434" s="35"/>
    </row>
    <row r="435" spans="9:9" x14ac:dyDescent="0.25">
      <c r="I435" s="35"/>
    </row>
    <row r="436" spans="9:9" x14ac:dyDescent="0.25">
      <c r="I436" s="35"/>
    </row>
    <row r="437" spans="9:9" x14ac:dyDescent="0.25">
      <c r="I437" s="35"/>
    </row>
    <row r="438" spans="9:9" x14ac:dyDescent="0.25">
      <c r="I438" s="35"/>
    </row>
    <row r="439" spans="9:9" x14ac:dyDescent="0.25">
      <c r="I439" s="35"/>
    </row>
    <row r="440" spans="9:9" x14ac:dyDescent="0.25">
      <c r="I440" s="35"/>
    </row>
    <row r="441" spans="9:9" x14ac:dyDescent="0.25">
      <c r="I441" s="35"/>
    </row>
    <row r="442" spans="9:9" x14ac:dyDescent="0.25">
      <c r="I442" s="35"/>
    </row>
    <row r="443" spans="9:9" x14ac:dyDescent="0.25">
      <c r="I443" s="35"/>
    </row>
    <row r="444" spans="9:9" x14ac:dyDescent="0.25">
      <c r="I444" s="35"/>
    </row>
    <row r="445" spans="9:9" x14ac:dyDescent="0.25">
      <c r="I445" s="35"/>
    </row>
    <row r="446" spans="9:9" x14ac:dyDescent="0.25">
      <c r="I446" s="35"/>
    </row>
    <row r="447" spans="9:9" x14ac:dyDescent="0.25">
      <c r="I447" s="35"/>
    </row>
    <row r="448" spans="9:9" x14ac:dyDescent="0.25">
      <c r="I448" s="35"/>
    </row>
    <row r="449" spans="9:9" x14ac:dyDescent="0.25">
      <c r="I449" s="35"/>
    </row>
    <row r="450" spans="9:9" x14ac:dyDescent="0.25">
      <c r="I450" s="35"/>
    </row>
    <row r="451" spans="9:9" x14ac:dyDescent="0.25">
      <c r="I451" s="35"/>
    </row>
    <row r="452" spans="9:9" x14ac:dyDescent="0.25">
      <c r="I452" s="35"/>
    </row>
    <row r="453" spans="9:9" x14ac:dyDescent="0.25">
      <c r="I453" s="35"/>
    </row>
    <row r="454" spans="9:9" x14ac:dyDescent="0.25">
      <c r="I454" s="35"/>
    </row>
    <row r="455" spans="9:9" x14ac:dyDescent="0.25">
      <c r="I455" s="35"/>
    </row>
    <row r="456" spans="9:9" x14ac:dyDescent="0.25">
      <c r="I456" s="35"/>
    </row>
    <row r="457" spans="9:9" x14ac:dyDescent="0.25">
      <c r="I457" s="35"/>
    </row>
    <row r="458" spans="9:9" x14ac:dyDescent="0.25">
      <c r="I458" s="35"/>
    </row>
    <row r="459" spans="9:9" x14ac:dyDescent="0.25">
      <c r="I459" s="35"/>
    </row>
    <row r="460" spans="9:9" x14ac:dyDescent="0.25">
      <c r="I460" s="35"/>
    </row>
    <row r="461" spans="9:9" x14ac:dyDescent="0.25">
      <c r="I461" s="35"/>
    </row>
    <row r="462" spans="9:9" x14ac:dyDescent="0.25">
      <c r="I462" s="35"/>
    </row>
    <row r="463" spans="9:9" x14ac:dyDescent="0.25">
      <c r="I463" s="35"/>
    </row>
    <row r="464" spans="9:9" x14ac:dyDescent="0.25">
      <c r="I464" s="35"/>
    </row>
    <row r="465" spans="9:9" x14ac:dyDescent="0.25">
      <c r="I465" s="35"/>
    </row>
    <row r="466" spans="9:9" x14ac:dyDescent="0.25">
      <c r="I466" s="35"/>
    </row>
    <row r="467" spans="9:9" x14ac:dyDescent="0.25">
      <c r="I467" s="35"/>
    </row>
    <row r="468" spans="9:9" x14ac:dyDescent="0.25">
      <c r="I468" s="35"/>
    </row>
    <row r="469" spans="9:9" x14ac:dyDescent="0.25">
      <c r="I469" s="35"/>
    </row>
    <row r="470" spans="9:9" x14ac:dyDescent="0.25">
      <c r="I470" s="35"/>
    </row>
    <row r="471" spans="9:9" x14ac:dyDescent="0.25">
      <c r="I471" s="35"/>
    </row>
    <row r="472" spans="9:9" x14ac:dyDescent="0.25">
      <c r="I472" s="35"/>
    </row>
    <row r="473" spans="9:9" x14ac:dyDescent="0.25">
      <c r="I473" s="35"/>
    </row>
    <row r="474" spans="9:9" x14ac:dyDescent="0.25">
      <c r="I474" s="35"/>
    </row>
    <row r="475" spans="9:9" x14ac:dyDescent="0.25">
      <c r="I475" s="35"/>
    </row>
    <row r="476" spans="9:9" x14ac:dyDescent="0.25">
      <c r="I476" s="35"/>
    </row>
    <row r="477" spans="9:9" x14ac:dyDescent="0.25">
      <c r="I477" s="35"/>
    </row>
    <row r="478" spans="9:9" x14ac:dyDescent="0.25">
      <c r="I478" s="35"/>
    </row>
    <row r="479" spans="9:9" x14ac:dyDescent="0.25">
      <c r="I479" s="35"/>
    </row>
    <row r="480" spans="9:9" x14ac:dyDescent="0.25">
      <c r="I480" s="35"/>
    </row>
    <row r="481" spans="9:9" x14ac:dyDescent="0.25">
      <c r="I481" s="35"/>
    </row>
    <row r="482" spans="9:9" x14ac:dyDescent="0.25">
      <c r="I482" s="35"/>
    </row>
    <row r="483" spans="9:9" x14ac:dyDescent="0.25">
      <c r="I483" s="35"/>
    </row>
    <row r="484" spans="9:9" x14ac:dyDescent="0.25">
      <c r="I484" s="35"/>
    </row>
    <row r="485" spans="9:9" x14ac:dyDescent="0.25">
      <c r="I485" s="35"/>
    </row>
    <row r="486" spans="9:9" x14ac:dyDescent="0.25">
      <c r="I486" s="35"/>
    </row>
    <row r="487" spans="9:9" x14ac:dyDescent="0.25">
      <c r="I487" s="35"/>
    </row>
    <row r="488" spans="9:9" x14ac:dyDescent="0.25">
      <c r="I488" s="35"/>
    </row>
    <row r="489" spans="9:9" x14ac:dyDescent="0.25">
      <c r="I489" s="35"/>
    </row>
    <row r="490" spans="9:9" x14ac:dyDescent="0.25">
      <c r="I490" s="35"/>
    </row>
    <row r="491" spans="9:9" x14ac:dyDescent="0.25">
      <c r="I491" s="35"/>
    </row>
    <row r="492" spans="9:9" x14ac:dyDescent="0.25">
      <c r="I492" s="35"/>
    </row>
    <row r="493" spans="9:9" x14ac:dyDescent="0.25">
      <c r="I493" s="35"/>
    </row>
    <row r="494" spans="9:9" x14ac:dyDescent="0.25">
      <c r="I494" s="35"/>
    </row>
    <row r="495" spans="9:9" x14ac:dyDescent="0.25">
      <c r="I495" s="35"/>
    </row>
    <row r="496" spans="9:9" x14ac:dyDescent="0.25">
      <c r="I496" s="35"/>
    </row>
    <row r="497" spans="9:9" x14ac:dyDescent="0.25">
      <c r="I497" s="35"/>
    </row>
    <row r="498" spans="9:9" x14ac:dyDescent="0.25">
      <c r="I498" s="35"/>
    </row>
    <row r="499" spans="9:9" x14ac:dyDescent="0.25">
      <c r="I499" s="35"/>
    </row>
    <row r="500" spans="9:9" x14ac:dyDescent="0.25">
      <c r="I500" s="35"/>
    </row>
    <row r="501" spans="9:9" x14ac:dyDescent="0.25">
      <c r="I501" s="35"/>
    </row>
    <row r="502" spans="9:9" x14ac:dyDescent="0.25">
      <c r="I502" s="35"/>
    </row>
    <row r="503" spans="9:9" x14ac:dyDescent="0.25">
      <c r="I503" s="35"/>
    </row>
    <row r="504" spans="9:9" x14ac:dyDescent="0.25">
      <c r="I504" s="35"/>
    </row>
    <row r="505" spans="9:9" x14ac:dyDescent="0.25">
      <c r="I505" s="35"/>
    </row>
    <row r="506" spans="9:9" x14ac:dyDescent="0.25">
      <c r="I506" s="35"/>
    </row>
    <row r="507" spans="9:9" x14ac:dyDescent="0.25">
      <c r="I507" s="35"/>
    </row>
    <row r="508" spans="9:9" x14ac:dyDescent="0.25">
      <c r="I508" s="35"/>
    </row>
    <row r="509" spans="9:9" x14ac:dyDescent="0.25">
      <c r="I509" s="35"/>
    </row>
    <row r="510" spans="9:9" x14ac:dyDescent="0.25">
      <c r="I510" s="35"/>
    </row>
    <row r="511" spans="9:9" x14ac:dyDescent="0.25">
      <c r="I511" s="35"/>
    </row>
    <row r="512" spans="9:9" x14ac:dyDescent="0.25">
      <c r="I512" s="35"/>
    </row>
    <row r="513" spans="9:9" x14ac:dyDescent="0.25">
      <c r="I513" s="35"/>
    </row>
    <row r="514" spans="9:9" x14ac:dyDescent="0.25">
      <c r="I514" s="35"/>
    </row>
    <row r="515" spans="9:9" x14ac:dyDescent="0.25">
      <c r="I515" s="35"/>
    </row>
    <row r="516" spans="9:9" x14ac:dyDescent="0.25">
      <c r="I516" s="35"/>
    </row>
    <row r="517" spans="9:9" x14ac:dyDescent="0.25">
      <c r="I517" s="35"/>
    </row>
    <row r="518" spans="9:9" x14ac:dyDescent="0.25">
      <c r="I518" s="35"/>
    </row>
    <row r="519" spans="9:9" x14ac:dyDescent="0.25">
      <c r="I519" s="35"/>
    </row>
    <row r="520" spans="9:9" x14ac:dyDescent="0.25">
      <c r="I520" s="35"/>
    </row>
    <row r="521" spans="9:9" x14ac:dyDescent="0.25">
      <c r="I521" s="35"/>
    </row>
    <row r="522" spans="9:9" x14ac:dyDescent="0.25">
      <c r="I522" s="35"/>
    </row>
    <row r="523" spans="9:9" x14ac:dyDescent="0.25">
      <c r="I523" s="35"/>
    </row>
    <row r="524" spans="9:9" x14ac:dyDescent="0.25">
      <c r="I524" s="35"/>
    </row>
    <row r="525" spans="9:9" x14ac:dyDescent="0.25">
      <c r="I525" s="35"/>
    </row>
    <row r="526" spans="9:9" x14ac:dyDescent="0.25">
      <c r="I526" s="35"/>
    </row>
    <row r="527" spans="9:9" x14ac:dyDescent="0.25">
      <c r="I527" s="35"/>
    </row>
    <row r="528" spans="9:9" x14ac:dyDescent="0.25">
      <c r="I528" s="35"/>
    </row>
    <row r="529" spans="9:9" x14ac:dyDescent="0.25">
      <c r="I529" s="35"/>
    </row>
    <row r="530" spans="9:9" x14ac:dyDescent="0.25">
      <c r="I530" s="35"/>
    </row>
    <row r="531" spans="9:9" x14ac:dyDescent="0.25">
      <c r="I531" s="35"/>
    </row>
    <row r="532" spans="9:9" x14ac:dyDescent="0.25">
      <c r="I532" s="35"/>
    </row>
    <row r="533" spans="9:9" x14ac:dyDescent="0.25">
      <c r="I533" s="35"/>
    </row>
    <row r="534" spans="9:9" x14ac:dyDescent="0.25">
      <c r="I534" s="35"/>
    </row>
    <row r="535" spans="9:9" x14ac:dyDescent="0.25">
      <c r="I535" s="35"/>
    </row>
    <row r="536" spans="9:9" x14ac:dyDescent="0.25">
      <c r="I536" s="35"/>
    </row>
    <row r="537" spans="9:9" x14ac:dyDescent="0.25">
      <c r="I537" s="35"/>
    </row>
    <row r="538" spans="9:9" x14ac:dyDescent="0.25">
      <c r="I538" s="35"/>
    </row>
    <row r="539" spans="9:9" x14ac:dyDescent="0.25">
      <c r="I539" s="35"/>
    </row>
    <row r="540" spans="9:9" x14ac:dyDescent="0.25">
      <c r="I540" s="35"/>
    </row>
    <row r="541" spans="9:9" x14ac:dyDescent="0.25">
      <c r="I541" s="35"/>
    </row>
    <row r="542" spans="9:9" x14ac:dyDescent="0.25">
      <c r="I542" s="35"/>
    </row>
    <row r="543" spans="9:9" x14ac:dyDescent="0.25">
      <c r="I543" s="35"/>
    </row>
    <row r="544" spans="9:9" x14ac:dyDescent="0.25">
      <c r="I544" s="35"/>
    </row>
    <row r="545" spans="9:9" x14ac:dyDescent="0.25">
      <c r="I545" s="35"/>
    </row>
    <row r="546" spans="9:9" x14ac:dyDescent="0.25">
      <c r="I546" s="35"/>
    </row>
    <row r="547" spans="9:9" x14ac:dyDescent="0.25">
      <c r="I547" s="35"/>
    </row>
    <row r="548" spans="9:9" x14ac:dyDescent="0.25">
      <c r="I548" s="35"/>
    </row>
    <row r="549" spans="9:9" x14ac:dyDescent="0.25">
      <c r="I549" s="35"/>
    </row>
    <row r="550" spans="9:9" x14ac:dyDescent="0.25">
      <c r="I550" s="35"/>
    </row>
    <row r="551" spans="9:9" x14ac:dyDescent="0.25">
      <c r="I551" s="35"/>
    </row>
    <row r="552" spans="9:9" x14ac:dyDescent="0.25">
      <c r="I552" s="35"/>
    </row>
    <row r="553" spans="9:9" x14ac:dyDescent="0.25">
      <c r="I553" s="35"/>
    </row>
    <row r="554" spans="9:9" x14ac:dyDescent="0.25">
      <c r="I554" s="35"/>
    </row>
    <row r="555" spans="9:9" x14ac:dyDescent="0.25">
      <c r="I555" s="35"/>
    </row>
    <row r="556" spans="9:9" x14ac:dyDescent="0.25">
      <c r="I556" s="35"/>
    </row>
    <row r="557" spans="9:9" x14ac:dyDescent="0.25">
      <c r="I557" s="35"/>
    </row>
    <row r="558" spans="9:9" x14ac:dyDescent="0.25">
      <c r="I558" s="35"/>
    </row>
    <row r="559" spans="9:9" x14ac:dyDescent="0.25">
      <c r="I559" s="35"/>
    </row>
    <row r="560" spans="9:9" x14ac:dyDescent="0.25">
      <c r="I560" s="35"/>
    </row>
    <row r="561" spans="9:9" x14ac:dyDescent="0.25">
      <c r="I561" s="35"/>
    </row>
    <row r="562" spans="9:9" x14ac:dyDescent="0.25">
      <c r="I562" s="35"/>
    </row>
    <row r="563" spans="9:9" x14ac:dyDescent="0.25">
      <c r="I563" s="35"/>
    </row>
    <row r="564" spans="9:9" x14ac:dyDescent="0.25">
      <c r="I564" s="35"/>
    </row>
    <row r="565" spans="9:9" x14ac:dyDescent="0.25">
      <c r="I565" s="35"/>
    </row>
    <row r="566" spans="9:9" x14ac:dyDescent="0.25">
      <c r="I566" s="35"/>
    </row>
    <row r="567" spans="9:9" x14ac:dyDescent="0.25">
      <c r="I567" s="35"/>
    </row>
    <row r="568" spans="9:9" x14ac:dyDescent="0.25">
      <c r="I568" s="35"/>
    </row>
    <row r="569" spans="9:9" x14ac:dyDescent="0.25">
      <c r="I569" s="35"/>
    </row>
    <row r="570" spans="9:9" x14ac:dyDescent="0.25">
      <c r="I570" s="35"/>
    </row>
    <row r="571" spans="9:9" x14ac:dyDescent="0.25">
      <c r="I571" s="35"/>
    </row>
    <row r="572" spans="9:9" x14ac:dyDescent="0.25">
      <c r="I572" s="35"/>
    </row>
    <row r="573" spans="9:9" x14ac:dyDescent="0.25">
      <c r="I573" s="35"/>
    </row>
    <row r="574" spans="9:9" x14ac:dyDescent="0.25">
      <c r="I574" s="35"/>
    </row>
    <row r="575" spans="9:9" x14ac:dyDescent="0.25">
      <c r="I575" s="35"/>
    </row>
    <row r="576" spans="9:9" x14ac:dyDescent="0.25">
      <c r="I576" s="35"/>
    </row>
    <row r="577" spans="9:9" x14ac:dyDescent="0.25">
      <c r="I577" s="35"/>
    </row>
    <row r="578" spans="9:9" x14ac:dyDescent="0.25">
      <c r="I578" s="35"/>
    </row>
    <row r="579" spans="9:9" x14ac:dyDescent="0.25">
      <c r="I579" s="35"/>
    </row>
    <row r="580" spans="9:9" x14ac:dyDescent="0.25">
      <c r="I580" s="35"/>
    </row>
    <row r="581" spans="9:9" x14ac:dyDescent="0.25">
      <c r="I581" s="35"/>
    </row>
    <row r="582" spans="9:9" x14ac:dyDescent="0.25">
      <c r="I582" s="35"/>
    </row>
    <row r="583" spans="9:9" x14ac:dyDescent="0.25">
      <c r="I583" s="35"/>
    </row>
    <row r="584" spans="9:9" x14ac:dyDescent="0.25">
      <c r="I584" s="35"/>
    </row>
    <row r="585" spans="9:9" x14ac:dyDescent="0.25">
      <c r="I585" s="35"/>
    </row>
    <row r="586" spans="9:9" x14ac:dyDescent="0.25">
      <c r="I586" s="35"/>
    </row>
    <row r="587" spans="9:9" x14ac:dyDescent="0.25">
      <c r="I587" s="35"/>
    </row>
    <row r="588" spans="9:9" x14ac:dyDescent="0.25">
      <c r="I588" s="35"/>
    </row>
    <row r="589" spans="9:9" x14ac:dyDescent="0.25">
      <c r="I589" s="35"/>
    </row>
    <row r="590" spans="9:9" x14ac:dyDescent="0.25">
      <c r="I590" s="35"/>
    </row>
    <row r="591" spans="9:9" x14ac:dyDescent="0.25">
      <c r="I591" s="35"/>
    </row>
    <row r="592" spans="9:9" x14ac:dyDescent="0.25">
      <c r="I592" s="35"/>
    </row>
    <row r="593" spans="9:9" x14ac:dyDescent="0.25">
      <c r="I593" s="35"/>
    </row>
    <row r="594" spans="9:9" x14ac:dyDescent="0.25">
      <c r="I594" s="35"/>
    </row>
    <row r="595" spans="9:9" x14ac:dyDescent="0.25">
      <c r="I595" s="35"/>
    </row>
    <row r="596" spans="9:9" x14ac:dyDescent="0.25">
      <c r="I596" s="35"/>
    </row>
    <row r="597" spans="9:9" x14ac:dyDescent="0.25">
      <c r="I597" s="35"/>
    </row>
    <row r="598" spans="9:9" x14ac:dyDescent="0.25">
      <c r="I598" s="35"/>
    </row>
    <row r="599" spans="9:9" x14ac:dyDescent="0.25">
      <c r="I599" s="35"/>
    </row>
    <row r="600" spans="9:9" x14ac:dyDescent="0.25">
      <c r="I600" s="35"/>
    </row>
    <row r="601" spans="9:9" x14ac:dyDescent="0.25">
      <c r="I601" s="35"/>
    </row>
    <row r="602" spans="9:9" x14ac:dyDescent="0.25">
      <c r="I602" s="35"/>
    </row>
    <row r="603" spans="9:9" x14ac:dyDescent="0.25">
      <c r="I603" s="35"/>
    </row>
    <row r="604" spans="9:9" x14ac:dyDescent="0.25">
      <c r="I604" s="35"/>
    </row>
    <row r="605" spans="9:9" x14ac:dyDescent="0.25">
      <c r="I605" s="35"/>
    </row>
    <row r="606" spans="9:9" x14ac:dyDescent="0.25">
      <c r="I606" s="35"/>
    </row>
    <row r="607" spans="9:9" x14ac:dyDescent="0.25">
      <c r="I607" s="35"/>
    </row>
    <row r="608" spans="9:9" x14ac:dyDescent="0.25">
      <c r="I608" s="35"/>
    </row>
    <row r="609" spans="9:9" x14ac:dyDescent="0.25">
      <c r="I609" s="35"/>
    </row>
    <row r="610" spans="9:9" x14ac:dyDescent="0.25">
      <c r="I610" s="35"/>
    </row>
    <row r="611" spans="9:9" x14ac:dyDescent="0.25">
      <c r="I611" s="35"/>
    </row>
    <row r="612" spans="9:9" x14ac:dyDescent="0.25">
      <c r="I612" s="35"/>
    </row>
    <row r="613" spans="9:9" x14ac:dyDescent="0.25">
      <c r="I613" s="35"/>
    </row>
    <row r="614" spans="9:9" x14ac:dyDescent="0.25">
      <c r="I614" s="35"/>
    </row>
    <row r="615" spans="9:9" x14ac:dyDescent="0.25">
      <c r="I615" s="35"/>
    </row>
    <row r="616" spans="9:9" x14ac:dyDescent="0.25">
      <c r="I616" s="35"/>
    </row>
    <row r="617" spans="9:9" x14ac:dyDescent="0.25">
      <c r="I617" s="35"/>
    </row>
    <row r="618" spans="9:9" x14ac:dyDescent="0.25">
      <c r="I618" s="35"/>
    </row>
    <row r="619" spans="9:9" x14ac:dyDescent="0.25">
      <c r="I619" s="35"/>
    </row>
    <row r="620" spans="9:9" x14ac:dyDescent="0.25">
      <c r="I620" s="35"/>
    </row>
    <row r="621" spans="9:9" x14ac:dyDescent="0.25">
      <c r="I621" s="35"/>
    </row>
    <row r="622" spans="9:9" x14ac:dyDescent="0.25">
      <c r="I622" s="35"/>
    </row>
    <row r="623" spans="9:9" x14ac:dyDescent="0.25">
      <c r="I623" s="35"/>
    </row>
    <row r="624" spans="9:9" x14ac:dyDescent="0.25">
      <c r="I624" s="35"/>
    </row>
    <row r="625" spans="9:9" x14ac:dyDescent="0.25">
      <c r="I625" s="35"/>
    </row>
    <row r="626" spans="9:9" x14ac:dyDescent="0.25">
      <c r="I626" s="35"/>
    </row>
    <row r="627" spans="9:9" x14ac:dyDescent="0.25">
      <c r="I627" s="35"/>
    </row>
    <row r="628" spans="9:9" x14ac:dyDescent="0.25">
      <c r="I628" s="35"/>
    </row>
    <row r="629" spans="9:9" x14ac:dyDescent="0.25">
      <c r="I629" s="35"/>
    </row>
    <row r="630" spans="9:9" x14ac:dyDescent="0.25">
      <c r="I630" s="35"/>
    </row>
    <row r="631" spans="9:9" x14ac:dyDescent="0.25">
      <c r="I631" s="35"/>
    </row>
    <row r="632" spans="9:9" x14ac:dyDescent="0.25">
      <c r="I632" s="35"/>
    </row>
    <row r="633" spans="9:9" x14ac:dyDescent="0.25">
      <c r="I633" s="35"/>
    </row>
    <row r="634" spans="9:9" x14ac:dyDescent="0.25">
      <c r="I634" s="35"/>
    </row>
    <row r="635" spans="9:9" x14ac:dyDescent="0.25">
      <c r="I635" s="35"/>
    </row>
    <row r="636" spans="9:9" x14ac:dyDescent="0.25">
      <c r="I636" s="35"/>
    </row>
    <row r="637" spans="9:9" x14ac:dyDescent="0.25">
      <c r="I637" s="35"/>
    </row>
    <row r="638" spans="9:9" x14ac:dyDescent="0.25">
      <c r="I638" s="35"/>
    </row>
    <row r="639" spans="9:9" x14ac:dyDescent="0.25">
      <c r="I639" s="35"/>
    </row>
    <row r="640" spans="9:9" x14ac:dyDescent="0.25">
      <c r="I640" s="35"/>
    </row>
    <row r="641" spans="9:9" x14ac:dyDescent="0.25">
      <c r="I641" s="35"/>
    </row>
    <row r="642" spans="9:9" x14ac:dyDescent="0.25">
      <c r="I642" s="35"/>
    </row>
    <row r="643" spans="9:9" x14ac:dyDescent="0.25">
      <c r="I643" s="35"/>
    </row>
    <row r="644" spans="9:9" x14ac:dyDescent="0.25">
      <c r="I644" s="35"/>
    </row>
    <row r="645" spans="9:9" x14ac:dyDescent="0.25">
      <c r="I645" s="35"/>
    </row>
    <row r="646" spans="9:9" x14ac:dyDescent="0.25">
      <c r="I646" s="35"/>
    </row>
    <row r="647" spans="9:9" x14ac:dyDescent="0.25">
      <c r="I647" s="35"/>
    </row>
    <row r="648" spans="9:9" x14ac:dyDescent="0.25">
      <c r="I648" s="35"/>
    </row>
    <row r="649" spans="9:9" x14ac:dyDescent="0.25">
      <c r="I649" s="35"/>
    </row>
    <row r="650" spans="9:9" x14ac:dyDescent="0.25">
      <c r="I650" s="35"/>
    </row>
    <row r="651" spans="9:9" x14ac:dyDescent="0.25">
      <c r="I651" s="35"/>
    </row>
    <row r="652" spans="9:9" x14ac:dyDescent="0.25">
      <c r="I652" s="35"/>
    </row>
    <row r="653" spans="9:9" x14ac:dyDescent="0.25">
      <c r="I653" s="35"/>
    </row>
    <row r="654" spans="9:9" x14ac:dyDescent="0.25">
      <c r="I654" s="35"/>
    </row>
    <row r="655" spans="9:9" x14ac:dyDescent="0.25">
      <c r="I655" s="35"/>
    </row>
    <row r="656" spans="9:9" x14ac:dyDescent="0.25">
      <c r="I656" s="35"/>
    </row>
    <row r="657" spans="9:9" x14ac:dyDescent="0.25">
      <c r="I657" s="35"/>
    </row>
    <row r="658" spans="9:9" x14ac:dyDescent="0.25">
      <c r="I658" s="35"/>
    </row>
    <row r="659" spans="9:9" x14ac:dyDescent="0.25">
      <c r="I659" s="35"/>
    </row>
    <row r="660" spans="9:9" x14ac:dyDescent="0.25">
      <c r="I660" s="35"/>
    </row>
    <row r="661" spans="9:9" x14ac:dyDescent="0.25">
      <c r="I661" s="35"/>
    </row>
    <row r="662" spans="9:9" x14ac:dyDescent="0.25">
      <c r="I662" s="35"/>
    </row>
    <row r="663" spans="9:9" x14ac:dyDescent="0.25">
      <c r="I663" s="35"/>
    </row>
    <row r="664" spans="9:9" x14ac:dyDescent="0.25">
      <c r="I664" s="35"/>
    </row>
    <row r="665" spans="9:9" x14ac:dyDescent="0.25">
      <c r="I665" s="35"/>
    </row>
    <row r="666" spans="9:9" x14ac:dyDescent="0.25">
      <c r="I666" s="35"/>
    </row>
    <row r="667" spans="9:9" x14ac:dyDescent="0.25">
      <c r="I667" s="35"/>
    </row>
    <row r="668" spans="9:9" x14ac:dyDescent="0.25">
      <c r="I668" s="35"/>
    </row>
    <row r="669" spans="9:9" x14ac:dyDescent="0.25">
      <c r="I669" s="35"/>
    </row>
    <row r="670" spans="9:9" x14ac:dyDescent="0.25">
      <c r="I670" s="35"/>
    </row>
    <row r="671" spans="9:9" x14ac:dyDescent="0.25">
      <c r="I671" s="35"/>
    </row>
    <row r="672" spans="9:9" x14ac:dyDescent="0.25">
      <c r="I672" s="35"/>
    </row>
    <row r="673" spans="9:9" x14ac:dyDescent="0.25">
      <c r="I673" s="35"/>
    </row>
    <row r="674" spans="9:9" x14ac:dyDescent="0.25">
      <c r="I674" s="35"/>
    </row>
    <row r="675" spans="9:9" x14ac:dyDescent="0.25">
      <c r="I675" s="35"/>
    </row>
    <row r="676" spans="9:9" x14ac:dyDescent="0.25">
      <c r="I676" s="35"/>
    </row>
    <row r="677" spans="9:9" x14ac:dyDescent="0.25">
      <c r="I677" s="35"/>
    </row>
    <row r="678" spans="9:9" x14ac:dyDescent="0.25">
      <c r="I678" s="35"/>
    </row>
    <row r="679" spans="9:9" x14ac:dyDescent="0.25">
      <c r="I679" s="35"/>
    </row>
    <row r="680" spans="9:9" x14ac:dyDescent="0.25">
      <c r="I680" s="35"/>
    </row>
    <row r="681" spans="9:9" x14ac:dyDescent="0.25">
      <c r="I681" s="35"/>
    </row>
    <row r="682" spans="9:9" x14ac:dyDescent="0.25">
      <c r="I682" s="35"/>
    </row>
    <row r="683" spans="9:9" x14ac:dyDescent="0.25">
      <c r="I683" s="35"/>
    </row>
    <row r="684" spans="9:9" x14ac:dyDescent="0.25">
      <c r="I684" s="35"/>
    </row>
    <row r="685" spans="9:9" x14ac:dyDescent="0.25">
      <c r="I685" s="35"/>
    </row>
    <row r="686" spans="9:9" x14ac:dyDescent="0.25">
      <c r="I686" s="35"/>
    </row>
    <row r="687" spans="9:9" x14ac:dyDescent="0.25">
      <c r="I687" s="35"/>
    </row>
    <row r="688" spans="9:9" x14ac:dyDescent="0.25">
      <c r="I688" s="35"/>
    </row>
    <row r="689" spans="9:9" x14ac:dyDescent="0.25">
      <c r="I689" s="35"/>
    </row>
    <row r="690" spans="9:9" x14ac:dyDescent="0.25">
      <c r="I690" s="35"/>
    </row>
    <row r="691" spans="9:9" x14ac:dyDescent="0.25">
      <c r="I691" s="35"/>
    </row>
    <row r="692" spans="9:9" x14ac:dyDescent="0.25">
      <c r="I692" s="35"/>
    </row>
    <row r="693" spans="9:9" x14ac:dyDescent="0.25">
      <c r="I693" s="35"/>
    </row>
    <row r="694" spans="9:9" x14ac:dyDescent="0.25">
      <c r="I694" s="35"/>
    </row>
    <row r="695" spans="9:9" x14ac:dyDescent="0.25">
      <c r="I695" s="35"/>
    </row>
    <row r="696" spans="9:9" x14ac:dyDescent="0.25">
      <c r="I696" s="35"/>
    </row>
    <row r="697" spans="9:9" x14ac:dyDescent="0.25">
      <c r="I697" s="35"/>
    </row>
    <row r="698" spans="9:9" x14ac:dyDescent="0.25">
      <c r="I698" s="35"/>
    </row>
    <row r="699" spans="9:9" x14ac:dyDescent="0.25">
      <c r="I699" s="35"/>
    </row>
    <row r="700" spans="9:9" x14ac:dyDescent="0.25">
      <c r="I700" s="35"/>
    </row>
    <row r="701" spans="9:9" x14ac:dyDescent="0.25">
      <c r="I701" s="35"/>
    </row>
    <row r="702" spans="9:9" x14ac:dyDescent="0.25">
      <c r="I702" s="35"/>
    </row>
    <row r="703" spans="9:9" x14ac:dyDescent="0.25">
      <c r="I703" s="35"/>
    </row>
    <row r="704" spans="9:9" x14ac:dyDescent="0.25">
      <c r="I704" s="35"/>
    </row>
    <row r="705" spans="9:9" x14ac:dyDescent="0.25">
      <c r="I705" s="35"/>
    </row>
    <row r="706" spans="9:9" x14ac:dyDescent="0.25">
      <c r="I706" s="35"/>
    </row>
    <row r="707" spans="9:9" x14ac:dyDescent="0.25">
      <c r="I707" s="35"/>
    </row>
    <row r="708" spans="9:9" x14ac:dyDescent="0.25">
      <c r="I708" s="35"/>
    </row>
    <row r="709" spans="9:9" x14ac:dyDescent="0.25">
      <c r="I709" s="35"/>
    </row>
    <row r="710" spans="9:9" x14ac:dyDescent="0.25">
      <c r="I710" s="35"/>
    </row>
    <row r="711" spans="9:9" x14ac:dyDescent="0.25">
      <c r="I711" s="35"/>
    </row>
    <row r="712" spans="9:9" x14ac:dyDescent="0.25">
      <c r="I712" s="35"/>
    </row>
    <row r="713" spans="9:9" x14ac:dyDescent="0.25">
      <c r="I713" s="35"/>
    </row>
    <row r="714" spans="9:9" x14ac:dyDescent="0.25">
      <c r="I714" s="35"/>
    </row>
    <row r="715" spans="9:9" x14ac:dyDescent="0.25">
      <c r="I715" s="35"/>
    </row>
    <row r="716" spans="9:9" x14ac:dyDescent="0.25">
      <c r="I716" s="35"/>
    </row>
    <row r="717" spans="9:9" x14ac:dyDescent="0.25">
      <c r="I717" s="35"/>
    </row>
    <row r="718" spans="9:9" x14ac:dyDescent="0.25">
      <c r="I718" s="35"/>
    </row>
    <row r="719" spans="9:9" x14ac:dyDescent="0.25">
      <c r="I719" s="35"/>
    </row>
    <row r="720" spans="9:9" x14ac:dyDescent="0.25">
      <c r="I720" s="35"/>
    </row>
    <row r="721" spans="9:9" x14ac:dyDescent="0.25">
      <c r="I721" s="35"/>
    </row>
    <row r="722" spans="9:9" x14ac:dyDescent="0.25">
      <c r="I722" s="35"/>
    </row>
    <row r="723" spans="9:9" x14ac:dyDescent="0.25">
      <c r="I723" s="35"/>
    </row>
    <row r="724" spans="9:9" x14ac:dyDescent="0.25">
      <c r="I724" s="35"/>
    </row>
    <row r="725" spans="9:9" x14ac:dyDescent="0.25">
      <c r="I725" s="35"/>
    </row>
    <row r="726" spans="9:9" x14ac:dyDescent="0.25">
      <c r="I726" s="35"/>
    </row>
    <row r="727" spans="9:9" x14ac:dyDescent="0.25">
      <c r="I727" s="35"/>
    </row>
    <row r="728" spans="9:9" x14ac:dyDescent="0.25">
      <c r="I728" s="35"/>
    </row>
    <row r="729" spans="9:9" x14ac:dyDescent="0.25">
      <c r="I729" s="35"/>
    </row>
    <row r="730" spans="9:9" x14ac:dyDescent="0.25">
      <c r="I730" s="35"/>
    </row>
    <row r="731" spans="9:9" x14ac:dyDescent="0.25">
      <c r="I731" s="35"/>
    </row>
    <row r="732" spans="9:9" x14ac:dyDescent="0.25">
      <c r="I732" s="35"/>
    </row>
    <row r="733" spans="9:9" x14ac:dyDescent="0.25">
      <c r="I733" s="35"/>
    </row>
    <row r="734" spans="9:9" x14ac:dyDescent="0.25">
      <c r="I734" s="35"/>
    </row>
    <row r="735" spans="9:9" x14ac:dyDescent="0.25">
      <c r="I735" s="35"/>
    </row>
    <row r="736" spans="9:9" x14ac:dyDescent="0.25">
      <c r="I736" s="35"/>
    </row>
    <row r="737" spans="9:9" x14ac:dyDescent="0.25">
      <c r="I737" s="35"/>
    </row>
    <row r="738" spans="9:9" x14ac:dyDescent="0.25">
      <c r="I738" s="35"/>
    </row>
    <row r="739" spans="9:9" x14ac:dyDescent="0.25">
      <c r="I739" s="35"/>
    </row>
    <row r="740" spans="9:9" x14ac:dyDescent="0.25">
      <c r="I740" s="35"/>
    </row>
    <row r="741" spans="9:9" x14ac:dyDescent="0.25">
      <c r="I741" s="35"/>
    </row>
    <row r="742" spans="9:9" x14ac:dyDescent="0.25">
      <c r="I742" s="35"/>
    </row>
    <row r="743" spans="9:9" x14ac:dyDescent="0.25">
      <c r="I743" s="35"/>
    </row>
    <row r="744" spans="9:9" x14ac:dyDescent="0.25">
      <c r="I744" s="35"/>
    </row>
    <row r="745" spans="9:9" x14ac:dyDescent="0.25">
      <c r="I745" s="35"/>
    </row>
    <row r="746" spans="9:9" x14ac:dyDescent="0.25">
      <c r="I746" s="35"/>
    </row>
    <row r="747" spans="9:9" x14ac:dyDescent="0.25">
      <c r="I747" s="35"/>
    </row>
    <row r="748" spans="9:9" x14ac:dyDescent="0.25">
      <c r="I748" s="35"/>
    </row>
    <row r="749" spans="9:9" x14ac:dyDescent="0.25">
      <c r="I749" s="35"/>
    </row>
    <row r="750" spans="9:9" x14ac:dyDescent="0.25">
      <c r="I750" s="35"/>
    </row>
    <row r="751" spans="9:9" x14ac:dyDescent="0.25">
      <c r="I751" s="35"/>
    </row>
    <row r="752" spans="9:9" x14ac:dyDescent="0.25">
      <c r="I752" s="35"/>
    </row>
    <row r="753" spans="9:9" x14ac:dyDescent="0.25">
      <c r="I753" s="35"/>
    </row>
    <row r="754" spans="9:9" x14ac:dyDescent="0.25">
      <c r="I754" s="35"/>
    </row>
    <row r="755" spans="9:9" x14ac:dyDescent="0.25">
      <c r="I755" s="35"/>
    </row>
    <row r="756" spans="9:9" x14ac:dyDescent="0.25">
      <c r="I756" s="35"/>
    </row>
    <row r="757" spans="9:9" x14ac:dyDescent="0.25">
      <c r="I757" s="35"/>
    </row>
    <row r="758" spans="9:9" x14ac:dyDescent="0.25">
      <c r="I758" s="35"/>
    </row>
    <row r="759" spans="9:9" x14ac:dyDescent="0.25">
      <c r="I759" s="35"/>
    </row>
    <row r="760" spans="9:9" x14ac:dyDescent="0.25">
      <c r="I760" s="35"/>
    </row>
    <row r="761" spans="9:9" x14ac:dyDescent="0.25">
      <c r="I761" s="35"/>
    </row>
    <row r="762" spans="9:9" x14ac:dyDescent="0.25">
      <c r="I762" s="35"/>
    </row>
    <row r="763" spans="9:9" x14ac:dyDescent="0.25">
      <c r="I763" s="35"/>
    </row>
    <row r="764" spans="9:9" x14ac:dyDescent="0.25">
      <c r="I764" s="35"/>
    </row>
    <row r="765" spans="9:9" x14ac:dyDescent="0.25">
      <c r="I765" s="35"/>
    </row>
    <row r="766" spans="9:9" x14ac:dyDescent="0.25">
      <c r="I766" s="35"/>
    </row>
    <row r="767" spans="9:9" x14ac:dyDescent="0.25">
      <c r="I767" s="35"/>
    </row>
    <row r="768" spans="9:9" x14ac:dyDescent="0.25">
      <c r="I768" s="35"/>
    </row>
    <row r="769" spans="9:9" x14ac:dyDescent="0.25">
      <c r="I769" s="35"/>
    </row>
    <row r="770" spans="9:9" x14ac:dyDescent="0.25">
      <c r="I770" s="35"/>
    </row>
    <row r="771" spans="9:9" x14ac:dyDescent="0.25">
      <c r="I771" s="35"/>
    </row>
    <row r="772" spans="9:9" x14ac:dyDescent="0.25">
      <c r="I772" s="35"/>
    </row>
    <row r="773" spans="9:9" x14ac:dyDescent="0.25">
      <c r="I773" s="35"/>
    </row>
    <row r="774" spans="9:9" x14ac:dyDescent="0.25">
      <c r="I774" s="35"/>
    </row>
    <row r="775" spans="9:9" x14ac:dyDescent="0.25">
      <c r="I775" s="35"/>
    </row>
    <row r="776" spans="9:9" x14ac:dyDescent="0.25">
      <c r="I776" s="35"/>
    </row>
    <row r="777" spans="9:9" x14ac:dyDescent="0.25">
      <c r="I777" s="35"/>
    </row>
    <row r="778" spans="9:9" x14ac:dyDescent="0.25">
      <c r="I778" s="35"/>
    </row>
    <row r="779" spans="9:9" x14ac:dyDescent="0.25">
      <c r="I779" s="35"/>
    </row>
    <row r="780" spans="9:9" x14ac:dyDescent="0.25">
      <c r="I780" s="35"/>
    </row>
    <row r="781" spans="9:9" x14ac:dyDescent="0.25">
      <c r="I781" s="35"/>
    </row>
    <row r="782" spans="9:9" x14ac:dyDescent="0.25">
      <c r="I782" s="35"/>
    </row>
    <row r="783" spans="9:9" x14ac:dyDescent="0.25">
      <c r="I783" s="35"/>
    </row>
    <row r="784" spans="9:9" x14ac:dyDescent="0.25">
      <c r="I784" s="35"/>
    </row>
    <row r="785" spans="9:9" x14ac:dyDescent="0.25">
      <c r="I785" s="35"/>
    </row>
    <row r="786" spans="9:9" x14ac:dyDescent="0.25">
      <c r="I786" s="35"/>
    </row>
    <row r="787" spans="9:9" x14ac:dyDescent="0.25">
      <c r="I787" s="35"/>
    </row>
    <row r="788" spans="9:9" x14ac:dyDescent="0.25">
      <c r="I788" s="35"/>
    </row>
    <row r="789" spans="9:9" x14ac:dyDescent="0.25">
      <c r="I789" s="35"/>
    </row>
    <row r="790" spans="9:9" x14ac:dyDescent="0.25">
      <c r="I790" s="35"/>
    </row>
    <row r="791" spans="9:9" x14ac:dyDescent="0.25">
      <c r="I791" s="35"/>
    </row>
    <row r="792" spans="9:9" x14ac:dyDescent="0.25">
      <c r="I792" s="35"/>
    </row>
    <row r="793" spans="9:9" x14ac:dyDescent="0.25">
      <c r="I793" s="35"/>
    </row>
    <row r="794" spans="9:9" x14ac:dyDescent="0.25">
      <c r="I794" s="35"/>
    </row>
    <row r="795" spans="9:9" x14ac:dyDescent="0.25">
      <c r="I795" s="35"/>
    </row>
    <row r="796" spans="9:9" x14ac:dyDescent="0.25">
      <c r="I796" s="35"/>
    </row>
    <row r="797" spans="9:9" x14ac:dyDescent="0.25">
      <c r="I797" s="35"/>
    </row>
    <row r="798" spans="9:9" x14ac:dyDescent="0.25">
      <c r="I798" s="35"/>
    </row>
    <row r="799" spans="9:9" x14ac:dyDescent="0.25">
      <c r="I799" s="35"/>
    </row>
    <row r="800" spans="9:9" x14ac:dyDescent="0.25">
      <c r="I800" s="35"/>
    </row>
    <row r="801" spans="9:9" x14ac:dyDescent="0.25">
      <c r="I801" s="35"/>
    </row>
    <row r="802" spans="9:9" x14ac:dyDescent="0.25">
      <c r="I802" s="35"/>
    </row>
    <row r="803" spans="9:9" x14ac:dyDescent="0.25">
      <c r="I803" s="35"/>
    </row>
    <row r="804" spans="9:9" x14ac:dyDescent="0.25">
      <c r="I804" s="35"/>
    </row>
    <row r="805" spans="9:9" x14ac:dyDescent="0.25">
      <c r="I805" s="35"/>
    </row>
    <row r="806" spans="9:9" x14ac:dyDescent="0.25">
      <c r="I806" s="35"/>
    </row>
    <row r="807" spans="9:9" x14ac:dyDescent="0.25">
      <c r="I807" s="35"/>
    </row>
    <row r="808" spans="9:9" x14ac:dyDescent="0.25">
      <c r="I808" s="35"/>
    </row>
    <row r="809" spans="9:9" x14ac:dyDescent="0.25">
      <c r="I809" s="35"/>
    </row>
    <row r="810" spans="9:9" x14ac:dyDescent="0.25">
      <c r="I810" s="35"/>
    </row>
    <row r="811" spans="9:9" x14ac:dyDescent="0.25">
      <c r="I811" s="35"/>
    </row>
    <row r="812" spans="9:9" x14ac:dyDescent="0.25">
      <c r="I812" s="35"/>
    </row>
    <row r="813" spans="9:9" x14ac:dyDescent="0.25">
      <c r="I813" s="35"/>
    </row>
    <row r="814" spans="9:9" x14ac:dyDescent="0.25">
      <c r="I814" s="35"/>
    </row>
    <row r="815" spans="9:9" x14ac:dyDescent="0.25">
      <c r="I815" s="35"/>
    </row>
    <row r="816" spans="9:9" x14ac:dyDescent="0.25">
      <c r="I816" s="35"/>
    </row>
    <row r="817" spans="9:9" x14ac:dyDescent="0.25">
      <c r="I817" s="35"/>
    </row>
    <row r="818" spans="9:9" x14ac:dyDescent="0.25">
      <c r="I818" s="35"/>
    </row>
    <row r="819" spans="9:9" x14ac:dyDescent="0.25">
      <c r="I819" s="35"/>
    </row>
    <row r="820" spans="9:9" x14ac:dyDescent="0.25">
      <c r="I820" s="35"/>
    </row>
    <row r="821" spans="9:9" x14ac:dyDescent="0.25">
      <c r="I821" s="35"/>
    </row>
    <row r="822" spans="9:9" x14ac:dyDescent="0.25">
      <c r="I822" s="35"/>
    </row>
    <row r="823" spans="9:9" x14ac:dyDescent="0.25">
      <c r="I823" s="35"/>
    </row>
    <row r="824" spans="9:9" x14ac:dyDescent="0.25">
      <c r="I824" s="35"/>
    </row>
    <row r="825" spans="9:9" x14ac:dyDescent="0.25">
      <c r="I825" s="35"/>
    </row>
    <row r="826" spans="9:9" x14ac:dyDescent="0.25">
      <c r="I826" s="35"/>
    </row>
    <row r="827" spans="9:9" x14ac:dyDescent="0.25">
      <c r="I827" s="35"/>
    </row>
    <row r="828" spans="9:9" x14ac:dyDescent="0.25">
      <c r="I828" s="35"/>
    </row>
    <row r="829" spans="9:9" x14ac:dyDescent="0.25">
      <c r="I829" s="35"/>
    </row>
    <row r="830" spans="9:9" x14ac:dyDescent="0.25">
      <c r="I830" s="35"/>
    </row>
    <row r="831" spans="9:9" x14ac:dyDescent="0.25">
      <c r="I831" s="35"/>
    </row>
    <row r="832" spans="9:9" x14ac:dyDescent="0.25">
      <c r="I832" s="35"/>
    </row>
    <row r="833" spans="9:9" x14ac:dyDescent="0.25">
      <c r="I833" s="35"/>
    </row>
    <row r="834" spans="9:9" x14ac:dyDescent="0.25">
      <c r="I834" s="35"/>
    </row>
    <row r="835" spans="9:9" x14ac:dyDescent="0.25">
      <c r="I835" s="35"/>
    </row>
    <row r="836" spans="9:9" x14ac:dyDescent="0.25">
      <c r="I836" s="35"/>
    </row>
    <row r="837" spans="9:9" x14ac:dyDescent="0.25">
      <c r="I837" s="35"/>
    </row>
    <row r="838" spans="9:9" x14ac:dyDescent="0.25">
      <c r="I838" s="35"/>
    </row>
    <row r="839" spans="9:9" x14ac:dyDescent="0.25">
      <c r="I839" s="35"/>
    </row>
    <row r="840" spans="9:9" x14ac:dyDescent="0.25">
      <c r="I840" s="35"/>
    </row>
    <row r="841" spans="9:9" x14ac:dyDescent="0.25">
      <c r="I841" s="35"/>
    </row>
    <row r="842" spans="9:9" x14ac:dyDescent="0.25">
      <c r="I842" s="35"/>
    </row>
    <row r="843" spans="9:9" x14ac:dyDescent="0.25">
      <c r="I843" s="35"/>
    </row>
    <row r="844" spans="9:9" x14ac:dyDescent="0.25">
      <c r="I844" s="35"/>
    </row>
    <row r="845" spans="9:9" x14ac:dyDescent="0.25">
      <c r="I845" s="35"/>
    </row>
    <row r="846" spans="9:9" x14ac:dyDescent="0.25">
      <c r="I846" s="35"/>
    </row>
    <row r="847" spans="9:9" x14ac:dyDescent="0.25">
      <c r="I847" s="35"/>
    </row>
    <row r="848" spans="9:9" x14ac:dyDescent="0.25">
      <c r="I848" s="35"/>
    </row>
    <row r="849" spans="9:9" x14ac:dyDescent="0.25">
      <c r="I849" s="35"/>
    </row>
    <row r="850" spans="9:9" x14ac:dyDescent="0.25">
      <c r="I850" s="35"/>
    </row>
    <row r="851" spans="9:9" x14ac:dyDescent="0.25">
      <c r="I851" s="35"/>
    </row>
    <row r="852" spans="9:9" x14ac:dyDescent="0.25">
      <c r="I852" s="35"/>
    </row>
    <row r="853" spans="9:9" x14ac:dyDescent="0.25">
      <c r="I853" s="35"/>
    </row>
    <row r="854" spans="9:9" x14ac:dyDescent="0.25">
      <c r="I854" s="35"/>
    </row>
    <row r="855" spans="9:9" x14ac:dyDescent="0.25">
      <c r="I855" s="35"/>
    </row>
    <row r="856" spans="9:9" x14ac:dyDescent="0.25">
      <c r="I856" s="35"/>
    </row>
    <row r="857" spans="9:9" x14ac:dyDescent="0.25">
      <c r="I857" s="35"/>
    </row>
    <row r="858" spans="9:9" x14ac:dyDescent="0.25">
      <c r="I858" s="35"/>
    </row>
    <row r="859" spans="9:9" x14ac:dyDescent="0.25">
      <c r="I859" s="35"/>
    </row>
    <row r="860" spans="9:9" x14ac:dyDescent="0.25">
      <c r="I860" s="35"/>
    </row>
    <row r="861" spans="9:9" x14ac:dyDescent="0.25">
      <c r="I861" s="35"/>
    </row>
    <row r="862" spans="9:9" x14ac:dyDescent="0.25">
      <c r="I862" s="35"/>
    </row>
    <row r="863" spans="9:9" x14ac:dyDescent="0.25">
      <c r="I863" s="35"/>
    </row>
    <row r="864" spans="9:9" x14ac:dyDescent="0.25">
      <c r="I864" s="35"/>
    </row>
    <row r="865" spans="9:9" x14ac:dyDescent="0.25">
      <c r="I865" s="35"/>
    </row>
    <row r="866" spans="9:9" x14ac:dyDescent="0.25">
      <c r="I866" s="35"/>
    </row>
    <row r="867" spans="9:9" x14ac:dyDescent="0.25">
      <c r="I867" s="35"/>
    </row>
    <row r="868" spans="9:9" x14ac:dyDescent="0.25">
      <c r="I868" s="35"/>
    </row>
    <row r="869" spans="9:9" x14ac:dyDescent="0.25">
      <c r="I869" s="35"/>
    </row>
    <row r="870" spans="9:9" x14ac:dyDescent="0.25">
      <c r="I870" s="35"/>
    </row>
    <row r="871" spans="9:9" x14ac:dyDescent="0.25">
      <c r="I871" s="35"/>
    </row>
    <row r="872" spans="9:9" x14ac:dyDescent="0.25">
      <c r="I872" s="35"/>
    </row>
    <row r="873" spans="9:9" x14ac:dyDescent="0.25">
      <c r="I873" s="35"/>
    </row>
    <row r="874" spans="9:9" x14ac:dyDescent="0.25">
      <c r="I874" s="35"/>
    </row>
    <row r="875" spans="9:9" x14ac:dyDescent="0.25">
      <c r="I875" s="35"/>
    </row>
    <row r="876" spans="9:9" x14ac:dyDescent="0.25">
      <c r="I876" s="35"/>
    </row>
    <row r="877" spans="9:9" x14ac:dyDescent="0.25">
      <c r="I877" s="35"/>
    </row>
    <row r="878" spans="9:9" x14ac:dyDescent="0.25">
      <c r="I878" s="35"/>
    </row>
    <row r="879" spans="9:9" x14ac:dyDescent="0.25">
      <c r="I879" s="35"/>
    </row>
    <row r="880" spans="9:9" x14ac:dyDescent="0.25">
      <c r="I880" s="35"/>
    </row>
    <row r="881" spans="9:9" x14ac:dyDescent="0.25">
      <c r="I881" s="35"/>
    </row>
    <row r="882" spans="9:9" x14ac:dyDescent="0.25">
      <c r="I882" s="35"/>
    </row>
    <row r="883" spans="9:9" x14ac:dyDescent="0.25">
      <c r="I883" s="35"/>
    </row>
    <row r="884" spans="9:9" x14ac:dyDescent="0.25">
      <c r="I884" s="35"/>
    </row>
    <row r="885" spans="9:9" x14ac:dyDescent="0.25">
      <c r="I885" s="35"/>
    </row>
    <row r="886" spans="9:9" x14ac:dyDescent="0.25">
      <c r="I886" s="35"/>
    </row>
    <row r="887" spans="9:9" x14ac:dyDescent="0.25">
      <c r="I887" s="35"/>
    </row>
    <row r="888" spans="9:9" x14ac:dyDescent="0.25">
      <c r="I888" s="35"/>
    </row>
    <row r="889" spans="9:9" x14ac:dyDescent="0.25">
      <c r="I889" s="35"/>
    </row>
    <row r="890" spans="9:9" x14ac:dyDescent="0.25">
      <c r="I890" s="35"/>
    </row>
    <row r="891" spans="9:9" x14ac:dyDescent="0.25">
      <c r="I891" s="35"/>
    </row>
    <row r="892" spans="9:9" x14ac:dyDescent="0.25">
      <c r="I892" s="35"/>
    </row>
    <row r="893" spans="9:9" x14ac:dyDescent="0.25">
      <c r="I893" s="35"/>
    </row>
    <row r="894" spans="9:9" x14ac:dyDescent="0.25">
      <c r="I894" s="35"/>
    </row>
    <row r="895" spans="9:9" x14ac:dyDescent="0.25">
      <c r="I895" s="35"/>
    </row>
    <row r="896" spans="9:9" x14ac:dyDescent="0.25">
      <c r="I896" s="35"/>
    </row>
    <row r="897" spans="9:9" x14ac:dyDescent="0.25">
      <c r="I897" s="35"/>
    </row>
    <row r="898" spans="9:9" x14ac:dyDescent="0.25">
      <c r="I898" s="35"/>
    </row>
    <row r="899" spans="9:9" x14ac:dyDescent="0.25">
      <c r="I899" s="35"/>
    </row>
    <row r="900" spans="9:9" x14ac:dyDescent="0.25">
      <c r="I900" s="35"/>
    </row>
    <row r="901" spans="9:9" x14ac:dyDescent="0.25">
      <c r="I901" s="35"/>
    </row>
    <row r="902" spans="9:9" x14ac:dyDescent="0.25">
      <c r="I902" s="35"/>
    </row>
    <row r="903" spans="9:9" x14ac:dyDescent="0.25">
      <c r="I903" s="35"/>
    </row>
    <row r="904" spans="9:9" x14ac:dyDescent="0.25">
      <c r="I904" s="35"/>
    </row>
    <row r="905" spans="9:9" x14ac:dyDescent="0.25">
      <c r="I905" s="35"/>
    </row>
    <row r="906" spans="9:9" x14ac:dyDescent="0.25">
      <c r="I906" s="35"/>
    </row>
    <row r="907" spans="9:9" x14ac:dyDescent="0.25">
      <c r="I907" s="35"/>
    </row>
    <row r="908" spans="9:9" x14ac:dyDescent="0.25">
      <c r="I908" s="35"/>
    </row>
    <row r="909" spans="9:9" x14ac:dyDescent="0.25">
      <c r="I909" s="35"/>
    </row>
    <row r="910" spans="9:9" x14ac:dyDescent="0.25">
      <c r="I910" s="35"/>
    </row>
    <row r="911" spans="9:9" x14ac:dyDescent="0.25">
      <c r="I911" s="35"/>
    </row>
    <row r="912" spans="9:9" x14ac:dyDescent="0.25">
      <c r="I912" s="35"/>
    </row>
    <row r="913" spans="9:9" x14ac:dyDescent="0.25">
      <c r="I913" s="35"/>
    </row>
    <row r="914" spans="9:9" x14ac:dyDescent="0.25">
      <c r="I914" s="35"/>
    </row>
    <row r="915" spans="9:9" x14ac:dyDescent="0.25">
      <c r="I915" s="35"/>
    </row>
    <row r="916" spans="9:9" x14ac:dyDescent="0.25">
      <c r="I916" s="35"/>
    </row>
    <row r="917" spans="9:9" x14ac:dyDescent="0.25">
      <c r="I917" s="35"/>
    </row>
    <row r="918" spans="9:9" x14ac:dyDescent="0.25">
      <c r="I918" s="35"/>
    </row>
    <row r="919" spans="9:9" x14ac:dyDescent="0.25">
      <c r="I919" s="35"/>
    </row>
    <row r="920" spans="9:9" x14ac:dyDescent="0.25">
      <c r="I920" s="35"/>
    </row>
    <row r="921" spans="9:9" x14ac:dyDescent="0.25">
      <c r="I921" s="35"/>
    </row>
    <row r="922" spans="9:9" x14ac:dyDescent="0.25">
      <c r="I922" s="35"/>
    </row>
    <row r="923" spans="9:9" x14ac:dyDescent="0.25">
      <c r="I923" s="35"/>
    </row>
    <row r="924" spans="9:9" x14ac:dyDescent="0.25">
      <c r="I924" s="35"/>
    </row>
    <row r="925" spans="9:9" x14ac:dyDescent="0.25">
      <c r="I925" s="35"/>
    </row>
    <row r="926" spans="9:9" x14ac:dyDescent="0.25">
      <c r="I926" s="35"/>
    </row>
    <row r="927" spans="9:9" x14ac:dyDescent="0.25">
      <c r="I927" s="35"/>
    </row>
    <row r="928" spans="9:9" x14ac:dyDescent="0.25">
      <c r="I928" s="35"/>
    </row>
    <row r="929" spans="9:9" x14ac:dyDescent="0.25">
      <c r="I929" s="35"/>
    </row>
    <row r="930" spans="9:9" x14ac:dyDescent="0.25">
      <c r="I930" s="35"/>
    </row>
    <row r="931" spans="9:9" x14ac:dyDescent="0.25">
      <c r="I931" s="35"/>
    </row>
    <row r="932" spans="9:9" x14ac:dyDescent="0.25">
      <c r="I932" s="35"/>
    </row>
    <row r="933" spans="9:9" x14ac:dyDescent="0.25">
      <c r="I933" s="35"/>
    </row>
    <row r="934" spans="9:9" x14ac:dyDescent="0.25">
      <c r="I934" s="35"/>
    </row>
    <row r="935" spans="9:9" x14ac:dyDescent="0.25">
      <c r="I935" s="35"/>
    </row>
    <row r="936" spans="9:9" x14ac:dyDescent="0.25">
      <c r="I936" s="35"/>
    </row>
    <row r="937" spans="9:9" x14ac:dyDescent="0.25">
      <c r="I937" s="35"/>
    </row>
    <row r="938" spans="9:9" x14ac:dyDescent="0.25">
      <c r="I938" s="35"/>
    </row>
    <row r="939" spans="9:9" x14ac:dyDescent="0.25">
      <c r="I939" s="35"/>
    </row>
    <row r="940" spans="9:9" x14ac:dyDescent="0.25">
      <c r="I940" s="35"/>
    </row>
    <row r="941" spans="9:9" x14ac:dyDescent="0.25">
      <c r="I941" s="35"/>
    </row>
    <row r="942" spans="9:9" x14ac:dyDescent="0.25">
      <c r="I942" s="35"/>
    </row>
    <row r="943" spans="9:9" x14ac:dyDescent="0.25">
      <c r="I943" s="35"/>
    </row>
    <row r="944" spans="9:9" x14ac:dyDescent="0.25">
      <c r="I944" s="35"/>
    </row>
    <row r="945" spans="9:9" x14ac:dyDescent="0.25">
      <c r="I945" s="35"/>
    </row>
    <row r="946" spans="9:9" x14ac:dyDescent="0.25">
      <c r="I946" s="35"/>
    </row>
    <row r="947" spans="9:9" x14ac:dyDescent="0.25">
      <c r="I947" s="35"/>
    </row>
    <row r="948" spans="9:9" x14ac:dyDescent="0.25">
      <c r="I948" s="35"/>
    </row>
    <row r="949" spans="9:9" x14ac:dyDescent="0.25">
      <c r="I949" s="35"/>
    </row>
    <row r="950" spans="9:9" x14ac:dyDescent="0.25">
      <c r="I950" s="35"/>
    </row>
    <row r="951" spans="9:9" x14ac:dyDescent="0.25">
      <c r="I951" s="35"/>
    </row>
    <row r="952" spans="9:9" x14ac:dyDescent="0.25">
      <c r="I952" s="35"/>
    </row>
    <row r="953" spans="9:9" x14ac:dyDescent="0.25">
      <c r="I953" s="35"/>
    </row>
    <row r="954" spans="9:9" x14ac:dyDescent="0.25">
      <c r="I954" s="35"/>
    </row>
    <row r="955" spans="9:9" x14ac:dyDescent="0.25">
      <c r="I955" s="35"/>
    </row>
    <row r="956" spans="9:9" x14ac:dyDescent="0.25">
      <c r="I956" s="35"/>
    </row>
    <row r="957" spans="9:9" x14ac:dyDescent="0.25">
      <c r="I957" s="35"/>
    </row>
    <row r="958" spans="9:9" x14ac:dyDescent="0.25">
      <c r="I958" s="35"/>
    </row>
    <row r="959" spans="9:9" x14ac:dyDescent="0.25">
      <c r="I959" s="35"/>
    </row>
    <row r="960" spans="9:9" x14ac:dyDescent="0.25">
      <c r="I960" s="35"/>
    </row>
    <row r="961" spans="9:9" x14ac:dyDescent="0.25">
      <c r="I961" s="35"/>
    </row>
    <row r="962" spans="9:9" x14ac:dyDescent="0.25">
      <c r="I962" s="35"/>
    </row>
    <row r="963" spans="9:9" x14ac:dyDescent="0.25">
      <c r="I963" s="35"/>
    </row>
    <row r="964" spans="9:9" x14ac:dyDescent="0.25">
      <c r="I964" s="35"/>
    </row>
    <row r="965" spans="9:9" x14ac:dyDescent="0.25">
      <c r="I965" s="35"/>
    </row>
    <row r="966" spans="9:9" x14ac:dyDescent="0.25">
      <c r="I966" s="35"/>
    </row>
    <row r="967" spans="9:9" x14ac:dyDescent="0.25">
      <c r="I967" s="35"/>
    </row>
    <row r="968" spans="9:9" x14ac:dyDescent="0.25">
      <c r="I968" s="35"/>
    </row>
    <row r="969" spans="9:9" x14ac:dyDescent="0.25">
      <c r="I969" s="35"/>
    </row>
    <row r="970" spans="9:9" x14ac:dyDescent="0.25">
      <c r="I970" s="35"/>
    </row>
    <row r="971" spans="9:9" x14ac:dyDescent="0.25">
      <c r="I971" s="35"/>
    </row>
    <row r="972" spans="9:9" x14ac:dyDescent="0.25">
      <c r="I972" s="35"/>
    </row>
    <row r="973" spans="9:9" x14ac:dyDescent="0.25">
      <c r="I973" s="35"/>
    </row>
    <row r="974" spans="9:9" x14ac:dyDescent="0.25">
      <c r="I974" s="35"/>
    </row>
    <row r="975" spans="9:9" x14ac:dyDescent="0.25">
      <c r="I975" s="35"/>
    </row>
    <row r="976" spans="9:9" x14ac:dyDescent="0.25">
      <c r="I976" s="35"/>
    </row>
    <row r="977" spans="9:9" x14ac:dyDescent="0.25">
      <c r="I977" s="35"/>
    </row>
    <row r="978" spans="9:9" x14ac:dyDescent="0.25">
      <c r="I978" s="35"/>
    </row>
    <row r="979" spans="9:9" x14ac:dyDescent="0.25">
      <c r="I979" s="35"/>
    </row>
    <row r="980" spans="9:9" x14ac:dyDescent="0.25">
      <c r="I980" s="35"/>
    </row>
    <row r="981" spans="9:9" x14ac:dyDescent="0.25">
      <c r="I981" s="35"/>
    </row>
    <row r="982" spans="9:9" x14ac:dyDescent="0.25">
      <c r="I982" s="35"/>
    </row>
    <row r="983" spans="9:9" x14ac:dyDescent="0.25">
      <c r="I983" s="35"/>
    </row>
    <row r="984" spans="9:9" x14ac:dyDescent="0.25">
      <c r="I984" s="35"/>
    </row>
    <row r="985" spans="9:9" x14ac:dyDescent="0.25">
      <c r="I985" s="35"/>
    </row>
    <row r="986" spans="9:9" x14ac:dyDescent="0.25">
      <c r="I986" s="35"/>
    </row>
    <row r="987" spans="9:9" x14ac:dyDescent="0.25">
      <c r="I987" s="35"/>
    </row>
    <row r="988" spans="9:9" x14ac:dyDescent="0.25">
      <c r="I988" s="35"/>
    </row>
    <row r="989" spans="9:9" x14ac:dyDescent="0.25">
      <c r="I989" s="35"/>
    </row>
    <row r="990" spans="9:9" x14ac:dyDescent="0.25">
      <c r="I990" s="35"/>
    </row>
    <row r="991" spans="9:9" x14ac:dyDescent="0.25">
      <c r="I991" s="35"/>
    </row>
    <row r="992" spans="9:9" x14ac:dyDescent="0.25">
      <c r="I992" s="35"/>
    </row>
    <row r="993" spans="9:9" x14ac:dyDescent="0.25">
      <c r="I993" s="35"/>
    </row>
    <row r="994" spans="9:9" x14ac:dyDescent="0.25">
      <c r="I994" s="35"/>
    </row>
    <row r="995" spans="9:9" x14ac:dyDescent="0.25">
      <c r="I995" s="35"/>
    </row>
    <row r="996" spans="9:9" x14ac:dyDescent="0.25">
      <c r="I996" s="35"/>
    </row>
    <row r="997" spans="9:9" x14ac:dyDescent="0.25">
      <c r="I997" s="35"/>
    </row>
    <row r="998" spans="9:9" x14ac:dyDescent="0.25">
      <c r="I998" s="35"/>
    </row>
    <row r="999" spans="9:9" x14ac:dyDescent="0.25">
      <c r="I999" s="35"/>
    </row>
    <row r="1000" spans="9:9" x14ac:dyDescent="0.25">
      <c r="I1000" s="35"/>
    </row>
    <row r="1001" spans="9:9" x14ac:dyDescent="0.25">
      <c r="I1001" s="35"/>
    </row>
    <row r="1002" spans="9:9" x14ac:dyDescent="0.25">
      <c r="I1002" s="35"/>
    </row>
    <row r="1003" spans="9:9" x14ac:dyDescent="0.25">
      <c r="I1003" s="35"/>
    </row>
    <row r="1004" spans="9:9" x14ac:dyDescent="0.25">
      <c r="I1004" s="35"/>
    </row>
    <row r="1005" spans="9:9" x14ac:dyDescent="0.25">
      <c r="I1005" s="35"/>
    </row>
    <row r="1006" spans="9:9" x14ac:dyDescent="0.25">
      <c r="I1006" s="35"/>
    </row>
    <row r="1007" spans="9:9" x14ac:dyDescent="0.25">
      <c r="I1007" s="35"/>
    </row>
    <row r="1008" spans="9:9" x14ac:dyDescent="0.25">
      <c r="I1008" s="35"/>
    </row>
    <row r="1009" spans="9:9" x14ac:dyDescent="0.25">
      <c r="I1009" s="35"/>
    </row>
    <row r="1010" spans="9:9" x14ac:dyDescent="0.25">
      <c r="I1010" s="35"/>
    </row>
    <row r="1011" spans="9:9" x14ac:dyDescent="0.25">
      <c r="I1011" s="35"/>
    </row>
    <row r="1012" spans="9:9" x14ac:dyDescent="0.25">
      <c r="I1012" s="35"/>
    </row>
    <row r="1013" spans="9:9" x14ac:dyDescent="0.25">
      <c r="I1013" s="35"/>
    </row>
    <row r="1014" spans="9:9" x14ac:dyDescent="0.25">
      <c r="I1014" s="35"/>
    </row>
    <row r="1015" spans="9:9" x14ac:dyDescent="0.25">
      <c r="I1015" s="35"/>
    </row>
    <row r="1016" spans="9:9" x14ac:dyDescent="0.25">
      <c r="I1016" s="35"/>
    </row>
    <row r="1017" spans="9:9" x14ac:dyDescent="0.25">
      <c r="I1017" s="35"/>
    </row>
    <row r="1018" spans="9:9" x14ac:dyDescent="0.25">
      <c r="I1018" s="35"/>
    </row>
    <row r="1019" spans="9:9" x14ac:dyDescent="0.25">
      <c r="I1019" s="35"/>
    </row>
    <row r="1020" spans="9:9" x14ac:dyDescent="0.25">
      <c r="I1020" s="35"/>
    </row>
    <row r="1021" spans="9:9" x14ac:dyDescent="0.25">
      <c r="I1021" s="35"/>
    </row>
    <row r="1022" spans="9:9" x14ac:dyDescent="0.25">
      <c r="I1022" s="35"/>
    </row>
    <row r="1023" spans="9:9" x14ac:dyDescent="0.25">
      <c r="I1023" s="35"/>
    </row>
    <row r="1024" spans="9:9" x14ac:dyDescent="0.25">
      <c r="I1024" s="35"/>
    </row>
    <row r="1025" spans="9:9" x14ac:dyDescent="0.25">
      <c r="I1025" s="35"/>
    </row>
    <row r="1026" spans="9:9" x14ac:dyDescent="0.25">
      <c r="I1026" s="35"/>
    </row>
    <row r="1027" spans="9:9" x14ac:dyDescent="0.25">
      <c r="I1027" s="35"/>
    </row>
    <row r="1028" spans="9:9" x14ac:dyDescent="0.25">
      <c r="I1028" s="35"/>
    </row>
    <row r="1029" spans="9:9" x14ac:dyDescent="0.25">
      <c r="I1029" s="35"/>
    </row>
    <row r="1030" spans="9:9" x14ac:dyDescent="0.25">
      <c r="I1030" s="35"/>
    </row>
    <row r="1031" spans="9:9" x14ac:dyDescent="0.25">
      <c r="I1031" s="35"/>
    </row>
    <row r="1032" spans="9:9" x14ac:dyDescent="0.25">
      <c r="I1032" s="35"/>
    </row>
    <row r="1033" spans="9:9" x14ac:dyDescent="0.25">
      <c r="I1033" s="35"/>
    </row>
    <row r="1034" spans="9:9" x14ac:dyDescent="0.25">
      <c r="I1034" s="35"/>
    </row>
    <row r="1035" spans="9:9" x14ac:dyDescent="0.25">
      <c r="I1035" s="35"/>
    </row>
    <row r="1036" spans="9:9" x14ac:dyDescent="0.25">
      <c r="I1036" s="35"/>
    </row>
    <row r="1037" spans="9:9" x14ac:dyDescent="0.25">
      <c r="I1037" s="35"/>
    </row>
    <row r="1038" spans="9:9" x14ac:dyDescent="0.25">
      <c r="I1038" s="35"/>
    </row>
    <row r="1039" spans="9:9" x14ac:dyDescent="0.25">
      <c r="I1039" s="35"/>
    </row>
    <row r="1040" spans="9:9" x14ac:dyDescent="0.25">
      <c r="I1040" s="35"/>
    </row>
    <row r="1041" spans="9:9" x14ac:dyDescent="0.25">
      <c r="I1041" s="35"/>
    </row>
    <row r="1042" spans="9:9" x14ac:dyDescent="0.25">
      <c r="I1042" s="35"/>
    </row>
    <row r="1043" spans="9:9" x14ac:dyDescent="0.25">
      <c r="I1043" s="35"/>
    </row>
    <row r="1044" spans="9:9" x14ac:dyDescent="0.25">
      <c r="I1044" s="35"/>
    </row>
    <row r="1045" spans="9:9" x14ac:dyDescent="0.25">
      <c r="I1045" s="35"/>
    </row>
    <row r="1046" spans="9:9" x14ac:dyDescent="0.25">
      <c r="I1046" s="35"/>
    </row>
    <row r="1047" spans="9:9" x14ac:dyDescent="0.25">
      <c r="I1047" s="35"/>
    </row>
    <row r="1048" spans="9:9" x14ac:dyDescent="0.25">
      <c r="I1048" s="35"/>
    </row>
    <row r="1049" spans="9:9" x14ac:dyDescent="0.25">
      <c r="I1049" s="35"/>
    </row>
    <row r="1050" spans="9:9" x14ac:dyDescent="0.25">
      <c r="I1050" s="35"/>
    </row>
    <row r="1051" spans="9:9" x14ac:dyDescent="0.25">
      <c r="I1051" s="35"/>
    </row>
    <row r="1052" spans="9:9" x14ac:dyDescent="0.25">
      <c r="I1052" s="35"/>
    </row>
    <row r="1053" spans="9:9" x14ac:dyDescent="0.25">
      <c r="I1053" s="35"/>
    </row>
    <row r="1054" spans="9:9" x14ac:dyDescent="0.25">
      <c r="I1054" s="35"/>
    </row>
    <row r="1055" spans="9:9" x14ac:dyDescent="0.25">
      <c r="I1055" s="35"/>
    </row>
    <row r="1056" spans="9:9" x14ac:dyDescent="0.25">
      <c r="I1056" s="35"/>
    </row>
    <row r="1057" spans="9:9" x14ac:dyDescent="0.25">
      <c r="I1057" s="35"/>
    </row>
    <row r="1058" spans="9:9" x14ac:dyDescent="0.25">
      <c r="I1058" s="35"/>
    </row>
    <row r="1059" spans="9:9" x14ac:dyDescent="0.25">
      <c r="I1059" s="35"/>
    </row>
    <row r="1060" spans="9:9" x14ac:dyDescent="0.25">
      <c r="I1060" s="35"/>
    </row>
    <row r="1061" spans="9:9" x14ac:dyDescent="0.25">
      <c r="I1061" s="35"/>
    </row>
    <row r="1062" spans="9:9" x14ac:dyDescent="0.25">
      <c r="I1062" s="35"/>
    </row>
    <row r="1063" spans="9:9" x14ac:dyDescent="0.25">
      <c r="I1063" s="35"/>
    </row>
    <row r="1064" spans="9:9" x14ac:dyDescent="0.25">
      <c r="I1064" s="35"/>
    </row>
    <row r="1065" spans="9:9" x14ac:dyDescent="0.25">
      <c r="I1065" s="35"/>
    </row>
    <row r="1066" spans="9:9" x14ac:dyDescent="0.25">
      <c r="I1066" s="35"/>
    </row>
    <row r="1067" spans="9:9" x14ac:dyDescent="0.25">
      <c r="I1067" s="35"/>
    </row>
    <row r="1068" spans="9:9" x14ac:dyDescent="0.25">
      <c r="I1068" s="35"/>
    </row>
    <row r="1069" spans="9:9" x14ac:dyDescent="0.25">
      <c r="I1069" s="35"/>
    </row>
    <row r="1070" spans="9:9" x14ac:dyDescent="0.25">
      <c r="I1070" s="35"/>
    </row>
    <row r="1071" spans="9:9" x14ac:dyDescent="0.25">
      <c r="I1071" s="35"/>
    </row>
    <row r="1072" spans="9:9" x14ac:dyDescent="0.25">
      <c r="I1072" s="35"/>
    </row>
    <row r="1073" spans="9:9" x14ac:dyDescent="0.25">
      <c r="I1073" s="35"/>
    </row>
    <row r="1074" spans="9:9" x14ac:dyDescent="0.25">
      <c r="I1074" s="35"/>
    </row>
    <row r="1075" spans="9:9" x14ac:dyDescent="0.25">
      <c r="I1075" s="35"/>
    </row>
    <row r="1076" spans="9:9" x14ac:dyDescent="0.25">
      <c r="I1076" s="35"/>
    </row>
    <row r="1077" spans="9:9" x14ac:dyDescent="0.25">
      <c r="I1077" s="35"/>
    </row>
    <row r="1078" spans="9:9" x14ac:dyDescent="0.25">
      <c r="I1078" s="35"/>
    </row>
    <row r="1079" spans="9:9" x14ac:dyDescent="0.25">
      <c r="I1079" s="35"/>
    </row>
    <row r="1080" spans="9:9" x14ac:dyDescent="0.25">
      <c r="I1080" s="35"/>
    </row>
    <row r="1081" spans="9:9" x14ac:dyDescent="0.25">
      <c r="I1081" s="35"/>
    </row>
    <row r="1082" spans="9:9" x14ac:dyDescent="0.25">
      <c r="I1082" s="35"/>
    </row>
    <row r="1083" spans="9:9" x14ac:dyDescent="0.25">
      <c r="I1083" s="35"/>
    </row>
    <row r="1084" spans="9:9" x14ac:dyDescent="0.25">
      <c r="I1084" s="35"/>
    </row>
    <row r="1085" spans="9:9" x14ac:dyDescent="0.25">
      <c r="I1085" s="35"/>
    </row>
    <row r="1086" spans="9:9" x14ac:dyDescent="0.25">
      <c r="I1086" s="35"/>
    </row>
    <row r="1087" spans="9:9" x14ac:dyDescent="0.25">
      <c r="I1087" s="35"/>
    </row>
    <row r="1088" spans="9:9" x14ac:dyDescent="0.25">
      <c r="I1088" s="35"/>
    </row>
    <row r="1089" spans="9:9" x14ac:dyDescent="0.25">
      <c r="I1089" s="35"/>
    </row>
    <row r="1090" spans="9:9" x14ac:dyDescent="0.25">
      <c r="I1090" s="35"/>
    </row>
    <row r="1091" spans="9:9" x14ac:dyDescent="0.25">
      <c r="I1091" s="35"/>
    </row>
    <row r="1092" spans="9:9" x14ac:dyDescent="0.25">
      <c r="I1092" s="35"/>
    </row>
    <row r="1093" spans="9:9" x14ac:dyDescent="0.25">
      <c r="I1093" s="35"/>
    </row>
    <row r="1094" spans="9:9" x14ac:dyDescent="0.25">
      <c r="I1094" s="35"/>
    </row>
    <row r="1095" spans="9:9" x14ac:dyDescent="0.25">
      <c r="I1095" s="35"/>
    </row>
    <row r="1096" spans="9:9" x14ac:dyDescent="0.25">
      <c r="I1096" s="35"/>
    </row>
    <row r="1097" spans="9:9" x14ac:dyDescent="0.25">
      <c r="I1097" s="35"/>
    </row>
    <row r="1098" spans="9:9" x14ac:dyDescent="0.25">
      <c r="I1098" s="35"/>
    </row>
    <row r="1099" spans="9:9" x14ac:dyDescent="0.25">
      <c r="I1099" s="35"/>
    </row>
    <row r="1100" spans="9:9" x14ac:dyDescent="0.25">
      <c r="I1100" s="35"/>
    </row>
    <row r="1101" spans="9:9" x14ac:dyDescent="0.25">
      <c r="I1101" s="35"/>
    </row>
    <row r="1102" spans="9:9" x14ac:dyDescent="0.25">
      <c r="I1102" s="35"/>
    </row>
    <row r="1103" spans="9:9" x14ac:dyDescent="0.25">
      <c r="I1103" s="35"/>
    </row>
    <row r="1104" spans="9:9" x14ac:dyDescent="0.25">
      <c r="I1104" s="35"/>
    </row>
    <row r="1105" spans="9:9" x14ac:dyDescent="0.25">
      <c r="I1105" s="35"/>
    </row>
    <row r="1106" spans="9:9" x14ac:dyDescent="0.25">
      <c r="I1106" s="35"/>
    </row>
    <row r="1107" spans="9:9" x14ac:dyDescent="0.25">
      <c r="I1107" s="35"/>
    </row>
    <row r="1108" spans="9:9" x14ac:dyDescent="0.25">
      <c r="I1108" s="35"/>
    </row>
    <row r="1109" spans="9:9" x14ac:dyDescent="0.25">
      <c r="I1109" s="35"/>
    </row>
    <row r="1110" spans="9:9" x14ac:dyDescent="0.25">
      <c r="I1110" s="35"/>
    </row>
    <row r="1111" spans="9:9" x14ac:dyDescent="0.25">
      <c r="I1111" s="35"/>
    </row>
    <row r="1112" spans="9:9" x14ac:dyDescent="0.25">
      <c r="I1112" s="35"/>
    </row>
    <row r="1113" spans="9:9" x14ac:dyDescent="0.25">
      <c r="I1113" s="35"/>
    </row>
    <row r="1114" spans="9:9" x14ac:dyDescent="0.25">
      <c r="I1114" s="35"/>
    </row>
    <row r="1115" spans="9:9" x14ac:dyDescent="0.25">
      <c r="I1115" s="35"/>
    </row>
    <row r="1116" spans="9:9" x14ac:dyDescent="0.25">
      <c r="I1116" s="35"/>
    </row>
    <row r="1117" spans="9:9" x14ac:dyDescent="0.25">
      <c r="I1117" s="35"/>
    </row>
    <row r="1118" spans="9:9" x14ac:dyDescent="0.25">
      <c r="I1118" s="35"/>
    </row>
    <row r="1119" spans="9:9" x14ac:dyDescent="0.25">
      <c r="I1119" s="35"/>
    </row>
    <row r="1120" spans="9:9" x14ac:dyDescent="0.25">
      <c r="I1120" s="35"/>
    </row>
    <row r="1121" spans="9:9" x14ac:dyDescent="0.25">
      <c r="I1121" s="35"/>
    </row>
    <row r="1122" spans="9:9" x14ac:dyDescent="0.25">
      <c r="I1122" s="35"/>
    </row>
    <row r="1123" spans="9:9" x14ac:dyDescent="0.25">
      <c r="I1123" s="35"/>
    </row>
    <row r="1124" spans="9:9" x14ac:dyDescent="0.25">
      <c r="I1124" s="35"/>
    </row>
    <row r="1125" spans="9:9" x14ac:dyDescent="0.25">
      <c r="I1125" s="35"/>
    </row>
    <row r="1126" spans="9:9" x14ac:dyDescent="0.25">
      <c r="I1126" s="35"/>
    </row>
    <row r="1127" spans="9:9" x14ac:dyDescent="0.25">
      <c r="I1127" s="35"/>
    </row>
    <row r="1128" spans="9:9" x14ac:dyDescent="0.25">
      <c r="I1128" s="35"/>
    </row>
    <row r="1129" spans="9:9" x14ac:dyDescent="0.25">
      <c r="I1129" s="35"/>
    </row>
    <row r="1130" spans="9:9" x14ac:dyDescent="0.25">
      <c r="I1130" s="35"/>
    </row>
    <row r="1131" spans="9:9" x14ac:dyDescent="0.25">
      <c r="I1131" s="35"/>
    </row>
    <row r="1132" spans="9:9" x14ac:dyDescent="0.25">
      <c r="I1132" s="35"/>
    </row>
    <row r="1133" spans="9:9" x14ac:dyDescent="0.25">
      <c r="I1133" s="35"/>
    </row>
    <row r="1134" spans="9:9" x14ac:dyDescent="0.25">
      <c r="I1134" s="35"/>
    </row>
    <row r="1135" spans="9:9" x14ac:dyDescent="0.25">
      <c r="I1135" s="35"/>
    </row>
    <row r="1136" spans="9:9" x14ac:dyDescent="0.25">
      <c r="I1136" s="35"/>
    </row>
    <row r="1137" spans="9:9" x14ac:dyDescent="0.25">
      <c r="I1137" s="35"/>
    </row>
    <row r="1138" spans="9:9" x14ac:dyDescent="0.25">
      <c r="I1138" s="35"/>
    </row>
    <row r="1139" spans="9:9" x14ac:dyDescent="0.25">
      <c r="I1139" s="35"/>
    </row>
    <row r="1140" spans="9:9" x14ac:dyDescent="0.25">
      <c r="I1140" s="35"/>
    </row>
    <row r="1141" spans="9:9" x14ac:dyDescent="0.25">
      <c r="I1141" s="35"/>
    </row>
    <row r="1142" spans="9:9" x14ac:dyDescent="0.25">
      <c r="I1142" s="35"/>
    </row>
    <row r="1143" spans="9:9" x14ac:dyDescent="0.25">
      <c r="I1143" s="35"/>
    </row>
    <row r="1144" spans="9:9" x14ac:dyDescent="0.25">
      <c r="I1144" s="35"/>
    </row>
    <row r="1145" spans="9:9" x14ac:dyDescent="0.25">
      <c r="I1145" s="35"/>
    </row>
    <row r="1146" spans="9:9" x14ac:dyDescent="0.25">
      <c r="I1146" s="35"/>
    </row>
    <row r="1147" spans="9:9" x14ac:dyDescent="0.25">
      <c r="I1147" s="35"/>
    </row>
    <row r="1148" spans="9:9" x14ac:dyDescent="0.25">
      <c r="I1148" s="35"/>
    </row>
    <row r="1149" spans="9:9" x14ac:dyDescent="0.25">
      <c r="I1149" s="35"/>
    </row>
    <row r="1150" spans="9:9" x14ac:dyDescent="0.25">
      <c r="I1150" s="35"/>
    </row>
    <row r="1151" spans="9:9" x14ac:dyDescent="0.25">
      <c r="I1151" s="35"/>
    </row>
    <row r="1152" spans="9:9" x14ac:dyDescent="0.25">
      <c r="I1152" s="35"/>
    </row>
    <row r="1153" spans="9:9" x14ac:dyDescent="0.25">
      <c r="I1153" s="35"/>
    </row>
    <row r="1154" spans="9:9" x14ac:dyDescent="0.25">
      <c r="I1154" s="35"/>
    </row>
    <row r="1155" spans="9:9" x14ac:dyDescent="0.25">
      <c r="I1155" s="35"/>
    </row>
    <row r="1156" spans="9:9" x14ac:dyDescent="0.25">
      <c r="I1156" s="35"/>
    </row>
    <row r="1157" spans="9:9" x14ac:dyDescent="0.25">
      <c r="I1157" s="35"/>
    </row>
    <row r="1158" spans="9:9" x14ac:dyDescent="0.25">
      <c r="I1158" s="35"/>
    </row>
    <row r="1159" spans="9:9" x14ac:dyDescent="0.25">
      <c r="I1159" s="35"/>
    </row>
    <row r="1160" spans="9:9" x14ac:dyDescent="0.25">
      <c r="I1160" s="35"/>
    </row>
    <row r="1161" spans="9:9" x14ac:dyDescent="0.25">
      <c r="I1161" s="35"/>
    </row>
    <row r="1162" spans="9:9" x14ac:dyDescent="0.25">
      <c r="I1162" s="35"/>
    </row>
    <row r="1163" spans="9:9" x14ac:dyDescent="0.25">
      <c r="I1163" s="35"/>
    </row>
    <row r="1164" spans="9:9" x14ac:dyDescent="0.25">
      <c r="I1164" s="35"/>
    </row>
    <row r="1165" spans="9:9" x14ac:dyDescent="0.25">
      <c r="I1165" s="35"/>
    </row>
    <row r="1166" spans="9:9" x14ac:dyDescent="0.25">
      <c r="I1166" s="35"/>
    </row>
    <row r="1167" spans="9:9" x14ac:dyDescent="0.25">
      <c r="I1167" s="35"/>
    </row>
    <row r="1168" spans="9:9" x14ac:dyDescent="0.25">
      <c r="I1168" s="35"/>
    </row>
    <row r="1169" spans="9:9" x14ac:dyDescent="0.25">
      <c r="I1169" s="35"/>
    </row>
    <row r="1170" spans="9:9" x14ac:dyDescent="0.25">
      <c r="I1170" s="35"/>
    </row>
    <row r="1171" spans="9:9" x14ac:dyDescent="0.25">
      <c r="I1171" s="35"/>
    </row>
    <row r="1172" spans="9:9" x14ac:dyDescent="0.25">
      <c r="I1172" s="35"/>
    </row>
    <row r="1173" spans="9:9" x14ac:dyDescent="0.25">
      <c r="I1173" s="35"/>
    </row>
    <row r="1174" spans="9:9" x14ac:dyDescent="0.25">
      <c r="I1174" s="35"/>
    </row>
    <row r="1175" spans="9:9" x14ac:dyDescent="0.25">
      <c r="I1175" s="35"/>
    </row>
    <row r="1176" spans="9:9" x14ac:dyDescent="0.25">
      <c r="I1176" s="35"/>
    </row>
    <row r="1177" spans="9:9" x14ac:dyDescent="0.25">
      <c r="I1177" s="35"/>
    </row>
    <row r="1178" spans="9:9" x14ac:dyDescent="0.25">
      <c r="I1178" s="35"/>
    </row>
    <row r="1179" spans="9:9" x14ac:dyDescent="0.25">
      <c r="I1179" s="35"/>
    </row>
    <row r="1180" spans="9:9" x14ac:dyDescent="0.25">
      <c r="I1180" s="35"/>
    </row>
    <row r="1181" spans="9:9" x14ac:dyDescent="0.25">
      <c r="I1181" s="35"/>
    </row>
    <row r="1182" spans="9:9" x14ac:dyDescent="0.25">
      <c r="I1182" s="35"/>
    </row>
    <row r="1183" spans="9:9" x14ac:dyDescent="0.25">
      <c r="I1183" s="35"/>
    </row>
    <row r="1184" spans="9:9" x14ac:dyDescent="0.25">
      <c r="I1184" s="35"/>
    </row>
    <row r="1185" spans="9:9" x14ac:dyDescent="0.25">
      <c r="I1185" s="35"/>
    </row>
    <row r="1186" spans="9:9" x14ac:dyDescent="0.25">
      <c r="I1186" s="35"/>
    </row>
    <row r="1187" spans="9:9" x14ac:dyDescent="0.25">
      <c r="I1187" s="35"/>
    </row>
    <row r="1188" spans="9:9" x14ac:dyDescent="0.25">
      <c r="I1188" s="35"/>
    </row>
    <row r="1189" spans="9:9" x14ac:dyDescent="0.25">
      <c r="I1189" s="35"/>
    </row>
    <row r="1190" spans="9:9" x14ac:dyDescent="0.25">
      <c r="I1190" s="35"/>
    </row>
    <row r="1191" spans="9:9" x14ac:dyDescent="0.25">
      <c r="I1191" s="35"/>
    </row>
    <row r="1192" spans="9:9" x14ac:dyDescent="0.25">
      <c r="I1192" s="35"/>
    </row>
    <row r="1193" spans="9:9" x14ac:dyDescent="0.25">
      <c r="I1193" s="35"/>
    </row>
    <row r="1194" spans="9:9" x14ac:dyDescent="0.25">
      <c r="I1194" s="35"/>
    </row>
    <row r="1195" spans="9:9" x14ac:dyDescent="0.25">
      <c r="I1195" s="35"/>
    </row>
    <row r="1196" spans="9:9" x14ac:dyDescent="0.25">
      <c r="I1196" s="35"/>
    </row>
    <row r="1197" spans="9:9" x14ac:dyDescent="0.25">
      <c r="I1197" s="35"/>
    </row>
    <row r="1198" spans="9:9" x14ac:dyDescent="0.25">
      <c r="I1198" s="35"/>
    </row>
    <row r="1199" spans="9:9" x14ac:dyDescent="0.25">
      <c r="I1199" s="35"/>
    </row>
    <row r="1200" spans="9:9" x14ac:dyDescent="0.25">
      <c r="I1200" s="35"/>
    </row>
    <row r="1201" spans="9:9" x14ac:dyDescent="0.25">
      <c r="I1201" s="35"/>
    </row>
    <row r="1202" spans="9:9" x14ac:dyDescent="0.25">
      <c r="I1202" s="35"/>
    </row>
    <row r="1203" spans="9:9" x14ac:dyDescent="0.25">
      <c r="I1203" s="35"/>
    </row>
    <row r="1204" spans="9:9" x14ac:dyDescent="0.25">
      <c r="I1204" s="35"/>
    </row>
    <row r="1205" spans="9:9" x14ac:dyDescent="0.25">
      <c r="I1205" s="35"/>
    </row>
    <row r="1206" spans="9:9" x14ac:dyDescent="0.25">
      <c r="I1206" s="35"/>
    </row>
    <row r="1207" spans="9:9" x14ac:dyDescent="0.25">
      <c r="I1207" s="35"/>
    </row>
    <row r="1208" spans="9:9" x14ac:dyDescent="0.25">
      <c r="I1208" s="35"/>
    </row>
    <row r="1209" spans="9:9" x14ac:dyDescent="0.25">
      <c r="I1209" s="35"/>
    </row>
    <row r="1210" spans="9:9" x14ac:dyDescent="0.25">
      <c r="I1210" s="35"/>
    </row>
    <row r="1211" spans="9:9" x14ac:dyDescent="0.25">
      <c r="I1211" s="35"/>
    </row>
    <row r="1212" spans="9:9" x14ac:dyDescent="0.25">
      <c r="I1212" s="35"/>
    </row>
    <row r="1213" spans="9:9" x14ac:dyDescent="0.25">
      <c r="I1213" s="35"/>
    </row>
    <row r="1214" spans="9:9" x14ac:dyDescent="0.25">
      <c r="I1214" s="35"/>
    </row>
    <row r="1215" spans="9:9" x14ac:dyDescent="0.25">
      <c r="I1215" s="35"/>
    </row>
    <row r="1216" spans="9:9" x14ac:dyDescent="0.25">
      <c r="I1216" s="35"/>
    </row>
    <row r="1217" spans="9:9" x14ac:dyDescent="0.25">
      <c r="I1217" s="35"/>
    </row>
    <row r="1218" spans="9:9" x14ac:dyDescent="0.25">
      <c r="I1218" s="35"/>
    </row>
    <row r="1219" spans="9:9" x14ac:dyDescent="0.25">
      <c r="I1219" s="35"/>
    </row>
    <row r="1220" spans="9:9" x14ac:dyDescent="0.25">
      <c r="I1220" s="35"/>
    </row>
    <row r="1221" spans="9:9" x14ac:dyDescent="0.25">
      <c r="I1221" s="35"/>
    </row>
    <row r="1222" spans="9:9" x14ac:dyDescent="0.25">
      <c r="I1222" s="35"/>
    </row>
    <row r="1223" spans="9:9" x14ac:dyDescent="0.25">
      <c r="I1223" s="35"/>
    </row>
    <row r="1224" spans="9:9" x14ac:dyDescent="0.25">
      <c r="I1224" s="35"/>
    </row>
    <row r="1225" spans="9:9" x14ac:dyDescent="0.25">
      <c r="I1225" s="35"/>
    </row>
    <row r="1226" spans="9:9" x14ac:dyDescent="0.25">
      <c r="I1226" s="35"/>
    </row>
    <row r="1227" spans="9:9" x14ac:dyDescent="0.25">
      <c r="I1227" s="35"/>
    </row>
    <row r="1228" spans="9:9" x14ac:dyDescent="0.25">
      <c r="I1228" s="35"/>
    </row>
    <row r="1229" spans="9:9" x14ac:dyDescent="0.25">
      <c r="I1229" s="35"/>
    </row>
    <row r="1230" spans="9:9" x14ac:dyDescent="0.25">
      <c r="I1230" s="35"/>
    </row>
    <row r="1231" spans="9:9" x14ac:dyDescent="0.25">
      <c r="I1231" s="35"/>
    </row>
    <row r="1232" spans="9:9" x14ac:dyDescent="0.25">
      <c r="I1232" s="35"/>
    </row>
    <row r="1233" spans="9:9" x14ac:dyDescent="0.25">
      <c r="I1233" s="35"/>
    </row>
    <row r="1234" spans="9:9" x14ac:dyDescent="0.25">
      <c r="I1234" s="35"/>
    </row>
    <row r="1235" spans="9:9" x14ac:dyDescent="0.25">
      <c r="I1235" s="35"/>
    </row>
    <row r="1236" spans="9:9" x14ac:dyDescent="0.25">
      <c r="I1236" s="35"/>
    </row>
    <row r="1237" spans="9:9" x14ac:dyDescent="0.25">
      <c r="I1237" s="35"/>
    </row>
    <row r="1238" spans="9:9" x14ac:dyDescent="0.25">
      <c r="I1238" s="35"/>
    </row>
    <row r="1239" spans="9:9" x14ac:dyDescent="0.25">
      <c r="I1239" s="35"/>
    </row>
    <row r="1240" spans="9:9" x14ac:dyDescent="0.25">
      <c r="I1240" s="35"/>
    </row>
    <row r="1241" spans="9:9" x14ac:dyDescent="0.25">
      <c r="I1241" s="35"/>
    </row>
    <row r="1242" spans="9:9" x14ac:dyDescent="0.25">
      <c r="I1242" s="35"/>
    </row>
    <row r="1243" spans="9:9" x14ac:dyDescent="0.25">
      <c r="I1243" s="35"/>
    </row>
    <row r="1244" spans="9:9" x14ac:dyDescent="0.25">
      <c r="I1244" s="35"/>
    </row>
    <row r="1245" spans="9:9" x14ac:dyDescent="0.25">
      <c r="I1245" s="35"/>
    </row>
    <row r="1246" spans="9:9" x14ac:dyDescent="0.25">
      <c r="I1246" s="35"/>
    </row>
    <row r="1247" spans="9:9" x14ac:dyDescent="0.25">
      <c r="I1247" s="35"/>
    </row>
    <row r="1248" spans="9:9" x14ac:dyDescent="0.25">
      <c r="I1248" s="35"/>
    </row>
    <row r="1249" spans="9:9" x14ac:dyDescent="0.25">
      <c r="I1249" s="35"/>
    </row>
    <row r="1250" spans="9:9" x14ac:dyDescent="0.25">
      <c r="I1250" s="35"/>
    </row>
    <row r="1251" spans="9:9" x14ac:dyDescent="0.25">
      <c r="I1251" s="35"/>
    </row>
    <row r="1252" spans="9:9" x14ac:dyDescent="0.25">
      <c r="I1252" s="35"/>
    </row>
    <row r="1253" spans="9:9" x14ac:dyDescent="0.25">
      <c r="I1253" s="35"/>
    </row>
    <row r="1254" spans="9:9" x14ac:dyDescent="0.25">
      <c r="I1254" s="35"/>
    </row>
    <row r="1255" spans="9:9" x14ac:dyDescent="0.25">
      <c r="I1255" s="35"/>
    </row>
    <row r="1256" spans="9:9" x14ac:dyDescent="0.25">
      <c r="I1256" s="35"/>
    </row>
    <row r="1257" spans="9:9" x14ac:dyDescent="0.25">
      <c r="I1257" s="35"/>
    </row>
    <row r="1258" spans="9:9" x14ac:dyDescent="0.25">
      <c r="I1258" s="35"/>
    </row>
    <row r="1259" spans="9:9" x14ac:dyDescent="0.25">
      <c r="I1259" s="35"/>
    </row>
    <row r="1260" spans="9:9" x14ac:dyDescent="0.25">
      <c r="I1260" s="35"/>
    </row>
    <row r="1261" spans="9:9" x14ac:dyDescent="0.25">
      <c r="I1261" s="35"/>
    </row>
    <row r="1262" spans="9:9" x14ac:dyDescent="0.25">
      <c r="I1262" s="35"/>
    </row>
    <row r="1263" spans="9:9" x14ac:dyDescent="0.25">
      <c r="I1263" s="35"/>
    </row>
    <row r="1264" spans="9:9" x14ac:dyDescent="0.25">
      <c r="I1264" s="35"/>
    </row>
    <row r="1265" spans="9:9" x14ac:dyDescent="0.25">
      <c r="I1265" s="35"/>
    </row>
    <row r="1266" spans="9:9" x14ac:dyDescent="0.25">
      <c r="I1266" s="35"/>
    </row>
    <row r="1267" spans="9:9" x14ac:dyDescent="0.25">
      <c r="I1267" s="35"/>
    </row>
    <row r="1268" spans="9:9" x14ac:dyDescent="0.25">
      <c r="I1268" s="35"/>
    </row>
    <row r="1269" spans="9:9" x14ac:dyDescent="0.25">
      <c r="I1269" s="35"/>
    </row>
    <row r="1270" spans="9:9" x14ac:dyDescent="0.25">
      <c r="I1270" s="35"/>
    </row>
    <row r="1271" spans="9:9" x14ac:dyDescent="0.25">
      <c r="I1271" s="35"/>
    </row>
    <row r="1272" spans="9:9" x14ac:dyDescent="0.25">
      <c r="I1272" s="35"/>
    </row>
    <row r="1273" spans="9:9" x14ac:dyDescent="0.25">
      <c r="I1273" s="35"/>
    </row>
    <row r="1274" spans="9:9" x14ac:dyDescent="0.25">
      <c r="I1274" s="35"/>
    </row>
    <row r="1275" spans="9:9" x14ac:dyDescent="0.25">
      <c r="I1275" s="35"/>
    </row>
    <row r="1276" spans="9:9" x14ac:dyDescent="0.25">
      <c r="I1276" s="35"/>
    </row>
    <row r="1277" spans="9:9" x14ac:dyDescent="0.25">
      <c r="I1277" s="35"/>
    </row>
    <row r="1278" spans="9:9" x14ac:dyDescent="0.25">
      <c r="I1278" s="35"/>
    </row>
    <row r="1279" spans="9:9" x14ac:dyDescent="0.25">
      <c r="I1279" s="35"/>
    </row>
    <row r="1280" spans="9:9" x14ac:dyDescent="0.25">
      <c r="I1280" s="35"/>
    </row>
    <row r="1281" spans="9:9" x14ac:dyDescent="0.25">
      <c r="I1281" s="35"/>
    </row>
    <row r="1282" spans="9:9" x14ac:dyDescent="0.25">
      <c r="I1282" s="35"/>
    </row>
    <row r="1283" spans="9:9" x14ac:dyDescent="0.25">
      <c r="I1283" s="35"/>
    </row>
    <row r="1284" spans="9:9" x14ac:dyDescent="0.25">
      <c r="I1284" s="35"/>
    </row>
    <row r="1285" spans="9:9" x14ac:dyDescent="0.25">
      <c r="I1285" s="35"/>
    </row>
    <row r="1286" spans="9:9" x14ac:dyDescent="0.25">
      <c r="I1286" s="35"/>
    </row>
    <row r="1287" spans="9:9" x14ac:dyDescent="0.25">
      <c r="I1287" s="35"/>
    </row>
    <row r="1288" spans="9:9" x14ac:dyDescent="0.25">
      <c r="I1288" s="35"/>
    </row>
    <row r="1289" spans="9:9" x14ac:dyDescent="0.25">
      <c r="I1289" s="35"/>
    </row>
    <row r="1290" spans="9:9" x14ac:dyDescent="0.25">
      <c r="I1290" s="35"/>
    </row>
    <row r="1291" spans="9:9" x14ac:dyDescent="0.25">
      <c r="I1291" s="35"/>
    </row>
    <row r="1292" spans="9:9" x14ac:dyDescent="0.25">
      <c r="I1292" s="35"/>
    </row>
    <row r="1293" spans="9:9" x14ac:dyDescent="0.25">
      <c r="I1293" s="35"/>
    </row>
    <row r="1294" spans="9:9" x14ac:dyDescent="0.25">
      <c r="I1294" s="35"/>
    </row>
    <row r="1295" spans="9:9" x14ac:dyDescent="0.25">
      <c r="I1295" s="35"/>
    </row>
    <row r="1296" spans="9:9" x14ac:dyDescent="0.25">
      <c r="I1296" s="35"/>
    </row>
    <row r="1297" spans="9:9" x14ac:dyDescent="0.25">
      <c r="I1297" s="35"/>
    </row>
    <row r="1298" spans="9:9" x14ac:dyDescent="0.25">
      <c r="I1298" s="35"/>
    </row>
    <row r="1299" spans="9:9" x14ac:dyDescent="0.25">
      <c r="I1299" s="35"/>
    </row>
    <row r="1300" spans="9:9" x14ac:dyDescent="0.25">
      <c r="I1300" s="35"/>
    </row>
    <row r="1301" spans="9:9" x14ac:dyDescent="0.25">
      <c r="I1301" s="35"/>
    </row>
    <row r="1302" spans="9:9" x14ac:dyDescent="0.25">
      <c r="I1302" s="35"/>
    </row>
    <row r="1303" spans="9:9" x14ac:dyDescent="0.25">
      <c r="I1303" s="35"/>
    </row>
    <row r="1304" spans="9:9" x14ac:dyDescent="0.25">
      <c r="I1304" s="35"/>
    </row>
    <row r="1305" spans="9:9" x14ac:dyDescent="0.25">
      <c r="I1305" s="35"/>
    </row>
    <row r="1306" spans="9:9" x14ac:dyDescent="0.25">
      <c r="I1306" s="35"/>
    </row>
    <row r="1307" spans="9:9" x14ac:dyDescent="0.25">
      <c r="I1307" s="35"/>
    </row>
    <row r="1308" spans="9:9" x14ac:dyDescent="0.25">
      <c r="I1308" s="35"/>
    </row>
    <row r="1309" spans="9:9" x14ac:dyDescent="0.25">
      <c r="I1309" s="35"/>
    </row>
    <row r="1310" spans="9:9" x14ac:dyDescent="0.25">
      <c r="I1310" s="35"/>
    </row>
    <row r="1311" spans="9:9" x14ac:dyDescent="0.25">
      <c r="I1311" s="35"/>
    </row>
    <row r="1312" spans="9:9" x14ac:dyDescent="0.25">
      <c r="I1312" s="35"/>
    </row>
    <row r="1313" spans="9:9" x14ac:dyDescent="0.25">
      <c r="I1313" s="35"/>
    </row>
    <row r="1314" spans="9:9" x14ac:dyDescent="0.25">
      <c r="I1314" s="35"/>
    </row>
    <row r="1315" spans="9:9" x14ac:dyDescent="0.25">
      <c r="I1315" s="35"/>
    </row>
    <row r="1316" spans="9:9" x14ac:dyDescent="0.25">
      <c r="I1316" s="35"/>
    </row>
    <row r="1317" spans="9:9" x14ac:dyDescent="0.25">
      <c r="I1317" s="35"/>
    </row>
    <row r="1318" spans="9:9" x14ac:dyDescent="0.25">
      <c r="I1318" s="35"/>
    </row>
    <row r="1319" spans="9:9" x14ac:dyDescent="0.25">
      <c r="I1319" s="35"/>
    </row>
    <row r="1320" spans="9:9" x14ac:dyDescent="0.25">
      <c r="I1320" s="35"/>
    </row>
    <row r="1321" spans="9:9" x14ac:dyDescent="0.25">
      <c r="I1321" s="35"/>
    </row>
    <row r="1322" spans="9:9" x14ac:dyDescent="0.25">
      <c r="I1322" s="35"/>
    </row>
    <row r="1323" spans="9:9" x14ac:dyDescent="0.25">
      <c r="I1323" s="35"/>
    </row>
    <row r="1324" spans="9:9" x14ac:dyDescent="0.25">
      <c r="I1324" s="35"/>
    </row>
    <row r="1325" spans="9:9" x14ac:dyDescent="0.25">
      <c r="I1325" s="35"/>
    </row>
    <row r="1326" spans="9:9" x14ac:dyDescent="0.25">
      <c r="I1326" s="35"/>
    </row>
    <row r="1327" spans="9:9" x14ac:dyDescent="0.25">
      <c r="I1327" s="35"/>
    </row>
    <row r="1328" spans="9:9" x14ac:dyDescent="0.25">
      <c r="I1328" s="35"/>
    </row>
    <row r="1329" spans="9:9" x14ac:dyDescent="0.25">
      <c r="I1329" s="35"/>
    </row>
    <row r="1330" spans="9:9" x14ac:dyDescent="0.25">
      <c r="I1330" s="35"/>
    </row>
    <row r="1331" spans="9:9" x14ac:dyDescent="0.25">
      <c r="I1331" s="35"/>
    </row>
    <row r="1332" spans="9:9" x14ac:dyDescent="0.25">
      <c r="I1332" s="35"/>
    </row>
    <row r="1333" spans="9:9" x14ac:dyDescent="0.25">
      <c r="I1333" s="35"/>
    </row>
    <row r="1334" spans="9:9" x14ac:dyDescent="0.25">
      <c r="I1334" s="35"/>
    </row>
    <row r="1335" spans="9:9" x14ac:dyDescent="0.25">
      <c r="I1335" s="35"/>
    </row>
    <row r="1336" spans="9:9" x14ac:dyDescent="0.25">
      <c r="I1336" s="35"/>
    </row>
    <row r="1337" spans="9:9" x14ac:dyDescent="0.25">
      <c r="I1337" s="35"/>
    </row>
    <row r="1338" spans="9:9" x14ac:dyDescent="0.25">
      <c r="I1338" s="35"/>
    </row>
    <row r="1339" spans="9:9" x14ac:dyDescent="0.25">
      <c r="I1339" s="35"/>
    </row>
    <row r="1340" spans="9:9" x14ac:dyDescent="0.25">
      <c r="I1340" s="35"/>
    </row>
    <row r="1341" spans="9:9" x14ac:dyDescent="0.25">
      <c r="I1341" s="35"/>
    </row>
    <row r="1342" spans="9:9" x14ac:dyDescent="0.25">
      <c r="I1342" s="35"/>
    </row>
    <row r="1343" spans="9:9" x14ac:dyDescent="0.25">
      <c r="I1343" s="35"/>
    </row>
    <row r="1344" spans="9:9" x14ac:dyDescent="0.25">
      <c r="I1344" s="35"/>
    </row>
    <row r="1345" spans="9:9" x14ac:dyDescent="0.25">
      <c r="I1345" s="35"/>
    </row>
    <row r="1346" spans="9:9" x14ac:dyDescent="0.25">
      <c r="I1346" s="35"/>
    </row>
    <row r="1347" spans="9:9" x14ac:dyDescent="0.25">
      <c r="I1347" s="35"/>
    </row>
    <row r="1348" spans="9:9" x14ac:dyDescent="0.25">
      <c r="I1348" s="35"/>
    </row>
    <row r="1349" spans="9:9" x14ac:dyDescent="0.25">
      <c r="I1349" s="35"/>
    </row>
    <row r="1350" spans="9:9" x14ac:dyDescent="0.25">
      <c r="I1350" s="35"/>
    </row>
    <row r="1351" spans="9:9" x14ac:dyDescent="0.25">
      <c r="I1351" s="35"/>
    </row>
    <row r="1352" spans="9:9" x14ac:dyDescent="0.25">
      <c r="I1352" s="35"/>
    </row>
    <row r="1353" spans="9:9" x14ac:dyDescent="0.25">
      <c r="I1353" s="35"/>
    </row>
    <row r="1354" spans="9:9" x14ac:dyDescent="0.25">
      <c r="I1354" s="35"/>
    </row>
    <row r="1355" spans="9:9" x14ac:dyDescent="0.25">
      <c r="I1355" s="35"/>
    </row>
    <row r="1356" spans="9:9" x14ac:dyDescent="0.25">
      <c r="I1356" s="35"/>
    </row>
    <row r="1357" spans="9:9" x14ac:dyDescent="0.25">
      <c r="I1357" s="35"/>
    </row>
    <row r="1358" spans="9:9" x14ac:dyDescent="0.25">
      <c r="I1358" s="35"/>
    </row>
    <row r="1359" spans="9:9" x14ac:dyDescent="0.25">
      <c r="I1359" s="35"/>
    </row>
    <row r="1360" spans="9:9" x14ac:dyDescent="0.25">
      <c r="I1360" s="35"/>
    </row>
    <row r="1361" spans="9:9" x14ac:dyDescent="0.25">
      <c r="I1361" s="35"/>
    </row>
    <row r="1362" spans="9:9" x14ac:dyDescent="0.25">
      <c r="I1362" s="35"/>
    </row>
    <row r="1363" spans="9:9" x14ac:dyDescent="0.25">
      <c r="I1363" s="35"/>
    </row>
    <row r="1364" spans="9:9" x14ac:dyDescent="0.25">
      <c r="I1364" s="35"/>
    </row>
    <row r="1365" spans="9:9" x14ac:dyDescent="0.25">
      <c r="I1365" s="35"/>
    </row>
    <row r="1366" spans="9:9" x14ac:dyDescent="0.25">
      <c r="I1366" s="35"/>
    </row>
    <row r="1367" spans="9:9" x14ac:dyDescent="0.25">
      <c r="I1367" s="35"/>
    </row>
    <row r="1368" spans="9:9" x14ac:dyDescent="0.25">
      <c r="I1368" s="35"/>
    </row>
    <row r="1369" spans="9:9" x14ac:dyDescent="0.25">
      <c r="I1369" s="35"/>
    </row>
    <row r="1370" spans="9:9" x14ac:dyDescent="0.25">
      <c r="I1370" s="35"/>
    </row>
    <row r="1371" spans="9:9" x14ac:dyDescent="0.25">
      <c r="I1371" s="35"/>
    </row>
    <row r="1372" spans="9:9" x14ac:dyDescent="0.25">
      <c r="I1372" s="35"/>
    </row>
    <row r="1373" spans="9:9" x14ac:dyDescent="0.25">
      <c r="I1373" s="35"/>
    </row>
    <row r="1374" spans="9:9" x14ac:dyDescent="0.25">
      <c r="I1374" s="35"/>
    </row>
    <row r="1375" spans="9:9" x14ac:dyDescent="0.25">
      <c r="I1375" s="35"/>
    </row>
    <row r="1376" spans="9:9" x14ac:dyDescent="0.25">
      <c r="I1376" s="35"/>
    </row>
    <row r="1377" spans="9:9" x14ac:dyDescent="0.25">
      <c r="I1377" s="35"/>
    </row>
    <row r="1378" spans="9:9" x14ac:dyDescent="0.25">
      <c r="I1378" s="35"/>
    </row>
    <row r="1379" spans="9:9" x14ac:dyDescent="0.25">
      <c r="I1379" s="35"/>
    </row>
    <row r="1380" spans="9:9" x14ac:dyDescent="0.25">
      <c r="I1380" s="35"/>
    </row>
    <row r="1381" spans="9:9" x14ac:dyDescent="0.25">
      <c r="I1381" s="35"/>
    </row>
    <row r="1382" spans="9:9" x14ac:dyDescent="0.25">
      <c r="I1382" s="35"/>
    </row>
    <row r="1383" spans="9:9" x14ac:dyDescent="0.25">
      <c r="I1383" s="35"/>
    </row>
    <row r="1384" spans="9:9" x14ac:dyDescent="0.25">
      <c r="I1384" s="35"/>
    </row>
    <row r="1385" spans="9:9" x14ac:dyDescent="0.25">
      <c r="I1385" s="35"/>
    </row>
    <row r="1386" spans="9:9" x14ac:dyDescent="0.25">
      <c r="I1386" s="35"/>
    </row>
    <row r="1387" spans="9:9" x14ac:dyDescent="0.25">
      <c r="I1387" s="35"/>
    </row>
    <row r="1388" spans="9:9" x14ac:dyDescent="0.25">
      <c r="I1388" s="35"/>
    </row>
    <row r="1389" spans="9:9" x14ac:dyDescent="0.25">
      <c r="I1389" s="35"/>
    </row>
    <row r="1390" spans="9:9" x14ac:dyDescent="0.25">
      <c r="I1390" s="35"/>
    </row>
    <row r="1391" spans="9:9" x14ac:dyDescent="0.25">
      <c r="I1391" s="35"/>
    </row>
    <row r="1392" spans="9:9" x14ac:dyDescent="0.25">
      <c r="I1392" s="35"/>
    </row>
    <row r="1393" spans="9:9" x14ac:dyDescent="0.25">
      <c r="I1393" s="35"/>
    </row>
    <row r="1394" spans="9:9" x14ac:dyDescent="0.25">
      <c r="I1394" s="35"/>
    </row>
    <row r="1395" spans="9:9" x14ac:dyDescent="0.25">
      <c r="I1395" s="35"/>
    </row>
    <row r="1396" spans="9:9" x14ac:dyDescent="0.25">
      <c r="I1396" s="35"/>
    </row>
    <row r="1397" spans="9:9" x14ac:dyDescent="0.25">
      <c r="I1397" s="35"/>
    </row>
    <row r="1398" spans="9:9" x14ac:dyDescent="0.25">
      <c r="I1398" s="35"/>
    </row>
    <row r="1399" spans="9:9" x14ac:dyDescent="0.25">
      <c r="I1399" s="35"/>
    </row>
    <row r="1400" spans="9:9" x14ac:dyDescent="0.25">
      <c r="I1400" s="35"/>
    </row>
    <row r="1401" spans="9:9" x14ac:dyDescent="0.25">
      <c r="I1401" s="35"/>
    </row>
    <row r="1402" spans="9:9" x14ac:dyDescent="0.25">
      <c r="I1402" s="35"/>
    </row>
    <row r="1403" spans="9:9" x14ac:dyDescent="0.25">
      <c r="I1403" s="35"/>
    </row>
    <row r="1404" spans="9:9" x14ac:dyDescent="0.25">
      <c r="I1404" s="35"/>
    </row>
    <row r="1405" spans="9:9" x14ac:dyDescent="0.25">
      <c r="I1405" s="35"/>
    </row>
    <row r="1406" spans="9:9" x14ac:dyDescent="0.25">
      <c r="I1406" s="35"/>
    </row>
    <row r="1407" spans="9:9" x14ac:dyDescent="0.25">
      <c r="I1407" s="35"/>
    </row>
    <row r="1408" spans="9:9" x14ac:dyDescent="0.25">
      <c r="I1408" s="35"/>
    </row>
    <row r="1409" spans="9:9" x14ac:dyDescent="0.25">
      <c r="I1409" s="35"/>
    </row>
    <row r="1410" spans="9:9" x14ac:dyDescent="0.25">
      <c r="I1410" s="35"/>
    </row>
    <row r="1411" spans="9:9" x14ac:dyDescent="0.25">
      <c r="I1411" s="35"/>
    </row>
    <row r="1412" spans="9:9" x14ac:dyDescent="0.25">
      <c r="I1412" s="35"/>
    </row>
    <row r="1413" spans="9:9" x14ac:dyDescent="0.25">
      <c r="I1413" s="35"/>
    </row>
    <row r="1414" spans="9:9" x14ac:dyDescent="0.25">
      <c r="I1414" s="35"/>
    </row>
    <row r="1415" spans="9:9" x14ac:dyDescent="0.25">
      <c r="I1415" s="35"/>
    </row>
    <row r="1416" spans="9:9" x14ac:dyDescent="0.25">
      <c r="I1416" s="35"/>
    </row>
    <row r="1417" spans="9:9" x14ac:dyDescent="0.25">
      <c r="I1417" s="35"/>
    </row>
    <row r="1418" spans="9:9" x14ac:dyDescent="0.25">
      <c r="I1418" s="35"/>
    </row>
    <row r="1419" spans="9:9" x14ac:dyDescent="0.25">
      <c r="I1419" s="35"/>
    </row>
    <row r="1420" spans="9:9" x14ac:dyDescent="0.25">
      <c r="I1420" s="35"/>
    </row>
    <row r="1421" spans="9:9" x14ac:dyDescent="0.25">
      <c r="I1421" s="35"/>
    </row>
    <row r="1422" spans="9:9" x14ac:dyDescent="0.25">
      <c r="I1422" s="35"/>
    </row>
    <row r="1423" spans="9:9" x14ac:dyDescent="0.25">
      <c r="I1423" s="35"/>
    </row>
    <row r="1424" spans="9:9" x14ac:dyDescent="0.25">
      <c r="I1424" s="35"/>
    </row>
    <row r="1425" spans="9:9" x14ac:dyDescent="0.25">
      <c r="I1425" s="35"/>
    </row>
    <row r="1426" spans="9:9" x14ac:dyDescent="0.25">
      <c r="I1426" s="35"/>
    </row>
    <row r="1427" spans="9:9" x14ac:dyDescent="0.25">
      <c r="I1427" s="35"/>
    </row>
    <row r="1428" spans="9:9" x14ac:dyDescent="0.25">
      <c r="I1428" s="35"/>
    </row>
    <row r="1429" spans="9:9" x14ac:dyDescent="0.25">
      <c r="I1429" s="35"/>
    </row>
    <row r="1430" spans="9:9" x14ac:dyDescent="0.25">
      <c r="I1430" s="35"/>
    </row>
    <row r="1431" spans="9:9" x14ac:dyDescent="0.25">
      <c r="I1431" s="35"/>
    </row>
    <row r="1432" spans="9:9" x14ac:dyDescent="0.25">
      <c r="I1432" s="35"/>
    </row>
    <row r="1433" spans="9:9" x14ac:dyDescent="0.25">
      <c r="I1433" s="35"/>
    </row>
    <row r="1434" spans="9:9" x14ac:dyDescent="0.25">
      <c r="I1434" s="35"/>
    </row>
    <row r="1435" spans="9:9" x14ac:dyDescent="0.25">
      <c r="I1435" s="35"/>
    </row>
    <row r="1436" spans="9:9" x14ac:dyDescent="0.25">
      <c r="I1436" s="35"/>
    </row>
    <row r="1437" spans="9:9" x14ac:dyDescent="0.25">
      <c r="I1437" s="35"/>
    </row>
    <row r="1438" spans="9:9" x14ac:dyDescent="0.25">
      <c r="I1438" s="35"/>
    </row>
    <row r="1439" spans="9:9" x14ac:dyDescent="0.25">
      <c r="I1439" s="35"/>
    </row>
    <row r="1440" spans="9:9" x14ac:dyDescent="0.25">
      <c r="I1440" s="35"/>
    </row>
    <row r="1441" spans="9:9" x14ac:dyDescent="0.25">
      <c r="I1441" s="35"/>
    </row>
    <row r="1442" spans="9:9" x14ac:dyDescent="0.25">
      <c r="I1442" s="35"/>
    </row>
    <row r="1443" spans="9:9" x14ac:dyDescent="0.25">
      <c r="I1443" s="35"/>
    </row>
    <row r="1444" spans="9:9" x14ac:dyDescent="0.25">
      <c r="I1444" s="35"/>
    </row>
    <row r="1445" spans="9:9" x14ac:dyDescent="0.25">
      <c r="I1445" s="35"/>
    </row>
    <row r="1446" spans="9:9" x14ac:dyDescent="0.25">
      <c r="I1446" s="35"/>
    </row>
    <row r="1447" spans="9:9" x14ac:dyDescent="0.25">
      <c r="I1447" s="35"/>
    </row>
    <row r="1448" spans="9:9" x14ac:dyDescent="0.25">
      <c r="I1448" s="35"/>
    </row>
    <row r="1449" spans="9:9" x14ac:dyDescent="0.25">
      <c r="I1449" s="35"/>
    </row>
    <row r="1450" spans="9:9" x14ac:dyDescent="0.25">
      <c r="I1450" s="35"/>
    </row>
    <row r="1451" spans="9:9" x14ac:dyDescent="0.25">
      <c r="I1451" s="35"/>
    </row>
    <row r="1452" spans="9:9" x14ac:dyDescent="0.25">
      <c r="I1452" s="35"/>
    </row>
    <row r="1453" spans="9:9" x14ac:dyDescent="0.25">
      <c r="I1453" s="35"/>
    </row>
    <row r="1454" spans="9:9" x14ac:dyDescent="0.25">
      <c r="I1454" s="35"/>
    </row>
    <row r="1455" spans="9:9" x14ac:dyDescent="0.25">
      <c r="I1455" s="35"/>
    </row>
    <row r="1456" spans="9:9" x14ac:dyDescent="0.25">
      <c r="I1456" s="35"/>
    </row>
    <row r="1457" spans="9:9" x14ac:dyDescent="0.25">
      <c r="I1457" s="35"/>
    </row>
    <row r="1458" spans="9:9" x14ac:dyDescent="0.25">
      <c r="I1458" s="35"/>
    </row>
    <row r="1459" spans="9:9" x14ac:dyDescent="0.25">
      <c r="I1459" s="35"/>
    </row>
    <row r="1460" spans="9:9" x14ac:dyDescent="0.25">
      <c r="I1460" s="35"/>
    </row>
    <row r="1461" spans="9:9" x14ac:dyDescent="0.25">
      <c r="I1461" s="35"/>
    </row>
    <row r="1462" spans="9:9" x14ac:dyDescent="0.25">
      <c r="I1462" s="35"/>
    </row>
    <row r="1463" spans="9:9" x14ac:dyDescent="0.25">
      <c r="I1463" s="35"/>
    </row>
    <row r="1464" spans="9:9" x14ac:dyDescent="0.25">
      <c r="I1464" s="35"/>
    </row>
    <row r="1465" spans="9:9" x14ac:dyDescent="0.25">
      <c r="I1465" s="35"/>
    </row>
    <row r="1466" spans="9:9" x14ac:dyDescent="0.25">
      <c r="I1466" s="35"/>
    </row>
    <row r="1467" spans="9:9" x14ac:dyDescent="0.25">
      <c r="I1467" s="35"/>
    </row>
    <row r="1468" spans="9:9" x14ac:dyDescent="0.25">
      <c r="I1468" s="35"/>
    </row>
    <row r="1469" spans="9:9" x14ac:dyDescent="0.25">
      <c r="I1469" s="35"/>
    </row>
    <row r="1470" spans="9:9" x14ac:dyDescent="0.25">
      <c r="I1470" s="35"/>
    </row>
    <row r="1471" spans="9:9" x14ac:dyDescent="0.25">
      <c r="I1471" s="35"/>
    </row>
    <row r="1472" spans="9:9" x14ac:dyDescent="0.25">
      <c r="I1472" s="35"/>
    </row>
    <row r="1473" spans="9:9" x14ac:dyDescent="0.25">
      <c r="I1473" s="35"/>
    </row>
    <row r="1474" spans="9:9" x14ac:dyDescent="0.25">
      <c r="I1474" s="35"/>
    </row>
    <row r="1475" spans="9:9" x14ac:dyDescent="0.25">
      <c r="I1475" s="35"/>
    </row>
    <row r="1476" spans="9:9" x14ac:dyDescent="0.25">
      <c r="I1476" s="35"/>
    </row>
    <row r="1477" spans="9:9" x14ac:dyDescent="0.25">
      <c r="I1477" s="35"/>
    </row>
    <row r="1478" spans="9:9" x14ac:dyDescent="0.25">
      <c r="I1478" s="35"/>
    </row>
    <row r="1479" spans="9:9" x14ac:dyDescent="0.25">
      <c r="I1479" s="35"/>
    </row>
    <row r="1480" spans="9:9" x14ac:dyDescent="0.25">
      <c r="I1480" s="35"/>
    </row>
    <row r="1481" spans="9:9" x14ac:dyDescent="0.25">
      <c r="I1481" s="35"/>
    </row>
    <row r="1482" spans="9:9" x14ac:dyDescent="0.25">
      <c r="I1482" s="35"/>
    </row>
    <row r="1483" spans="9:9" x14ac:dyDescent="0.25">
      <c r="I1483" s="35"/>
    </row>
    <row r="1484" spans="9:9" x14ac:dyDescent="0.25">
      <c r="I1484" s="35"/>
    </row>
    <row r="1485" spans="9:9" x14ac:dyDescent="0.25">
      <c r="I1485" s="35"/>
    </row>
    <row r="1486" spans="9:9" x14ac:dyDescent="0.25">
      <c r="I1486" s="35"/>
    </row>
    <row r="1487" spans="9:9" x14ac:dyDescent="0.25">
      <c r="I1487" s="35"/>
    </row>
    <row r="1488" spans="9:9" x14ac:dyDescent="0.25">
      <c r="I1488" s="35"/>
    </row>
    <row r="1489" spans="9:9" x14ac:dyDescent="0.25">
      <c r="I1489" s="35"/>
    </row>
    <row r="1490" spans="9:9" x14ac:dyDescent="0.25">
      <c r="I1490" s="35"/>
    </row>
    <row r="1491" spans="9:9" x14ac:dyDescent="0.25">
      <c r="I1491" s="35"/>
    </row>
    <row r="1492" spans="9:9" x14ac:dyDescent="0.25">
      <c r="I1492" s="35"/>
    </row>
    <row r="1493" spans="9:9" x14ac:dyDescent="0.25">
      <c r="I1493" s="35"/>
    </row>
    <row r="1494" spans="9:9" x14ac:dyDescent="0.25">
      <c r="I1494" s="35"/>
    </row>
    <row r="1495" spans="9:9" x14ac:dyDescent="0.25">
      <c r="I1495" s="35"/>
    </row>
    <row r="1496" spans="9:9" x14ac:dyDescent="0.25">
      <c r="I1496" s="35"/>
    </row>
    <row r="1497" spans="9:9" x14ac:dyDescent="0.25">
      <c r="I1497" s="35"/>
    </row>
    <row r="1498" spans="9:9" x14ac:dyDescent="0.25">
      <c r="I1498" s="35"/>
    </row>
    <row r="1499" spans="9:9" x14ac:dyDescent="0.25">
      <c r="I1499" s="35"/>
    </row>
    <row r="1500" spans="9:9" x14ac:dyDescent="0.25">
      <c r="I1500" s="35"/>
    </row>
    <row r="1501" spans="9:9" x14ac:dyDescent="0.25">
      <c r="I1501" s="35"/>
    </row>
    <row r="1502" spans="9:9" x14ac:dyDescent="0.25">
      <c r="I1502" s="35"/>
    </row>
    <row r="1503" spans="9:9" x14ac:dyDescent="0.25">
      <c r="I1503" s="35"/>
    </row>
    <row r="1504" spans="9:9" x14ac:dyDescent="0.25">
      <c r="I1504" s="35"/>
    </row>
    <row r="1505" spans="9:9" x14ac:dyDescent="0.25">
      <c r="I1505" s="35"/>
    </row>
    <row r="1506" spans="9:9" x14ac:dyDescent="0.25">
      <c r="I1506" s="35"/>
    </row>
    <row r="1507" spans="9:9" x14ac:dyDescent="0.25">
      <c r="I1507" s="35"/>
    </row>
    <row r="1508" spans="9:9" x14ac:dyDescent="0.25">
      <c r="I1508" s="35"/>
    </row>
    <row r="1509" spans="9:9" x14ac:dyDescent="0.25">
      <c r="I1509" s="35"/>
    </row>
    <row r="1510" spans="9:9" x14ac:dyDescent="0.25">
      <c r="I1510" s="35"/>
    </row>
    <row r="1511" spans="9:9" x14ac:dyDescent="0.25">
      <c r="I1511" s="35"/>
    </row>
    <row r="1512" spans="9:9" x14ac:dyDescent="0.25">
      <c r="I1512" s="35"/>
    </row>
    <row r="1513" spans="9:9" x14ac:dyDescent="0.25">
      <c r="I1513" s="35"/>
    </row>
    <row r="1514" spans="9:9" x14ac:dyDescent="0.25">
      <c r="I1514" s="35"/>
    </row>
    <row r="1515" spans="9:9" x14ac:dyDescent="0.25">
      <c r="I1515" s="35"/>
    </row>
    <row r="1516" spans="9:9" x14ac:dyDescent="0.25">
      <c r="I1516" s="35"/>
    </row>
    <row r="1517" spans="9:9" x14ac:dyDescent="0.25">
      <c r="I1517" s="35"/>
    </row>
    <row r="1518" spans="9:9" x14ac:dyDescent="0.25">
      <c r="I1518" s="35"/>
    </row>
    <row r="1519" spans="9:9" x14ac:dyDescent="0.25">
      <c r="I1519" s="35"/>
    </row>
    <row r="1520" spans="9:9" x14ac:dyDescent="0.25">
      <c r="I1520" s="35"/>
    </row>
    <row r="1521" spans="9:9" x14ac:dyDescent="0.25">
      <c r="I1521" s="35"/>
    </row>
    <row r="1522" spans="9:9" x14ac:dyDescent="0.25">
      <c r="I1522" s="35"/>
    </row>
    <row r="1523" spans="9:9" x14ac:dyDescent="0.25">
      <c r="I1523" s="35"/>
    </row>
    <row r="1524" spans="9:9" x14ac:dyDescent="0.25">
      <c r="I1524" s="35"/>
    </row>
    <row r="1525" spans="9:9" x14ac:dyDescent="0.25">
      <c r="I1525" s="35"/>
    </row>
    <row r="1526" spans="9:9" x14ac:dyDescent="0.25">
      <c r="I1526" s="35"/>
    </row>
    <row r="1527" spans="9:9" x14ac:dyDescent="0.25">
      <c r="I1527" s="35"/>
    </row>
    <row r="1528" spans="9:9" x14ac:dyDescent="0.25">
      <c r="I1528" s="35"/>
    </row>
    <row r="1529" spans="9:9" x14ac:dyDescent="0.25">
      <c r="I1529" s="35"/>
    </row>
    <row r="1530" spans="9:9" x14ac:dyDescent="0.25">
      <c r="I1530" s="35"/>
    </row>
    <row r="1531" spans="9:9" x14ac:dyDescent="0.25">
      <c r="I1531" s="35"/>
    </row>
    <row r="1532" spans="9:9" x14ac:dyDescent="0.25">
      <c r="I1532" s="35"/>
    </row>
    <row r="1533" spans="9:9" x14ac:dyDescent="0.25">
      <c r="I1533" s="35"/>
    </row>
    <row r="1534" spans="9:9" x14ac:dyDescent="0.25">
      <c r="I1534" s="35"/>
    </row>
    <row r="1535" spans="9:9" x14ac:dyDescent="0.25">
      <c r="I1535" s="35"/>
    </row>
    <row r="1536" spans="9:9" x14ac:dyDescent="0.25">
      <c r="I1536" s="35"/>
    </row>
    <row r="1537" spans="9:9" x14ac:dyDescent="0.25">
      <c r="I1537" s="35"/>
    </row>
    <row r="1538" spans="9:9" x14ac:dyDescent="0.25">
      <c r="I1538" s="35"/>
    </row>
    <row r="1539" spans="9:9" x14ac:dyDescent="0.25">
      <c r="I1539" s="35"/>
    </row>
    <row r="1540" spans="9:9" x14ac:dyDescent="0.25">
      <c r="I1540" s="35"/>
    </row>
    <row r="1541" spans="9:9" x14ac:dyDescent="0.25">
      <c r="I1541" s="35"/>
    </row>
    <row r="1542" spans="9:9" x14ac:dyDescent="0.25">
      <c r="I1542" s="35"/>
    </row>
    <row r="1543" spans="9:9" x14ac:dyDescent="0.25">
      <c r="I1543" s="35"/>
    </row>
    <row r="1544" spans="9:9" x14ac:dyDescent="0.25">
      <c r="I1544" s="35"/>
    </row>
    <row r="1545" spans="9:9" x14ac:dyDescent="0.25">
      <c r="I1545" s="35"/>
    </row>
    <row r="1546" spans="9:9" x14ac:dyDescent="0.25">
      <c r="I1546" s="35"/>
    </row>
    <row r="1547" spans="9:9" x14ac:dyDescent="0.25">
      <c r="I1547" s="35"/>
    </row>
    <row r="1548" spans="9:9" x14ac:dyDescent="0.25">
      <c r="I1548" s="35"/>
    </row>
    <row r="1549" spans="9:9" x14ac:dyDescent="0.25">
      <c r="I1549" s="35"/>
    </row>
    <row r="1550" spans="9:9" x14ac:dyDescent="0.25">
      <c r="I1550" s="35"/>
    </row>
    <row r="1551" spans="9:9" x14ac:dyDescent="0.25">
      <c r="I1551" s="35"/>
    </row>
    <row r="1552" spans="9:9" x14ac:dyDescent="0.25">
      <c r="I1552" s="35"/>
    </row>
    <row r="1553" spans="9:9" x14ac:dyDescent="0.25">
      <c r="I1553" s="35"/>
    </row>
    <row r="1554" spans="9:9" x14ac:dyDescent="0.25">
      <c r="I1554" s="35"/>
    </row>
    <row r="1555" spans="9:9" x14ac:dyDescent="0.25">
      <c r="I1555" s="35"/>
    </row>
    <row r="1556" spans="9:9" x14ac:dyDescent="0.25">
      <c r="I1556" s="35"/>
    </row>
    <row r="1557" spans="9:9" x14ac:dyDescent="0.25">
      <c r="I1557" s="35"/>
    </row>
    <row r="1558" spans="9:9" x14ac:dyDescent="0.25">
      <c r="I1558" s="35"/>
    </row>
    <row r="1559" spans="9:9" x14ac:dyDescent="0.25">
      <c r="I1559" s="35"/>
    </row>
    <row r="1560" spans="9:9" x14ac:dyDescent="0.25">
      <c r="I1560" s="35"/>
    </row>
    <row r="1561" spans="9:9" x14ac:dyDescent="0.25">
      <c r="I1561" s="35"/>
    </row>
    <row r="1562" spans="9:9" x14ac:dyDescent="0.25">
      <c r="I1562" s="35"/>
    </row>
    <row r="1563" spans="9:9" x14ac:dyDescent="0.25">
      <c r="I1563" s="35"/>
    </row>
    <row r="1564" spans="9:9" x14ac:dyDescent="0.25">
      <c r="I1564" s="35"/>
    </row>
    <row r="1565" spans="9:9" x14ac:dyDescent="0.25">
      <c r="I1565" s="35"/>
    </row>
    <row r="1566" spans="9:9" x14ac:dyDescent="0.25">
      <c r="I1566" s="35"/>
    </row>
    <row r="1567" spans="9:9" x14ac:dyDescent="0.25">
      <c r="I1567" s="35"/>
    </row>
    <row r="1568" spans="9:9" x14ac:dyDescent="0.25">
      <c r="I1568" s="35"/>
    </row>
    <row r="1569" spans="9:9" x14ac:dyDescent="0.25">
      <c r="I1569" s="35"/>
    </row>
    <row r="1570" spans="9:9" x14ac:dyDescent="0.25">
      <c r="I1570" s="35"/>
    </row>
    <row r="1571" spans="9:9" x14ac:dyDescent="0.25">
      <c r="I1571" s="35"/>
    </row>
    <row r="1572" spans="9:9" x14ac:dyDescent="0.25">
      <c r="I1572" s="35"/>
    </row>
    <row r="1573" spans="9:9" x14ac:dyDescent="0.25">
      <c r="I1573" s="35"/>
    </row>
    <row r="1574" spans="9:9" x14ac:dyDescent="0.25">
      <c r="I1574" s="35"/>
    </row>
    <row r="1575" spans="9:9" x14ac:dyDescent="0.25">
      <c r="I1575" s="35"/>
    </row>
    <row r="1576" spans="9:9" x14ac:dyDescent="0.25">
      <c r="I1576" s="35"/>
    </row>
    <row r="1577" spans="9:9" x14ac:dyDescent="0.25">
      <c r="I1577" s="35"/>
    </row>
    <row r="1578" spans="9:9" x14ac:dyDescent="0.25">
      <c r="I1578" s="35"/>
    </row>
    <row r="1579" spans="9:9" x14ac:dyDescent="0.25">
      <c r="I1579" s="35"/>
    </row>
    <row r="1580" spans="9:9" x14ac:dyDescent="0.25">
      <c r="I1580" s="35"/>
    </row>
    <row r="1581" spans="9:9" x14ac:dyDescent="0.25">
      <c r="I1581" s="35"/>
    </row>
    <row r="1582" spans="9:9" x14ac:dyDescent="0.25">
      <c r="I1582" s="35"/>
    </row>
    <row r="1583" spans="9:9" x14ac:dyDescent="0.25">
      <c r="I1583" s="35"/>
    </row>
    <row r="1584" spans="9:9" x14ac:dyDescent="0.25">
      <c r="I1584" s="35"/>
    </row>
    <row r="1585" spans="9:9" x14ac:dyDescent="0.25">
      <c r="I1585" s="35"/>
    </row>
    <row r="1586" spans="9:9" x14ac:dyDescent="0.25">
      <c r="I1586" s="35"/>
    </row>
    <row r="1587" spans="9:9" x14ac:dyDescent="0.25">
      <c r="I1587" s="35"/>
    </row>
    <row r="1588" spans="9:9" x14ac:dyDescent="0.25">
      <c r="I1588" s="35"/>
    </row>
    <row r="1589" spans="9:9" x14ac:dyDescent="0.25">
      <c r="I1589" s="35"/>
    </row>
    <row r="1590" spans="9:9" x14ac:dyDescent="0.25">
      <c r="I1590" s="35"/>
    </row>
    <row r="1591" spans="9:9" x14ac:dyDescent="0.25">
      <c r="I1591" s="35"/>
    </row>
    <row r="1592" spans="9:9" x14ac:dyDescent="0.25">
      <c r="I1592" s="35"/>
    </row>
    <row r="1593" spans="9:9" x14ac:dyDescent="0.25">
      <c r="I1593" s="35"/>
    </row>
    <row r="1594" spans="9:9" x14ac:dyDescent="0.25">
      <c r="I1594" s="35"/>
    </row>
    <row r="1595" spans="9:9" x14ac:dyDescent="0.25">
      <c r="I1595" s="35"/>
    </row>
    <row r="1596" spans="9:9" x14ac:dyDescent="0.25">
      <c r="I1596" s="35"/>
    </row>
    <row r="1597" spans="9:9" x14ac:dyDescent="0.25">
      <c r="I1597" s="35"/>
    </row>
    <row r="1598" spans="9:9" x14ac:dyDescent="0.25">
      <c r="I1598" s="35"/>
    </row>
    <row r="1599" spans="9:9" x14ac:dyDescent="0.25">
      <c r="I1599" s="35"/>
    </row>
    <row r="1600" spans="9:9" x14ac:dyDescent="0.25">
      <c r="I1600" s="35"/>
    </row>
    <row r="1601" spans="9:9" x14ac:dyDescent="0.25">
      <c r="I1601" s="35"/>
    </row>
    <row r="1602" spans="9:9" x14ac:dyDescent="0.25">
      <c r="I1602" s="35"/>
    </row>
    <row r="1603" spans="9:9" x14ac:dyDescent="0.25">
      <c r="I1603" s="35"/>
    </row>
    <row r="1604" spans="9:9" x14ac:dyDescent="0.25">
      <c r="I1604" s="35"/>
    </row>
    <row r="1605" spans="9:9" x14ac:dyDescent="0.25">
      <c r="I1605" s="35"/>
    </row>
    <row r="1606" spans="9:9" x14ac:dyDescent="0.25">
      <c r="I1606" s="35"/>
    </row>
    <row r="1607" spans="9:9" x14ac:dyDescent="0.25">
      <c r="I1607" s="35"/>
    </row>
    <row r="1608" spans="9:9" x14ac:dyDescent="0.25">
      <c r="I1608" s="35"/>
    </row>
    <row r="1609" spans="9:9" x14ac:dyDescent="0.25">
      <c r="I1609" s="35"/>
    </row>
    <row r="1610" spans="9:9" x14ac:dyDescent="0.25">
      <c r="I1610" s="35"/>
    </row>
    <row r="1611" spans="9:9" x14ac:dyDescent="0.25">
      <c r="I1611" s="35"/>
    </row>
    <row r="1612" spans="9:9" x14ac:dyDescent="0.25">
      <c r="I1612" s="35"/>
    </row>
    <row r="1613" spans="9:9" x14ac:dyDescent="0.25">
      <c r="I1613" s="35"/>
    </row>
    <row r="1614" spans="9:9" x14ac:dyDescent="0.25">
      <c r="I1614" s="35"/>
    </row>
    <row r="1615" spans="9:9" x14ac:dyDescent="0.25">
      <c r="I1615" s="35"/>
    </row>
    <row r="1616" spans="9:9" x14ac:dyDescent="0.25">
      <c r="I1616" s="35"/>
    </row>
    <row r="1617" spans="9:9" x14ac:dyDescent="0.25">
      <c r="I1617" s="35"/>
    </row>
    <row r="1618" spans="9:9" x14ac:dyDescent="0.25">
      <c r="I1618" s="35"/>
    </row>
    <row r="1619" spans="9:9" x14ac:dyDescent="0.25">
      <c r="I1619" s="35"/>
    </row>
    <row r="1620" spans="9:9" x14ac:dyDescent="0.25">
      <c r="I1620" s="35"/>
    </row>
    <row r="1621" spans="9:9" x14ac:dyDescent="0.25">
      <c r="I1621" s="35"/>
    </row>
    <row r="1622" spans="9:9" x14ac:dyDescent="0.25">
      <c r="I1622" s="35"/>
    </row>
    <row r="1623" spans="9:9" x14ac:dyDescent="0.25">
      <c r="I1623" s="35"/>
    </row>
    <row r="1624" spans="9:9" x14ac:dyDescent="0.25">
      <c r="I1624" s="35"/>
    </row>
    <row r="1625" spans="9:9" x14ac:dyDescent="0.25">
      <c r="I1625" s="35"/>
    </row>
    <row r="1626" spans="9:9" x14ac:dyDescent="0.25">
      <c r="I1626" s="35"/>
    </row>
    <row r="1627" spans="9:9" x14ac:dyDescent="0.25">
      <c r="I1627" s="35"/>
    </row>
    <row r="1628" spans="9:9" x14ac:dyDescent="0.25">
      <c r="I1628" s="35"/>
    </row>
    <row r="1629" spans="9:9" x14ac:dyDescent="0.25">
      <c r="I1629" s="35"/>
    </row>
    <row r="1630" spans="9:9" x14ac:dyDescent="0.25">
      <c r="I1630" s="35"/>
    </row>
    <row r="1631" spans="9:9" x14ac:dyDescent="0.25">
      <c r="I1631" s="35"/>
    </row>
    <row r="1632" spans="9:9" x14ac:dyDescent="0.25">
      <c r="I1632" s="35"/>
    </row>
    <row r="1633" spans="9:9" x14ac:dyDescent="0.25">
      <c r="I1633" s="35"/>
    </row>
    <row r="1634" spans="9:9" x14ac:dyDescent="0.25">
      <c r="I1634" s="35"/>
    </row>
    <row r="1635" spans="9:9" x14ac:dyDescent="0.25">
      <c r="I1635" s="35"/>
    </row>
    <row r="1636" spans="9:9" x14ac:dyDescent="0.25">
      <c r="I1636" s="35"/>
    </row>
    <row r="1637" spans="9:9" x14ac:dyDescent="0.25">
      <c r="I1637" s="35"/>
    </row>
    <row r="1638" spans="9:9" x14ac:dyDescent="0.25">
      <c r="I1638" s="35"/>
    </row>
    <row r="1639" spans="9:9" x14ac:dyDescent="0.25">
      <c r="I1639" s="35"/>
    </row>
    <row r="1640" spans="9:9" x14ac:dyDescent="0.25">
      <c r="I1640" s="35"/>
    </row>
    <row r="1641" spans="9:9" x14ac:dyDescent="0.25">
      <c r="I1641" s="35"/>
    </row>
    <row r="1642" spans="9:9" x14ac:dyDescent="0.25">
      <c r="I1642" s="35"/>
    </row>
    <row r="1643" spans="9:9" x14ac:dyDescent="0.25">
      <c r="I1643" s="35"/>
    </row>
    <row r="1644" spans="9:9" x14ac:dyDescent="0.25">
      <c r="I1644" s="35"/>
    </row>
    <row r="1645" spans="9:9" x14ac:dyDescent="0.25">
      <c r="I1645" s="35"/>
    </row>
    <row r="1646" spans="9:9" x14ac:dyDescent="0.25">
      <c r="I1646" s="35"/>
    </row>
    <row r="1647" spans="9:9" x14ac:dyDescent="0.25">
      <c r="I1647" s="35"/>
    </row>
    <row r="1648" spans="9:9" x14ac:dyDescent="0.25">
      <c r="I1648" s="35"/>
    </row>
    <row r="1649" spans="9:9" x14ac:dyDescent="0.25">
      <c r="I1649" s="35"/>
    </row>
    <row r="1650" spans="9:9" x14ac:dyDescent="0.25">
      <c r="I1650" s="35"/>
    </row>
    <row r="1651" spans="9:9" x14ac:dyDescent="0.25">
      <c r="I1651" s="35"/>
    </row>
    <row r="1652" spans="9:9" x14ac:dyDescent="0.25">
      <c r="I1652" s="35"/>
    </row>
    <row r="1653" spans="9:9" x14ac:dyDescent="0.25">
      <c r="I1653" s="35"/>
    </row>
    <row r="1654" spans="9:9" x14ac:dyDescent="0.25">
      <c r="I1654" s="35"/>
    </row>
    <row r="1655" spans="9:9" x14ac:dyDescent="0.25">
      <c r="I1655" s="35"/>
    </row>
    <row r="1656" spans="9:9" x14ac:dyDescent="0.25">
      <c r="I1656" s="35"/>
    </row>
    <row r="1657" spans="9:9" x14ac:dyDescent="0.25">
      <c r="I1657" s="35"/>
    </row>
    <row r="1658" spans="9:9" x14ac:dyDescent="0.25">
      <c r="I1658" s="35"/>
    </row>
    <row r="1659" spans="9:9" x14ac:dyDescent="0.25">
      <c r="I1659" s="35"/>
    </row>
    <row r="1660" spans="9:9" x14ac:dyDescent="0.25">
      <c r="I1660" s="35"/>
    </row>
    <row r="1661" spans="9:9" x14ac:dyDescent="0.25">
      <c r="I1661" s="35"/>
    </row>
    <row r="1662" spans="9:9" x14ac:dyDescent="0.25">
      <c r="I1662" s="35"/>
    </row>
    <row r="1663" spans="9:9" x14ac:dyDescent="0.25">
      <c r="I1663" s="35"/>
    </row>
    <row r="1664" spans="9:9" x14ac:dyDescent="0.25">
      <c r="I1664" s="35"/>
    </row>
    <row r="1665" spans="9:9" x14ac:dyDescent="0.25">
      <c r="I1665" s="35"/>
    </row>
    <row r="1666" spans="9:9" x14ac:dyDescent="0.25">
      <c r="I1666" s="35"/>
    </row>
    <row r="1667" spans="9:9" x14ac:dyDescent="0.25">
      <c r="I1667" s="35"/>
    </row>
    <row r="1668" spans="9:9" x14ac:dyDescent="0.25">
      <c r="I1668" s="35"/>
    </row>
    <row r="1669" spans="9:9" x14ac:dyDescent="0.25">
      <c r="I1669" s="35"/>
    </row>
    <row r="1670" spans="9:9" x14ac:dyDescent="0.25">
      <c r="I1670" s="35"/>
    </row>
    <row r="1671" spans="9:9" x14ac:dyDescent="0.25">
      <c r="I1671" s="35"/>
    </row>
    <row r="1672" spans="9:9" x14ac:dyDescent="0.25">
      <c r="I1672" s="35"/>
    </row>
    <row r="1673" spans="9:9" x14ac:dyDescent="0.25">
      <c r="I1673" s="35"/>
    </row>
    <row r="1674" spans="9:9" x14ac:dyDescent="0.25">
      <c r="I1674" s="35"/>
    </row>
    <row r="1675" spans="9:9" x14ac:dyDescent="0.25">
      <c r="I1675" s="35"/>
    </row>
    <row r="1676" spans="9:9" x14ac:dyDescent="0.25">
      <c r="I1676" s="35"/>
    </row>
    <row r="1677" spans="9:9" x14ac:dyDescent="0.25">
      <c r="I1677" s="35"/>
    </row>
    <row r="1678" spans="9:9" x14ac:dyDescent="0.25">
      <c r="I1678" s="35"/>
    </row>
    <row r="1679" spans="9:9" x14ac:dyDescent="0.25">
      <c r="I1679" s="35"/>
    </row>
    <row r="1680" spans="9:9" x14ac:dyDescent="0.25">
      <c r="I1680" s="35"/>
    </row>
    <row r="1681" spans="9:9" x14ac:dyDescent="0.25">
      <c r="I1681" s="35"/>
    </row>
    <row r="1682" spans="9:9" x14ac:dyDescent="0.25">
      <c r="I1682" s="35"/>
    </row>
    <row r="1683" spans="9:9" x14ac:dyDescent="0.25">
      <c r="I1683" s="35"/>
    </row>
    <row r="1684" spans="9:9" x14ac:dyDescent="0.25">
      <c r="I1684" s="35"/>
    </row>
    <row r="1685" spans="9:9" x14ac:dyDescent="0.25">
      <c r="I1685" s="35"/>
    </row>
    <row r="1686" spans="9:9" x14ac:dyDescent="0.25">
      <c r="I1686" s="35"/>
    </row>
    <row r="1687" spans="9:9" x14ac:dyDescent="0.25">
      <c r="I1687" s="35"/>
    </row>
    <row r="1688" spans="9:9" x14ac:dyDescent="0.25">
      <c r="I1688" s="35"/>
    </row>
    <row r="1689" spans="9:9" x14ac:dyDescent="0.25">
      <c r="I1689" s="35"/>
    </row>
    <row r="1690" spans="9:9" x14ac:dyDescent="0.25">
      <c r="I1690" s="35"/>
    </row>
    <row r="1691" spans="9:9" x14ac:dyDescent="0.25">
      <c r="I1691" s="35"/>
    </row>
    <row r="1692" spans="9:9" x14ac:dyDescent="0.25">
      <c r="I1692" s="35"/>
    </row>
    <row r="1693" spans="9:9" x14ac:dyDescent="0.25">
      <c r="I1693" s="35"/>
    </row>
    <row r="1694" spans="9:9" x14ac:dyDescent="0.25">
      <c r="I1694" s="35"/>
    </row>
    <row r="1695" spans="9:9" x14ac:dyDescent="0.25">
      <c r="I1695" s="35"/>
    </row>
    <row r="1696" spans="9:9" x14ac:dyDescent="0.25">
      <c r="I1696" s="35"/>
    </row>
    <row r="1697" spans="9:9" x14ac:dyDescent="0.25">
      <c r="I1697" s="35"/>
    </row>
    <row r="1698" spans="9:9" x14ac:dyDescent="0.25">
      <c r="I1698" s="35"/>
    </row>
    <row r="1699" spans="9:9" x14ac:dyDescent="0.25">
      <c r="I1699" s="35"/>
    </row>
    <row r="1700" spans="9:9" x14ac:dyDescent="0.25">
      <c r="I1700" s="35"/>
    </row>
    <row r="1701" spans="9:9" x14ac:dyDescent="0.25">
      <c r="I1701" s="35"/>
    </row>
    <row r="1702" spans="9:9" x14ac:dyDescent="0.25">
      <c r="I1702" s="35"/>
    </row>
    <row r="1703" spans="9:9" x14ac:dyDescent="0.25">
      <c r="I1703" s="35"/>
    </row>
    <row r="1704" spans="9:9" x14ac:dyDescent="0.25">
      <c r="I1704" s="35"/>
    </row>
    <row r="1705" spans="9:9" x14ac:dyDescent="0.25">
      <c r="I1705" s="35"/>
    </row>
    <row r="1706" spans="9:9" x14ac:dyDescent="0.25">
      <c r="I1706" s="35"/>
    </row>
    <row r="1707" spans="9:9" x14ac:dyDescent="0.25">
      <c r="I1707" s="35"/>
    </row>
    <row r="1708" spans="9:9" x14ac:dyDescent="0.25">
      <c r="I1708" s="35"/>
    </row>
    <row r="1709" spans="9:9" x14ac:dyDescent="0.25">
      <c r="I1709" s="35"/>
    </row>
    <row r="1710" spans="9:9" x14ac:dyDescent="0.25">
      <c r="I1710" s="35"/>
    </row>
    <row r="1711" spans="9:9" x14ac:dyDescent="0.25">
      <c r="I1711" s="35"/>
    </row>
    <row r="1712" spans="9:9" x14ac:dyDescent="0.25">
      <c r="I1712" s="35"/>
    </row>
    <row r="1713" spans="9:9" x14ac:dyDescent="0.25">
      <c r="I1713" s="35"/>
    </row>
    <row r="1714" spans="9:9" x14ac:dyDescent="0.25">
      <c r="I1714" s="35"/>
    </row>
    <row r="1715" spans="9:9" x14ac:dyDescent="0.25">
      <c r="I1715" s="35"/>
    </row>
    <row r="1716" spans="9:9" x14ac:dyDescent="0.25">
      <c r="I1716" s="35"/>
    </row>
    <row r="1717" spans="9:9" x14ac:dyDescent="0.25">
      <c r="I1717" s="35"/>
    </row>
    <row r="1718" spans="9:9" x14ac:dyDescent="0.25">
      <c r="I1718" s="35"/>
    </row>
    <row r="1719" spans="9:9" x14ac:dyDescent="0.25">
      <c r="I1719" s="35"/>
    </row>
    <row r="1720" spans="9:9" x14ac:dyDescent="0.25">
      <c r="I1720" s="35"/>
    </row>
    <row r="1721" spans="9:9" x14ac:dyDescent="0.25">
      <c r="I1721" s="35"/>
    </row>
    <row r="1722" spans="9:9" x14ac:dyDescent="0.25">
      <c r="I1722" s="35"/>
    </row>
    <row r="1723" spans="9:9" x14ac:dyDescent="0.25">
      <c r="I1723" s="35"/>
    </row>
    <row r="1724" spans="9:9" x14ac:dyDescent="0.25">
      <c r="I1724" s="35"/>
    </row>
    <row r="1725" spans="9:9" x14ac:dyDescent="0.25">
      <c r="I1725" s="35"/>
    </row>
    <row r="1726" spans="9:9" x14ac:dyDescent="0.25">
      <c r="I1726" s="35"/>
    </row>
    <row r="1727" spans="9:9" x14ac:dyDescent="0.25">
      <c r="I1727" s="35"/>
    </row>
    <row r="1728" spans="9:9" x14ac:dyDescent="0.25">
      <c r="I1728" s="35"/>
    </row>
    <row r="1729" spans="9:9" x14ac:dyDescent="0.25">
      <c r="I1729" s="35"/>
    </row>
    <row r="1730" spans="9:9" x14ac:dyDescent="0.25">
      <c r="I1730" s="35"/>
    </row>
    <row r="1731" spans="9:9" x14ac:dyDescent="0.25">
      <c r="I1731" s="35"/>
    </row>
    <row r="1732" spans="9:9" x14ac:dyDescent="0.25">
      <c r="I1732" s="35"/>
    </row>
    <row r="1733" spans="9:9" x14ac:dyDescent="0.25">
      <c r="I1733" s="35"/>
    </row>
    <row r="1734" spans="9:9" x14ac:dyDescent="0.25">
      <c r="I1734" s="35"/>
    </row>
    <row r="1735" spans="9:9" x14ac:dyDescent="0.25">
      <c r="I1735" s="35"/>
    </row>
    <row r="1736" spans="9:9" x14ac:dyDescent="0.25">
      <c r="I1736" s="35"/>
    </row>
    <row r="1737" spans="9:9" x14ac:dyDescent="0.25">
      <c r="I1737" s="35"/>
    </row>
    <row r="1738" spans="9:9" x14ac:dyDescent="0.25">
      <c r="I1738" s="35"/>
    </row>
    <row r="1739" spans="9:9" x14ac:dyDescent="0.25">
      <c r="I1739" s="35"/>
    </row>
    <row r="1740" spans="9:9" x14ac:dyDescent="0.25">
      <c r="I1740" s="35"/>
    </row>
    <row r="1741" spans="9:9" x14ac:dyDescent="0.25">
      <c r="I1741" s="35"/>
    </row>
    <row r="1742" spans="9:9" x14ac:dyDescent="0.25">
      <c r="I1742" s="35"/>
    </row>
    <row r="1743" spans="9:9" x14ac:dyDescent="0.25">
      <c r="I1743" s="35"/>
    </row>
    <row r="1744" spans="9:9" x14ac:dyDescent="0.25">
      <c r="I1744" s="35"/>
    </row>
    <row r="1745" spans="9:9" x14ac:dyDescent="0.25">
      <c r="I1745" s="35"/>
    </row>
    <row r="1746" spans="9:9" x14ac:dyDescent="0.25">
      <c r="I1746" s="35"/>
    </row>
    <row r="1747" spans="9:9" x14ac:dyDescent="0.25">
      <c r="I1747" s="35"/>
    </row>
    <row r="1748" spans="9:9" x14ac:dyDescent="0.25">
      <c r="I1748" s="35"/>
    </row>
    <row r="1749" spans="9:9" x14ac:dyDescent="0.25">
      <c r="I1749" s="35"/>
    </row>
    <row r="1750" spans="9:9" x14ac:dyDescent="0.25">
      <c r="I1750" s="35"/>
    </row>
    <row r="1751" spans="9:9" x14ac:dyDescent="0.25">
      <c r="I1751" s="35"/>
    </row>
    <row r="1752" spans="9:9" x14ac:dyDescent="0.25">
      <c r="I1752" s="35"/>
    </row>
    <row r="1753" spans="9:9" x14ac:dyDescent="0.25">
      <c r="I1753" s="35"/>
    </row>
    <row r="1754" spans="9:9" x14ac:dyDescent="0.25">
      <c r="I1754" s="35"/>
    </row>
    <row r="1755" spans="9:9" x14ac:dyDescent="0.25">
      <c r="I1755" s="35"/>
    </row>
    <row r="1756" spans="9:9" x14ac:dyDescent="0.25">
      <c r="I1756" s="35"/>
    </row>
    <row r="1757" spans="9:9" x14ac:dyDescent="0.25">
      <c r="I1757" s="35"/>
    </row>
    <row r="1758" spans="9:9" x14ac:dyDescent="0.25">
      <c r="I1758" s="35"/>
    </row>
    <row r="1759" spans="9:9" x14ac:dyDescent="0.25">
      <c r="I1759" s="35"/>
    </row>
    <row r="1760" spans="9:9" x14ac:dyDescent="0.25">
      <c r="I1760" s="35"/>
    </row>
    <row r="1761" spans="9:9" x14ac:dyDescent="0.25">
      <c r="I1761" s="35"/>
    </row>
    <row r="1762" spans="9:9" x14ac:dyDescent="0.25">
      <c r="I1762" s="35"/>
    </row>
    <row r="1763" spans="9:9" x14ac:dyDescent="0.25">
      <c r="I1763" s="35"/>
    </row>
    <row r="1764" spans="9:9" x14ac:dyDescent="0.25">
      <c r="I1764" s="35"/>
    </row>
    <row r="1765" spans="9:9" x14ac:dyDescent="0.25">
      <c r="I1765" s="35"/>
    </row>
    <row r="1766" spans="9:9" x14ac:dyDescent="0.25">
      <c r="I1766" s="35"/>
    </row>
    <row r="1767" spans="9:9" x14ac:dyDescent="0.25">
      <c r="I1767" s="35"/>
    </row>
    <row r="1768" spans="9:9" x14ac:dyDescent="0.25">
      <c r="I1768" s="35"/>
    </row>
    <row r="1769" spans="9:9" x14ac:dyDescent="0.25">
      <c r="I1769" s="35"/>
    </row>
    <row r="1770" spans="9:9" x14ac:dyDescent="0.25">
      <c r="I1770" s="35"/>
    </row>
    <row r="1771" spans="9:9" x14ac:dyDescent="0.25">
      <c r="I1771" s="35"/>
    </row>
    <row r="1772" spans="9:9" x14ac:dyDescent="0.25">
      <c r="I1772" s="35"/>
    </row>
    <row r="1773" spans="9:9" x14ac:dyDescent="0.25">
      <c r="I1773" s="35"/>
    </row>
    <row r="1774" spans="9:9" x14ac:dyDescent="0.25">
      <c r="I1774" s="35"/>
    </row>
    <row r="1775" spans="9:9" x14ac:dyDescent="0.25">
      <c r="I1775" s="35"/>
    </row>
    <row r="1776" spans="9:9" x14ac:dyDescent="0.25">
      <c r="I1776" s="35"/>
    </row>
    <row r="1777" spans="9:9" x14ac:dyDescent="0.25">
      <c r="I1777" s="35"/>
    </row>
    <row r="1778" spans="9:9" x14ac:dyDescent="0.25">
      <c r="I1778" s="35"/>
    </row>
    <row r="1779" spans="9:9" x14ac:dyDescent="0.25">
      <c r="I1779" s="35"/>
    </row>
    <row r="1780" spans="9:9" x14ac:dyDescent="0.25">
      <c r="I1780" s="35"/>
    </row>
    <row r="1781" spans="9:9" x14ac:dyDescent="0.25">
      <c r="I1781" s="35"/>
    </row>
    <row r="1782" spans="9:9" x14ac:dyDescent="0.25">
      <c r="I1782" s="35"/>
    </row>
    <row r="1783" spans="9:9" x14ac:dyDescent="0.25">
      <c r="I1783" s="35"/>
    </row>
    <row r="1784" spans="9:9" x14ac:dyDescent="0.25">
      <c r="I1784" s="35"/>
    </row>
    <row r="1785" spans="9:9" x14ac:dyDescent="0.25">
      <c r="I1785" s="35"/>
    </row>
    <row r="1786" spans="9:9" x14ac:dyDescent="0.25">
      <c r="I1786" s="35"/>
    </row>
    <row r="1787" spans="9:9" x14ac:dyDescent="0.25">
      <c r="I1787" s="35"/>
    </row>
    <row r="1788" spans="9:9" x14ac:dyDescent="0.25">
      <c r="I1788" s="35"/>
    </row>
    <row r="1789" spans="9:9" x14ac:dyDescent="0.25">
      <c r="I1789" s="35"/>
    </row>
    <row r="1790" spans="9:9" x14ac:dyDescent="0.25">
      <c r="I1790" s="35"/>
    </row>
    <row r="1791" spans="9:9" x14ac:dyDescent="0.25">
      <c r="I1791" s="35"/>
    </row>
    <row r="1792" spans="9:9" x14ac:dyDescent="0.25">
      <c r="I1792" s="35"/>
    </row>
    <row r="1793" spans="9:9" x14ac:dyDescent="0.25">
      <c r="I1793" s="35"/>
    </row>
    <row r="1794" spans="9:9" x14ac:dyDescent="0.25">
      <c r="I1794" s="35"/>
    </row>
    <row r="1795" spans="9:9" x14ac:dyDescent="0.25">
      <c r="I1795" s="35"/>
    </row>
    <row r="1796" spans="9:9" x14ac:dyDescent="0.25">
      <c r="I1796" s="35"/>
    </row>
    <row r="1797" spans="9:9" x14ac:dyDescent="0.25">
      <c r="I1797" s="35"/>
    </row>
    <row r="1798" spans="9:9" x14ac:dyDescent="0.25">
      <c r="I1798" s="35"/>
    </row>
    <row r="1799" spans="9:9" x14ac:dyDescent="0.25">
      <c r="I1799" s="35"/>
    </row>
    <row r="1800" spans="9:9" x14ac:dyDescent="0.25">
      <c r="I1800" s="35"/>
    </row>
    <row r="1801" spans="9:9" x14ac:dyDescent="0.25">
      <c r="I1801" s="35"/>
    </row>
    <row r="1802" spans="9:9" x14ac:dyDescent="0.25">
      <c r="I1802" s="35"/>
    </row>
    <row r="1803" spans="9:9" x14ac:dyDescent="0.25">
      <c r="I1803" s="35"/>
    </row>
    <row r="1804" spans="9:9" x14ac:dyDescent="0.25">
      <c r="I1804" s="35"/>
    </row>
    <row r="1805" spans="9:9" x14ac:dyDescent="0.25">
      <c r="I1805" s="35"/>
    </row>
    <row r="1806" spans="9:9" x14ac:dyDescent="0.25">
      <c r="I1806" s="35"/>
    </row>
    <row r="1807" spans="9:9" x14ac:dyDescent="0.25">
      <c r="I1807" s="35"/>
    </row>
    <row r="1808" spans="9:9" x14ac:dyDescent="0.25">
      <c r="I1808" s="35"/>
    </row>
    <row r="1809" spans="9:9" x14ac:dyDescent="0.25">
      <c r="I1809" s="35"/>
    </row>
    <row r="1810" spans="9:9" x14ac:dyDescent="0.25">
      <c r="I1810" s="35"/>
    </row>
    <row r="1811" spans="9:9" x14ac:dyDescent="0.25">
      <c r="I1811" s="35"/>
    </row>
    <row r="1812" spans="9:9" x14ac:dyDescent="0.25">
      <c r="I1812" s="35"/>
    </row>
    <row r="1813" spans="9:9" x14ac:dyDescent="0.25">
      <c r="I1813" s="35"/>
    </row>
    <row r="1814" spans="9:9" x14ac:dyDescent="0.25">
      <c r="I1814" s="35"/>
    </row>
    <row r="1815" spans="9:9" x14ac:dyDescent="0.25">
      <c r="I1815" s="35"/>
    </row>
    <row r="1816" spans="9:9" x14ac:dyDescent="0.25">
      <c r="I1816" s="35"/>
    </row>
    <row r="1817" spans="9:9" x14ac:dyDescent="0.25">
      <c r="I1817" s="35"/>
    </row>
    <row r="1818" spans="9:9" x14ac:dyDescent="0.25">
      <c r="I1818" s="35"/>
    </row>
    <row r="1819" spans="9:9" x14ac:dyDescent="0.25">
      <c r="I1819" s="35"/>
    </row>
    <row r="1820" spans="9:9" x14ac:dyDescent="0.25">
      <c r="I1820" s="35"/>
    </row>
    <row r="1821" spans="9:9" x14ac:dyDescent="0.25">
      <c r="I1821" s="35"/>
    </row>
    <row r="1822" spans="9:9" x14ac:dyDescent="0.25">
      <c r="I1822" s="35"/>
    </row>
    <row r="1823" spans="9:9" x14ac:dyDescent="0.25">
      <c r="I1823" s="35"/>
    </row>
    <row r="1824" spans="9:9" x14ac:dyDescent="0.25">
      <c r="I1824" s="35"/>
    </row>
    <row r="1825" spans="9:9" x14ac:dyDescent="0.25">
      <c r="I1825" s="35"/>
    </row>
    <row r="1826" spans="9:9" x14ac:dyDescent="0.25">
      <c r="I1826" s="35"/>
    </row>
    <row r="1827" spans="9:9" x14ac:dyDescent="0.25">
      <c r="I1827" s="35"/>
    </row>
    <row r="1828" spans="9:9" x14ac:dyDescent="0.25">
      <c r="I1828" s="35"/>
    </row>
    <row r="1829" spans="9:9" x14ac:dyDescent="0.25">
      <c r="I1829" s="35"/>
    </row>
    <row r="1830" spans="9:9" x14ac:dyDescent="0.25">
      <c r="I1830" s="35"/>
    </row>
    <row r="1831" spans="9:9" x14ac:dyDescent="0.25">
      <c r="I1831" s="35"/>
    </row>
    <row r="1832" spans="9:9" x14ac:dyDescent="0.25">
      <c r="I1832" s="35"/>
    </row>
    <row r="1833" spans="9:9" x14ac:dyDescent="0.25">
      <c r="I1833" s="35"/>
    </row>
    <row r="1834" spans="9:9" x14ac:dyDescent="0.25">
      <c r="I1834" s="35"/>
    </row>
    <row r="1835" spans="9:9" x14ac:dyDescent="0.25">
      <c r="I1835" s="35"/>
    </row>
    <row r="1836" spans="9:9" x14ac:dyDescent="0.25">
      <c r="I1836" s="35"/>
    </row>
    <row r="1837" spans="9:9" x14ac:dyDescent="0.25">
      <c r="I1837" s="35"/>
    </row>
    <row r="1838" spans="9:9" x14ac:dyDescent="0.25">
      <c r="I1838" s="35"/>
    </row>
    <row r="1839" spans="9:9" x14ac:dyDescent="0.25">
      <c r="I1839" s="35"/>
    </row>
    <row r="1840" spans="9:9" x14ac:dyDescent="0.25">
      <c r="I1840" s="35"/>
    </row>
    <row r="1841" spans="9:9" x14ac:dyDescent="0.25">
      <c r="I1841" s="35"/>
    </row>
    <row r="1842" spans="9:9" x14ac:dyDescent="0.25">
      <c r="I1842" s="35"/>
    </row>
    <row r="1843" spans="9:9" x14ac:dyDescent="0.25">
      <c r="I1843" s="35"/>
    </row>
    <row r="1844" spans="9:9" x14ac:dyDescent="0.25">
      <c r="I1844" s="35"/>
    </row>
    <row r="1845" spans="9:9" x14ac:dyDescent="0.25">
      <c r="I1845" s="35"/>
    </row>
    <row r="1846" spans="9:9" x14ac:dyDescent="0.25">
      <c r="I1846" s="35"/>
    </row>
    <row r="1847" spans="9:9" x14ac:dyDescent="0.25">
      <c r="I1847" s="35"/>
    </row>
    <row r="1848" spans="9:9" x14ac:dyDescent="0.25">
      <c r="I1848" s="35"/>
    </row>
    <row r="1849" spans="9:9" x14ac:dyDescent="0.25">
      <c r="I1849" s="35"/>
    </row>
    <row r="1850" spans="9:9" x14ac:dyDescent="0.25">
      <c r="I1850" s="35"/>
    </row>
    <row r="1851" spans="9:9" x14ac:dyDescent="0.25">
      <c r="I1851" s="35"/>
    </row>
    <row r="1852" spans="9:9" x14ac:dyDescent="0.25">
      <c r="I1852" s="35"/>
    </row>
    <row r="1853" spans="9:9" x14ac:dyDescent="0.25">
      <c r="I1853" s="35"/>
    </row>
    <row r="1854" spans="9:9" x14ac:dyDescent="0.25">
      <c r="I1854" s="35"/>
    </row>
    <row r="1855" spans="9:9" x14ac:dyDescent="0.25">
      <c r="I1855" s="35"/>
    </row>
    <row r="1856" spans="9:9" x14ac:dyDescent="0.25">
      <c r="I1856" s="35"/>
    </row>
    <row r="1857" spans="9:9" x14ac:dyDescent="0.25">
      <c r="I1857" s="35"/>
    </row>
    <row r="1858" spans="9:9" x14ac:dyDescent="0.25">
      <c r="I1858" s="35"/>
    </row>
    <row r="1859" spans="9:9" x14ac:dyDescent="0.25">
      <c r="I1859" s="35"/>
    </row>
    <row r="1860" spans="9:9" x14ac:dyDescent="0.25">
      <c r="I1860" s="35"/>
    </row>
    <row r="1861" spans="9:9" x14ac:dyDescent="0.25">
      <c r="I1861" s="35"/>
    </row>
    <row r="1862" spans="9:9" x14ac:dyDescent="0.25">
      <c r="I1862" s="35"/>
    </row>
    <row r="1863" spans="9:9" x14ac:dyDescent="0.25">
      <c r="I1863" s="35"/>
    </row>
    <row r="1864" spans="9:9" x14ac:dyDescent="0.25">
      <c r="I1864" s="35"/>
    </row>
    <row r="1865" spans="9:9" x14ac:dyDescent="0.25">
      <c r="I1865" s="35"/>
    </row>
    <row r="1866" spans="9:9" x14ac:dyDescent="0.25">
      <c r="I1866" s="35"/>
    </row>
    <row r="1867" spans="9:9" x14ac:dyDescent="0.25">
      <c r="I1867" s="35"/>
    </row>
    <row r="1868" spans="9:9" x14ac:dyDescent="0.25">
      <c r="I1868" s="35"/>
    </row>
    <row r="1869" spans="9:9" x14ac:dyDescent="0.25">
      <c r="I1869" s="35"/>
    </row>
    <row r="1870" spans="9:9" x14ac:dyDescent="0.25">
      <c r="I1870" s="35"/>
    </row>
    <row r="1871" spans="9:9" x14ac:dyDescent="0.25">
      <c r="I1871" s="35"/>
    </row>
    <row r="1872" spans="9:9" x14ac:dyDescent="0.25">
      <c r="I1872" s="35"/>
    </row>
    <row r="1873" spans="9:9" x14ac:dyDescent="0.25">
      <c r="I1873" s="35"/>
    </row>
    <row r="1874" spans="9:9" x14ac:dyDescent="0.25">
      <c r="I1874" s="35"/>
    </row>
    <row r="1875" spans="9:9" x14ac:dyDescent="0.25">
      <c r="I1875" s="35"/>
    </row>
    <row r="1876" spans="9:9" x14ac:dyDescent="0.25">
      <c r="I1876" s="35"/>
    </row>
    <row r="1877" spans="9:9" x14ac:dyDescent="0.25">
      <c r="I1877" s="35"/>
    </row>
    <row r="1878" spans="9:9" x14ac:dyDescent="0.25">
      <c r="I1878" s="35"/>
    </row>
    <row r="1879" spans="9:9" x14ac:dyDescent="0.25">
      <c r="I1879" s="35"/>
    </row>
    <row r="1880" spans="9:9" x14ac:dyDescent="0.25">
      <c r="I1880" s="35"/>
    </row>
    <row r="1881" spans="9:9" x14ac:dyDescent="0.25">
      <c r="I1881" s="35"/>
    </row>
    <row r="1882" spans="9:9" x14ac:dyDescent="0.25">
      <c r="I1882" s="35"/>
    </row>
    <row r="1883" spans="9:9" x14ac:dyDescent="0.25">
      <c r="I1883" s="35"/>
    </row>
    <row r="1884" spans="9:9" x14ac:dyDescent="0.25">
      <c r="I1884" s="35"/>
    </row>
    <row r="1885" spans="9:9" x14ac:dyDescent="0.25">
      <c r="I1885" s="35"/>
    </row>
    <row r="1886" spans="9:9" x14ac:dyDescent="0.25">
      <c r="I1886" s="35"/>
    </row>
    <row r="1887" spans="9:9" x14ac:dyDescent="0.25">
      <c r="I1887" s="35"/>
    </row>
    <row r="1888" spans="9:9" x14ac:dyDescent="0.25">
      <c r="I1888" s="35"/>
    </row>
    <row r="1889" spans="9:9" x14ac:dyDescent="0.25">
      <c r="I1889" s="35"/>
    </row>
    <row r="1890" spans="9:9" x14ac:dyDescent="0.25">
      <c r="I1890" s="35"/>
    </row>
    <row r="1891" spans="9:9" x14ac:dyDescent="0.25">
      <c r="I1891" s="35"/>
    </row>
    <row r="1892" spans="9:9" x14ac:dyDescent="0.25">
      <c r="I1892" s="35"/>
    </row>
    <row r="1893" spans="9:9" x14ac:dyDescent="0.25">
      <c r="I1893" s="35"/>
    </row>
    <row r="1894" spans="9:9" x14ac:dyDescent="0.25">
      <c r="I1894" s="35"/>
    </row>
    <row r="1895" spans="9:9" x14ac:dyDescent="0.25">
      <c r="I1895" s="35"/>
    </row>
    <row r="1896" spans="9:9" x14ac:dyDescent="0.25">
      <c r="I1896" s="35"/>
    </row>
    <row r="1897" spans="9:9" x14ac:dyDescent="0.25">
      <c r="I1897" s="35"/>
    </row>
    <row r="1898" spans="9:9" x14ac:dyDescent="0.25">
      <c r="I1898" s="35"/>
    </row>
    <row r="1899" spans="9:9" x14ac:dyDescent="0.25">
      <c r="I1899" s="35"/>
    </row>
    <row r="1900" spans="9:9" x14ac:dyDescent="0.25">
      <c r="I1900" s="35"/>
    </row>
    <row r="1901" spans="9:9" x14ac:dyDescent="0.25">
      <c r="I1901" s="35"/>
    </row>
    <row r="1902" spans="9:9" x14ac:dyDescent="0.25">
      <c r="I1902" s="35"/>
    </row>
    <row r="1903" spans="9:9" x14ac:dyDescent="0.25">
      <c r="I1903" s="35"/>
    </row>
    <row r="1904" spans="9:9" x14ac:dyDescent="0.25">
      <c r="I1904" s="35"/>
    </row>
    <row r="1905" spans="9:9" x14ac:dyDescent="0.25">
      <c r="I1905" s="35"/>
    </row>
    <row r="1906" spans="9:9" x14ac:dyDescent="0.25">
      <c r="I1906" s="35"/>
    </row>
    <row r="1907" spans="9:9" x14ac:dyDescent="0.25">
      <c r="I1907" s="35"/>
    </row>
    <row r="1908" spans="9:9" x14ac:dyDescent="0.25">
      <c r="I1908" s="35"/>
    </row>
    <row r="1909" spans="9:9" x14ac:dyDescent="0.25">
      <c r="I1909" s="35"/>
    </row>
    <row r="1910" spans="9:9" x14ac:dyDescent="0.25">
      <c r="I1910" s="35"/>
    </row>
    <row r="1911" spans="9:9" x14ac:dyDescent="0.25">
      <c r="I1911" s="35"/>
    </row>
    <row r="1912" spans="9:9" x14ac:dyDescent="0.25">
      <c r="I1912" s="35"/>
    </row>
    <row r="1913" spans="9:9" x14ac:dyDescent="0.25">
      <c r="I1913" s="35"/>
    </row>
    <row r="1914" spans="9:9" x14ac:dyDescent="0.25">
      <c r="I1914" s="35"/>
    </row>
    <row r="1915" spans="9:9" x14ac:dyDescent="0.25">
      <c r="I1915" s="35"/>
    </row>
    <row r="1916" spans="9:9" x14ac:dyDescent="0.25">
      <c r="I1916" s="35"/>
    </row>
    <row r="1917" spans="9:9" x14ac:dyDescent="0.25">
      <c r="I1917" s="35"/>
    </row>
    <row r="1918" spans="9:9" x14ac:dyDescent="0.25">
      <c r="I1918" s="35"/>
    </row>
    <row r="1919" spans="9:9" x14ac:dyDescent="0.25">
      <c r="I1919" s="35"/>
    </row>
    <row r="1920" spans="9:9" x14ac:dyDescent="0.25">
      <c r="I1920" s="35"/>
    </row>
    <row r="1921" spans="9:9" x14ac:dyDescent="0.25">
      <c r="I1921" s="35"/>
    </row>
    <row r="1922" spans="9:9" x14ac:dyDescent="0.25">
      <c r="I1922" s="35"/>
    </row>
    <row r="1923" spans="9:9" x14ac:dyDescent="0.25">
      <c r="I1923" s="35"/>
    </row>
    <row r="1924" spans="9:9" x14ac:dyDescent="0.25">
      <c r="I1924" s="35"/>
    </row>
    <row r="1925" spans="9:9" x14ac:dyDescent="0.25">
      <c r="I1925" s="35"/>
    </row>
    <row r="1926" spans="9:9" x14ac:dyDescent="0.25">
      <c r="I1926" s="35"/>
    </row>
    <row r="1927" spans="9:9" x14ac:dyDescent="0.25">
      <c r="I1927" s="35"/>
    </row>
    <row r="1928" spans="9:9" x14ac:dyDescent="0.25">
      <c r="I1928" s="35"/>
    </row>
    <row r="1929" spans="9:9" x14ac:dyDescent="0.25">
      <c r="I1929" s="35"/>
    </row>
    <row r="1930" spans="9:9" x14ac:dyDescent="0.25">
      <c r="I1930" s="35"/>
    </row>
    <row r="1931" spans="9:9" x14ac:dyDescent="0.25">
      <c r="I1931" s="35"/>
    </row>
    <row r="1932" spans="9:9" x14ac:dyDescent="0.25">
      <c r="I1932" s="35"/>
    </row>
    <row r="1933" spans="9:9" x14ac:dyDescent="0.25">
      <c r="I1933" s="35"/>
    </row>
    <row r="1934" spans="9:9" x14ac:dyDescent="0.25">
      <c r="I1934" s="35"/>
    </row>
    <row r="1935" spans="9:9" x14ac:dyDescent="0.25">
      <c r="I1935" s="35"/>
    </row>
    <row r="1936" spans="9:9" x14ac:dyDescent="0.25">
      <c r="I1936" s="35"/>
    </row>
    <row r="1937" spans="9:9" x14ac:dyDescent="0.25">
      <c r="I1937" s="35"/>
    </row>
    <row r="1938" spans="9:9" x14ac:dyDescent="0.25">
      <c r="I1938" s="35"/>
    </row>
    <row r="1939" spans="9:9" x14ac:dyDescent="0.25">
      <c r="I1939" s="35"/>
    </row>
    <row r="1940" spans="9:9" x14ac:dyDescent="0.25">
      <c r="I1940" s="35"/>
    </row>
    <row r="1941" spans="9:9" x14ac:dyDescent="0.25">
      <c r="I1941" s="35"/>
    </row>
    <row r="1942" spans="9:9" x14ac:dyDescent="0.25">
      <c r="I1942" s="35"/>
    </row>
    <row r="1943" spans="9:9" x14ac:dyDescent="0.25">
      <c r="I1943" s="35"/>
    </row>
    <row r="1944" spans="9:9" x14ac:dyDescent="0.25">
      <c r="I1944" s="35"/>
    </row>
    <row r="1945" spans="9:9" x14ac:dyDescent="0.25">
      <c r="I1945" s="35"/>
    </row>
    <row r="1946" spans="9:9" x14ac:dyDescent="0.25">
      <c r="I1946" s="35"/>
    </row>
    <row r="1947" spans="9:9" x14ac:dyDescent="0.25">
      <c r="I1947" s="35"/>
    </row>
    <row r="1948" spans="9:9" x14ac:dyDescent="0.25">
      <c r="I1948" s="35"/>
    </row>
    <row r="1949" spans="9:9" x14ac:dyDescent="0.25">
      <c r="I1949" s="35"/>
    </row>
    <row r="1950" spans="9:9" x14ac:dyDescent="0.25">
      <c r="I1950" s="35"/>
    </row>
    <row r="1951" spans="9:9" x14ac:dyDescent="0.25">
      <c r="I1951" s="35"/>
    </row>
    <row r="1952" spans="9:9" x14ac:dyDescent="0.25">
      <c r="I1952" s="35"/>
    </row>
    <row r="1953" spans="9:9" x14ac:dyDescent="0.25">
      <c r="I1953" s="35"/>
    </row>
    <row r="1954" spans="9:9" x14ac:dyDescent="0.25">
      <c r="I1954" s="35"/>
    </row>
    <row r="1955" spans="9:9" x14ac:dyDescent="0.25">
      <c r="I1955" s="35"/>
    </row>
    <row r="1956" spans="9:9" x14ac:dyDescent="0.25">
      <c r="I1956" s="35"/>
    </row>
    <row r="1957" spans="9:9" x14ac:dyDescent="0.25">
      <c r="I1957" s="35"/>
    </row>
    <row r="1958" spans="9:9" x14ac:dyDescent="0.25">
      <c r="I1958" s="35"/>
    </row>
    <row r="1959" spans="9:9" x14ac:dyDescent="0.25">
      <c r="I1959" s="35"/>
    </row>
    <row r="1960" spans="9:9" x14ac:dyDescent="0.25">
      <c r="I1960" s="35"/>
    </row>
    <row r="1961" spans="9:9" x14ac:dyDescent="0.25">
      <c r="I1961" s="35"/>
    </row>
    <row r="1962" spans="9:9" x14ac:dyDescent="0.25">
      <c r="I1962" s="35"/>
    </row>
    <row r="1963" spans="9:9" x14ac:dyDescent="0.25">
      <c r="I1963" s="35"/>
    </row>
    <row r="1964" spans="9:9" x14ac:dyDescent="0.25">
      <c r="I1964" s="35"/>
    </row>
    <row r="1965" spans="9:9" x14ac:dyDescent="0.25">
      <c r="I1965" s="35"/>
    </row>
    <row r="1966" spans="9:9" x14ac:dyDescent="0.25">
      <c r="I1966" s="35"/>
    </row>
    <row r="1967" spans="9:9" x14ac:dyDescent="0.25">
      <c r="I1967" s="35"/>
    </row>
    <row r="1968" spans="9:9" x14ac:dyDescent="0.25">
      <c r="I1968" s="35"/>
    </row>
    <row r="1969" spans="9:9" x14ac:dyDescent="0.25">
      <c r="I1969" s="35"/>
    </row>
    <row r="1970" spans="9:9" x14ac:dyDescent="0.25">
      <c r="I1970" s="35"/>
    </row>
    <row r="1971" spans="9:9" x14ac:dyDescent="0.25">
      <c r="I1971" s="35"/>
    </row>
    <row r="1972" spans="9:9" x14ac:dyDescent="0.25">
      <c r="I1972" s="35"/>
    </row>
    <row r="1973" spans="9:9" x14ac:dyDescent="0.25">
      <c r="I1973" s="35"/>
    </row>
    <row r="1974" spans="9:9" x14ac:dyDescent="0.25">
      <c r="I1974" s="35"/>
    </row>
    <row r="1975" spans="9:9" x14ac:dyDescent="0.25">
      <c r="I1975" s="35"/>
    </row>
    <row r="1976" spans="9:9" x14ac:dyDescent="0.25">
      <c r="I1976" s="35"/>
    </row>
    <row r="1977" spans="9:9" x14ac:dyDescent="0.25">
      <c r="I1977" s="35"/>
    </row>
    <row r="1978" spans="9:9" x14ac:dyDescent="0.25">
      <c r="I1978" s="35"/>
    </row>
    <row r="1979" spans="9:9" x14ac:dyDescent="0.25">
      <c r="I1979" s="35"/>
    </row>
    <row r="1980" spans="9:9" x14ac:dyDescent="0.25">
      <c r="I1980" s="35"/>
    </row>
    <row r="1981" spans="9:9" x14ac:dyDescent="0.25">
      <c r="I1981" s="35"/>
    </row>
    <row r="1982" spans="9:9" x14ac:dyDescent="0.25">
      <c r="I1982" s="35"/>
    </row>
    <row r="1983" spans="9:9" x14ac:dyDescent="0.25">
      <c r="I1983" s="35"/>
    </row>
    <row r="1984" spans="9:9" x14ac:dyDescent="0.25">
      <c r="I1984" s="35"/>
    </row>
    <row r="1985" spans="9:9" x14ac:dyDescent="0.25">
      <c r="I1985" s="35"/>
    </row>
    <row r="1986" spans="9:9" x14ac:dyDescent="0.25">
      <c r="I1986" s="35"/>
    </row>
    <row r="1987" spans="9:9" x14ac:dyDescent="0.25">
      <c r="I1987" s="35"/>
    </row>
    <row r="1988" spans="9:9" x14ac:dyDescent="0.25">
      <c r="I1988" s="35"/>
    </row>
    <row r="1989" spans="9:9" x14ac:dyDescent="0.25">
      <c r="I1989" s="35"/>
    </row>
    <row r="1990" spans="9:9" x14ac:dyDescent="0.25">
      <c r="I1990" s="35"/>
    </row>
    <row r="1991" spans="9:9" x14ac:dyDescent="0.25">
      <c r="I1991" s="35"/>
    </row>
    <row r="1992" spans="9:9" x14ac:dyDescent="0.25">
      <c r="I1992" s="35"/>
    </row>
    <row r="1993" spans="9:9" x14ac:dyDescent="0.25">
      <c r="I1993" s="35"/>
    </row>
    <row r="1994" spans="9:9" x14ac:dyDescent="0.25">
      <c r="I1994" s="35"/>
    </row>
    <row r="1995" spans="9:9" x14ac:dyDescent="0.25">
      <c r="I1995" s="35"/>
    </row>
    <row r="1996" spans="9:9" x14ac:dyDescent="0.25">
      <c r="I1996" s="35"/>
    </row>
    <row r="1997" spans="9:9" x14ac:dyDescent="0.25">
      <c r="I1997" s="35"/>
    </row>
    <row r="1998" spans="9:9" x14ac:dyDescent="0.25">
      <c r="I1998" s="35"/>
    </row>
    <row r="1999" spans="9:9" x14ac:dyDescent="0.25">
      <c r="I1999" s="35"/>
    </row>
    <row r="2000" spans="9:9" x14ac:dyDescent="0.25">
      <c r="I2000" s="35"/>
    </row>
    <row r="2001" spans="9:9" x14ac:dyDescent="0.25">
      <c r="I2001" s="35"/>
    </row>
    <row r="2002" spans="9:9" x14ac:dyDescent="0.25">
      <c r="I2002" s="35"/>
    </row>
    <row r="2003" spans="9:9" x14ac:dyDescent="0.25">
      <c r="I2003" s="35"/>
    </row>
    <row r="2004" spans="9:9" x14ac:dyDescent="0.25">
      <c r="I2004" s="35"/>
    </row>
    <row r="2005" spans="9:9" x14ac:dyDescent="0.25">
      <c r="I2005" s="35"/>
    </row>
    <row r="2006" spans="9:9" x14ac:dyDescent="0.25">
      <c r="I2006" s="35"/>
    </row>
    <row r="2007" spans="9:9" x14ac:dyDescent="0.25">
      <c r="I2007" s="35"/>
    </row>
    <row r="2008" spans="9:9" x14ac:dyDescent="0.25">
      <c r="I2008" s="35"/>
    </row>
    <row r="2009" spans="9:9" x14ac:dyDescent="0.25">
      <c r="I2009" s="35"/>
    </row>
    <row r="2010" spans="9:9" x14ac:dyDescent="0.25">
      <c r="I2010" s="35"/>
    </row>
    <row r="2011" spans="9:9" x14ac:dyDescent="0.25">
      <c r="I2011" s="35"/>
    </row>
    <row r="2012" spans="9:9" x14ac:dyDescent="0.25">
      <c r="I2012" s="35"/>
    </row>
  </sheetData>
  <mergeCells count="4">
    <mergeCell ref="B5:C5"/>
    <mergeCell ref="B4:C4"/>
    <mergeCell ref="B3:C3"/>
    <mergeCell ref="B7:G7"/>
  </mergeCells>
  <hyperlinks>
    <hyperlink ref="H5" location="Menu!A1" display="Back to Menu" xr:uid="{E5D3752E-2D3D-4835-9708-CE1A7A742549}"/>
  </hyperlink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05D34-8E1F-4BED-BA2C-BC022F26532C}">
  <dimension ref="A1:I2009"/>
  <sheetViews>
    <sheetView topLeftCell="A9" workbookViewId="0">
      <selection activeCell="G9" sqref="G9"/>
    </sheetView>
  </sheetViews>
  <sheetFormatPr defaultRowHeight="15" x14ac:dyDescent="0.25"/>
  <cols>
    <col min="1" max="1" width="9.140625" style="35"/>
    <col min="2" max="2" width="9.85546875" style="35" customWidth="1"/>
    <col min="3" max="3" width="13.7109375" style="35" customWidth="1"/>
    <col min="4" max="4" width="23.28515625" style="35" customWidth="1"/>
    <col min="5" max="5" width="29.5703125" style="35" customWidth="1"/>
    <col min="6" max="6" width="21.7109375" style="35" customWidth="1"/>
    <col min="7" max="7" width="47.42578125" style="35" customWidth="1"/>
    <col min="8" max="8" width="23.42578125" style="35" customWidth="1"/>
    <col min="9" max="9" width="13.28515625" style="35" customWidth="1"/>
  </cols>
  <sheetData>
    <row r="1" spans="2:9" ht="41.25" customHeight="1" x14ac:dyDescent="0.25"/>
    <row r="2" spans="2:9" ht="24" customHeight="1" x14ac:dyDescent="0.25">
      <c r="B2" s="92" t="str">
        <f>Setup!C7</f>
        <v>IPDN</v>
      </c>
      <c r="C2" s="93"/>
      <c r="D2" s="94"/>
      <c r="I2" s="54"/>
    </row>
    <row r="3" spans="2:9" ht="15.75" thickBot="1" x14ac:dyDescent="0.3">
      <c r="B3" s="89" t="str">
        <f>Setup!C8</f>
        <v>Perpustakaan</v>
      </c>
      <c r="C3" s="90"/>
      <c r="D3" s="91"/>
      <c r="I3" s="54"/>
    </row>
    <row r="4" spans="2:9" ht="25.5" thickBot="1" x14ac:dyDescent="0.55000000000000004">
      <c r="B4" s="86" t="str">
        <f>Setup!C9</f>
        <v>Jl. Ampera Raya, Jakarta Selatan</v>
      </c>
      <c r="C4" s="87"/>
      <c r="D4" s="88"/>
      <c r="H4" s="61" t="s">
        <v>0</v>
      </c>
      <c r="I4" s="54"/>
    </row>
    <row r="6" spans="2:9" x14ac:dyDescent="0.25">
      <c r="I6" s="54"/>
    </row>
    <row r="7" spans="2:9" ht="22.5" x14ac:dyDescent="0.3">
      <c r="B7" s="72" t="s">
        <v>31</v>
      </c>
      <c r="C7" s="72"/>
      <c r="D7" s="72"/>
      <c r="E7" s="72"/>
      <c r="F7" s="72"/>
      <c r="G7" s="72"/>
      <c r="H7" s="72"/>
      <c r="I7" s="56"/>
    </row>
    <row r="8" spans="2:9" x14ac:dyDescent="0.25">
      <c r="I8" s="54"/>
    </row>
    <row r="9" spans="2:9" x14ac:dyDescent="0.25">
      <c r="B9" s="40" t="s">
        <v>32</v>
      </c>
      <c r="C9" s="41" t="s">
        <v>29</v>
      </c>
      <c r="D9" s="41" t="s">
        <v>14</v>
      </c>
      <c r="E9" s="41" t="s">
        <v>15</v>
      </c>
      <c r="F9" s="41" t="s">
        <v>33</v>
      </c>
      <c r="G9" s="41" t="s">
        <v>34</v>
      </c>
      <c r="H9" s="42" t="s">
        <v>35</v>
      </c>
    </row>
    <row r="10" spans="2:9" x14ac:dyDescent="0.25">
      <c r="B10" s="39">
        <v>1</v>
      </c>
      <c r="C10" s="10">
        <v>44992</v>
      </c>
      <c r="D10" s="5" t="s">
        <v>92</v>
      </c>
      <c r="E10" s="5" t="str">
        <f>IF(D10="","",VLOOKUP($D10,Praja!$C$11:$H$2010,2,FALSE))</f>
        <v>Mahasiswa 1</v>
      </c>
      <c r="F10" s="5" t="s">
        <v>24</v>
      </c>
      <c r="G10" s="5" t="e">
        <f>IF(F10="","",VLOOKUP($F10,Katalog!$C$10:$J$2009,3,FALSE))</f>
        <v>#N/A</v>
      </c>
      <c r="H10" s="26">
        <f t="shared" ref="H10:H41" si="0">IF(C10="","",1)</f>
        <v>1</v>
      </c>
    </row>
    <row r="11" spans="2:9" x14ac:dyDescent="0.25">
      <c r="B11" s="39">
        <v>2</v>
      </c>
      <c r="C11" s="10">
        <v>44992</v>
      </c>
      <c r="D11" s="5" t="s">
        <v>92</v>
      </c>
      <c r="E11" s="5" t="str">
        <f>IF(D11="","",VLOOKUP($D11,Praja!$C$11:$H$2010,2,FALSE))</f>
        <v>Mahasiswa 1</v>
      </c>
      <c r="F11" s="5" t="s">
        <v>26</v>
      </c>
      <c r="G11" s="5" t="e">
        <f>IF(F11="","",VLOOKUP($F11,Katalog!$C$10:$J$2009,3,FALSE))</f>
        <v>#N/A</v>
      </c>
      <c r="H11" s="26">
        <f t="shared" si="0"/>
        <v>1</v>
      </c>
    </row>
    <row r="12" spans="2:9" x14ac:dyDescent="0.25">
      <c r="B12" s="39">
        <v>3</v>
      </c>
      <c r="C12" s="10">
        <v>44992</v>
      </c>
      <c r="D12" s="5" t="s">
        <v>99</v>
      </c>
      <c r="E12" s="5" t="str">
        <f>IF(D12="","",VLOOKUP($D12,Praja!$C$11:$H$2010,2,FALSE))</f>
        <v>Mahasiswa 8</v>
      </c>
      <c r="F12" s="5" t="s">
        <v>23</v>
      </c>
      <c r="G12" s="5" t="e">
        <f>IF(F12="","",VLOOKUP($F12,Katalog!$C$10:$J$2009,3,FALSE))</f>
        <v>#N/A</v>
      </c>
      <c r="H12" s="26">
        <f t="shared" si="0"/>
        <v>1</v>
      </c>
    </row>
    <row r="13" spans="2:9" x14ac:dyDescent="0.25">
      <c r="B13" s="39">
        <v>4</v>
      </c>
      <c r="C13" s="10">
        <v>44991</v>
      </c>
      <c r="D13" s="5" t="s">
        <v>98</v>
      </c>
      <c r="E13" s="5" t="str">
        <f>IF(D13="","",VLOOKUP($D13,Praja!$C$11:$H$2010,2,FALSE))</f>
        <v>Mahasiswa 7</v>
      </c>
      <c r="F13" s="5" t="s">
        <v>24</v>
      </c>
      <c r="G13" s="5" t="e">
        <f>IF(F13="","",VLOOKUP($F13,Katalog!$C$10:$J$2009,3,FALSE))</f>
        <v>#N/A</v>
      </c>
      <c r="H13" s="26">
        <f t="shared" si="0"/>
        <v>1</v>
      </c>
    </row>
    <row r="14" spans="2:9" x14ac:dyDescent="0.25">
      <c r="B14" s="39">
        <v>5</v>
      </c>
      <c r="C14" s="10">
        <v>44991</v>
      </c>
      <c r="D14" s="5" t="s">
        <v>100</v>
      </c>
      <c r="E14" s="5" t="str">
        <f>IF(D14="","",VLOOKUP($D14,Praja!$C$11:$H$2010,2,FALSE))</f>
        <v>Mahasiswa 9</v>
      </c>
      <c r="F14" s="5" t="s">
        <v>27</v>
      </c>
      <c r="G14" s="5" t="e">
        <f>IF(F14="","",VLOOKUP($F14,Katalog!$C$10:$J$2009,3,FALSE))</f>
        <v>#N/A</v>
      </c>
      <c r="H14" s="26">
        <f t="shared" si="0"/>
        <v>1</v>
      </c>
    </row>
    <row r="15" spans="2:9" x14ac:dyDescent="0.25">
      <c r="B15" s="39">
        <v>6</v>
      </c>
      <c r="C15" s="10">
        <v>44994</v>
      </c>
      <c r="D15" s="5" t="s">
        <v>95</v>
      </c>
      <c r="E15" s="5" t="str">
        <f>IF(D15="","",VLOOKUP($D15,Praja!$C$11:$H$2010,2,FALSE))</f>
        <v>Mahasiswa 4</v>
      </c>
      <c r="F15" s="5" t="s">
        <v>26</v>
      </c>
      <c r="G15" s="5" t="e">
        <f>IF(F15="","",VLOOKUP($F15,Katalog!$C$10:$J$2009,3,FALSE))</f>
        <v>#N/A</v>
      </c>
      <c r="H15" s="26">
        <f t="shared" si="0"/>
        <v>1</v>
      </c>
    </row>
    <row r="16" spans="2:9" x14ac:dyDescent="0.25">
      <c r="B16" s="39">
        <v>7</v>
      </c>
      <c r="C16" s="10">
        <v>44994</v>
      </c>
      <c r="D16" s="5" t="s">
        <v>101</v>
      </c>
      <c r="E16" s="5" t="str">
        <f>IF(D16="","",VLOOKUP($D16,Praja!$C$11:$H$2010,2,FALSE))</f>
        <v>Mahasiswa 10</v>
      </c>
      <c r="F16" s="5" t="s">
        <v>26</v>
      </c>
      <c r="G16" s="5" t="e">
        <f>IF(F16="","",VLOOKUP($F16,Katalog!$C$10:$J$2009,3,FALSE))</f>
        <v>#N/A</v>
      </c>
      <c r="H16" s="26">
        <f t="shared" si="0"/>
        <v>1</v>
      </c>
    </row>
    <row r="17" spans="2:8" x14ac:dyDescent="0.25">
      <c r="B17" s="39">
        <v>8</v>
      </c>
      <c r="C17" s="10">
        <v>44995</v>
      </c>
      <c r="D17" s="5" t="s">
        <v>95</v>
      </c>
      <c r="E17" s="5" t="str">
        <f>IF(D17="","",VLOOKUP($D17,Praja!$C$11:$H$2010,2,FALSE))</f>
        <v>Mahasiswa 4</v>
      </c>
      <c r="F17" s="5" t="s">
        <v>25</v>
      </c>
      <c r="G17" s="5" t="e">
        <f>IF(F17="","",VLOOKUP($F17,Katalog!$C$10:$J$2009,3,FALSE))</f>
        <v>#N/A</v>
      </c>
      <c r="H17" s="26">
        <f t="shared" si="0"/>
        <v>1</v>
      </c>
    </row>
    <row r="18" spans="2:8" x14ac:dyDescent="0.25">
      <c r="B18" s="39">
        <v>9</v>
      </c>
      <c r="C18" s="10">
        <v>44996</v>
      </c>
      <c r="D18" s="5" t="s">
        <v>96</v>
      </c>
      <c r="E18" s="5" t="str">
        <f>IF(D18="","",VLOOKUP($D18,Praja!$C$11:$H$2010,2,FALSE))</f>
        <v>Mahasiswa 5</v>
      </c>
      <c r="F18" s="5" t="s">
        <v>26</v>
      </c>
      <c r="G18" s="5" t="e">
        <f>IF(F18="","",VLOOKUP($F18,Katalog!$C$10:$J$2009,3,FALSE))</f>
        <v>#N/A</v>
      </c>
      <c r="H18" s="26">
        <f t="shared" si="0"/>
        <v>1</v>
      </c>
    </row>
    <row r="19" spans="2:8" x14ac:dyDescent="0.25">
      <c r="B19" s="39">
        <v>10</v>
      </c>
      <c r="C19" s="5"/>
      <c r="D19" s="5"/>
      <c r="E19" s="5" t="str">
        <f>IF(D19="","",VLOOKUP($D19,Praja!$C$11:$H$2010,2,FALSE))</f>
        <v/>
      </c>
      <c r="F19" s="5"/>
      <c r="G19" s="5" t="str">
        <f>IF(F19="","",VLOOKUP($F19,Katalog!$C$10:$J$2009,3,FALSE))</f>
        <v/>
      </c>
      <c r="H19" s="26" t="str">
        <f t="shared" si="0"/>
        <v/>
      </c>
    </row>
    <row r="20" spans="2:8" x14ac:dyDescent="0.25">
      <c r="B20" s="39">
        <v>11</v>
      </c>
      <c r="C20" s="5"/>
      <c r="D20" s="5"/>
      <c r="E20" s="5" t="str">
        <f>IF(D20="","",VLOOKUP($D20,Praja!$C$11:$H$2010,2,FALSE))</f>
        <v/>
      </c>
      <c r="F20" s="5"/>
      <c r="G20" s="5" t="str">
        <f>IF(F20="","",VLOOKUP($F20,Katalog!$C$10:$J$2009,3,FALSE))</f>
        <v/>
      </c>
      <c r="H20" s="26" t="str">
        <f t="shared" si="0"/>
        <v/>
      </c>
    </row>
    <row r="21" spans="2:8" x14ac:dyDescent="0.25">
      <c r="B21" s="39">
        <v>12</v>
      </c>
      <c r="C21" s="5"/>
      <c r="D21" s="5"/>
      <c r="E21" s="5" t="str">
        <f>IF(D21="","",VLOOKUP($D21,Praja!$C$11:$H$2010,2,FALSE))</f>
        <v/>
      </c>
      <c r="F21" s="5"/>
      <c r="G21" s="5" t="str">
        <f>IF(F21="","",VLOOKUP($F21,Katalog!$C$10:$J$2009,3,FALSE))</f>
        <v/>
      </c>
      <c r="H21" s="26" t="str">
        <f t="shared" si="0"/>
        <v/>
      </c>
    </row>
    <row r="22" spans="2:8" x14ac:dyDescent="0.25">
      <c r="B22" s="39">
        <v>13</v>
      </c>
      <c r="C22" s="5"/>
      <c r="D22" s="5"/>
      <c r="E22" s="5" t="str">
        <f>IF(D22="","",VLOOKUP($D22,Praja!$C$11:$H$2010,2,FALSE))</f>
        <v/>
      </c>
      <c r="F22" s="5"/>
      <c r="G22" s="5" t="str">
        <f>IF(F22="","",VLOOKUP($F22,Katalog!$C$10:$J$2009,3,FALSE))</f>
        <v/>
      </c>
      <c r="H22" s="26" t="str">
        <f t="shared" si="0"/>
        <v/>
      </c>
    </row>
    <row r="23" spans="2:8" x14ac:dyDescent="0.25">
      <c r="B23" s="39">
        <v>14</v>
      </c>
      <c r="C23" s="5"/>
      <c r="D23" s="5"/>
      <c r="E23" s="5" t="str">
        <f>IF(D23="","",VLOOKUP($D23,Praja!$C$11:$H$2010,2,FALSE))</f>
        <v/>
      </c>
      <c r="F23" s="5"/>
      <c r="G23" s="5" t="str">
        <f>IF(F23="","",VLOOKUP($F23,Katalog!$C$10:$J$2009,3,FALSE))</f>
        <v/>
      </c>
      <c r="H23" s="26" t="str">
        <f t="shared" si="0"/>
        <v/>
      </c>
    </row>
    <row r="24" spans="2:8" x14ac:dyDescent="0.25">
      <c r="B24" s="39">
        <v>15</v>
      </c>
      <c r="C24" s="5"/>
      <c r="D24" s="5"/>
      <c r="E24" s="5" t="str">
        <f>IF(D24="","",VLOOKUP($D24,Praja!$C$11:$H$2010,2,FALSE))</f>
        <v/>
      </c>
      <c r="F24" s="5"/>
      <c r="G24" s="5" t="str">
        <f>IF(F24="","",VLOOKUP($F24,Katalog!$C$10:$J$2009,3,FALSE))</f>
        <v/>
      </c>
      <c r="H24" s="26" t="str">
        <f t="shared" si="0"/>
        <v/>
      </c>
    </row>
    <row r="25" spans="2:8" x14ac:dyDescent="0.25">
      <c r="B25" s="39">
        <v>16</v>
      </c>
      <c r="C25" s="5"/>
      <c r="D25" s="5"/>
      <c r="E25" s="5" t="str">
        <f>IF(D25="","",VLOOKUP($D25,Praja!$C$11:$H$2010,2,FALSE))</f>
        <v/>
      </c>
      <c r="F25" s="5"/>
      <c r="G25" s="5" t="str">
        <f>IF(F25="","",VLOOKUP($F25,Katalog!$C$10:$J$2009,3,FALSE))</f>
        <v/>
      </c>
      <c r="H25" s="26" t="str">
        <f t="shared" si="0"/>
        <v/>
      </c>
    </row>
    <row r="26" spans="2:8" x14ac:dyDescent="0.25">
      <c r="B26" s="39">
        <v>17</v>
      </c>
      <c r="C26" s="5"/>
      <c r="D26" s="5"/>
      <c r="E26" s="5" t="str">
        <f>IF(D26="","",VLOOKUP($D26,Praja!$C$11:$H$2010,2,FALSE))</f>
        <v/>
      </c>
      <c r="F26" s="5"/>
      <c r="G26" s="5" t="str">
        <f>IF(F26="","",VLOOKUP($F26,Katalog!$C$10:$J$2009,3,FALSE))</f>
        <v/>
      </c>
      <c r="H26" s="26" t="str">
        <f t="shared" si="0"/>
        <v/>
      </c>
    </row>
    <row r="27" spans="2:8" x14ac:dyDescent="0.25">
      <c r="B27" s="39">
        <v>18</v>
      </c>
      <c r="C27" s="5"/>
      <c r="D27" s="5"/>
      <c r="E27" s="5" t="str">
        <f>IF(D27="","",VLOOKUP($D27,Praja!$C$11:$H$2010,2,FALSE))</f>
        <v/>
      </c>
      <c r="F27" s="5"/>
      <c r="G27" s="5" t="str">
        <f>IF(F27="","",VLOOKUP($F27,Katalog!$C$10:$J$2009,3,FALSE))</f>
        <v/>
      </c>
      <c r="H27" s="26" t="str">
        <f t="shared" si="0"/>
        <v/>
      </c>
    </row>
    <row r="28" spans="2:8" x14ac:dyDescent="0.25">
      <c r="B28" s="39">
        <v>19</v>
      </c>
      <c r="C28" s="5"/>
      <c r="D28" s="5"/>
      <c r="E28" s="5" t="str">
        <f>IF(D28="","",VLOOKUP($D28,Praja!$C$11:$H$2010,2,FALSE))</f>
        <v/>
      </c>
      <c r="F28" s="5"/>
      <c r="G28" s="5" t="str">
        <f>IF(F28="","",VLOOKUP($F28,Katalog!$C$10:$J$2009,3,FALSE))</f>
        <v/>
      </c>
      <c r="H28" s="26" t="str">
        <f t="shared" si="0"/>
        <v/>
      </c>
    </row>
    <row r="29" spans="2:8" x14ac:dyDescent="0.25">
      <c r="B29" s="39">
        <v>20</v>
      </c>
      <c r="C29" s="5"/>
      <c r="D29" s="5"/>
      <c r="E29" s="5" t="str">
        <f>IF(D29="","",VLOOKUP($D29,Praja!$C$11:$H$2010,2,FALSE))</f>
        <v/>
      </c>
      <c r="F29" s="5"/>
      <c r="G29" s="5" t="str">
        <f>IF(F29="","",VLOOKUP($F29,Katalog!$C$10:$J$2009,3,FALSE))</f>
        <v/>
      </c>
      <c r="H29" s="26" t="str">
        <f t="shared" si="0"/>
        <v/>
      </c>
    </row>
    <row r="30" spans="2:8" x14ac:dyDescent="0.25">
      <c r="B30" s="39">
        <v>21</v>
      </c>
      <c r="C30" s="5"/>
      <c r="D30" s="5"/>
      <c r="E30" s="5" t="str">
        <f>IF(D30="","",VLOOKUP($D30,Praja!$C$11:$H$2010,2,FALSE))</f>
        <v/>
      </c>
      <c r="F30" s="5"/>
      <c r="G30" s="5" t="str">
        <f>IF(F30="","",VLOOKUP($F30,Katalog!$C$10:$J$2009,3,FALSE))</f>
        <v/>
      </c>
      <c r="H30" s="26" t="str">
        <f t="shared" si="0"/>
        <v/>
      </c>
    </row>
    <row r="31" spans="2:8" x14ac:dyDescent="0.25">
      <c r="B31" s="39">
        <v>22</v>
      </c>
      <c r="C31" s="5"/>
      <c r="D31" s="5"/>
      <c r="E31" s="5" t="str">
        <f>IF(D31="","",VLOOKUP($D31,Praja!$C$11:$H$2010,2,FALSE))</f>
        <v/>
      </c>
      <c r="F31" s="5"/>
      <c r="G31" s="5" t="str">
        <f>IF(F31="","",VLOOKUP($F31,Katalog!$C$10:$J$2009,3,FALSE))</f>
        <v/>
      </c>
      <c r="H31" s="26" t="str">
        <f t="shared" si="0"/>
        <v/>
      </c>
    </row>
    <row r="32" spans="2:8" x14ac:dyDescent="0.25">
      <c r="B32" s="39">
        <v>23</v>
      </c>
      <c r="C32" s="5"/>
      <c r="D32" s="5"/>
      <c r="E32" s="5" t="str">
        <f>IF(D32="","",VLOOKUP($D32,Praja!$C$11:$H$2010,2,FALSE))</f>
        <v/>
      </c>
      <c r="F32" s="5"/>
      <c r="G32" s="5" t="str">
        <f>IF(F32="","",VLOOKUP($F32,Katalog!$C$10:$J$2009,3,FALSE))</f>
        <v/>
      </c>
      <c r="H32" s="26" t="str">
        <f t="shared" si="0"/>
        <v/>
      </c>
    </row>
    <row r="33" spans="2:8" x14ac:dyDescent="0.25">
      <c r="B33" s="39">
        <v>24</v>
      </c>
      <c r="C33" s="5"/>
      <c r="D33" s="5"/>
      <c r="E33" s="5" t="str">
        <f>IF(D33="","",VLOOKUP($D33,Praja!$C$11:$H$2010,2,FALSE))</f>
        <v/>
      </c>
      <c r="F33" s="5"/>
      <c r="G33" s="5" t="str">
        <f>IF(F33="","",VLOOKUP($F33,Katalog!$C$10:$J$2009,3,FALSE))</f>
        <v/>
      </c>
      <c r="H33" s="26" t="str">
        <f t="shared" si="0"/>
        <v/>
      </c>
    </row>
    <row r="34" spans="2:8" x14ac:dyDescent="0.25">
      <c r="B34" s="39">
        <v>25</v>
      </c>
      <c r="C34" s="5"/>
      <c r="D34" s="5"/>
      <c r="E34" s="5" t="str">
        <f>IF(D34="","",VLOOKUP($D34,Praja!$C$11:$H$2010,2,FALSE))</f>
        <v/>
      </c>
      <c r="F34" s="5"/>
      <c r="G34" s="5" t="str">
        <f>IF(F34="","",VLOOKUP($F34,Katalog!$C$10:$J$2009,3,FALSE))</f>
        <v/>
      </c>
      <c r="H34" s="26" t="str">
        <f t="shared" si="0"/>
        <v/>
      </c>
    </row>
    <row r="35" spans="2:8" x14ac:dyDescent="0.25">
      <c r="B35" s="39">
        <v>26</v>
      </c>
      <c r="C35" s="5"/>
      <c r="D35" s="5"/>
      <c r="E35" s="5" t="str">
        <f>IF(D35="","",VLOOKUP($D35,Praja!$C$11:$H$2010,2,FALSE))</f>
        <v/>
      </c>
      <c r="F35" s="5"/>
      <c r="G35" s="5" t="str">
        <f>IF(F35="","",VLOOKUP($F35,Katalog!$C$10:$J$2009,3,FALSE))</f>
        <v/>
      </c>
      <c r="H35" s="26" t="str">
        <f t="shared" si="0"/>
        <v/>
      </c>
    </row>
    <row r="36" spans="2:8" x14ac:dyDescent="0.25">
      <c r="B36" s="39">
        <v>27</v>
      </c>
      <c r="C36" s="5"/>
      <c r="D36" s="5"/>
      <c r="E36" s="5" t="str">
        <f>IF(D36="","",VLOOKUP($D36,Praja!$C$11:$H$2010,2,FALSE))</f>
        <v/>
      </c>
      <c r="F36" s="5"/>
      <c r="G36" s="5" t="str">
        <f>IF(F36="","",VLOOKUP($F36,Katalog!$C$10:$J$2009,3,FALSE))</f>
        <v/>
      </c>
      <c r="H36" s="26" t="str">
        <f t="shared" si="0"/>
        <v/>
      </c>
    </row>
    <row r="37" spans="2:8" x14ac:dyDescent="0.25">
      <c r="B37" s="39">
        <v>28</v>
      </c>
      <c r="C37" s="5"/>
      <c r="D37" s="5"/>
      <c r="E37" s="5" t="str">
        <f>IF(D37="","",VLOOKUP($D37,Praja!$C$11:$H$2010,2,FALSE))</f>
        <v/>
      </c>
      <c r="F37" s="5"/>
      <c r="G37" s="5" t="str">
        <f>IF(F37="","",VLOOKUP($F37,Katalog!$C$10:$J$2009,3,FALSE))</f>
        <v/>
      </c>
      <c r="H37" s="26" t="str">
        <f t="shared" si="0"/>
        <v/>
      </c>
    </row>
    <row r="38" spans="2:8" x14ac:dyDescent="0.25">
      <c r="B38" s="39">
        <v>29</v>
      </c>
      <c r="C38" s="5"/>
      <c r="D38" s="5"/>
      <c r="E38" s="5" t="str">
        <f>IF(D38="","",VLOOKUP($D38,Praja!$C$11:$H$2010,2,FALSE))</f>
        <v/>
      </c>
      <c r="F38" s="5"/>
      <c r="G38" s="5" t="str">
        <f>IF(F38="","",VLOOKUP($F38,Katalog!$C$10:$J$2009,3,FALSE))</f>
        <v/>
      </c>
      <c r="H38" s="26" t="str">
        <f t="shared" si="0"/>
        <v/>
      </c>
    </row>
    <row r="39" spans="2:8" x14ac:dyDescent="0.25">
      <c r="B39" s="39">
        <v>30</v>
      </c>
      <c r="C39" s="5"/>
      <c r="D39" s="5"/>
      <c r="E39" s="5" t="str">
        <f>IF(D39="","",VLOOKUP($D39,Praja!$C$11:$H$2010,2,FALSE))</f>
        <v/>
      </c>
      <c r="F39" s="5"/>
      <c r="G39" s="5" t="str">
        <f>IF(F39="","",VLOOKUP($F39,Katalog!$C$10:$J$2009,3,FALSE))</f>
        <v/>
      </c>
      <c r="H39" s="26" t="str">
        <f t="shared" si="0"/>
        <v/>
      </c>
    </row>
    <row r="40" spans="2:8" x14ac:dyDescent="0.25">
      <c r="B40" s="39">
        <v>31</v>
      </c>
      <c r="C40" s="5"/>
      <c r="D40" s="5"/>
      <c r="E40" s="5" t="str">
        <f>IF(D40="","",VLOOKUP($D40,Praja!$C$11:$H$2010,2,FALSE))</f>
        <v/>
      </c>
      <c r="F40" s="5"/>
      <c r="G40" s="5" t="str">
        <f>IF(F40="","",VLOOKUP($F40,Katalog!$C$10:$J$2009,3,FALSE))</f>
        <v/>
      </c>
      <c r="H40" s="26" t="str">
        <f t="shared" si="0"/>
        <v/>
      </c>
    </row>
    <row r="41" spans="2:8" x14ac:dyDescent="0.25">
      <c r="B41" s="39">
        <v>32</v>
      </c>
      <c r="C41" s="5"/>
      <c r="D41" s="5"/>
      <c r="E41" s="5" t="str">
        <f>IF(D41="","",VLOOKUP($D41,Praja!$C$11:$H$2010,2,FALSE))</f>
        <v/>
      </c>
      <c r="F41" s="5"/>
      <c r="G41" s="5" t="str">
        <f>IF(F41="","",VLOOKUP($F41,Katalog!$C$10:$J$2009,3,FALSE))</f>
        <v/>
      </c>
      <c r="H41" s="26" t="str">
        <f t="shared" si="0"/>
        <v/>
      </c>
    </row>
    <row r="42" spans="2:8" x14ac:dyDescent="0.25">
      <c r="B42" s="39">
        <v>33</v>
      </c>
      <c r="C42" s="5"/>
      <c r="D42" s="5"/>
      <c r="E42" s="5" t="str">
        <f>IF(D42="","",VLOOKUP($D42,Praja!$C$11:$H$2010,2,FALSE))</f>
        <v/>
      </c>
      <c r="F42" s="5"/>
      <c r="G42" s="5" t="str">
        <f>IF(F42="","",VLOOKUP($F42,Katalog!$C$10:$J$2009,3,FALSE))</f>
        <v/>
      </c>
      <c r="H42" s="26"/>
    </row>
    <row r="43" spans="2:8" x14ac:dyDescent="0.25">
      <c r="B43" s="39">
        <v>34</v>
      </c>
      <c r="C43" s="5"/>
      <c r="D43" s="5"/>
      <c r="E43" s="5" t="str">
        <f>IF(D43="","",VLOOKUP($D43,Praja!$C$11:$H$2010,2,FALSE))</f>
        <v/>
      </c>
      <c r="F43" s="5"/>
      <c r="G43" s="5" t="str">
        <f>IF(F43="","",VLOOKUP($F43,Katalog!$C$10:$J$2009,3,FALSE))</f>
        <v/>
      </c>
      <c r="H43" s="26"/>
    </row>
    <row r="44" spans="2:8" x14ac:dyDescent="0.25">
      <c r="B44" s="39">
        <v>35</v>
      </c>
      <c r="C44" s="5"/>
      <c r="D44" s="5"/>
      <c r="E44" s="5" t="str">
        <f>IF(D44="","",VLOOKUP($D44,Praja!$C$11:$H$2010,2,FALSE))</f>
        <v/>
      </c>
      <c r="F44" s="5"/>
      <c r="G44" s="5" t="str">
        <f>IF(F44="","",VLOOKUP($F44,Katalog!$C$10:$J$2009,3,FALSE))</f>
        <v/>
      </c>
      <c r="H44" s="26"/>
    </row>
    <row r="45" spans="2:8" x14ac:dyDescent="0.25">
      <c r="B45" s="39">
        <v>36</v>
      </c>
      <c r="C45" s="5"/>
      <c r="D45" s="5"/>
      <c r="E45" s="5" t="str">
        <f>IF(D45="","",VLOOKUP($D45,Praja!$C$11:$H$2010,2,FALSE))</f>
        <v/>
      </c>
      <c r="F45" s="5"/>
      <c r="G45" s="5" t="str">
        <f>IF(F45="","",VLOOKUP($F45,Katalog!$C$10:$J$2009,3,FALSE))</f>
        <v/>
      </c>
      <c r="H45" s="26"/>
    </row>
    <row r="46" spans="2:8" x14ac:dyDescent="0.25">
      <c r="B46" s="39">
        <v>37</v>
      </c>
      <c r="C46" s="5"/>
      <c r="D46" s="5"/>
      <c r="E46" s="5" t="str">
        <f>IF(D46="","",VLOOKUP($D46,Praja!$C$11:$H$2010,2,FALSE))</f>
        <v/>
      </c>
      <c r="F46" s="5"/>
      <c r="G46" s="5" t="str">
        <f>IF(F46="","",VLOOKUP($F46,Katalog!$C$10:$J$2009,3,FALSE))</f>
        <v/>
      </c>
      <c r="H46" s="26"/>
    </row>
    <row r="47" spans="2:8" x14ac:dyDescent="0.25">
      <c r="B47" s="39">
        <v>38</v>
      </c>
      <c r="C47" s="5"/>
      <c r="D47" s="5"/>
      <c r="E47" s="5" t="str">
        <f>IF(D47="","",VLOOKUP($D47,Praja!$C$11:$H$2010,2,FALSE))</f>
        <v/>
      </c>
      <c r="F47" s="5"/>
      <c r="G47" s="5" t="str">
        <f>IF(F47="","",VLOOKUP($F47,Katalog!$C$10:$J$2009,3,FALSE))</f>
        <v/>
      </c>
      <c r="H47" s="26"/>
    </row>
    <row r="48" spans="2:8" x14ac:dyDescent="0.25">
      <c r="B48" s="39">
        <v>39</v>
      </c>
      <c r="C48" s="5"/>
      <c r="D48" s="5"/>
      <c r="E48" s="5" t="str">
        <f>IF(D48="","",VLOOKUP($D48,Praja!$C$11:$H$2010,2,FALSE))</f>
        <v/>
      </c>
      <c r="F48" s="5"/>
      <c r="G48" s="5" t="str">
        <f>IF(F48="","",VLOOKUP($F48,Katalog!$C$10:$J$2009,3,FALSE))</f>
        <v/>
      </c>
      <c r="H48" s="26"/>
    </row>
    <row r="49" spans="2:8" x14ac:dyDescent="0.25">
      <c r="B49" s="39">
        <v>40</v>
      </c>
      <c r="C49" s="5"/>
      <c r="D49" s="5"/>
      <c r="E49" s="5" t="str">
        <f>IF(D49="","",VLOOKUP($D49,Praja!$C$11:$H$2010,2,FALSE))</f>
        <v/>
      </c>
      <c r="F49" s="5"/>
      <c r="G49" s="5" t="str">
        <f>IF(F49="","",VLOOKUP($F49,Katalog!$C$10:$J$2009,3,FALSE))</f>
        <v/>
      </c>
      <c r="H49" s="26"/>
    </row>
    <row r="50" spans="2:8" x14ac:dyDescent="0.25">
      <c r="B50" s="39">
        <v>41</v>
      </c>
      <c r="C50" s="5"/>
      <c r="D50" s="5"/>
      <c r="E50" s="5" t="str">
        <f>IF(D50="","",VLOOKUP($D50,Praja!$C$11:$H$2010,2,FALSE))</f>
        <v/>
      </c>
      <c r="F50" s="5"/>
      <c r="G50" s="5" t="str">
        <f>IF(F50="","",VLOOKUP($F50,Katalog!$C$10:$J$2009,3,FALSE))</f>
        <v/>
      </c>
      <c r="H50" s="26"/>
    </row>
    <row r="51" spans="2:8" x14ac:dyDescent="0.25">
      <c r="B51" s="39">
        <v>42</v>
      </c>
      <c r="C51" s="5"/>
      <c r="D51" s="5"/>
      <c r="E51" s="5" t="str">
        <f>IF(D51="","",VLOOKUP($D51,Praja!$C$11:$H$2010,2,FALSE))</f>
        <v/>
      </c>
      <c r="F51" s="5"/>
      <c r="G51" s="5" t="str">
        <f>IF(F51="","",VLOOKUP($F51,Katalog!$C$10:$J$2009,3,FALSE))</f>
        <v/>
      </c>
      <c r="H51" s="26"/>
    </row>
    <row r="52" spans="2:8" x14ac:dyDescent="0.25">
      <c r="B52" s="39">
        <v>43</v>
      </c>
      <c r="C52" s="5"/>
      <c r="D52" s="5"/>
      <c r="E52" s="5" t="str">
        <f>IF(D52="","",VLOOKUP($D52,Praja!$C$11:$H$2010,2,FALSE))</f>
        <v/>
      </c>
      <c r="F52" s="5"/>
      <c r="G52" s="5" t="str">
        <f>IF(F52="","",VLOOKUP($F52,Katalog!$C$10:$J$2009,3,FALSE))</f>
        <v/>
      </c>
      <c r="H52" s="26"/>
    </row>
    <row r="53" spans="2:8" x14ac:dyDescent="0.25">
      <c r="B53" s="39">
        <v>44</v>
      </c>
      <c r="C53" s="5"/>
      <c r="D53" s="5"/>
      <c r="E53" s="5" t="str">
        <f>IF(D53="","",VLOOKUP($D53,Praja!$C$11:$H$2010,2,FALSE))</f>
        <v/>
      </c>
      <c r="F53" s="5"/>
      <c r="G53" s="5" t="str">
        <f>IF(F53="","",VLOOKUP($F53,Katalog!$C$10:$J$2009,3,FALSE))</f>
        <v/>
      </c>
      <c r="H53" s="26"/>
    </row>
    <row r="54" spans="2:8" x14ac:dyDescent="0.25">
      <c r="B54" s="39">
        <v>45</v>
      </c>
      <c r="C54" s="5"/>
      <c r="D54" s="5"/>
      <c r="E54" s="5" t="str">
        <f>IF(D54="","",VLOOKUP($D54,Praja!$C$11:$H$2010,2,FALSE))</f>
        <v/>
      </c>
      <c r="F54" s="5"/>
      <c r="G54" s="5" t="str">
        <f>IF(F54="","",VLOOKUP($F54,Katalog!$C$10:$J$2009,3,FALSE))</f>
        <v/>
      </c>
      <c r="H54" s="26"/>
    </row>
    <row r="55" spans="2:8" x14ac:dyDescent="0.25">
      <c r="B55" s="39">
        <v>46</v>
      </c>
      <c r="C55" s="5"/>
      <c r="D55" s="5"/>
      <c r="E55" s="5" t="str">
        <f>IF(D55="","",VLOOKUP($D55,Praja!$C$11:$H$2010,2,FALSE))</f>
        <v/>
      </c>
      <c r="F55" s="5"/>
      <c r="G55" s="5" t="str">
        <f>IF(F55="","",VLOOKUP($F55,Katalog!$C$10:$J$2009,3,FALSE))</f>
        <v/>
      </c>
      <c r="H55" s="26"/>
    </row>
    <row r="56" spans="2:8" x14ac:dyDescent="0.25">
      <c r="B56" s="39">
        <v>47</v>
      </c>
      <c r="C56" s="5"/>
      <c r="D56" s="5"/>
      <c r="E56" s="5" t="str">
        <f>IF(D56="","",VLOOKUP($D56,Praja!$C$11:$H$2010,2,FALSE))</f>
        <v/>
      </c>
      <c r="F56" s="5"/>
      <c r="G56" s="5" t="str">
        <f>IF(F56="","",VLOOKUP($F56,Katalog!$C$10:$J$2009,3,FALSE))</f>
        <v/>
      </c>
      <c r="H56" s="26"/>
    </row>
    <row r="57" spans="2:8" x14ac:dyDescent="0.25">
      <c r="B57" s="39">
        <v>48</v>
      </c>
      <c r="C57" s="5"/>
      <c r="D57" s="5"/>
      <c r="E57" s="5" t="str">
        <f>IF(D57="","",VLOOKUP($D57,Praja!$C$11:$H$2010,2,FALSE))</f>
        <v/>
      </c>
      <c r="F57" s="5"/>
      <c r="G57" s="5" t="str">
        <f>IF(F57="","",VLOOKUP($F57,Katalog!$C$10:$J$2009,3,FALSE))</f>
        <v/>
      </c>
      <c r="H57" s="26"/>
    </row>
    <row r="58" spans="2:8" x14ac:dyDescent="0.25">
      <c r="B58" s="39">
        <v>49</v>
      </c>
      <c r="C58" s="5"/>
      <c r="D58" s="5"/>
      <c r="E58" s="5" t="str">
        <f>IF(D58="","",VLOOKUP($D58,Praja!$C$11:$H$2010,2,FALSE))</f>
        <v/>
      </c>
      <c r="F58" s="5"/>
      <c r="G58" s="5" t="str">
        <f>IF(F58="","",VLOOKUP($F58,Katalog!$C$10:$J$2009,3,FALSE))</f>
        <v/>
      </c>
      <c r="H58" s="26"/>
    </row>
    <row r="59" spans="2:8" x14ac:dyDescent="0.25">
      <c r="B59" s="39">
        <v>50</v>
      </c>
      <c r="C59" s="5"/>
      <c r="D59" s="5"/>
      <c r="E59" s="5" t="str">
        <f>IF(D59="","",VLOOKUP($D59,Praja!$C$11:$H$2010,2,FALSE))</f>
        <v/>
      </c>
      <c r="F59" s="5"/>
      <c r="G59" s="5" t="str">
        <f>IF(F59="","",VLOOKUP($F59,Katalog!$C$10:$J$2009,3,FALSE))</f>
        <v/>
      </c>
      <c r="H59" s="26"/>
    </row>
    <row r="60" spans="2:8" x14ac:dyDescent="0.25">
      <c r="B60" s="39">
        <v>51</v>
      </c>
      <c r="C60" s="5"/>
      <c r="D60" s="5"/>
      <c r="E60" s="5" t="str">
        <f>IF(D60="","",VLOOKUP($D60,Praja!$C$11:$H$2010,2,FALSE))</f>
        <v/>
      </c>
      <c r="F60" s="5"/>
      <c r="G60" s="5" t="str">
        <f>IF(F60="","",VLOOKUP($F60,Katalog!$C$10:$J$2009,3,FALSE))</f>
        <v/>
      </c>
      <c r="H60" s="26"/>
    </row>
    <row r="61" spans="2:8" x14ac:dyDescent="0.25">
      <c r="B61" s="39">
        <v>52</v>
      </c>
      <c r="C61" s="5"/>
      <c r="D61" s="5"/>
      <c r="E61" s="5" t="str">
        <f>IF(D61="","",VLOOKUP($D61,Praja!$C$11:$H$2010,2,FALSE))</f>
        <v/>
      </c>
      <c r="F61" s="5"/>
      <c r="G61" s="5" t="str">
        <f>IF(F61="","",VLOOKUP($F61,Katalog!$C$10:$J$2009,3,FALSE))</f>
        <v/>
      </c>
      <c r="H61" s="26"/>
    </row>
    <row r="62" spans="2:8" x14ac:dyDescent="0.25">
      <c r="B62" s="39">
        <v>53</v>
      </c>
      <c r="C62" s="5"/>
      <c r="D62" s="5"/>
      <c r="E62" s="5" t="str">
        <f>IF(D62="","",VLOOKUP($D62,Praja!$C$11:$H$2010,2,FALSE))</f>
        <v/>
      </c>
      <c r="F62" s="5"/>
      <c r="G62" s="5" t="str">
        <f>IF(F62="","",VLOOKUP($F62,Katalog!$C$10:$J$2009,3,FALSE))</f>
        <v/>
      </c>
      <c r="H62" s="26"/>
    </row>
    <row r="63" spans="2:8" x14ac:dyDescent="0.25">
      <c r="B63" s="39">
        <v>54</v>
      </c>
      <c r="C63" s="5"/>
      <c r="D63" s="5"/>
      <c r="E63" s="5" t="str">
        <f>IF(D63="","",VLOOKUP($D63,Praja!$C$11:$H$2010,2,FALSE))</f>
        <v/>
      </c>
      <c r="F63" s="5"/>
      <c r="G63" s="5" t="str">
        <f>IF(F63="","",VLOOKUP($F63,Katalog!$C$10:$J$2009,3,FALSE))</f>
        <v/>
      </c>
      <c r="H63" s="26"/>
    </row>
    <row r="64" spans="2:8" x14ac:dyDescent="0.25">
      <c r="B64" s="39">
        <v>55</v>
      </c>
      <c r="C64" s="5"/>
      <c r="D64" s="5"/>
      <c r="E64" s="5" t="str">
        <f>IF(D64="","",VLOOKUP($D64,Praja!$C$11:$H$2010,2,FALSE))</f>
        <v/>
      </c>
      <c r="F64" s="5"/>
      <c r="G64" s="5" t="str">
        <f>IF(F64="","",VLOOKUP($F64,Katalog!$C$10:$J$2009,3,FALSE))</f>
        <v/>
      </c>
      <c r="H64" s="26"/>
    </row>
    <row r="65" spans="2:8" x14ac:dyDescent="0.25">
      <c r="B65" s="39">
        <v>56</v>
      </c>
      <c r="C65" s="5"/>
      <c r="D65" s="5"/>
      <c r="E65" s="5" t="str">
        <f>IF(D65="","",VLOOKUP($D65,Praja!$C$11:$H$2010,2,FALSE))</f>
        <v/>
      </c>
      <c r="F65" s="5"/>
      <c r="G65" s="5" t="str">
        <f>IF(F65="","",VLOOKUP($F65,Katalog!$C$10:$J$2009,3,FALSE))</f>
        <v/>
      </c>
      <c r="H65" s="26"/>
    </row>
    <row r="66" spans="2:8" x14ac:dyDescent="0.25">
      <c r="B66" s="39">
        <v>57</v>
      </c>
      <c r="C66" s="5"/>
      <c r="D66" s="5"/>
      <c r="E66" s="5" t="str">
        <f>IF(D66="","",VLOOKUP($D66,Praja!$C$11:$H$2010,2,FALSE))</f>
        <v/>
      </c>
      <c r="F66" s="5"/>
      <c r="G66" s="5" t="str">
        <f>IF(F66="","",VLOOKUP($F66,Katalog!$C$10:$J$2009,3,FALSE))</f>
        <v/>
      </c>
      <c r="H66" s="26"/>
    </row>
    <row r="67" spans="2:8" x14ac:dyDescent="0.25">
      <c r="B67" s="39">
        <v>58</v>
      </c>
      <c r="C67" s="5"/>
      <c r="D67" s="5"/>
      <c r="E67" s="5" t="str">
        <f>IF(D67="","",VLOOKUP($D67,Praja!$C$11:$H$2010,2,FALSE))</f>
        <v/>
      </c>
      <c r="F67" s="5"/>
      <c r="G67" s="5" t="str">
        <f>IF(F67="","",VLOOKUP($F67,Katalog!$C$10:$J$2009,3,FALSE))</f>
        <v/>
      </c>
      <c r="H67" s="26"/>
    </row>
    <row r="68" spans="2:8" x14ac:dyDescent="0.25">
      <c r="B68" s="39">
        <v>59</v>
      </c>
      <c r="C68" s="5"/>
      <c r="D68" s="5"/>
      <c r="E68" s="5" t="str">
        <f>IF(D68="","",VLOOKUP($D68,Praja!$C$11:$H$2010,2,FALSE))</f>
        <v/>
      </c>
      <c r="F68" s="5"/>
      <c r="G68" s="5" t="str">
        <f>IF(F68="","",VLOOKUP($F68,Katalog!$C$10:$J$2009,3,FALSE))</f>
        <v/>
      </c>
      <c r="H68" s="26"/>
    </row>
    <row r="69" spans="2:8" x14ac:dyDescent="0.25">
      <c r="B69" s="39">
        <v>60</v>
      </c>
      <c r="C69" s="5"/>
      <c r="D69" s="5"/>
      <c r="E69" s="5" t="str">
        <f>IF(D69="","",VLOOKUP($D69,Praja!$C$11:$H$2010,2,FALSE))</f>
        <v/>
      </c>
      <c r="F69" s="5"/>
      <c r="G69" s="5" t="str">
        <f>IF(F69="","",VLOOKUP($F69,Katalog!$C$10:$J$2009,3,FALSE))</f>
        <v/>
      </c>
      <c r="H69" s="26"/>
    </row>
    <row r="70" spans="2:8" x14ac:dyDescent="0.25">
      <c r="B70" s="39">
        <v>61</v>
      </c>
      <c r="C70" s="5"/>
      <c r="D70" s="5"/>
      <c r="E70" s="5" t="str">
        <f>IF(D70="","",VLOOKUP($D70,Praja!$C$11:$H$2010,2,FALSE))</f>
        <v/>
      </c>
      <c r="F70" s="5"/>
      <c r="G70" s="5" t="str">
        <f>IF(F70="","",VLOOKUP($F70,Katalog!$C$10:$J$2009,3,FALSE))</f>
        <v/>
      </c>
      <c r="H70" s="26"/>
    </row>
    <row r="71" spans="2:8" x14ac:dyDescent="0.25">
      <c r="B71" s="39">
        <v>62</v>
      </c>
      <c r="C71" s="5"/>
      <c r="D71" s="5"/>
      <c r="E71" s="5" t="str">
        <f>IF(D71="","",VLOOKUP($D71,Praja!$C$11:$H$2010,2,FALSE))</f>
        <v/>
      </c>
      <c r="F71" s="5"/>
      <c r="G71" s="5" t="str">
        <f>IF(F71="","",VLOOKUP($F71,Katalog!$C$10:$J$2009,3,FALSE))</f>
        <v/>
      </c>
      <c r="H71" s="26"/>
    </row>
    <row r="72" spans="2:8" x14ac:dyDescent="0.25">
      <c r="B72" s="39">
        <v>63</v>
      </c>
      <c r="C72" s="5"/>
      <c r="D72" s="5"/>
      <c r="E72" s="5" t="str">
        <f>IF(D72="","",VLOOKUP($D72,Praja!$C$11:$H$2010,2,FALSE))</f>
        <v/>
      </c>
      <c r="F72" s="5"/>
      <c r="G72" s="5" t="str">
        <f>IF(F72="","",VLOOKUP($F72,Katalog!$C$10:$J$2009,3,FALSE))</f>
        <v/>
      </c>
      <c r="H72" s="26"/>
    </row>
    <row r="73" spans="2:8" x14ac:dyDescent="0.25">
      <c r="B73" s="39">
        <v>64</v>
      </c>
      <c r="C73" s="5"/>
      <c r="D73" s="5"/>
      <c r="E73" s="5" t="str">
        <f>IF(D73="","",VLOOKUP($D73,Praja!$C$11:$H$2010,2,FALSE))</f>
        <v/>
      </c>
      <c r="F73" s="5"/>
      <c r="G73" s="5" t="str">
        <f>IF(F73="","",VLOOKUP($F73,Katalog!$C$10:$J$2009,3,FALSE))</f>
        <v/>
      </c>
      <c r="H73" s="26"/>
    </row>
    <row r="74" spans="2:8" x14ac:dyDescent="0.25">
      <c r="B74" s="39">
        <v>65</v>
      </c>
      <c r="C74" s="5"/>
      <c r="D74" s="5"/>
      <c r="E74" s="5" t="str">
        <f>IF(D74="","",VLOOKUP($D74,Praja!$C$11:$H$2010,2,FALSE))</f>
        <v/>
      </c>
      <c r="F74" s="5"/>
      <c r="G74" s="5" t="str">
        <f>IF(F74="","",VLOOKUP($F74,Katalog!$C$10:$J$2009,3,FALSE))</f>
        <v/>
      </c>
      <c r="H74" s="26"/>
    </row>
    <row r="75" spans="2:8" x14ac:dyDescent="0.25">
      <c r="B75" s="39">
        <v>66</v>
      </c>
      <c r="C75" s="5"/>
      <c r="D75" s="5"/>
      <c r="E75" s="5" t="str">
        <f>IF(D75="","",VLOOKUP($D75,Praja!$C$11:$H$2010,2,FALSE))</f>
        <v/>
      </c>
      <c r="F75" s="5"/>
      <c r="G75" s="5" t="str">
        <f>IF(F75="","",VLOOKUP($F75,Katalog!$C$10:$J$2009,3,FALSE))</f>
        <v/>
      </c>
      <c r="H75" s="26"/>
    </row>
    <row r="76" spans="2:8" x14ac:dyDescent="0.25">
      <c r="B76" s="39">
        <v>67</v>
      </c>
      <c r="C76" s="5"/>
      <c r="D76" s="5"/>
      <c r="E76" s="5" t="str">
        <f>IF(D76="","",VLOOKUP($D76,Praja!$C$11:$H$2010,2,FALSE))</f>
        <v/>
      </c>
      <c r="F76" s="5"/>
      <c r="G76" s="5" t="str">
        <f>IF(F76="","",VLOOKUP($F76,Katalog!$C$10:$J$2009,3,FALSE))</f>
        <v/>
      </c>
      <c r="H76" s="26"/>
    </row>
    <row r="77" spans="2:8" x14ac:dyDescent="0.25">
      <c r="B77" s="39">
        <v>68</v>
      </c>
      <c r="C77" s="5"/>
      <c r="D77" s="5"/>
      <c r="E77" s="5" t="str">
        <f>IF(D77="","",VLOOKUP($D77,Praja!$C$11:$H$2010,2,FALSE))</f>
        <v/>
      </c>
      <c r="F77" s="5"/>
      <c r="G77" s="5" t="str">
        <f>IF(F77="","",VLOOKUP($F77,Katalog!$C$10:$J$2009,3,FALSE))</f>
        <v/>
      </c>
      <c r="H77" s="26"/>
    </row>
    <row r="78" spans="2:8" x14ac:dyDescent="0.25">
      <c r="B78" s="39">
        <v>69</v>
      </c>
      <c r="C78" s="5"/>
      <c r="D78" s="5"/>
      <c r="E78" s="5" t="str">
        <f>IF(D78="","",VLOOKUP($D78,Praja!$C$11:$H$2010,2,FALSE))</f>
        <v/>
      </c>
      <c r="F78" s="5"/>
      <c r="G78" s="5" t="str">
        <f>IF(F78="","",VLOOKUP($F78,Katalog!$C$10:$J$2009,3,FALSE))</f>
        <v/>
      </c>
      <c r="H78" s="26"/>
    </row>
    <row r="79" spans="2:8" x14ac:dyDescent="0.25">
      <c r="B79" s="39">
        <v>70</v>
      </c>
      <c r="C79" s="5"/>
      <c r="D79" s="5"/>
      <c r="E79" s="5" t="str">
        <f>IF(D79="","",VLOOKUP($D79,Praja!$C$11:$H$2010,2,FALSE))</f>
        <v/>
      </c>
      <c r="F79" s="5"/>
      <c r="G79" s="5" t="str">
        <f>IF(F79="","",VLOOKUP($F79,Katalog!$C$10:$J$2009,3,FALSE))</f>
        <v/>
      </c>
      <c r="H79" s="26"/>
    </row>
    <row r="80" spans="2:8" x14ac:dyDescent="0.25">
      <c r="B80" s="39">
        <v>71</v>
      </c>
      <c r="C80" s="5"/>
      <c r="D80" s="5"/>
      <c r="E80" s="5" t="str">
        <f>IF(D80="","",VLOOKUP($D80,Praja!$C$11:$H$2010,2,FALSE))</f>
        <v/>
      </c>
      <c r="F80" s="5"/>
      <c r="G80" s="5" t="str">
        <f>IF(F80="","",VLOOKUP($F80,Katalog!$C$10:$J$2009,3,FALSE))</f>
        <v/>
      </c>
      <c r="H80" s="26"/>
    </row>
    <row r="81" spans="2:8" x14ac:dyDescent="0.25">
      <c r="B81" s="39">
        <v>72</v>
      </c>
      <c r="C81" s="5"/>
      <c r="D81" s="5"/>
      <c r="E81" s="5" t="str">
        <f>IF(D81="","",VLOOKUP($D81,Praja!$C$11:$H$2010,2,FALSE))</f>
        <v/>
      </c>
      <c r="F81" s="5"/>
      <c r="G81" s="5" t="str">
        <f>IF(F81="","",VLOOKUP($F81,Katalog!$C$10:$J$2009,3,FALSE))</f>
        <v/>
      </c>
      <c r="H81" s="26"/>
    </row>
    <row r="82" spans="2:8" x14ac:dyDescent="0.25">
      <c r="B82" s="39">
        <v>73</v>
      </c>
      <c r="C82" s="5"/>
      <c r="D82" s="5"/>
      <c r="E82" s="5" t="str">
        <f>IF(D82="","",VLOOKUP($D82,Praja!$C$11:$H$2010,2,FALSE))</f>
        <v/>
      </c>
      <c r="F82" s="5"/>
      <c r="G82" s="5" t="str">
        <f>IF(F82="","",VLOOKUP($F82,Katalog!$C$10:$J$2009,3,FALSE))</f>
        <v/>
      </c>
      <c r="H82" s="26"/>
    </row>
    <row r="83" spans="2:8" x14ac:dyDescent="0.25">
      <c r="B83" s="39">
        <v>74</v>
      </c>
      <c r="C83" s="5"/>
      <c r="D83" s="5"/>
      <c r="E83" s="5" t="str">
        <f>IF(D83="","",VLOOKUP($D83,Praja!$C$11:$H$2010,2,FALSE))</f>
        <v/>
      </c>
      <c r="F83" s="5"/>
      <c r="G83" s="5" t="str">
        <f>IF(F83="","",VLOOKUP($F83,Katalog!$C$10:$J$2009,3,FALSE))</f>
        <v/>
      </c>
      <c r="H83" s="26"/>
    </row>
    <row r="84" spans="2:8" x14ac:dyDescent="0.25">
      <c r="B84" s="39">
        <v>75</v>
      </c>
      <c r="C84" s="5"/>
      <c r="D84" s="5"/>
      <c r="E84" s="5" t="str">
        <f>IF(D84="","",VLOOKUP($D84,Praja!$C$11:$H$2010,2,FALSE))</f>
        <v/>
      </c>
      <c r="F84" s="5"/>
      <c r="G84" s="5" t="str">
        <f>IF(F84="","",VLOOKUP($F84,Katalog!$C$10:$J$2009,3,FALSE))</f>
        <v/>
      </c>
      <c r="H84" s="26"/>
    </row>
    <row r="85" spans="2:8" x14ac:dyDescent="0.25">
      <c r="B85" s="39">
        <v>76</v>
      </c>
      <c r="C85" s="5"/>
      <c r="D85" s="5"/>
      <c r="E85" s="5" t="str">
        <f>IF(D85="","",VLOOKUP($D85,Praja!$C$11:$H$2010,2,FALSE))</f>
        <v/>
      </c>
      <c r="F85" s="5"/>
      <c r="G85" s="5" t="str">
        <f>IF(F85="","",VLOOKUP($F85,Katalog!$C$10:$J$2009,3,FALSE))</f>
        <v/>
      </c>
      <c r="H85" s="26"/>
    </row>
    <row r="86" spans="2:8" x14ac:dyDescent="0.25">
      <c r="B86" s="39">
        <v>77</v>
      </c>
      <c r="C86" s="5"/>
      <c r="D86" s="5"/>
      <c r="E86" s="5" t="str">
        <f>IF(D86="","",VLOOKUP($D86,Praja!$C$11:$H$2010,2,FALSE))</f>
        <v/>
      </c>
      <c r="F86" s="5"/>
      <c r="G86" s="5" t="str">
        <f>IF(F86="","",VLOOKUP($F86,Katalog!$C$10:$J$2009,3,FALSE))</f>
        <v/>
      </c>
      <c r="H86" s="26"/>
    </row>
    <row r="87" spans="2:8" x14ac:dyDescent="0.25">
      <c r="B87" s="39">
        <v>78</v>
      </c>
      <c r="C87" s="5"/>
      <c r="D87" s="5"/>
      <c r="E87" s="5" t="str">
        <f>IF(D87="","",VLOOKUP($D87,Praja!$C$11:$H$2010,2,FALSE))</f>
        <v/>
      </c>
      <c r="F87" s="5"/>
      <c r="G87" s="5" t="str">
        <f>IF(F87="","",VLOOKUP($F87,Katalog!$C$10:$J$2009,3,FALSE))</f>
        <v/>
      </c>
      <c r="H87" s="26"/>
    </row>
    <row r="88" spans="2:8" x14ac:dyDescent="0.25">
      <c r="B88" s="39">
        <v>79</v>
      </c>
      <c r="C88" s="5"/>
      <c r="D88" s="5"/>
      <c r="E88" s="5" t="str">
        <f>IF(D88="","",VLOOKUP($D88,Praja!$C$11:$H$2010,2,FALSE))</f>
        <v/>
      </c>
      <c r="F88" s="5"/>
      <c r="G88" s="5" t="str">
        <f>IF(F88="","",VLOOKUP($F88,Katalog!$C$10:$J$2009,3,FALSE))</f>
        <v/>
      </c>
      <c r="H88" s="26"/>
    </row>
    <row r="89" spans="2:8" x14ac:dyDescent="0.25">
      <c r="B89" s="39">
        <v>80</v>
      </c>
      <c r="C89" s="5"/>
      <c r="D89" s="5"/>
      <c r="E89" s="5" t="str">
        <f>IF(D89="","",VLOOKUP($D89,Praja!$C$11:$H$2010,2,FALSE))</f>
        <v/>
      </c>
      <c r="F89" s="5"/>
      <c r="G89" s="5" t="str">
        <f>IF(F89="","",VLOOKUP($F89,Katalog!$C$10:$J$2009,3,FALSE))</f>
        <v/>
      </c>
      <c r="H89" s="26"/>
    </row>
    <row r="90" spans="2:8" x14ac:dyDescent="0.25">
      <c r="B90" s="39">
        <v>81</v>
      </c>
      <c r="C90" s="5"/>
      <c r="D90" s="5"/>
      <c r="E90" s="5" t="str">
        <f>IF(D90="","",VLOOKUP($D90,Praja!$C$11:$H$2010,2,FALSE))</f>
        <v/>
      </c>
      <c r="F90" s="5"/>
      <c r="G90" s="5" t="str">
        <f>IF(F90="","",VLOOKUP($F90,Katalog!$C$10:$J$2009,3,FALSE))</f>
        <v/>
      </c>
      <c r="H90" s="26"/>
    </row>
    <row r="91" spans="2:8" x14ac:dyDescent="0.25">
      <c r="B91" s="39">
        <v>82</v>
      </c>
      <c r="C91" s="5"/>
      <c r="D91" s="5"/>
      <c r="E91" s="5" t="str">
        <f>IF(D91="","",VLOOKUP($D91,Praja!$C$11:$H$2010,2,FALSE))</f>
        <v/>
      </c>
      <c r="F91" s="5"/>
      <c r="G91" s="5" t="str">
        <f>IF(F91="","",VLOOKUP($F91,Katalog!$C$10:$J$2009,3,FALSE))</f>
        <v/>
      </c>
      <c r="H91" s="26"/>
    </row>
    <row r="92" spans="2:8" x14ac:dyDescent="0.25">
      <c r="B92" s="39">
        <v>83</v>
      </c>
      <c r="C92" s="5"/>
      <c r="D92" s="5"/>
      <c r="E92" s="5" t="str">
        <f>IF(D92="","",VLOOKUP($D92,Praja!$C$11:$H$2010,2,FALSE))</f>
        <v/>
      </c>
      <c r="F92" s="5"/>
      <c r="G92" s="5" t="str">
        <f>IF(F92="","",VLOOKUP($F92,Katalog!$C$10:$J$2009,3,FALSE))</f>
        <v/>
      </c>
      <c r="H92" s="26"/>
    </row>
    <row r="93" spans="2:8" x14ac:dyDescent="0.25">
      <c r="B93" s="39">
        <v>84</v>
      </c>
      <c r="C93" s="5"/>
      <c r="D93" s="5"/>
      <c r="E93" s="5" t="str">
        <f>IF(D93="","",VLOOKUP($D93,Praja!$C$11:$H$2010,2,FALSE))</f>
        <v/>
      </c>
      <c r="F93" s="5"/>
      <c r="G93" s="5" t="str">
        <f>IF(F93="","",VLOOKUP($F93,Katalog!$C$10:$J$2009,3,FALSE))</f>
        <v/>
      </c>
      <c r="H93" s="26"/>
    </row>
    <row r="94" spans="2:8" x14ac:dyDescent="0.25">
      <c r="B94" s="39">
        <v>85</v>
      </c>
      <c r="C94" s="5"/>
      <c r="D94" s="5"/>
      <c r="E94" s="5" t="str">
        <f>IF(D94="","",VLOOKUP($D94,Praja!$C$11:$H$2010,2,FALSE))</f>
        <v/>
      </c>
      <c r="F94" s="5"/>
      <c r="G94" s="5" t="str">
        <f>IF(F94="","",VLOOKUP($F94,Katalog!$C$10:$J$2009,3,FALSE))</f>
        <v/>
      </c>
      <c r="H94" s="26"/>
    </row>
    <row r="95" spans="2:8" x14ac:dyDescent="0.25">
      <c r="B95" s="39">
        <v>86</v>
      </c>
      <c r="C95" s="5"/>
      <c r="D95" s="5"/>
      <c r="E95" s="5" t="str">
        <f>IF(D95="","",VLOOKUP($D95,Praja!$C$11:$H$2010,2,FALSE))</f>
        <v/>
      </c>
      <c r="F95" s="5"/>
      <c r="G95" s="5" t="str">
        <f>IF(F95="","",VLOOKUP($F95,Katalog!$C$10:$J$2009,3,FALSE))</f>
        <v/>
      </c>
      <c r="H95" s="26"/>
    </row>
    <row r="96" spans="2:8" x14ac:dyDescent="0.25">
      <c r="B96" s="39">
        <v>87</v>
      </c>
      <c r="C96" s="5"/>
      <c r="D96" s="5"/>
      <c r="E96" s="5" t="str">
        <f>IF(D96="","",VLOOKUP($D96,Praja!$C$11:$H$2010,2,FALSE))</f>
        <v/>
      </c>
      <c r="F96" s="5"/>
      <c r="G96" s="5" t="str">
        <f>IF(F96="","",VLOOKUP($F96,Katalog!$C$10:$J$2009,3,FALSE))</f>
        <v/>
      </c>
      <c r="H96" s="26"/>
    </row>
    <row r="97" spans="2:8" x14ac:dyDescent="0.25">
      <c r="B97" s="39">
        <v>88</v>
      </c>
      <c r="C97" s="5"/>
      <c r="D97" s="5"/>
      <c r="E97" s="5" t="str">
        <f>IF(D97="","",VLOOKUP($D97,Praja!$C$11:$H$2010,2,FALSE))</f>
        <v/>
      </c>
      <c r="F97" s="5"/>
      <c r="G97" s="5" t="str">
        <f>IF(F97="","",VLOOKUP($F97,Katalog!$C$10:$J$2009,3,FALSE))</f>
        <v/>
      </c>
      <c r="H97" s="26"/>
    </row>
    <row r="98" spans="2:8" x14ac:dyDescent="0.25">
      <c r="B98" s="39">
        <v>89</v>
      </c>
      <c r="C98" s="5"/>
      <c r="D98" s="5"/>
      <c r="E98" s="5" t="str">
        <f>IF(D98="","",VLOOKUP($D98,Praja!$C$11:$H$2010,2,FALSE))</f>
        <v/>
      </c>
      <c r="F98" s="5"/>
      <c r="G98" s="5" t="str">
        <f>IF(F98="","",VLOOKUP($F98,Katalog!$C$10:$J$2009,3,FALSE))</f>
        <v/>
      </c>
      <c r="H98" s="26"/>
    </row>
    <row r="99" spans="2:8" x14ac:dyDescent="0.25">
      <c r="B99" s="39">
        <v>90</v>
      </c>
      <c r="C99" s="5"/>
      <c r="D99" s="5"/>
      <c r="E99" s="5" t="str">
        <f>IF(D99="","",VLOOKUP($D99,Praja!$C$11:$H$2010,2,FALSE))</f>
        <v/>
      </c>
      <c r="F99" s="5"/>
      <c r="G99" s="5" t="str">
        <f>IF(F99="","",VLOOKUP($F99,Katalog!$C$10:$J$2009,3,FALSE))</f>
        <v/>
      </c>
      <c r="H99" s="26"/>
    </row>
    <row r="100" spans="2:8" x14ac:dyDescent="0.25">
      <c r="B100" s="39">
        <v>91</v>
      </c>
      <c r="C100" s="5"/>
      <c r="D100" s="5"/>
      <c r="E100" s="5" t="str">
        <f>IF(D100="","",VLOOKUP($D100,Praja!$C$11:$H$2010,2,FALSE))</f>
        <v/>
      </c>
      <c r="F100" s="5"/>
      <c r="G100" s="5" t="str">
        <f>IF(F100="","",VLOOKUP($F100,Katalog!$C$10:$J$2009,3,FALSE))</f>
        <v/>
      </c>
      <c r="H100" s="26"/>
    </row>
    <row r="101" spans="2:8" x14ac:dyDescent="0.25">
      <c r="B101" s="39">
        <v>92</v>
      </c>
      <c r="C101" s="5"/>
      <c r="D101" s="5"/>
      <c r="E101" s="5" t="str">
        <f>IF(D101="","",VLOOKUP($D101,Praja!$C$11:$H$2010,2,FALSE))</f>
        <v/>
      </c>
      <c r="F101" s="5"/>
      <c r="G101" s="5" t="str">
        <f>IF(F101="","",VLOOKUP($F101,Katalog!$C$10:$J$2009,3,FALSE))</f>
        <v/>
      </c>
      <c r="H101" s="26"/>
    </row>
    <row r="102" spans="2:8" x14ac:dyDescent="0.25">
      <c r="B102" s="39">
        <v>93</v>
      </c>
      <c r="C102" s="5"/>
      <c r="D102" s="5"/>
      <c r="E102" s="5" t="str">
        <f>IF(D102="","",VLOOKUP($D102,Praja!$C$11:$H$2010,2,FALSE))</f>
        <v/>
      </c>
      <c r="F102" s="5"/>
      <c r="G102" s="5" t="str">
        <f>IF(F102="","",VLOOKUP($F102,Katalog!$C$10:$J$2009,3,FALSE))</f>
        <v/>
      </c>
      <c r="H102" s="26"/>
    </row>
    <row r="103" spans="2:8" x14ac:dyDescent="0.25">
      <c r="B103" s="39">
        <v>94</v>
      </c>
      <c r="C103" s="5"/>
      <c r="D103" s="5"/>
      <c r="E103" s="5" t="str">
        <f>IF(D103="","",VLOOKUP($D103,Praja!$C$11:$H$2010,2,FALSE))</f>
        <v/>
      </c>
      <c r="F103" s="5"/>
      <c r="G103" s="5" t="str">
        <f>IF(F103="","",VLOOKUP($F103,Katalog!$C$10:$J$2009,3,FALSE))</f>
        <v/>
      </c>
      <c r="H103" s="26"/>
    </row>
    <row r="104" spans="2:8" x14ac:dyDescent="0.25">
      <c r="B104" s="39">
        <v>95</v>
      </c>
      <c r="C104" s="5"/>
      <c r="D104" s="5"/>
      <c r="E104" s="5" t="str">
        <f>IF(D104="","",VLOOKUP($D104,Praja!$C$11:$H$2010,2,FALSE))</f>
        <v/>
      </c>
      <c r="F104" s="5"/>
      <c r="G104" s="5" t="str">
        <f>IF(F104="","",VLOOKUP($F104,Katalog!$C$10:$J$2009,3,FALSE))</f>
        <v/>
      </c>
      <c r="H104" s="26"/>
    </row>
    <row r="105" spans="2:8" x14ac:dyDescent="0.25">
      <c r="B105" s="39">
        <v>96</v>
      </c>
      <c r="C105" s="5"/>
      <c r="D105" s="5"/>
      <c r="E105" s="5" t="str">
        <f>IF(D105="","",VLOOKUP($D105,Praja!$C$11:$H$2010,2,FALSE))</f>
        <v/>
      </c>
      <c r="F105" s="5"/>
      <c r="G105" s="5" t="str">
        <f>IF(F105="","",VLOOKUP($F105,Katalog!$C$10:$J$2009,3,FALSE))</f>
        <v/>
      </c>
      <c r="H105" s="26"/>
    </row>
    <row r="106" spans="2:8" x14ac:dyDescent="0.25">
      <c r="B106" s="39">
        <v>97</v>
      </c>
      <c r="C106" s="5"/>
      <c r="D106" s="5"/>
      <c r="E106" s="5" t="str">
        <f>IF(D106="","",VLOOKUP($D106,Praja!$C$11:$H$2010,2,FALSE))</f>
        <v/>
      </c>
      <c r="F106" s="5"/>
      <c r="G106" s="5" t="str">
        <f>IF(F106="","",VLOOKUP($F106,Katalog!$C$10:$J$2009,3,FALSE))</f>
        <v/>
      </c>
      <c r="H106" s="26"/>
    </row>
    <row r="107" spans="2:8" x14ac:dyDescent="0.25">
      <c r="B107" s="39">
        <v>98</v>
      </c>
      <c r="C107" s="5"/>
      <c r="D107" s="5"/>
      <c r="E107" s="5" t="str">
        <f>IF(D107="","",VLOOKUP($D107,Praja!$C$11:$H$2010,2,FALSE))</f>
        <v/>
      </c>
      <c r="F107" s="5"/>
      <c r="G107" s="5" t="str">
        <f>IF(F107="","",VLOOKUP($F107,Katalog!$C$10:$J$2009,3,FALSE))</f>
        <v/>
      </c>
      <c r="H107" s="26"/>
    </row>
    <row r="108" spans="2:8" x14ac:dyDescent="0.25">
      <c r="B108" s="39">
        <v>99</v>
      </c>
      <c r="C108" s="5"/>
      <c r="D108" s="5"/>
      <c r="E108" s="5" t="str">
        <f>IF(D108="","",VLOOKUP($D108,Praja!$C$11:$H$2010,2,FALSE))</f>
        <v/>
      </c>
      <c r="F108" s="5"/>
      <c r="G108" s="5" t="str">
        <f>IF(F108="","",VLOOKUP($F108,Katalog!$C$10:$J$2009,3,FALSE))</f>
        <v/>
      </c>
      <c r="H108" s="26"/>
    </row>
    <row r="109" spans="2:8" x14ac:dyDescent="0.25">
      <c r="B109" s="39">
        <v>100</v>
      </c>
      <c r="C109" s="5"/>
      <c r="D109" s="5"/>
      <c r="E109" s="5" t="str">
        <f>IF(D109="","",VLOOKUP($D109,Praja!$C$11:$H$2010,2,FALSE))</f>
        <v/>
      </c>
      <c r="F109" s="5"/>
      <c r="G109" s="5" t="str">
        <f>IF(F109="","",VLOOKUP($F109,Katalog!$C$10:$J$2009,3,FALSE))</f>
        <v/>
      </c>
      <c r="H109" s="26"/>
    </row>
    <row r="110" spans="2:8" x14ac:dyDescent="0.25">
      <c r="B110" s="39">
        <v>101</v>
      </c>
      <c r="C110" s="5"/>
      <c r="D110" s="5"/>
      <c r="E110" s="5" t="str">
        <f>IF(D110="","",VLOOKUP($D110,Praja!$C$11:$H$2010,2,FALSE))</f>
        <v/>
      </c>
      <c r="F110" s="5"/>
      <c r="G110" s="5" t="str">
        <f>IF(F110="","",VLOOKUP($F110,Katalog!$C$10:$J$2009,3,FALSE))</f>
        <v/>
      </c>
      <c r="H110" s="26"/>
    </row>
    <row r="111" spans="2:8" x14ac:dyDescent="0.25">
      <c r="B111" s="39">
        <v>102</v>
      </c>
      <c r="C111" s="5"/>
      <c r="D111" s="5"/>
      <c r="E111" s="5" t="str">
        <f>IF(D111="","",VLOOKUP($D111,Praja!$C$11:$H$2010,2,FALSE))</f>
        <v/>
      </c>
      <c r="F111" s="5"/>
      <c r="G111" s="5" t="str">
        <f>IF(F111="","",VLOOKUP($F111,Katalog!$C$10:$J$2009,3,FALSE))</f>
        <v/>
      </c>
      <c r="H111" s="26"/>
    </row>
    <row r="112" spans="2:8" x14ac:dyDescent="0.25">
      <c r="B112" s="39">
        <v>103</v>
      </c>
      <c r="C112" s="5"/>
      <c r="D112" s="5"/>
      <c r="E112" s="5" t="str">
        <f>IF(D112="","",VLOOKUP($D112,Praja!$C$11:$H$2010,2,FALSE))</f>
        <v/>
      </c>
      <c r="F112" s="5"/>
      <c r="G112" s="5" t="str">
        <f>IF(F112="","",VLOOKUP($F112,Katalog!$C$10:$J$2009,3,FALSE))</f>
        <v/>
      </c>
      <c r="H112" s="26"/>
    </row>
    <row r="113" spans="2:8" x14ac:dyDescent="0.25">
      <c r="B113" s="39">
        <v>104</v>
      </c>
      <c r="C113" s="5"/>
      <c r="D113" s="5"/>
      <c r="E113" s="5" t="str">
        <f>IF(D113="","",VLOOKUP($D113,Praja!$C$11:$H$2010,2,FALSE))</f>
        <v/>
      </c>
      <c r="F113" s="5"/>
      <c r="G113" s="5" t="str">
        <f>IF(F113="","",VLOOKUP($F113,Katalog!$C$10:$J$2009,3,FALSE))</f>
        <v/>
      </c>
      <c r="H113" s="26"/>
    </row>
    <row r="114" spans="2:8" x14ac:dyDescent="0.25">
      <c r="B114" s="39">
        <v>105</v>
      </c>
      <c r="C114" s="5"/>
      <c r="D114" s="5"/>
      <c r="E114" s="5" t="str">
        <f>IF(D114="","",VLOOKUP($D114,Praja!$C$11:$H$2010,2,FALSE))</f>
        <v/>
      </c>
      <c r="F114" s="5"/>
      <c r="G114" s="5" t="str">
        <f>IF(F114="","",VLOOKUP($F114,Katalog!$C$10:$J$2009,3,FALSE))</f>
        <v/>
      </c>
      <c r="H114" s="26"/>
    </row>
    <row r="115" spans="2:8" x14ac:dyDescent="0.25">
      <c r="B115" s="39">
        <v>106</v>
      </c>
      <c r="C115" s="5"/>
      <c r="D115" s="5"/>
      <c r="E115" s="5" t="str">
        <f>IF(D115="","",VLOOKUP($D115,Praja!$C$11:$H$2010,2,FALSE))</f>
        <v/>
      </c>
      <c r="F115" s="5"/>
      <c r="G115" s="5" t="str">
        <f>IF(F115="","",VLOOKUP($F115,Katalog!$C$10:$J$2009,3,FALSE))</f>
        <v/>
      </c>
      <c r="H115" s="26"/>
    </row>
    <row r="116" spans="2:8" x14ac:dyDescent="0.25">
      <c r="B116" s="39">
        <v>107</v>
      </c>
      <c r="C116" s="5"/>
      <c r="D116" s="5"/>
      <c r="E116" s="5" t="str">
        <f>IF(D116="","",VLOOKUP($D116,Praja!$C$11:$H$2010,2,FALSE))</f>
        <v/>
      </c>
      <c r="F116" s="5"/>
      <c r="G116" s="5" t="str">
        <f>IF(F116="","",VLOOKUP($F116,Katalog!$C$10:$J$2009,3,FALSE))</f>
        <v/>
      </c>
      <c r="H116" s="26"/>
    </row>
    <row r="117" spans="2:8" x14ac:dyDescent="0.25">
      <c r="B117" s="39">
        <v>108</v>
      </c>
      <c r="C117" s="5"/>
      <c r="D117" s="5"/>
      <c r="E117" s="5" t="str">
        <f>IF(D117="","",VLOOKUP($D117,Praja!$C$11:$H$2010,2,FALSE))</f>
        <v/>
      </c>
      <c r="F117" s="5"/>
      <c r="G117" s="5" t="str">
        <f>IF(F117="","",VLOOKUP($F117,Katalog!$C$10:$J$2009,3,FALSE))</f>
        <v/>
      </c>
      <c r="H117" s="26"/>
    </row>
    <row r="118" spans="2:8" x14ac:dyDescent="0.25">
      <c r="B118" s="39">
        <v>109</v>
      </c>
      <c r="C118" s="5"/>
      <c r="D118" s="5"/>
      <c r="E118" s="5" t="str">
        <f>IF(D118="","",VLOOKUP($D118,Praja!$C$11:$H$2010,2,FALSE))</f>
        <v/>
      </c>
      <c r="F118" s="5"/>
      <c r="G118" s="5" t="str">
        <f>IF(F118="","",VLOOKUP($F118,Katalog!$C$10:$J$2009,3,FALSE))</f>
        <v/>
      </c>
      <c r="H118" s="26"/>
    </row>
    <row r="119" spans="2:8" x14ac:dyDescent="0.25">
      <c r="B119" s="39">
        <v>110</v>
      </c>
      <c r="C119" s="5"/>
      <c r="D119" s="5"/>
      <c r="E119" s="5" t="str">
        <f>IF(D119="","",VLOOKUP($D119,Praja!$C$11:$H$2010,2,FALSE))</f>
        <v/>
      </c>
      <c r="F119" s="5"/>
      <c r="G119" s="5" t="str">
        <f>IF(F119="","",VLOOKUP($F119,Katalog!$C$10:$J$2009,3,FALSE))</f>
        <v/>
      </c>
      <c r="H119" s="26"/>
    </row>
    <row r="120" spans="2:8" x14ac:dyDescent="0.25">
      <c r="B120" s="39">
        <v>111</v>
      </c>
      <c r="C120" s="5"/>
      <c r="D120" s="5"/>
      <c r="E120" s="5" t="str">
        <f>IF(D120="","",VLOOKUP($D120,Praja!$C$11:$H$2010,2,FALSE))</f>
        <v/>
      </c>
      <c r="F120" s="5"/>
      <c r="G120" s="5" t="str">
        <f>IF(F120="","",VLOOKUP($F120,Katalog!$C$10:$J$2009,3,FALSE))</f>
        <v/>
      </c>
      <c r="H120" s="26"/>
    </row>
    <row r="121" spans="2:8" x14ac:dyDescent="0.25">
      <c r="B121" s="39">
        <v>112</v>
      </c>
      <c r="C121" s="5"/>
      <c r="D121" s="5"/>
      <c r="E121" s="5" t="str">
        <f>IF(D121="","",VLOOKUP($D121,Praja!$C$11:$H$2010,2,FALSE))</f>
        <v/>
      </c>
      <c r="F121" s="5"/>
      <c r="G121" s="5" t="str">
        <f>IF(F121="","",VLOOKUP($F121,Katalog!$C$10:$J$2009,3,FALSE))</f>
        <v/>
      </c>
      <c r="H121" s="26"/>
    </row>
    <row r="122" spans="2:8" x14ac:dyDescent="0.25">
      <c r="B122" s="39">
        <v>113</v>
      </c>
      <c r="C122" s="5"/>
      <c r="D122" s="5"/>
      <c r="E122" s="5" t="str">
        <f>IF(D122="","",VLOOKUP($D122,Praja!$C$11:$H$2010,2,FALSE))</f>
        <v/>
      </c>
      <c r="F122" s="5"/>
      <c r="G122" s="5" t="str">
        <f>IF(F122="","",VLOOKUP($F122,Katalog!$C$10:$J$2009,3,FALSE))</f>
        <v/>
      </c>
      <c r="H122" s="26"/>
    </row>
    <row r="123" spans="2:8" x14ac:dyDescent="0.25">
      <c r="B123" s="39">
        <v>114</v>
      </c>
      <c r="C123" s="5"/>
      <c r="D123" s="5"/>
      <c r="E123" s="5" t="str">
        <f>IF(D123="","",VLOOKUP($D123,Praja!$C$11:$H$2010,2,FALSE))</f>
        <v/>
      </c>
      <c r="F123" s="5"/>
      <c r="G123" s="5" t="str">
        <f>IF(F123="","",VLOOKUP($F123,Katalog!$C$10:$J$2009,3,FALSE))</f>
        <v/>
      </c>
      <c r="H123" s="26"/>
    </row>
    <row r="124" spans="2:8" x14ac:dyDescent="0.25">
      <c r="B124" s="39">
        <v>115</v>
      </c>
      <c r="C124" s="5"/>
      <c r="D124" s="5"/>
      <c r="E124" s="5" t="str">
        <f>IF(D124="","",VLOOKUP($D124,Praja!$C$11:$H$2010,2,FALSE))</f>
        <v/>
      </c>
      <c r="F124" s="5"/>
      <c r="G124" s="5" t="str">
        <f>IF(F124="","",VLOOKUP($F124,Katalog!$C$10:$J$2009,3,FALSE))</f>
        <v/>
      </c>
      <c r="H124" s="26"/>
    </row>
    <row r="125" spans="2:8" x14ac:dyDescent="0.25">
      <c r="B125" s="39">
        <v>116</v>
      </c>
      <c r="C125" s="5"/>
      <c r="D125" s="5"/>
      <c r="E125" s="5" t="str">
        <f>IF(D125="","",VLOOKUP($D125,Praja!$C$11:$H$2010,2,FALSE))</f>
        <v/>
      </c>
      <c r="F125" s="5"/>
      <c r="G125" s="5" t="str">
        <f>IF(F125="","",VLOOKUP($F125,Katalog!$C$10:$J$2009,3,FALSE))</f>
        <v/>
      </c>
      <c r="H125" s="26"/>
    </row>
    <row r="126" spans="2:8" x14ac:dyDescent="0.25">
      <c r="B126" s="39">
        <v>117</v>
      </c>
      <c r="C126" s="5"/>
      <c r="D126" s="5"/>
      <c r="E126" s="5" t="str">
        <f>IF(D126="","",VLOOKUP($D126,Praja!$C$11:$H$2010,2,FALSE))</f>
        <v/>
      </c>
      <c r="F126" s="5"/>
      <c r="G126" s="5" t="str">
        <f>IF(F126="","",VLOOKUP($F126,Katalog!$C$10:$J$2009,3,FALSE))</f>
        <v/>
      </c>
      <c r="H126" s="26"/>
    </row>
    <row r="127" spans="2:8" x14ac:dyDescent="0.25">
      <c r="B127" s="39">
        <v>118</v>
      </c>
      <c r="C127" s="5"/>
      <c r="D127" s="5"/>
      <c r="E127" s="5" t="str">
        <f>IF(D127="","",VLOOKUP($D127,Praja!$C$11:$H$2010,2,FALSE))</f>
        <v/>
      </c>
      <c r="F127" s="5"/>
      <c r="G127" s="5" t="str">
        <f>IF(F127="","",VLOOKUP($F127,Katalog!$C$10:$J$2009,3,FALSE))</f>
        <v/>
      </c>
      <c r="H127" s="26"/>
    </row>
    <row r="128" spans="2:8" x14ac:dyDescent="0.25">
      <c r="B128" s="39">
        <v>119</v>
      </c>
      <c r="C128" s="5"/>
      <c r="D128" s="5"/>
      <c r="E128" s="5" t="str">
        <f>IF(D128="","",VLOOKUP($D128,Praja!$C$11:$H$2010,2,FALSE))</f>
        <v/>
      </c>
      <c r="F128" s="5"/>
      <c r="G128" s="5" t="str">
        <f>IF(F128="","",VLOOKUP($F128,Katalog!$C$10:$J$2009,3,FALSE))</f>
        <v/>
      </c>
      <c r="H128" s="26"/>
    </row>
    <row r="129" spans="2:8" x14ac:dyDescent="0.25">
      <c r="B129" s="39">
        <v>120</v>
      </c>
      <c r="C129" s="5"/>
      <c r="D129" s="5"/>
      <c r="E129" s="5" t="str">
        <f>IF(D129="","",VLOOKUP($D129,Praja!$C$11:$H$2010,2,FALSE))</f>
        <v/>
      </c>
      <c r="F129" s="5"/>
      <c r="G129" s="5" t="str">
        <f>IF(F129="","",VLOOKUP($F129,Katalog!$C$10:$J$2009,3,FALSE))</f>
        <v/>
      </c>
      <c r="H129" s="26"/>
    </row>
    <row r="130" spans="2:8" x14ac:dyDescent="0.25">
      <c r="B130" s="39">
        <v>121</v>
      </c>
      <c r="C130" s="5"/>
      <c r="D130" s="5"/>
      <c r="E130" s="5" t="str">
        <f>IF(D130="","",VLOOKUP($D130,Praja!$C$11:$H$2010,2,FALSE))</f>
        <v/>
      </c>
      <c r="F130" s="5"/>
      <c r="G130" s="5" t="str">
        <f>IF(F130="","",VLOOKUP($F130,Katalog!$C$10:$J$2009,3,FALSE))</f>
        <v/>
      </c>
      <c r="H130" s="26"/>
    </row>
    <row r="131" spans="2:8" x14ac:dyDescent="0.25">
      <c r="B131" s="39">
        <v>122</v>
      </c>
      <c r="C131" s="5"/>
      <c r="D131" s="5"/>
      <c r="E131" s="5" t="str">
        <f>IF(D131="","",VLOOKUP($D131,Praja!$C$11:$H$2010,2,FALSE))</f>
        <v/>
      </c>
      <c r="F131" s="5"/>
      <c r="G131" s="5" t="str">
        <f>IF(F131="","",VLOOKUP($F131,Katalog!$C$10:$J$2009,3,FALSE))</f>
        <v/>
      </c>
      <c r="H131" s="26"/>
    </row>
    <row r="132" spans="2:8" x14ac:dyDescent="0.25">
      <c r="B132" s="39">
        <v>123</v>
      </c>
      <c r="C132" s="5"/>
      <c r="D132" s="5"/>
      <c r="E132" s="5" t="str">
        <f>IF(D132="","",VLOOKUP($D132,Praja!$C$11:$H$2010,2,FALSE))</f>
        <v/>
      </c>
      <c r="F132" s="5"/>
      <c r="G132" s="5" t="str">
        <f>IF(F132="","",VLOOKUP($F132,Katalog!$C$10:$J$2009,3,FALSE))</f>
        <v/>
      </c>
      <c r="H132" s="26"/>
    </row>
    <row r="133" spans="2:8" x14ac:dyDescent="0.25">
      <c r="B133" s="39">
        <v>124</v>
      </c>
      <c r="C133" s="5"/>
      <c r="D133" s="5"/>
      <c r="E133" s="5" t="str">
        <f>IF(D133="","",VLOOKUP($D133,Praja!$C$11:$H$2010,2,FALSE))</f>
        <v/>
      </c>
      <c r="F133" s="5"/>
      <c r="G133" s="5" t="str">
        <f>IF(F133="","",VLOOKUP($F133,Katalog!$C$10:$J$2009,3,FALSE))</f>
        <v/>
      </c>
      <c r="H133" s="26"/>
    </row>
    <row r="134" spans="2:8" x14ac:dyDescent="0.25">
      <c r="B134" s="39">
        <v>125</v>
      </c>
      <c r="C134" s="5"/>
      <c r="D134" s="5"/>
      <c r="E134" s="5" t="str">
        <f>IF(D134="","",VLOOKUP($D134,Praja!$C$11:$H$2010,2,FALSE))</f>
        <v/>
      </c>
      <c r="F134" s="5"/>
      <c r="G134" s="5" t="str">
        <f>IF(F134="","",VLOOKUP($F134,Katalog!$C$10:$J$2009,3,FALSE))</f>
        <v/>
      </c>
      <c r="H134" s="26"/>
    </row>
    <row r="135" spans="2:8" x14ac:dyDescent="0.25">
      <c r="B135" s="39">
        <v>126</v>
      </c>
      <c r="C135" s="5"/>
      <c r="D135" s="5"/>
      <c r="E135" s="5" t="str">
        <f>IF(D135="","",VLOOKUP($D135,Praja!$C$11:$H$2010,2,FALSE))</f>
        <v/>
      </c>
      <c r="F135" s="5"/>
      <c r="G135" s="5" t="str">
        <f>IF(F135="","",VLOOKUP($F135,Katalog!$C$10:$J$2009,3,FALSE))</f>
        <v/>
      </c>
      <c r="H135" s="26"/>
    </row>
    <row r="136" spans="2:8" x14ac:dyDescent="0.25">
      <c r="B136" s="39">
        <v>127</v>
      </c>
      <c r="C136" s="5"/>
      <c r="D136" s="5"/>
      <c r="E136" s="5" t="str">
        <f>IF(D136="","",VLOOKUP($D136,Praja!$C$11:$H$2010,2,FALSE))</f>
        <v/>
      </c>
      <c r="F136" s="5"/>
      <c r="G136" s="5" t="str">
        <f>IF(F136="","",VLOOKUP($F136,Katalog!$C$10:$J$2009,3,FALSE))</f>
        <v/>
      </c>
      <c r="H136" s="26"/>
    </row>
    <row r="137" spans="2:8" x14ac:dyDescent="0.25">
      <c r="B137" s="39">
        <v>128</v>
      </c>
      <c r="C137" s="5"/>
      <c r="D137" s="5"/>
      <c r="E137" s="5" t="str">
        <f>IF(D137="","",VLOOKUP($D137,Praja!$C$11:$H$2010,2,FALSE))</f>
        <v/>
      </c>
      <c r="F137" s="5"/>
      <c r="G137" s="5" t="str">
        <f>IF(F137="","",VLOOKUP($F137,Katalog!$C$10:$J$2009,3,FALSE))</f>
        <v/>
      </c>
      <c r="H137" s="26"/>
    </row>
    <row r="138" spans="2:8" x14ac:dyDescent="0.25">
      <c r="B138" s="39">
        <v>129</v>
      </c>
      <c r="C138" s="5"/>
      <c r="D138" s="5"/>
      <c r="E138" s="5" t="str">
        <f>IF(D138="","",VLOOKUP($D138,Praja!$C$11:$H$2010,2,FALSE))</f>
        <v/>
      </c>
      <c r="F138" s="5"/>
      <c r="G138" s="5" t="str">
        <f>IF(F138="","",VLOOKUP($F138,Katalog!$C$10:$J$2009,3,FALSE))</f>
        <v/>
      </c>
      <c r="H138" s="26"/>
    </row>
    <row r="139" spans="2:8" x14ac:dyDescent="0.25">
      <c r="B139" s="39">
        <v>130</v>
      </c>
      <c r="C139" s="5"/>
      <c r="D139" s="5"/>
      <c r="E139" s="5" t="str">
        <f>IF(D139="","",VLOOKUP($D139,Praja!$C$11:$H$2010,2,FALSE))</f>
        <v/>
      </c>
      <c r="F139" s="5"/>
      <c r="G139" s="5" t="str">
        <f>IF(F139="","",VLOOKUP($F139,Katalog!$C$10:$J$2009,3,FALSE))</f>
        <v/>
      </c>
      <c r="H139" s="26"/>
    </row>
    <row r="140" spans="2:8" x14ac:dyDescent="0.25">
      <c r="B140" s="39">
        <v>131</v>
      </c>
      <c r="C140" s="5"/>
      <c r="D140" s="5"/>
      <c r="E140" s="5" t="str">
        <f>IF(D140="","",VLOOKUP($D140,Praja!$C$11:$H$2010,2,FALSE))</f>
        <v/>
      </c>
      <c r="F140" s="5"/>
      <c r="G140" s="5" t="str">
        <f>IF(F140="","",VLOOKUP($F140,Katalog!$C$10:$J$2009,3,FALSE))</f>
        <v/>
      </c>
      <c r="H140" s="26"/>
    </row>
    <row r="141" spans="2:8" x14ac:dyDescent="0.25">
      <c r="B141" s="39">
        <v>132</v>
      </c>
      <c r="C141" s="5"/>
      <c r="D141" s="5"/>
      <c r="E141" s="5" t="str">
        <f>IF(D141="","",VLOOKUP($D141,Praja!$C$11:$H$2010,2,FALSE))</f>
        <v/>
      </c>
      <c r="F141" s="5"/>
      <c r="G141" s="5" t="str">
        <f>IF(F141="","",VLOOKUP($F141,Katalog!$C$10:$J$2009,3,FALSE))</f>
        <v/>
      </c>
      <c r="H141" s="26"/>
    </row>
    <row r="142" spans="2:8" x14ac:dyDescent="0.25">
      <c r="B142" s="39">
        <v>133</v>
      </c>
      <c r="C142" s="5"/>
      <c r="D142" s="5"/>
      <c r="E142" s="5" t="str">
        <f>IF(D142="","",VLOOKUP($D142,Praja!$C$11:$H$2010,2,FALSE))</f>
        <v/>
      </c>
      <c r="F142" s="5"/>
      <c r="G142" s="5" t="str">
        <f>IF(F142="","",VLOOKUP($F142,Katalog!$C$10:$J$2009,3,FALSE))</f>
        <v/>
      </c>
      <c r="H142" s="26"/>
    </row>
    <row r="143" spans="2:8" x14ac:dyDescent="0.25">
      <c r="B143" s="39">
        <v>134</v>
      </c>
      <c r="C143" s="5"/>
      <c r="D143" s="5"/>
      <c r="E143" s="5" t="str">
        <f>IF(D143="","",VLOOKUP($D143,Praja!$C$11:$H$2010,2,FALSE))</f>
        <v/>
      </c>
      <c r="F143" s="5"/>
      <c r="G143" s="5" t="str">
        <f>IF(F143="","",VLOOKUP($F143,Katalog!$C$10:$J$2009,3,FALSE))</f>
        <v/>
      </c>
      <c r="H143" s="26"/>
    </row>
    <row r="144" spans="2:8" x14ac:dyDescent="0.25">
      <c r="B144" s="39">
        <v>135</v>
      </c>
      <c r="C144" s="5"/>
      <c r="D144" s="5"/>
      <c r="E144" s="5" t="str">
        <f>IF(D144="","",VLOOKUP($D144,Praja!$C$11:$H$2010,2,FALSE))</f>
        <v/>
      </c>
      <c r="F144" s="5"/>
      <c r="G144" s="5" t="str">
        <f>IF(F144="","",VLOOKUP($F144,Katalog!$C$10:$J$2009,3,FALSE))</f>
        <v/>
      </c>
      <c r="H144" s="26"/>
    </row>
    <row r="145" spans="2:8" x14ac:dyDescent="0.25">
      <c r="B145" s="39">
        <v>136</v>
      </c>
      <c r="C145" s="5"/>
      <c r="D145" s="5"/>
      <c r="E145" s="5" t="str">
        <f>IF(D145="","",VLOOKUP($D145,Praja!$C$11:$H$2010,2,FALSE))</f>
        <v/>
      </c>
      <c r="F145" s="5"/>
      <c r="G145" s="5" t="str">
        <f>IF(F145="","",VLOOKUP($F145,Katalog!$C$10:$J$2009,3,FALSE))</f>
        <v/>
      </c>
      <c r="H145" s="26"/>
    </row>
    <row r="146" spans="2:8" x14ac:dyDescent="0.25">
      <c r="B146" s="39">
        <v>137</v>
      </c>
      <c r="C146" s="5"/>
      <c r="D146" s="5"/>
      <c r="E146" s="5" t="str">
        <f>IF(D146="","",VLOOKUP($D146,Praja!$C$11:$H$2010,2,FALSE))</f>
        <v/>
      </c>
      <c r="F146" s="5"/>
      <c r="G146" s="5" t="str">
        <f>IF(F146="","",VLOOKUP($F146,Katalog!$C$10:$J$2009,3,FALSE))</f>
        <v/>
      </c>
      <c r="H146" s="26"/>
    </row>
    <row r="147" spans="2:8" x14ac:dyDescent="0.25">
      <c r="B147" s="39">
        <v>138</v>
      </c>
      <c r="C147" s="5"/>
      <c r="D147" s="5"/>
      <c r="E147" s="5" t="str">
        <f>IF(D147="","",VLOOKUP($D147,Praja!$C$11:$H$2010,2,FALSE))</f>
        <v/>
      </c>
      <c r="F147" s="5"/>
      <c r="G147" s="5" t="str">
        <f>IF(F147="","",VLOOKUP($F147,Katalog!$C$10:$J$2009,3,FALSE))</f>
        <v/>
      </c>
      <c r="H147" s="26"/>
    </row>
    <row r="148" spans="2:8" x14ac:dyDescent="0.25">
      <c r="B148" s="39">
        <v>139</v>
      </c>
      <c r="C148" s="5"/>
      <c r="D148" s="5"/>
      <c r="E148" s="5" t="str">
        <f>IF(D148="","",VLOOKUP($D148,Praja!$C$11:$H$2010,2,FALSE))</f>
        <v/>
      </c>
      <c r="F148" s="5"/>
      <c r="G148" s="5" t="str">
        <f>IF(F148="","",VLOOKUP($F148,Katalog!$C$10:$J$2009,3,FALSE))</f>
        <v/>
      </c>
      <c r="H148" s="26"/>
    </row>
    <row r="149" spans="2:8" x14ac:dyDescent="0.25">
      <c r="B149" s="39">
        <v>140</v>
      </c>
      <c r="C149" s="5"/>
      <c r="D149" s="5"/>
      <c r="E149" s="5" t="str">
        <f>IF(D149="","",VLOOKUP($D149,Praja!$C$11:$H$2010,2,FALSE))</f>
        <v/>
      </c>
      <c r="F149" s="5"/>
      <c r="G149" s="5" t="str">
        <f>IF(F149="","",VLOOKUP($F149,Katalog!$C$10:$J$2009,3,FALSE))</f>
        <v/>
      </c>
      <c r="H149" s="26"/>
    </row>
    <row r="150" spans="2:8" x14ac:dyDescent="0.25">
      <c r="B150" s="39">
        <v>141</v>
      </c>
      <c r="C150" s="5"/>
      <c r="D150" s="5"/>
      <c r="E150" s="5" t="str">
        <f>IF(D150="","",VLOOKUP($D150,Praja!$C$11:$H$2010,2,FALSE))</f>
        <v/>
      </c>
      <c r="F150" s="5"/>
      <c r="G150" s="5" t="str">
        <f>IF(F150="","",VLOOKUP($F150,Katalog!$C$10:$J$2009,3,FALSE))</f>
        <v/>
      </c>
      <c r="H150" s="26"/>
    </row>
    <row r="151" spans="2:8" x14ac:dyDescent="0.25">
      <c r="B151" s="39">
        <v>142</v>
      </c>
      <c r="C151" s="5"/>
      <c r="D151" s="5"/>
      <c r="E151" s="5" t="str">
        <f>IF(D151="","",VLOOKUP($D151,Praja!$C$11:$H$2010,2,FALSE))</f>
        <v/>
      </c>
      <c r="F151" s="5"/>
      <c r="G151" s="5" t="str">
        <f>IF(F151="","",VLOOKUP($F151,Katalog!$C$10:$J$2009,3,FALSE))</f>
        <v/>
      </c>
      <c r="H151" s="26"/>
    </row>
    <row r="152" spans="2:8" x14ac:dyDescent="0.25">
      <c r="B152" s="39">
        <v>143</v>
      </c>
      <c r="C152" s="5"/>
      <c r="D152" s="5"/>
      <c r="E152" s="5" t="str">
        <f>IF(D152="","",VLOOKUP($D152,Praja!$C$11:$H$2010,2,FALSE))</f>
        <v/>
      </c>
      <c r="F152" s="5"/>
      <c r="G152" s="5" t="str">
        <f>IF(F152="","",VLOOKUP($F152,Katalog!$C$10:$J$2009,3,FALSE))</f>
        <v/>
      </c>
      <c r="H152" s="26"/>
    </row>
    <row r="153" spans="2:8" x14ac:dyDescent="0.25">
      <c r="B153" s="39">
        <v>144</v>
      </c>
      <c r="C153" s="5"/>
      <c r="D153" s="5"/>
      <c r="E153" s="5" t="str">
        <f>IF(D153="","",VLOOKUP($D153,Praja!$C$11:$H$2010,2,FALSE))</f>
        <v/>
      </c>
      <c r="F153" s="5"/>
      <c r="G153" s="5" t="str">
        <f>IF(F153="","",VLOOKUP($F153,Katalog!$C$10:$J$2009,3,FALSE))</f>
        <v/>
      </c>
      <c r="H153" s="26"/>
    </row>
    <row r="154" spans="2:8" x14ac:dyDescent="0.25">
      <c r="B154" s="39">
        <v>145</v>
      </c>
      <c r="C154" s="5"/>
      <c r="D154" s="5"/>
      <c r="E154" s="5" t="str">
        <f>IF(D154="","",VLOOKUP($D154,Praja!$C$11:$H$2010,2,FALSE))</f>
        <v/>
      </c>
      <c r="F154" s="5"/>
      <c r="G154" s="5" t="str">
        <f>IF(F154="","",VLOOKUP($F154,Katalog!$C$10:$J$2009,3,FALSE))</f>
        <v/>
      </c>
      <c r="H154" s="26"/>
    </row>
    <row r="155" spans="2:8" x14ac:dyDescent="0.25">
      <c r="B155" s="39">
        <v>146</v>
      </c>
      <c r="C155" s="5"/>
      <c r="D155" s="5"/>
      <c r="E155" s="5" t="str">
        <f>IF(D155="","",VLOOKUP($D155,Praja!$C$11:$H$2010,2,FALSE))</f>
        <v/>
      </c>
      <c r="F155" s="5"/>
      <c r="G155" s="5" t="str">
        <f>IF(F155="","",VLOOKUP($F155,Katalog!$C$10:$J$2009,3,FALSE))</f>
        <v/>
      </c>
      <c r="H155" s="26"/>
    </row>
    <row r="156" spans="2:8" x14ac:dyDescent="0.25">
      <c r="B156" s="39">
        <v>147</v>
      </c>
      <c r="C156" s="5"/>
      <c r="D156" s="5"/>
      <c r="E156" s="5" t="str">
        <f>IF(D156="","",VLOOKUP($D156,Praja!$C$11:$H$2010,2,FALSE))</f>
        <v/>
      </c>
      <c r="F156" s="5"/>
      <c r="G156" s="5" t="str">
        <f>IF(F156="","",VLOOKUP($F156,Katalog!$C$10:$J$2009,3,FALSE))</f>
        <v/>
      </c>
      <c r="H156" s="26"/>
    </row>
    <row r="157" spans="2:8" x14ac:dyDescent="0.25">
      <c r="B157" s="39">
        <v>148</v>
      </c>
      <c r="C157" s="5"/>
      <c r="D157" s="5"/>
      <c r="E157" s="5" t="str">
        <f>IF(D157="","",VLOOKUP($D157,Praja!$C$11:$H$2010,2,FALSE))</f>
        <v/>
      </c>
      <c r="F157" s="5"/>
      <c r="G157" s="5" t="str">
        <f>IF(F157="","",VLOOKUP($F157,Katalog!$C$10:$J$2009,3,FALSE))</f>
        <v/>
      </c>
      <c r="H157" s="26"/>
    </row>
    <row r="158" spans="2:8" x14ac:dyDescent="0.25">
      <c r="B158" s="39">
        <v>149</v>
      </c>
      <c r="C158" s="5"/>
      <c r="D158" s="5"/>
      <c r="E158" s="5" t="str">
        <f>IF(D158="","",VLOOKUP($D158,Praja!$C$11:$H$2010,2,FALSE))</f>
        <v/>
      </c>
      <c r="F158" s="5"/>
      <c r="G158" s="5" t="str">
        <f>IF(F158="","",VLOOKUP($F158,Katalog!$C$10:$J$2009,3,FALSE))</f>
        <v/>
      </c>
      <c r="H158" s="26"/>
    </row>
    <row r="159" spans="2:8" x14ac:dyDescent="0.25">
      <c r="B159" s="39">
        <v>150</v>
      </c>
      <c r="C159" s="5"/>
      <c r="D159" s="5"/>
      <c r="E159" s="5" t="str">
        <f>IF(D159="","",VLOOKUP($D159,Praja!$C$11:$H$2010,2,FALSE))</f>
        <v/>
      </c>
      <c r="F159" s="5"/>
      <c r="G159" s="5" t="str">
        <f>IF(F159="","",VLOOKUP($F159,Katalog!$C$10:$J$2009,3,FALSE))</f>
        <v/>
      </c>
      <c r="H159" s="26"/>
    </row>
    <row r="160" spans="2:8" x14ac:dyDescent="0.25">
      <c r="B160" s="39">
        <v>151</v>
      </c>
      <c r="C160" s="5"/>
      <c r="D160" s="5"/>
      <c r="E160" s="5" t="str">
        <f>IF(D160="","",VLOOKUP($D160,Praja!$C$11:$H$2010,2,FALSE))</f>
        <v/>
      </c>
      <c r="F160" s="5"/>
      <c r="G160" s="5" t="str">
        <f>IF(F160="","",VLOOKUP($F160,Katalog!$C$10:$J$2009,3,FALSE))</f>
        <v/>
      </c>
      <c r="H160" s="26"/>
    </row>
    <row r="161" spans="2:8" x14ac:dyDescent="0.25">
      <c r="B161" s="39">
        <v>152</v>
      </c>
      <c r="C161" s="5"/>
      <c r="D161" s="5"/>
      <c r="E161" s="5" t="str">
        <f>IF(D161="","",VLOOKUP($D161,Praja!$C$11:$H$2010,2,FALSE))</f>
        <v/>
      </c>
      <c r="F161" s="5"/>
      <c r="G161" s="5" t="str">
        <f>IF(F161="","",VLOOKUP($F161,Katalog!$C$10:$J$2009,3,FALSE))</f>
        <v/>
      </c>
      <c r="H161" s="26"/>
    </row>
    <row r="162" spans="2:8" x14ac:dyDescent="0.25">
      <c r="B162" s="39">
        <v>153</v>
      </c>
      <c r="C162" s="5"/>
      <c r="D162" s="5"/>
      <c r="E162" s="5" t="str">
        <f>IF(D162="","",VLOOKUP($D162,Praja!$C$11:$H$2010,2,FALSE))</f>
        <v/>
      </c>
      <c r="F162" s="5"/>
      <c r="G162" s="5" t="str">
        <f>IF(F162="","",VLOOKUP($F162,Katalog!$C$10:$J$2009,3,FALSE))</f>
        <v/>
      </c>
      <c r="H162" s="26"/>
    </row>
    <row r="163" spans="2:8" x14ac:dyDescent="0.25">
      <c r="B163" s="39">
        <v>154</v>
      </c>
      <c r="C163" s="5"/>
      <c r="D163" s="5"/>
      <c r="E163" s="5" t="str">
        <f>IF(D163="","",VLOOKUP($D163,Praja!$C$11:$H$2010,2,FALSE))</f>
        <v/>
      </c>
      <c r="F163" s="5"/>
      <c r="G163" s="5" t="str">
        <f>IF(F163="","",VLOOKUP($F163,Katalog!$C$10:$J$2009,3,FALSE))</f>
        <v/>
      </c>
      <c r="H163" s="26"/>
    </row>
    <row r="164" spans="2:8" x14ac:dyDescent="0.25">
      <c r="B164" s="39">
        <v>155</v>
      </c>
      <c r="C164" s="5"/>
      <c r="D164" s="5"/>
      <c r="E164" s="5" t="str">
        <f>IF(D164="","",VLOOKUP($D164,Praja!$C$11:$H$2010,2,FALSE))</f>
        <v/>
      </c>
      <c r="F164" s="5"/>
      <c r="G164" s="5" t="str">
        <f>IF(F164="","",VLOOKUP($F164,Katalog!$C$10:$J$2009,3,FALSE))</f>
        <v/>
      </c>
      <c r="H164" s="26"/>
    </row>
    <row r="165" spans="2:8" x14ac:dyDescent="0.25">
      <c r="B165" s="39">
        <v>156</v>
      </c>
      <c r="C165" s="5"/>
      <c r="D165" s="5"/>
      <c r="E165" s="5" t="str">
        <f>IF(D165="","",VLOOKUP($D165,Praja!$C$11:$H$2010,2,FALSE))</f>
        <v/>
      </c>
      <c r="F165" s="5"/>
      <c r="G165" s="5" t="str">
        <f>IF(F165="","",VLOOKUP($F165,Katalog!$C$10:$J$2009,3,FALSE))</f>
        <v/>
      </c>
      <c r="H165" s="26"/>
    </row>
    <row r="166" spans="2:8" x14ac:dyDescent="0.25">
      <c r="B166" s="39">
        <v>157</v>
      </c>
      <c r="C166" s="5"/>
      <c r="D166" s="5"/>
      <c r="E166" s="5" t="str">
        <f>IF(D166="","",VLOOKUP($D166,Praja!$C$11:$H$2010,2,FALSE))</f>
        <v/>
      </c>
      <c r="F166" s="5"/>
      <c r="G166" s="5" t="str">
        <f>IF(F166="","",VLOOKUP($F166,Katalog!$C$10:$J$2009,3,FALSE))</f>
        <v/>
      </c>
      <c r="H166" s="26"/>
    </row>
    <row r="167" spans="2:8" x14ac:dyDescent="0.25">
      <c r="B167" s="39">
        <v>158</v>
      </c>
      <c r="C167" s="5"/>
      <c r="D167" s="5"/>
      <c r="E167" s="5" t="str">
        <f>IF(D167="","",VLOOKUP($D167,Praja!$C$11:$H$2010,2,FALSE))</f>
        <v/>
      </c>
      <c r="F167" s="5"/>
      <c r="G167" s="5" t="str">
        <f>IF(F167="","",VLOOKUP($F167,Katalog!$C$10:$J$2009,3,FALSE))</f>
        <v/>
      </c>
      <c r="H167" s="26"/>
    </row>
    <row r="168" spans="2:8" x14ac:dyDescent="0.25">
      <c r="B168" s="39">
        <v>159</v>
      </c>
      <c r="C168" s="5"/>
      <c r="D168" s="5"/>
      <c r="E168" s="5" t="str">
        <f>IF(D168="","",VLOOKUP($D168,Praja!$C$11:$H$2010,2,FALSE))</f>
        <v/>
      </c>
      <c r="F168" s="5"/>
      <c r="G168" s="5" t="str">
        <f>IF(F168="","",VLOOKUP($F168,Katalog!$C$10:$J$2009,3,FALSE))</f>
        <v/>
      </c>
      <c r="H168" s="26"/>
    </row>
    <row r="169" spans="2:8" x14ac:dyDescent="0.25">
      <c r="B169" s="39">
        <v>160</v>
      </c>
      <c r="C169" s="5"/>
      <c r="D169" s="5"/>
      <c r="E169" s="5" t="str">
        <f>IF(D169="","",VLOOKUP($D169,Praja!$C$11:$H$2010,2,FALSE))</f>
        <v/>
      </c>
      <c r="F169" s="5"/>
      <c r="G169" s="5" t="str">
        <f>IF(F169="","",VLOOKUP($F169,Katalog!$C$10:$J$2009,3,FALSE))</f>
        <v/>
      </c>
      <c r="H169" s="26"/>
    </row>
    <row r="170" spans="2:8" x14ac:dyDescent="0.25">
      <c r="B170" s="39">
        <v>161</v>
      </c>
      <c r="C170" s="5"/>
      <c r="D170" s="5"/>
      <c r="E170" s="5" t="str">
        <f>IF(D170="","",VLOOKUP($D170,Praja!$C$11:$H$2010,2,FALSE))</f>
        <v/>
      </c>
      <c r="F170" s="5"/>
      <c r="G170" s="5" t="str">
        <f>IF(F170="","",VLOOKUP($F170,Katalog!$C$10:$J$2009,3,FALSE))</f>
        <v/>
      </c>
      <c r="H170" s="26"/>
    </row>
    <row r="171" spans="2:8" x14ac:dyDescent="0.25">
      <c r="B171" s="39">
        <v>162</v>
      </c>
      <c r="C171" s="5"/>
      <c r="D171" s="5"/>
      <c r="E171" s="5" t="str">
        <f>IF(D171="","",VLOOKUP($D171,Praja!$C$11:$H$2010,2,FALSE))</f>
        <v/>
      </c>
      <c r="F171" s="5"/>
      <c r="G171" s="5" t="str">
        <f>IF(F171="","",VLOOKUP($F171,Katalog!$C$10:$J$2009,3,FALSE))</f>
        <v/>
      </c>
      <c r="H171" s="26"/>
    </row>
    <row r="172" spans="2:8" x14ac:dyDescent="0.25">
      <c r="B172" s="39">
        <v>163</v>
      </c>
      <c r="C172" s="5"/>
      <c r="D172" s="5"/>
      <c r="E172" s="5" t="str">
        <f>IF(D172="","",VLOOKUP($D172,Praja!$C$11:$H$2010,2,FALSE))</f>
        <v/>
      </c>
      <c r="F172" s="5"/>
      <c r="G172" s="5" t="str">
        <f>IF(F172="","",VLOOKUP($F172,Katalog!$C$10:$J$2009,3,FALSE))</f>
        <v/>
      </c>
      <c r="H172" s="26"/>
    </row>
    <row r="173" spans="2:8" x14ac:dyDescent="0.25">
      <c r="B173" s="39">
        <v>164</v>
      </c>
      <c r="C173" s="5"/>
      <c r="D173" s="5"/>
      <c r="E173" s="5" t="str">
        <f>IF(D173="","",VLOOKUP($D173,Praja!$C$11:$H$2010,2,FALSE))</f>
        <v/>
      </c>
      <c r="F173" s="5"/>
      <c r="G173" s="5" t="str">
        <f>IF(F173="","",VLOOKUP($F173,Katalog!$C$10:$J$2009,3,FALSE))</f>
        <v/>
      </c>
      <c r="H173" s="26"/>
    </row>
    <row r="174" spans="2:8" x14ac:dyDescent="0.25">
      <c r="B174" s="39">
        <v>165</v>
      </c>
      <c r="C174" s="5"/>
      <c r="D174" s="5"/>
      <c r="E174" s="5" t="str">
        <f>IF(D174="","",VLOOKUP($D174,Praja!$C$11:$H$2010,2,FALSE))</f>
        <v/>
      </c>
      <c r="F174" s="5"/>
      <c r="G174" s="5" t="str">
        <f>IF(F174="","",VLOOKUP($F174,Katalog!$C$10:$J$2009,3,FALSE))</f>
        <v/>
      </c>
      <c r="H174" s="26"/>
    </row>
    <row r="175" spans="2:8" x14ac:dyDescent="0.25">
      <c r="B175" s="39">
        <v>166</v>
      </c>
      <c r="C175" s="5"/>
      <c r="D175" s="5"/>
      <c r="E175" s="5" t="str">
        <f>IF(D175="","",VLOOKUP($D175,Praja!$C$11:$H$2010,2,FALSE))</f>
        <v/>
      </c>
      <c r="F175" s="5"/>
      <c r="G175" s="5" t="str">
        <f>IF(F175="","",VLOOKUP($F175,Katalog!$C$10:$J$2009,3,FALSE))</f>
        <v/>
      </c>
      <c r="H175" s="26"/>
    </row>
    <row r="176" spans="2:8" x14ac:dyDescent="0.25">
      <c r="B176" s="39">
        <v>167</v>
      </c>
      <c r="C176" s="5"/>
      <c r="D176" s="5"/>
      <c r="E176" s="5" t="str">
        <f>IF(D176="","",VLOOKUP($D176,Praja!$C$11:$H$2010,2,FALSE))</f>
        <v/>
      </c>
      <c r="F176" s="5"/>
      <c r="G176" s="5" t="str">
        <f>IF(F176="","",VLOOKUP($F176,Katalog!$C$10:$J$2009,3,FALSE))</f>
        <v/>
      </c>
      <c r="H176" s="26"/>
    </row>
    <row r="177" spans="2:8" x14ac:dyDescent="0.25">
      <c r="B177" s="39">
        <v>168</v>
      </c>
      <c r="C177" s="5"/>
      <c r="D177" s="5"/>
      <c r="E177" s="5" t="str">
        <f>IF(D177="","",VLOOKUP($D177,Praja!$C$11:$H$2010,2,FALSE))</f>
        <v/>
      </c>
      <c r="F177" s="5"/>
      <c r="G177" s="5" t="str">
        <f>IF(F177="","",VLOOKUP($F177,Katalog!$C$10:$J$2009,3,FALSE))</f>
        <v/>
      </c>
      <c r="H177" s="26"/>
    </row>
    <row r="178" spans="2:8" x14ac:dyDescent="0.25">
      <c r="B178" s="39">
        <v>169</v>
      </c>
      <c r="C178" s="5"/>
      <c r="D178" s="5"/>
      <c r="E178" s="5" t="str">
        <f>IF(D178="","",VLOOKUP($D178,Praja!$C$11:$H$2010,2,FALSE))</f>
        <v/>
      </c>
      <c r="F178" s="5"/>
      <c r="G178" s="5" t="str">
        <f>IF(F178="","",VLOOKUP($F178,Katalog!$C$10:$J$2009,3,FALSE))</f>
        <v/>
      </c>
      <c r="H178" s="26"/>
    </row>
    <row r="179" spans="2:8" x14ac:dyDescent="0.25">
      <c r="B179" s="39">
        <v>170</v>
      </c>
      <c r="C179" s="5"/>
      <c r="D179" s="5"/>
      <c r="E179" s="5" t="str">
        <f>IF(D179="","",VLOOKUP($D179,Praja!$C$11:$H$2010,2,FALSE))</f>
        <v/>
      </c>
      <c r="F179" s="5"/>
      <c r="G179" s="5" t="str">
        <f>IF(F179="","",VLOOKUP($F179,Katalog!$C$10:$J$2009,3,FALSE))</f>
        <v/>
      </c>
      <c r="H179" s="26"/>
    </row>
    <row r="180" spans="2:8" x14ac:dyDescent="0.25">
      <c r="B180" s="39">
        <v>171</v>
      </c>
      <c r="C180" s="5"/>
      <c r="D180" s="5"/>
      <c r="E180" s="5" t="str">
        <f>IF(D180="","",VLOOKUP($D180,Praja!$C$11:$H$2010,2,FALSE))</f>
        <v/>
      </c>
      <c r="F180" s="5"/>
      <c r="G180" s="5" t="str">
        <f>IF(F180="","",VLOOKUP($F180,Katalog!$C$10:$J$2009,3,FALSE))</f>
        <v/>
      </c>
      <c r="H180" s="26"/>
    </row>
    <row r="181" spans="2:8" x14ac:dyDescent="0.25">
      <c r="B181" s="39">
        <v>172</v>
      </c>
      <c r="C181" s="5"/>
      <c r="D181" s="5"/>
      <c r="E181" s="5" t="str">
        <f>IF(D181="","",VLOOKUP($D181,Praja!$C$11:$H$2010,2,FALSE))</f>
        <v/>
      </c>
      <c r="F181" s="5"/>
      <c r="G181" s="5" t="str">
        <f>IF(F181="","",VLOOKUP($F181,Katalog!$C$10:$J$2009,3,FALSE))</f>
        <v/>
      </c>
      <c r="H181" s="26"/>
    </row>
    <row r="182" spans="2:8" x14ac:dyDescent="0.25">
      <c r="B182" s="39">
        <v>173</v>
      </c>
      <c r="C182" s="5"/>
      <c r="D182" s="5"/>
      <c r="E182" s="5" t="str">
        <f>IF(D182="","",VLOOKUP($D182,Praja!$C$11:$H$2010,2,FALSE))</f>
        <v/>
      </c>
      <c r="F182" s="5"/>
      <c r="G182" s="5" t="str">
        <f>IF(F182="","",VLOOKUP($F182,Katalog!$C$10:$J$2009,3,FALSE))</f>
        <v/>
      </c>
      <c r="H182" s="26"/>
    </row>
    <row r="183" spans="2:8" x14ac:dyDescent="0.25">
      <c r="B183" s="39">
        <v>174</v>
      </c>
      <c r="C183" s="5"/>
      <c r="D183" s="5"/>
      <c r="E183" s="5" t="str">
        <f>IF(D183="","",VLOOKUP($D183,Praja!$C$11:$H$2010,2,FALSE))</f>
        <v/>
      </c>
      <c r="F183" s="5"/>
      <c r="G183" s="5" t="str">
        <f>IF(F183="","",VLOOKUP($F183,Katalog!$C$10:$J$2009,3,FALSE))</f>
        <v/>
      </c>
      <c r="H183" s="26"/>
    </row>
    <row r="184" spans="2:8" x14ac:dyDescent="0.25">
      <c r="B184" s="39">
        <v>175</v>
      </c>
      <c r="C184" s="5"/>
      <c r="D184" s="5"/>
      <c r="E184" s="5" t="str">
        <f>IF(D184="","",VLOOKUP($D184,Praja!$C$11:$H$2010,2,FALSE))</f>
        <v/>
      </c>
      <c r="F184" s="5"/>
      <c r="G184" s="5" t="str">
        <f>IF(F184="","",VLOOKUP($F184,Katalog!$C$10:$J$2009,3,FALSE))</f>
        <v/>
      </c>
      <c r="H184" s="26"/>
    </row>
    <row r="185" spans="2:8" x14ac:dyDescent="0.25">
      <c r="B185" s="39">
        <v>176</v>
      </c>
      <c r="C185" s="5"/>
      <c r="D185" s="5"/>
      <c r="E185" s="5" t="str">
        <f>IF(D185="","",VLOOKUP($D185,Praja!$C$11:$H$2010,2,FALSE))</f>
        <v/>
      </c>
      <c r="F185" s="5"/>
      <c r="G185" s="5" t="str">
        <f>IF(F185="","",VLOOKUP($F185,Katalog!$C$10:$J$2009,3,FALSE))</f>
        <v/>
      </c>
      <c r="H185" s="26"/>
    </row>
    <row r="186" spans="2:8" x14ac:dyDescent="0.25">
      <c r="B186" s="39">
        <v>177</v>
      </c>
      <c r="C186" s="5"/>
      <c r="D186" s="5"/>
      <c r="E186" s="5" t="str">
        <f>IF(D186="","",VLOOKUP($D186,Praja!$C$11:$H$2010,2,FALSE))</f>
        <v/>
      </c>
      <c r="F186" s="5"/>
      <c r="G186" s="5" t="str">
        <f>IF(F186="","",VLOOKUP($F186,Katalog!$C$10:$J$2009,3,FALSE))</f>
        <v/>
      </c>
      <c r="H186" s="26"/>
    </row>
    <row r="187" spans="2:8" x14ac:dyDescent="0.25">
      <c r="B187" s="39">
        <v>178</v>
      </c>
      <c r="C187" s="5"/>
      <c r="D187" s="5"/>
      <c r="E187" s="5" t="str">
        <f>IF(D187="","",VLOOKUP($D187,Praja!$C$11:$H$2010,2,FALSE))</f>
        <v/>
      </c>
      <c r="F187" s="5"/>
      <c r="G187" s="5" t="str">
        <f>IF(F187="","",VLOOKUP($F187,Katalog!$C$10:$J$2009,3,FALSE))</f>
        <v/>
      </c>
      <c r="H187" s="26"/>
    </row>
    <row r="188" spans="2:8" x14ac:dyDescent="0.25">
      <c r="B188" s="39">
        <v>179</v>
      </c>
      <c r="C188" s="5"/>
      <c r="D188" s="5"/>
      <c r="E188" s="5" t="str">
        <f>IF(D188="","",VLOOKUP($D188,Praja!$C$11:$H$2010,2,FALSE))</f>
        <v/>
      </c>
      <c r="F188" s="5"/>
      <c r="G188" s="5" t="str">
        <f>IF(F188="","",VLOOKUP($F188,Katalog!$C$10:$J$2009,3,FALSE))</f>
        <v/>
      </c>
      <c r="H188" s="26"/>
    </row>
    <row r="189" spans="2:8" x14ac:dyDescent="0.25">
      <c r="B189" s="39">
        <v>180</v>
      </c>
      <c r="C189" s="5"/>
      <c r="D189" s="5"/>
      <c r="E189" s="5" t="str">
        <f>IF(D189="","",VLOOKUP($D189,Praja!$C$11:$H$2010,2,FALSE))</f>
        <v/>
      </c>
      <c r="F189" s="5"/>
      <c r="G189" s="5" t="str">
        <f>IF(F189="","",VLOOKUP($F189,Katalog!$C$10:$J$2009,3,FALSE))</f>
        <v/>
      </c>
      <c r="H189" s="26"/>
    </row>
    <row r="190" spans="2:8" x14ac:dyDescent="0.25">
      <c r="B190" s="39">
        <v>181</v>
      </c>
      <c r="C190" s="5"/>
      <c r="D190" s="5"/>
      <c r="E190" s="5" t="str">
        <f>IF(D190="","",VLOOKUP($D190,Praja!$C$11:$H$2010,2,FALSE))</f>
        <v/>
      </c>
      <c r="F190" s="5"/>
      <c r="G190" s="5" t="str">
        <f>IF(F190="","",VLOOKUP($F190,Katalog!$C$10:$J$2009,3,FALSE))</f>
        <v/>
      </c>
      <c r="H190" s="26"/>
    </row>
    <row r="191" spans="2:8" x14ac:dyDescent="0.25">
      <c r="B191" s="39">
        <v>182</v>
      </c>
      <c r="C191" s="5"/>
      <c r="D191" s="5"/>
      <c r="E191" s="5" t="str">
        <f>IF(D191="","",VLOOKUP($D191,Praja!$C$11:$H$2010,2,FALSE))</f>
        <v/>
      </c>
      <c r="F191" s="5"/>
      <c r="G191" s="5" t="str">
        <f>IF(F191="","",VLOOKUP($F191,Katalog!$C$10:$J$2009,3,FALSE))</f>
        <v/>
      </c>
      <c r="H191" s="26"/>
    </row>
    <row r="192" spans="2:8" x14ac:dyDescent="0.25">
      <c r="B192" s="39">
        <v>183</v>
      </c>
      <c r="C192" s="5"/>
      <c r="D192" s="5"/>
      <c r="E192" s="5" t="str">
        <f>IF(D192="","",VLOOKUP($D192,Praja!$C$11:$H$2010,2,FALSE))</f>
        <v/>
      </c>
      <c r="F192" s="5"/>
      <c r="G192" s="5" t="str">
        <f>IF(F192="","",VLOOKUP($F192,Katalog!$C$10:$J$2009,3,FALSE))</f>
        <v/>
      </c>
      <c r="H192" s="26"/>
    </row>
    <row r="193" spans="2:8" x14ac:dyDescent="0.25">
      <c r="B193" s="39">
        <v>184</v>
      </c>
      <c r="C193" s="5"/>
      <c r="D193" s="5"/>
      <c r="E193" s="5" t="str">
        <f>IF(D193="","",VLOOKUP($D193,Praja!$C$11:$H$2010,2,FALSE))</f>
        <v/>
      </c>
      <c r="F193" s="5"/>
      <c r="G193" s="5" t="str">
        <f>IF(F193="","",VLOOKUP($F193,Katalog!$C$10:$J$2009,3,FALSE))</f>
        <v/>
      </c>
      <c r="H193" s="26"/>
    </row>
    <row r="194" spans="2:8" x14ac:dyDescent="0.25">
      <c r="B194" s="39">
        <v>185</v>
      </c>
      <c r="C194" s="5"/>
      <c r="D194" s="5"/>
      <c r="E194" s="5" t="str">
        <f>IF(D194="","",VLOOKUP($D194,Praja!$C$11:$H$2010,2,FALSE))</f>
        <v/>
      </c>
      <c r="F194" s="5"/>
      <c r="G194" s="5" t="str">
        <f>IF(F194="","",VLOOKUP($F194,Katalog!$C$10:$J$2009,3,FALSE))</f>
        <v/>
      </c>
      <c r="H194" s="26"/>
    </row>
    <row r="195" spans="2:8" x14ac:dyDescent="0.25">
      <c r="B195" s="39">
        <v>186</v>
      </c>
      <c r="C195" s="5"/>
      <c r="D195" s="5"/>
      <c r="E195" s="5" t="str">
        <f>IF(D195="","",VLOOKUP($D195,Praja!$C$11:$H$2010,2,FALSE))</f>
        <v/>
      </c>
      <c r="F195" s="5"/>
      <c r="G195" s="5" t="str">
        <f>IF(F195="","",VLOOKUP($F195,Katalog!$C$10:$J$2009,3,FALSE))</f>
        <v/>
      </c>
      <c r="H195" s="26"/>
    </row>
    <row r="196" spans="2:8" x14ac:dyDescent="0.25">
      <c r="B196" s="39">
        <v>187</v>
      </c>
      <c r="C196" s="5"/>
      <c r="D196" s="5"/>
      <c r="E196" s="5" t="str">
        <f>IF(D196="","",VLOOKUP($D196,Praja!$C$11:$H$2010,2,FALSE))</f>
        <v/>
      </c>
      <c r="F196" s="5"/>
      <c r="G196" s="5" t="str">
        <f>IF(F196="","",VLOOKUP($F196,Katalog!$C$10:$J$2009,3,FALSE))</f>
        <v/>
      </c>
      <c r="H196" s="26"/>
    </row>
    <row r="197" spans="2:8" x14ac:dyDescent="0.25">
      <c r="B197" s="39">
        <v>188</v>
      </c>
      <c r="C197" s="5"/>
      <c r="D197" s="5"/>
      <c r="E197" s="5" t="str">
        <f>IF(D197="","",VLOOKUP($D197,Praja!$C$11:$H$2010,2,FALSE))</f>
        <v/>
      </c>
      <c r="F197" s="5"/>
      <c r="G197" s="5" t="str">
        <f>IF(F197="","",VLOOKUP($F197,Katalog!$C$10:$J$2009,3,FALSE))</f>
        <v/>
      </c>
      <c r="H197" s="26"/>
    </row>
    <row r="198" spans="2:8" x14ac:dyDescent="0.25">
      <c r="B198" s="39">
        <v>189</v>
      </c>
      <c r="C198" s="5"/>
      <c r="D198" s="5"/>
      <c r="E198" s="5" t="str">
        <f>IF(D198="","",VLOOKUP($D198,Praja!$C$11:$H$2010,2,FALSE))</f>
        <v/>
      </c>
      <c r="F198" s="5"/>
      <c r="G198" s="5" t="str">
        <f>IF(F198="","",VLOOKUP($F198,Katalog!$C$10:$J$2009,3,FALSE))</f>
        <v/>
      </c>
      <c r="H198" s="26"/>
    </row>
    <row r="199" spans="2:8" x14ac:dyDescent="0.25">
      <c r="B199" s="39">
        <v>190</v>
      </c>
      <c r="C199" s="5"/>
      <c r="D199" s="5"/>
      <c r="E199" s="5" t="str">
        <f>IF(D199="","",VLOOKUP($D199,Praja!$C$11:$H$2010,2,FALSE))</f>
        <v/>
      </c>
      <c r="F199" s="5"/>
      <c r="G199" s="5" t="str">
        <f>IF(F199="","",VLOOKUP($F199,Katalog!$C$10:$J$2009,3,FALSE))</f>
        <v/>
      </c>
      <c r="H199" s="26"/>
    </row>
    <row r="200" spans="2:8" x14ac:dyDescent="0.25">
      <c r="B200" s="39">
        <v>191</v>
      </c>
      <c r="C200" s="5"/>
      <c r="D200" s="5"/>
      <c r="E200" s="5" t="str">
        <f>IF(D200="","",VLOOKUP($D200,Praja!$C$11:$H$2010,2,FALSE))</f>
        <v/>
      </c>
      <c r="F200" s="5"/>
      <c r="G200" s="5" t="str">
        <f>IF(F200="","",VLOOKUP($F200,Katalog!$C$10:$J$2009,3,FALSE))</f>
        <v/>
      </c>
      <c r="H200" s="26"/>
    </row>
    <row r="201" spans="2:8" x14ac:dyDescent="0.25">
      <c r="B201" s="39">
        <v>192</v>
      </c>
      <c r="C201" s="5"/>
      <c r="D201" s="5"/>
      <c r="E201" s="5" t="str">
        <f>IF(D201="","",VLOOKUP($D201,Praja!$C$11:$H$2010,2,FALSE))</f>
        <v/>
      </c>
      <c r="F201" s="5"/>
      <c r="G201" s="5" t="str">
        <f>IF(F201="","",VLOOKUP($F201,Katalog!$C$10:$J$2009,3,FALSE))</f>
        <v/>
      </c>
      <c r="H201" s="26"/>
    </row>
    <row r="202" spans="2:8" x14ac:dyDescent="0.25">
      <c r="B202" s="39">
        <v>193</v>
      </c>
      <c r="C202" s="5"/>
      <c r="D202" s="5"/>
      <c r="E202" s="5" t="str">
        <f>IF(D202="","",VLOOKUP($D202,Praja!$C$11:$H$2010,2,FALSE))</f>
        <v/>
      </c>
      <c r="F202" s="5"/>
      <c r="G202" s="5" t="str">
        <f>IF(F202="","",VLOOKUP($F202,Katalog!$C$10:$J$2009,3,FALSE))</f>
        <v/>
      </c>
      <c r="H202" s="26"/>
    </row>
    <row r="203" spans="2:8" x14ac:dyDescent="0.25">
      <c r="B203" s="39">
        <v>194</v>
      </c>
      <c r="C203" s="5"/>
      <c r="D203" s="5"/>
      <c r="E203" s="5" t="str">
        <f>IF(D203="","",VLOOKUP($D203,Praja!$C$11:$H$2010,2,FALSE))</f>
        <v/>
      </c>
      <c r="F203" s="5"/>
      <c r="G203" s="5" t="str">
        <f>IF(F203="","",VLOOKUP($F203,Katalog!$C$10:$J$2009,3,FALSE))</f>
        <v/>
      </c>
      <c r="H203" s="26"/>
    </row>
    <row r="204" spans="2:8" x14ac:dyDescent="0.25">
      <c r="B204" s="39">
        <v>195</v>
      </c>
      <c r="C204" s="5"/>
      <c r="D204" s="5"/>
      <c r="E204" s="5" t="str">
        <f>IF(D204="","",VLOOKUP($D204,Praja!$C$11:$H$2010,2,FALSE))</f>
        <v/>
      </c>
      <c r="F204" s="5"/>
      <c r="G204" s="5" t="str">
        <f>IF(F204="","",VLOOKUP($F204,Katalog!$C$10:$J$2009,3,FALSE))</f>
        <v/>
      </c>
      <c r="H204" s="26"/>
    </row>
    <row r="205" spans="2:8" x14ac:dyDescent="0.25">
      <c r="B205" s="39">
        <v>196</v>
      </c>
      <c r="C205" s="5"/>
      <c r="D205" s="5"/>
      <c r="E205" s="5" t="str">
        <f>IF(D205="","",VLOOKUP($D205,Praja!$C$11:$H$2010,2,FALSE))</f>
        <v/>
      </c>
      <c r="F205" s="5"/>
      <c r="G205" s="5" t="str">
        <f>IF(F205="","",VLOOKUP($F205,Katalog!$C$10:$J$2009,3,FALSE))</f>
        <v/>
      </c>
      <c r="H205" s="26"/>
    </row>
    <row r="206" spans="2:8" x14ac:dyDescent="0.25">
      <c r="B206" s="39">
        <v>197</v>
      </c>
      <c r="C206" s="5"/>
      <c r="D206" s="5"/>
      <c r="E206" s="5" t="str">
        <f>IF(D206="","",VLOOKUP($D206,Praja!$C$11:$H$2010,2,FALSE))</f>
        <v/>
      </c>
      <c r="F206" s="5"/>
      <c r="G206" s="5" t="str">
        <f>IF(F206="","",VLOOKUP($F206,Katalog!$C$10:$J$2009,3,FALSE))</f>
        <v/>
      </c>
      <c r="H206" s="26"/>
    </row>
    <row r="207" spans="2:8" x14ac:dyDescent="0.25">
      <c r="B207" s="39">
        <v>198</v>
      </c>
      <c r="C207" s="5"/>
      <c r="D207" s="5"/>
      <c r="E207" s="5" t="str">
        <f>IF(D207="","",VLOOKUP($D207,Praja!$C$11:$H$2010,2,FALSE))</f>
        <v/>
      </c>
      <c r="F207" s="5"/>
      <c r="G207" s="5" t="str">
        <f>IF(F207="","",VLOOKUP($F207,Katalog!$C$10:$J$2009,3,FALSE))</f>
        <v/>
      </c>
      <c r="H207" s="26"/>
    </row>
    <row r="208" spans="2:8" x14ac:dyDescent="0.25">
      <c r="B208" s="39">
        <v>199</v>
      </c>
      <c r="C208" s="5"/>
      <c r="D208" s="5"/>
      <c r="E208" s="5" t="str">
        <f>IF(D208="","",VLOOKUP($D208,Praja!$C$11:$H$2010,2,FALSE))</f>
        <v/>
      </c>
      <c r="F208" s="5"/>
      <c r="G208" s="5" t="str">
        <f>IF(F208="","",VLOOKUP($F208,Katalog!$C$10:$J$2009,3,FALSE))</f>
        <v/>
      </c>
      <c r="H208" s="26"/>
    </row>
    <row r="209" spans="2:8" x14ac:dyDescent="0.25">
      <c r="B209" s="39">
        <v>200</v>
      </c>
      <c r="C209" s="5"/>
      <c r="D209" s="5"/>
      <c r="E209" s="5" t="str">
        <f>IF(D209="","",VLOOKUP($D209,Praja!$C$11:$H$2010,2,FALSE))</f>
        <v/>
      </c>
      <c r="F209" s="5"/>
      <c r="G209" s="5" t="str">
        <f>IF(F209="","",VLOOKUP($F209,Katalog!$C$10:$J$2009,3,FALSE))</f>
        <v/>
      </c>
      <c r="H209" s="26"/>
    </row>
    <row r="210" spans="2:8" x14ac:dyDescent="0.25">
      <c r="B210" s="39">
        <v>201</v>
      </c>
      <c r="C210" s="5"/>
      <c r="D210" s="5"/>
      <c r="E210" s="5" t="str">
        <f>IF(D210="","",VLOOKUP($D210,Praja!$C$11:$H$2010,2,FALSE))</f>
        <v/>
      </c>
      <c r="F210" s="5"/>
      <c r="G210" s="5" t="str">
        <f>IF(F210="","",VLOOKUP($F210,Katalog!$C$10:$J$2009,3,FALSE))</f>
        <v/>
      </c>
      <c r="H210" s="26"/>
    </row>
    <row r="211" spans="2:8" x14ac:dyDescent="0.25">
      <c r="B211" s="39">
        <v>202</v>
      </c>
      <c r="C211" s="5"/>
      <c r="D211" s="5"/>
      <c r="E211" s="5" t="str">
        <f>IF(D211="","",VLOOKUP($D211,Praja!$C$11:$H$2010,2,FALSE))</f>
        <v/>
      </c>
      <c r="F211" s="5"/>
      <c r="G211" s="5" t="str">
        <f>IF(F211="","",VLOOKUP($F211,Katalog!$C$10:$J$2009,3,FALSE))</f>
        <v/>
      </c>
      <c r="H211" s="26"/>
    </row>
    <row r="212" spans="2:8" x14ac:dyDescent="0.25">
      <c r="B212" s="39">
        <v>203</v>
      </c>
      <c r="C212" s="5"/>
      <c r="D212" s="5"/>
      <c r="E212" s="5" t="str">
        <f>IF(D212="","",VLOOKUP($D212,Praja!$C$11:$H$2010,2,FALSE))</f>
        <v/>
      </c>
      <c r="F212" s="5"/>
      <c r="G212" s="5" t="str">
        <f>IF(F212="","",VLOOKUP($F212,Katalog!$C$10:$J$2009,3,FALSE))</f>
        <v/>
      </c>
      <c r="H212" s="26"/>
    </row>
    <row r="213" spans="2:8" x14ac:dyDescent="0.25">
      <c r="B213" s="39">
        <v>204</v>
      </c>
      <c r="C213" s="5"/>
      <c r="D213" s="5"/>
      <c r="E213" s="5" t="str">
        <f>IF(D213="","",VLOOKUP($D213,Praja!$C$11:$H$2010,2,FALSE))</f>
        <v/>
      </c>
      <c r="F213" s="5"/>
      <c r="G213" s="5" t="str">
        <f>IF(F213="","",VLOOKUP($F213,Katalog!$C$10:$J$2009,3,FALSE))</f>
        <v/>
      </c>
      <c r="H213" s="26"/>
    </row>
    <row r="214" spans="2:8" x14ac:dyDescent="0.25">
      <c r="B214" s="39">
        <v>205</v>
      </c>
      <c r="C214" s="5"/>
      <c r="D214" s="5"/>
      <c r="E214" s="5" t="str">
        <f>IF(D214="","",VLOOKUP($D214,Praja!$C$11:$H$2010,2,FALSE))</f>
        <v/>
      </c>
      <c r="F214" s="5"/>
      <c r="G214" s="5" t="str">
        <f>IF(F214="","",VLOOKUP($F214,Katalog!$C$10:$J$2009,3,FALSE))</f>
        <v/>
      </c>
      <c r="H214" s="26"/>
    </row>
    <row r="215" spans="2:8" x14ac:dyDescent="0.25">
      <c r="B215" s="39">
        <v>206</v>
      </c>
      <c r="C215" s="5"/>
      <c r="D215" s="5"/>
      <c r="E215" s="5" t="str">
        <f>IF(D215="","",VLOOKUP($D215,Praja!$C$11:$H$2010,2,FALSE))</f>
        <v/>
      </c>
      <c r="F215" s="5"/>
      <c r="G215" s="5" t="str">
        <f>IF(F215="","",VLOOKUP($F215,Katalog!$C$10:$J$2009,3,FALSE))</f>
        <v/>
      </c>
      <c r="H215" s="26"/>
    </row>
    <row r="216" spans="2:8" x14ac:dyDescent="0.25">
      <c r="B216" s="39">
        <v>207</v>
      </c>
      <c r="C216" s="5"/>
      <c r="D216" s="5"/>
      <c r="E216" s="5" t="str">
        <f>IF(D216="","",VLOOKUP($D216,Praja!$C$11:$H$2010,2,FALSE))</f>
        <v/>
      </c>
      <c r="F216" s="5"/>
      <c r="G216" s="5" t="str">
        <f>IF(F216="","",VLOOKUP($F216,Katalog!$C$10:$J$2009,3,FALSE))</f>
        <v/>
      </c>
      <c r="H216" s="26"/>
    </row>
    <row r="217" spans="2:8" x14ac:dyDescent="0.25">
      <c r="B217" s="39">
        <v>208</v>
      </c>
      <c r="C217" s="5"/>
      <c r="D217" s="5"/>
      <c r="E217" s="5" t="str">
        <f>IF(D217="","",VLOOKUP($D217,Praja!$C$11:$H$2010,2,FALSE))</f>
        <v/>
      </c>
      <c r="F217" s="5"/>
      <c r="G217" s="5" t="str">
        <f>IF(F217="","",VLOOKUP($F217,Katalog!$C$10:$J$2009,3,FALSE))</f>
        <v/>
      </c>
      <c r="H217" s="26"/>
    </row>
    <row r="218" spans="2:8" x14ac:dyDescent="0.25">
      <c r="B218" s="39">
        <v>209</v>
      </c>
      <c r="C218" s="5"/>
      <c r="D218" s="5"/>
      <c r="E218" s="5" t="str">
        <f>IF(D218="","",VLOOKUP($D218,Praja!$C$11:$H$2010,2,FALSE))</f>
        <v/>
      </c>
      <c r="F218" s="5"/>
      <c r="G218" s="5" t="str">
        <f>IF(F218="","",VLOOKUP($F218,Katalog!$C$10:$J$2009,3,FALSE))</f>
        <v/>
      </c>
      <c r="H218" s="26"/>
    </row>
    <row r="219" spans="2:8" x14ac:dyDescent="0.25">
      <c r="B219" s="39">
        <v>210</v>
      </c>
      <c r="C219" s="5"/>
      <c r="D219" s="5"/>
      <c r="E219" s="5" t="str">
        <f>IF(D219="","",VLOOKUP($D219,Praja!$C$11:$H$2010,2,FALSE))</f>
        <v/>
      </c>
      <c r="F219" s="5"/>
      <c r="G219" s="5" t="str">
        <f>IF(F219="","",VLOOKUP($F219,Katalog!$C$10:$J$2009,3,FALSE))</f>
        <v/>
      </c>
      <c r="H219" s="26"/>
    </row>
    <row r="220" spans="2:8" x14ac:dyDescent="0.25">
      <c r="B220" s="39">
        <v>211</v>
      </c>
      <c r="C220" s="5"/>
      <c r="D220" s="5"/>
      <c r="E220" s="5" t="str">
        <f>IF(D220="","",VLOOKUP($D220,Praja!$C$11:$H$2010,2,FALSE))</f>
        <v/>
      </c>
      <c r="F220" s="5"/>
      <c r="G220" s="5" t="str">
        <f>IF(F220="","",VLOOKUP($F220,Katalog!$C$10:$J$2009,3,FALSE))</f>
        <v/>
      </c>
      <c r="H220" s="26"/>
    </row>
    <row r="221" spans="2:8" x14ac:dyDescent="0.25">
      <c r="B221" s="39">
        <v>212</v>
      </c>
      <c r="C221" s="5"/>
      <c r="D221" s="5"/>
      <c r="E221" s="5" t="str">
        <f>IF(D221="","",VLOOKUP($D221,Praja!$C$11:$H$2010,2,FALSE))</f>
        <v/>
      </c>
      <c r="F221" s="5"/>
      <c r="G221" s="5" t="str">
        <f>IF(F221="","",VLOOKUP($F221,Katalog!$C$10:$J$2009,3,FALSE))</f>
        <v/>
      </c>
      <c r="H221" s="26"/>
    </row>
    <row r="222" spans="2:8" x14ac:dyDescent="0.25">
      <c r="B222" s="39">
        <v>213</v>
      </c>
      <c r="C222" s="5"/>
      <c r="D222" s="5"/>
      <c r="E222" s="5" t="str">
        <f>IF(D222="","",VLOOKUP($D222,Praja!$C$11:$H$2010,2,FALSE))</f>
        <v/>
      </c>
      <c r="F222" s="5"/>
      <c r="G222" s="5" t="str">
        <f>IF(F222="","",VLOOKUP($F222,Katalog!$C$10:$J$2009,3,FALSE))</f>
        <v/>
      </c>
      <c r="H222" s="26"/>
    </row>
    <row r="223" spans="2:8" x14ac:dyDescent="0.25">
      <c r="B223" s="39">
        <v>214</v>
      </c>
      <c r="C223" s="5"/>
      <c r="D223" s="5"/>
      <c r="E223" s="5" t="str">
        <f>IF(D223="","",VLOOKUP($D223,Praja!$C$11:$H$2010,2,FALSE))</f>
        <v/>
      </c>
      <c r="F223" s="5"/>
      <c r="G223" s="5" t="str">
        <f>IF(F223="","",VLOOKUP($F223,Katalog!$C$10:$J$2009,3,FALSE))</f>
        <v/>
      </c>
      <c r="H223" s="26"/>
    </row>
    <row r="224" spans="2:8" x14ac:dyDescent="0.25">
      <c r="B224" s="39">
        <v>215</v>
      </c>
      <c r="C224" s="5"/>
      <c r="D224" s="5"/>
      <c r="E224" s="5" t="str">
        <f>IF(D224="","",VLOOKUP($D224,Praja!$C$11:$H$2010,2,FALSE))</f>
        <v/>
      </c>
      <c r="F224" s="5"/>
      <c r="G224" s="5" t="str">
        <f>IF(F224="","",VLOOKUP($F224,Katalog!$C$10:$J$2009,3,FALSE))</f>
        <v/>
      </c>
      <c r="H224" s="26"/>
    </row>
    <row r="225" spans="2:8" x14ac:dyDescent="0.25">
      <c r="B225" s="39">
        <v>216</v>
      </c>
      <c r="C225" s="5"/>
      <c r="D225" s="5"/>
      <c r="E225" s="5" t="str">
        <f>IF(D225="","",VLOOKUP($D225,Praja!$C$11:$H$2010,2,FALSE))</f>
        <v/>
      </c>
      <c r="F225" s="5"/>
      <c r="G225" s="5" t="str">
        <f>IF(F225="","",VLOOKUP($F225,Katalog!$C$10:$J$2009,3,FALSE))</f>
        <v/>
      </c>
      <c r="H225" s="26"/>
    </row>
    <row r="226" spans="2:8" x14ac:dyDescent="0.25">
      <c r="B226" s="39">
        <v>217</v>
      </c>
      <c r="C226" s="5"/>
      <c r="D226" s="5"/>
      <c r="E226" s="5" t="str">
        <f>IF(D226="","",VLOOKUP($D226,Praja!$C$11:$H$2010,2,FALSE))</f>
        <v/>
      </c>
      <c r="F226" s="5"/>
      <c r="G226" s="5" t="str">
        <f>IF(F226="","",VLOOKUP($F226,Katalog!$C$10:$J$2009,3,FALSE))</f>
        <v/>
      </c>
      <c r="H226" s="26"/>
    </row>
    <row r="227" spans="2:8" x14ac:dyDescent="0.25">
      <c r="B227" s="39">
        <v>218</v>
      </c>
      <c r="C227" s="5"/>
      <c r="D227" s="5"/>
      <c r="E227" s="5" t="str">
        <f>IF(D227="","",VLOOKUP($D227,Praja!$C$11:$H$2010,2,FALSE))</f>
        <v/>
      </c>
      <c r="F227" s="5"/>
      <c r="G227" s="5" t="str">
        <f>IF(F227="","",VLOOKUP($F227,Katalog!$C$10:$J$2009,3,FALSE))</f>
        <v/>
      </c>
      <c r="H227" s="26"/>
    </row>
    <row r="228" spans="2:8" x14ac:dyDescent="0.25">
      <c r="B228" s="39">
        <v>219</v>
      </c>
      <c r="C228" s="5"/>
      <c r="D228" s="5"/>
      <c r="E228" s="5" t="str">
        <f>IF(D228="","",VLOOKUP($D228,Praja!$C$11:$H$2010,2,FALSE))</f>
        <v/>
      </c>
      <c r="F228" s="5"/>
      <c r="G228" s="5" t="str">
        <f>IF(F228="","",VLOOKUP($F228,Katalog!$C$10:$J$2009,3,FALSE))</f>
        <v/>
      </c>
      <c r="H228" s="26"/>
    </row>
    <row r="229" spans="2:8" x14ac:dyDescent="0.25">
      <c r="B229" s="39">
        <v>220</v>
      </c>
      <c r="C229" s="5"/>
      <c r="D229" s="5"/>
      <c r="E229" s="5" t="str">
        <f>IF(D229="","",VLOOKUP($D229,Praja!$C$11:$H$2010,2,FALSE))</f>
        <v/>
      </c>
      <c r="F229" s="5"/>
      <c r="G229" s="5" t="str">
        <f>IF(F229="","",VLOOKUP($F229,Katalog!$C$10:$J$2009,3,FALSE))</f>
        <v/>
      </c>
      <c r="H229" s="26"/>
    </row>
    <row r="230" spans="2:8" x14ac:dyDescent="0.25">
      <c r="B230" s="39">
        <v>221</v>
      </c>
      <c r="C230" s="5"/>
      <c r="D230" s="5"/>
      <c r="E230" s="5" t="str">
        <f>IF(D230="","",VLOOKUP($D230,Praja!$C$11:$H$2010,2,FALSE))</f>
        <v/>
      </c>
      <c r="F230" s="5"/>
      <c r="G230" s="5" t="str">
        <f>IF(F230="","",VLOOKUP($F230,Katalog!$C$10:$J$2009,3,FALSE))</f>
        <v/>
      </c>
      <c r="H230" s="26"/>
    </row>
    <row r="231" spans="2:8" x14ac:dyDescent="0.25">
      <c r="B231" s="39">
        <v>222</v>
      </c>
      <c r="C231" s="5"/>
      <c r="D231" s="5"/>
      <c r="E231" s="5" t="str">
        <f>IF(D231="","",VLOOKUP($D231,Praja!$C$11:$H$2010,2,FALSE))</f>
        <v/>
      </c>
      <c r="F231" s="5"/>
      <c r="G231" s="5" t="str">
        <f>IF(F231="","",VLOOKUP($F231,Katalog!$C$10:$J$2009,3,FALSE))</f>
        <v/>
      </c>
      <c r="H231" s="26"/>
    </row>
    <row r="232" spans="2:8" x14ac:dyDescent="0.25">
      <c r="B232" s="39">
        <v>223</v>
      </c>
      <c r="C232" s="5"/>
      <c r="D232" s="5"/>
      <c r="E232" s="5" t="str">
        <f>IF(D232="","",VLOOKUP($D232,Praja!$C$11:$H$2010,2,FALSE))</f>
        <v/>
      </c>
      <c r="F232" s="5"/>
      <c r="G232" s="5" t="str">
        <f>IF(F232="","",VLOOKUP($F232,Katalog!$C$10:$J$2009,3,FALSE))</f>
        <v/>
      </c>
      <c r="H232" s="26"/>
    </row>
    <row r="233" spans="2:8" x14ac:dyDescent="0.25">
      <c r="B233" s="39">
        <v>224</v>
      </c>
      <c r="C233" s="5"/>
      <c r="D233" s="5"/>
      <c r="E233" s="5" t="str">
        <f>IF(D233="","",VLOOKUP($D233,Praja!$C$11:$H$2010,2,FALSE))</f>
        <v/>
      </c>
      <c r="F233" s="5"/>
      <c r="G233" s="5" t="str">
        <f>IF(F233="","",VLOOKUP($F233,Katalog!$C$10:$J$2009,3,FALSE))</f>
        <v/>
      </c>
      <c r="H233" s="26"/>
    </row>
    <row r="234" spans="2:8" x14ac:dyDescent="0.25">
      <c r="B234" s="39">
        <v>225</v>
      </c>
      <c r="C234" s="5"/>
      <c r="D234" s="5"/>
      <c r="E234" s="5" t="str">
        <f>IF(D234="","",VLOOKUP($D234,Praja!$C$11:$H$2010,2,FALSE))</f>
        <v/>
      </c>
      <c r="F234" s="5"/>
      <c r="G234" s="5" t="str">
        <f>IF(F234="","",VLOOKUP($F234,Katalog!$C$10:$J$2009,3,FALSE))</f>
        <v/>
      </c>
      <c r="H234" s="26"/>
    </row>
    <row r="235" spans="2:8" x14ac:dyDescent="0.25">
      <c r="B235" s="39">
        <v>226</v>
      </c>
      <c r="C235" s="5"/>
      <c r="D235" s="5"/>
      <c r="E235" s="5" t="str">
        <f>IF(D235="","",VLOOKUP($D235,Praja!$C$11:$H$2010,2,FALSE))</f>
        <v/>
      </c>
      <c r="F235" s="5"/>
      <c r="G235" s="5" t="str">
        <f>IF(F235="","",VLOOKUP($F235,Katalog!$C$10:$J$2009,3,FALSE))</f>
        <v/>
      </c>
      <c r="H235" s="26"/>
    </row>
    <row r="236" spans="2:8" x14ac:dyDescent="0.25">
      <c r="B236" s="39">
        <v>227</v>
      </c>
      <c r="C236" s="5"/>
      <c r="D236" s="5"/>
      <c r="E236" s="5" t="str">
        <f>IF(D236="","",VLOOKUP($D236,Praja!$C$11:$H$2010,2,FALSE))</f>
        <v/>
      </c>
      <c r="F236" s="5"/>
      <c r="G236" s="5" t="str">
        <f>IF(F236="","",VLOOKUP($F236,Katalog!$C$10:$J$2009,3,FALSE))</f>
        <v/>
      </c>
      <c r="H236" s="26"/>
    </row>
    <row r="237" spans="2:8" x14ac:dyDescent="0.25">
      <c r="B237" s="39">
        <v>228</v>
      </c>
      <c r="C237" s="5"/>
      <c r="D237" s="5"/>
      <c r="E237" s="5" t="str">
        <f>IF(D237="","",VLOOKUP($D237,Praja!$C$11:$H$2010,2,FALSE))</f>
        <v/>
      </c>
      <c r="F237" s="5"/>
      <c r="G237" s="5" t="str">
        <f>IF(F237="","",VLOOKUP($F237,Katalog!$C$10:$J$2009,3,FALSE))</f>
        <v/>
      </c>
      <c r="H237" s="26"/>
    </row>
    <row r="238" spans="2:8" x14ac:dyDescent="0.25">
      <c r="B238" s="39">
        <v>229</v>
      </c>
      <c r="C238" s="5"/>
      <c r="D238" s="5"/>
      <c r="E238" s="5" t="str">
        <f>IF(D238="","",VLOOKUP($D238,Praja!$C$11:$H$2010,2,FALSE))</f>
        <v/>
      </c>
      <c r="F238" s="5"/>
      <c r="G238" s="5" t="str">
        <f>IF(F238="","",VLOOKUP($F238,Katalog!$C$10:$J$2009,3,FALSE))</f>
        <v/>
      </c>
      <c r="H238" s="26"/>
    </row>
    <row r="239" spans="2:8" x14ac:dyDescent="0.25">
      <c r="B239" s="39">
        <v>230</v>
      </c>
      <c r="C239" s="5"/>
      <c r="D239" s="5"/>
      <c r="E239" s="5" t="str">
        <f>IF(D239="","",VLOOKUP($D239,Praja!$C$11:$H$2010,2,FALSE))</f>
        <v/>
      </c>
      <c r="F239" s="5"/>
      <c r="G239" s="5" t="str">
        <f>IF(F239="","",VLOOKUP($F239,Katalog!$C$10:$J$2009,3,FALSE))</f>
        <v/>
      </c>
      <c r="H239" s="26"/>
    </row>
    <row r="240" spans="2:8" x14ac:dyDescent="0.25">
      <c r="B240" s="39">
        <v>231</v>
      </c>
      <c r="C240" s="5"/>
      <c r="D240" s="5"/>
      <c r="E240" s="5" t="str">
        <f>IF(D240="","",VLOOKUP($D240,Praja!$C$11:$H$2010,2,FALSE))</f>
        <v/>
      </c>
      <c r="F240" s="5"/>
      <c r="G240" s="5" t="str">
        <f>IF(F240="","",VLOOKUP($F240,Katalog!$C$10:$J$2009,3,FALSE))</f>
        <v/>
      </c>
      <c r="H240" s="26"/>
    </row>
    <row r="241" spans="2:8" x14ac:dyDescent="0.25">
      <c r="B241" s="39">
        <v>232</v>
      </c>
      <c r="C241" s="5"/>
      <c r="D241" s="5"/>
      <c r="E241" s="5" t="str">
        <f>IF(D241="","",VLOOKUP($D241,Praja!$C$11:$H$2010,2,FALSE))</f>
        <v/>
      </c>
      <c r="F241" s="5"/>
      <c r="G241" s="5" t="str">
        <f>IF(F241="","",VLOOKUP($F241,Katalog!$C$10:$J$2009,3,FALSE))</f>
        <v/>
      </c>
      <c r="H241" s="26"/>
    </row>
    <row r="242" spans="2:8" x14ac:dyDescent="0.25">
      <c r="B242" s="39">
        <v>233</v>
      </c>
      <c r="C242" s="5"/>
      <c r="D242" s="5"/>
      <c r="E242" s="5" t="str">
        <f>IF(D242="","",VLOOKUP($D242,Praja!$C$11:$H$2010,2,FALSE))</f>
        <v/>
      </c>
      <c r="F242" s="5"/>
      <c r="G242" s="5" t="str">
        <f>IF(F242="","",VLOOKUP($F242,Katalog!$C$10:$J$2009,3,FALSE))</f>
        <v/>
      </c>
      <c r="H242" s="26"/>
    </row>
    <row r="243" spans="2:8" x14ac:dyDescent="0.25">
      <c r="B243" s="39">
        <v>234</v>
      </c>
      <c r="C243" s="5"/>
      <c r="D243" s="5"/>
      <c r="E243" s="5" t="str">
        <f>IF(D243="","",VLOOKUP($D243,Praja!$C$11:$H$2010,2,FALSE))</f>
        <v/>
      </c>
      <c r="F243" s="5"/>
      <c r="G243" s="5" t="str">
        <f>IF(F243="","",VLOOKUP($F243,Katalog!$C$10:$J$2009,3,FALSE))</f>
        <v/>
      </c>
      <c r="H243" s="26"/>
    </row>
    <row r="244" spans="2:8" x14ac:dyDescent="0.25">
      <c r="B244" s="39">
        <v>235</v>
      </c>
      <c r="C244" s="5"/>
      <c r="D244" s="5"/>
      <c r="E244" s="5" t="str">
        <f>IF(D244="","",VLOOKUP($D244,Praja!$C$11:$H$2010,2,FALSE))</f>
        <v/>
      </c>
      <c r="F244" s="5"/>
      <c r="G244" s="5" t="str">
        <f>IF(F244="","",VLOOKUP($F244,Katalog!$C$10:$J$2009,3,FALSE))</f>
        <v/>
      </c>
      <c r="H244" s="26"/>
    </row>
    <row r="245" spans="2:8" x14ac:dyDescent="0.25">
      <c r="B245" s="39">
        <v>236</v>
      </c>
      <c r="C245" s="5"/>
      <c r="D245" s="5"/>
      <c r="E245" s="5" t="str">
        <f>IF(D245="","",VLOOKUP($D245,Praja!$C$11:$H$2010,2,FALSE))</f>
        <v/>
      </c>
      <c r="F245" s="5"/>
      <c r="G245" s="5" t="str">
        <f>IF(F245="","",VLOOKUP($F245,Katalog!$C$10:$J$2009,3,FALSE))</f>
        <v/>
      </c>
      <c r="H245" s="26"/>
    </row>
    <row r="246" spans="2:8" x14ac:dyDescent="0.25">
      <c r="B246" s="39">
        <v>237</v>
      </c>
      <c r="C246" s="5"/>
      <c r="D246" s="5"/>
      <c r="E246" s="5" t="str">
        <f>IF(D246="","",VLOOKUP($D246,Praja!$C$11:$H$2010,2,FALSE))</f>
        <v/>
      </c>
      <c r="F246" s="5"/>
      <c r="G246" s="5" t="str">
        <f>IF(F246="","",VLOOKUP($F246,Katalog!$C$10:$J$2009,3,FALSE))</f>
        <v/>
      </c>
      <c r="H246" s="26"/>
    </row>
    <row r="247" spans="2:8" x14ac:dyDescent="0.25">
      <c r="B247" s="39">
        <v>238</v>
      </c>
      <c r="C247" s="5"/>
      <c r="D247" s="5"/>
      <c r="E247" s="5" t="str">
        <f>IF(D247="","",VLOOKUP($D247,Praja!$C$11:$H$2010,2,FALSE))</f>
        <v/>
      </c>
      <c r="F247" s="5"/>
      <c r="G247" s="5" t="str">
        <f>IF(F247="","",VLOOKUP($F247,Katalog!$C$10:$J$2009,3,FALSE))</f>
        <v/>
      </c>
      <c r="H247" s="26"/>
    </row>
    <row r="248" spans="2:8" x14ac:dyDescent="0.25">
      <c r="B248" s="39">
        <v>239</v>
      </c>
      <c r="C248" s="5"/>
      <c r="D248" s="5"/>
      <c r="E248" s="5" t="str">
        <f>IF(D248="","",VLOOKUP($D248,Praja!$C$11:$H$2010,2,FALSE))</f>
        <v/>
      </c>
      <c r="F248" s="5"/>
      <c r="G248" s="5" t="str">
        <f>IF(F248="","",VLOOKUP($F248,Katalog!$C$10:$J$2009,3,FALSE))</f>
        <v/>
      </c>
      <c r="H248" s="26"/>
    </row>
    <row r="249" spans="2:8" x14ac:dyDescent="0.25">
      <c r="B249" s="39">
        <v>240</v>
      </c>
      <c r="C249" s="5"/>
      <c r="D249" s="5"/>
      <c r="E249" s="5" t="str">
        <f>IF(D249="","",VLOOKUP($D249,Praja!$C$11:$H$2010,2,FALSE))</f>
        <v/>
      </c>
      <c r="F249" s="5"/>
      <c r="G249" s="5" t="str">
        <f>IF(F249="","",VLOOKUP($F249,Katalog!$C$10:$J$2009,3,FALSE))</f>
        <v/>
      </c>
      <c r="H249" s="26"/>
    </row>
    <row r="250" spans="2:8" x14ac:dyDescent="0.25">
      <c r="B250" s="39">
        <v>241</v>
      </c>
      <c r="C250" s="5"/>
      <c r="D250" s="5"/>
      <c r="E250" s="5" t="str">
        <f>IF(D250="","",VLOOKUP($D250,Praja!$C$11:$H$2010,2,FALSE))</f>
        <v/>
      </c>
      <c r="F250" s="5"/>
      <c r="G250" s="5" t="str">
        <f>IF(F250="","",VLOOKUP($F250,Katalog!$C$10:$J$2009,3,FALSE))</f>
        <v/>
      </c>
      <c r="H250" s="26"/>
    </row>
    <row r="251" spans="2:8" x14ac:dyDescent="0.25">
      <c r="B251" s="39">
        <v>242</v>
      </c>
      <c r="C251" s="5"/>
      <c r="D251" s="5"/>
      <c r="E251" s="5" t="str">
        <f>IF(D251="","",VLOOKUP($D251,Praja!$C$11:$H$2010,2,FALSE))</f>
        <v/>
      </c>
      <c r="F251" s="5"/>
      <c r="G251" s="5" t="str">
        <f>IF(F251="","",VLOOKUP($F251,Katalog!$C$10:$J$2009,3,FALSE))</f>
        <v/>
      </c>
      <c r="H251" s="26"/>
    </row>
    <row r="252" spans="2:8" x14ac:dyDescent="0.25">
      <c r="B252" s="39">
        <v>243</v>
      </c>
      <c r="C252" s="5"/>
      <c r="D252" s="5"/>
      <c r="E252" s="5" t="str">
        <f>IF(D252="","",VLOOKUP($D252,Praja!$C$11:$H$2010,2,FALSE))</f>
        <v/>
      </c>
      <c r="F252" s="5"/>
      <c r="G252" s="5" t="str">
        <f>IF(F252="","",VLOOKUP($F252,Katalog!$C$10:$J$2009,3,FALSE))</f>
        <v/>
      </c>
      <c r="H252" s="26"/>
    </row>
    <row r="253" spans="2:8" x14ac:dyDescent="0.25">
      <c r="B253" s="39">
        <v>244</v>
      </c>
      <c r="C253" s="5"/>
      <c r="D253" s="5"/>
      <c r="E253" s="5" t="str">
        <f>IF(D253="","",VLOOKUP($D253,Praja!$C$11:$H$2010,2,FALSE))</f>
        <v/>
      </c>
      <c r="F253" s="5"/>
      <c r="G253" s="5" t="str">
        <f>IF(F253="","",VLOOKUP($F253,Katalog!$C$10:$J$2009,3,FALSE))</f>
        <v/>
      </c>
      <c r="H253" s="26"/>
    </row>
    <row r="254" spans="2:8" x14ac:dyDescent="0.25">
      <c r="B254" s="39">
        <v>245</v>
      </c>
      <c r="C254" s="5"/>
      <c r="D254" s="5"/>
      <c r="E254" s="5" t="str">
        <f>IF(D254="","",VLOOKUP($D254,Praja!$C$11:$H$2010,2,FALSE))</f>
        <v/>
      </c>
      <c r="F254" s="5"/>
      <c r="G254" s="5" t="str">
        <f>IF(F254="","",VLOOKUP($F254,Katalog!$C$10:$J$2009,3,FALSE))</f>
        <v/>
      </c>
      <c r="H254" s="26"/>
    </row>
    <row r="255" spans="2:8" x14ac:dyDescent="0.25">
      <c r="B255" s="39">
        <v>246</v>
      </c>
      <c r="C255" s="5"/>
      <c r="D255" s="5"/>
      <c r="E255" s="5" t="str">
        <f>IF(D255="","",VLOOKUP($D255,Praja!$C$11:$H$2010,2,FALSE))</f>
        <v/>
      </c>
      <c r="F255" s="5"/>
      <c r="G255" s="5" t="str">
        <f>IF(F255="","",VLOOKUP($F255,Katalog!$C$10:$J$2009,3,FALSE))</f>
        <v/>
      </c>
      <c r="H255" s="26"/>
    </row>
    <row r="256" spans="2:8" x14ac:dyDescent="0.25">
      <c r="B256" s="39">
        <v>247</v>
      </c>
      <c r="C256" s="5"/>
      <c r="D256" s="5"/>
      <c r="E256" s="5" t="str">
        <f>IF(D256="","",VLOOKUP($D256,Praja!$C$11:$H$2010,2,FALSE))</f>
        <v/>
      </c>
      <c r="F256" s="5"/>
      <c r="G256" s="5" t="str">
        <f>IF(F256="","",VLOOKUP($F256,Katalog!$C$10:$J$2009,3,FALSE))</f>
        <v/>
      </c>
      <c r="H256" s="26"/>
    </row>
    <row r="257" spans="2:8" x14ac:dyDescent="0.25">
      <c r="B257" s="39">
        <v>248</v>
      </c>
      <c r="C257" s="5"/>
      <c r="D257" s="5"/>
      <c r="E257" s="5" t="str">
        <f>IF(D257="","",VLOOKUP($D257,Praja!$C$11:$H$2010,2,FALSE))</f>
        <v/>
      </c>
      <c r="F257" s="5"/>
      <c r="G257" s="5" t="str">
        <f>IF(F257="","",VLOOKUP($F257,Katalog!$C$10:$J$2009,3,FALSE))</f>
        <v/>
      </c>
      <c r="H257" s="26"/>
    </row>
    <row r="258" spans="2:8" x14ac:dyDescent="0.25">
      <c r="B258" s="39">
        <v>249</v>
      </c>
      <c r="C258" s="5"/>
      <c r="D258" s="5"/>
      <c r="E258" s="5" t="str">
        <f>IF(D258="","",VLOOKUP($D258,Praja!$C$11:$H$2010,2,FALSE))</f>
        <v/>
      </c>
      <c r="F258" s="5"/>
      <c r="G258" s="5" t="str">
        <f>IF(F258="","",VLOOKUP($F258,Katalog!$C$10:$J$2009,3,FALSE))</f>
        <v/>
      </c>
      <c r="H258" s="26"/>
    </row>
    <row r="259" spans="2:8" x14ac:dyDescent="0.25">
      <c r="B259" s="39">
        <v>250</v>
      </c>
      <c r="C259" s="5"/>
      <c r="D259" s="5"/>
      <c r="E259" s="5" t="str">
        <f>IF(D259="","",VLOOKUP($D259,Praja!$C$11:$H$2010,2,FALSE))</f>
        <v/>
      </c>
      <c r="F259" s="5"/>
      <c r="G259" s="5" t="str">
        <f>IF(F259="","",VLOOKUP($F259,Katalog!$C$10:$J$2009,3,FALSE))</f>
        <v/>
      </c>
      <c r="H259" s="26"/>
    </row>
    <row r="260" spans="2:8" x14ac:dyDescent="0.25">
      <c r="B260" s="39">
        <v>251</v>
      </c>
      <c r="C260" s="5"/>
      <c r="D260" s="5"/>
      <c r="E260" s="5" t="str">
        <f>IF(D260="","",VLOOKUP($D260,Praja!$C$11:$H$2010,2,FALSE))</f>
        <v/>
      </c>
      <c r="F260" s="5"/>
      <c r="G260" s="5" t="str">
        <f>IF(F260="","",VLOOKUP($F260,Katalog!$C$10:$J$2009,3,FALSE))</f>
        <v/>
      </c>
      <c r="H260" s="26"/>
    </row>
    <row r="261" spans="2:8" x14ac:dyDescent="0.25">
      <c r="B261" s="39">
        <v>252</v>
      </c>
      <c r="C261" s="5"/>
      <c r="D261" s="5"/>
      <c r="E261" s="5" t="str">
        <f>IF(D261="","",VLOOKUP($D261,Praja!$C$11:$H$2010,2,FALSE))</f>
        <v/>
      </c>
      <c r="F261" s="5"/>
      <c r="G261" s="5" t="str">
        <f>IF(F261="","",VLOOKUP($F261,Katalog!$C$10:$J$2009,3,FALSE))</f>
        <v/>
      </c>
      <c r="H261" s="26"/>
    </row>
    <row r="262" spans="2:8" x14ac:dyDescent="0.25">
      <c r="B262" s="39">
        <v>253</v>
      </c>
      <c r="C262" s="5"/>
      <c r="D262" s="5"/>
      <c r="E262" s="5" t="str">
        <f>IF(D262="","",VLOOKUP($D262,Praja!$C$11:$H$2010,2,FALSE))</f>
        <v/>
      </c>
      <c r="F262" s="5"/>
      <c r="G262" s="5" t="str">
        <f>IF(F262="","",VLOOKUP($F262,Katalog!$C$10:$J$2009,3,FALSE))</f>
        <v/>
      </c>
      <c r="H262" s="26"/>
    </row>
    <row r="263" spans="2:8" x14ac:dyDescent="0.25">
      <c r="B263" s="39">
        <v>254</v>
      </c>
      <c r="C263" s="5"/>
      <c r="D263" s="5"/>
      <c r="E263" s="5" t="str">
        <f>IF(D263="","",VLOOKUP($D263,Praja!$C$11:$H$2010,2,FALSE))</f>
        <v/>
      </c>
      <c r="F263" s="5"/>
      <c r="G263" s="5" t="str">
        <f>IF(F263="","",VLOOKUP($F263,Katalog!$C$10:$J$2009,3,FALSE))</f>
        <v/>
      </c>
      <c r="H263" s="26"/>
    </row>
    <row r="264" spans="2:8" x14ac:dyDescent="0.25">
      <c r="B264" s="39">
        <v>255</v>
      </c>
      <c r="C264" s="5"/>
      <c r="D264" s="5"/>
      <c r="E264" s="5" t="str">
        <f>IF(D264="","",VLOOKUP($D264,Praja!$C$11:$H$2010,2,FALSE))</f>
        <v/>
      </c>
      <c r="F264" s="5"/>
      <c r="G264" s="5" t="str">
        <f>IF(F264="","",VLOOKUP($F264,Katalog!$C$10:$J$2009,3,FALSE))</f>
        <v/>
      </c>
      <c r="H264" s="26"/>
    </row>
    <row r="265" spans="2:8" x14ac:dyDescent="0.25">
      <c r="B265" s="39">
        <v>256</v>
      </c>
      <c r="C265" s="5"/>
      <c r="D265" s="5"/>
      <c r="E265" s="5" t="str">
        <f>IF(D265="","",VLOOKUP($D265,Praja!$C$11:$H$2010,2,FALSE))</f>
        <v/>
      </c>
      <c r="F265" s="5"/>
      <c r="G265" s="5" t="str">
        <f>IF(F265="","",VLOOKUP($F265,Katalog!$C$10:$J$2009,3,FALSE))</f>
        <v/>
      </c>
      <c r="H265" s="26"/>
    </row>
    <row r="266" spans="2:8" x14ac:dyDescent="0.25">
      <c r="B266" s="39">
        <v>257</v>
      </c>
      <c r="C266" s="5"/>
      <c r="D266" s="5"/>
      <c r="E266" s="5" t="str">
        <f>IF(D266="","",VLOOKUP($D266,Praja!$C$11:$H$2010,2,FALSE))</f>
        <v/>
      </c>
      <c r="F266" s="5"/>
      <c r="G266" s="5" t="str">
        <f>IF(F266="","",VLOOKUP($F266,Katalog!$C$10:$J$2009,3,FALSE))</f>
        <v/>
      </c>
      <c r="H266" s="26"/>
    </row>
    <row r="267" spans="2:8" x14ac:dyDescent="0.25">
      <c r="B267" s="39">
        <v>258</v>
      </c>
      <c r="C267" s="5"/>
      <c r="D267" s="5"/>
      <c r="E267" s="5" t="str">
        <f>IF(D267="","",VLOOKUP($D267,Praja!$C$11:$H$2010,2,FALSE))</f>
        <v/>
      </c>
      <c r="F267" s="5"/>
      <c r="G267" s="5" t="str">
        <f>IF(F267="","",VLOOKUP($F267,Katalog!$C$10:$J$2009,3,FALSE))</f>
        <v/>
      </c>
      <c r="H267" s="26"/>
    </row>
    <row r="268" spans="2:8" x14ac:dyDescent="0.25">
      <c r="B268" s="39">
        <v>259</v>
      </c>
      <c r="C268" s="5"/>
      <c r="D268" s="5"/>
      <c r="E268" s="5" t="str">
        <f>IF(D268="","",VLOOKUP($D268,Praja!$C$11:$H$2010,2,FALSE))</f>
        <v/>
      </c>
      <c r="F268" s="5"/>
      <c r="G268" s="5" t="str">
        <f>IF(F268="","",VLOOKUP($F268,Katalog!$C$10:$J$2009,3,FALSE))</f>
        <v/>
      </c>
      <c r="H268" s="26"/>
    </row>
    <row r="269" spans="2:8" x14ac:dyDescent="0.25">
      <c r="B269" s="39">
        <v>260</v>
      </c>
      <c r="C269" s="5"/>
      <c r="D269" s="5"/>
      <c r="E269" s="5" t="str">
        <f>IF(D269="","",VLOOKUP($D269,Praja!$C$11:$H$2010,2,FALSE))</f>
        <v/>
      </c>
      <c r="F269" s="5"/>
      <c r="G269" s="5" t="str">
        <f>IF(F269="","",VLOOKUP($F269,Katalog!$C$10:$J$2009,3,FALSE))</f>
        <v/>
      </c>
      <c r="H269" s="26"/>
    </row>
    <row r="270" spans="2:8" x14ac:dyDescent="0.25">
      <c r="B270" s="39">
        <v>261</v>
      </c>
      <c r="C270" s="5"/>
      <c r="D270" s="5"/>
      <c r="E270" s="5" t="str">
        <f>IF(D270="","",VLOOKUP($D270,Praja!$C$11:$H$2010,2,FALSE))</f>
        <v/>
      </c>
      <c r="F270" s="5"/>
      <c r="G270" s="5" t="str">
        <f>IF(F270="","",VLOOKUP($F270,Katalog!$C$10:$J$2009,3,FALSE))</f>
        <v/>
      </c>
      <c r="H270" s="26"/>
    </row>
    <row r="271" spans="2:8" x14ac:dyDescent="0.25">
      <c r="B271" s="39">
        <v>262</v>
      </c>
      <c r="C271" s="5"/>
      <c r="D271" s="5"/>
      <c r="E271" s="5" t="str">
        <f>IF(D271="","",VLOOKUP($D271,Praja!$C$11:$H$2010,2,FALSE))</f>
        <v/>
      </c>
      <c r="F271" s="5"/>
      <c r="G271" s="5" t="str">
        <f>IF(F271="","",VLOOKUP($F271,Katalog!$C$10:$J$2009,3,FALSE))</f>
        <v/>
      </c>
      <c r="H271" s="26"/>
    </row>
    <row r="272" spans="2:8" x14ac:dyDescent="0.25">
      <c r="B272" s="39">
        <v>263</v>
      </c>
      <c r="C272" s="5"/>
      <c r="D272" s="5"/>
      <c r="E272" s="5" t="str">
        <f>IF(D272="","",VLOOKUP($D272,Praja!$C$11:$H$2010,2,FALSE))</f>
        <v/>
      </c>
      <c r="F272" s="5"/>
      <c r="G272" s="5" t="str">
        <f>IF(F272="","",VLOOKUP($F272,Katalog!$C$10:$J$2009,3,FALSE))</f>
        <v/>
      </c>
      <c r="H272" s="26"/>
    </row>
    <row r="273" spans="2:8" x14ac:dyDescent="0.25">
      <c r="B273" s="39">
        <v>264</v>
      </c>
      <c r="C273" s="5"/>
      <c r="D273" s="5"/>
      <c r="E273" s="5" t="str">
        <f>IF(D273="","",VLOOKUP($D273,Praja!$C$11:$H$2010,2,FALSE))</f>
        <v/>
      </c>
      <c r="F273" s="5"/>
      <c r="G273" s="5" t="str">
        <f>IF(F273="","",VLOOKUP($F273,Katalog!$C$10:$J$2009,3,FALSE))</f>
        <v/>
      </c>
      <c r="H273" s="26"/>
    </row>
    <row r="274" spans="2:8" x14ac:dyDescent="0.25">
      <c r="B274" s="39">
        <v>265</v>
      </c>
      <c r="C274" s="5"/>
      <c r="D274" s="5"/>
      <c r="E274" s="5" t="str">
        <f>IF(D274="","",VLOOKUP($D274,Praja!$C$11:$H$2010,2,FALSE))</f>
        <v/>
      </c>
      <c r="F274" s="5"/>
      <c r="G274" s="5" t="str">
        <f>IF(F274="","",VLOOKUP($F274,Katalog!$C$10:$J$2009,3,FALSE))</f>
        <v/>
      </c>
      <c r="H274" s="26"/>
    </row>
    <row r="275" spans="2:8" x14ac:dyDescent="0.25">
      <c r="B275" s="39">
        <v>266</v>
      </c>
      <c r="C275" s="5"/>
      <c r="D275" s="5"/>
      <c r="E275" s="5" t="str">
        <f>IF(D275="","",VLOOKUP($D275,Praja!$C$11:$H$2010,2,FALSE))</f>
        <v/>
      </c>
      <c r="F275" s="5"/>
      <c r="G275" s="5" t="str">
        <f>IF(F275="","",VLOOKUP($F275,Katalog!$C$10:$J$2009,3,FALSE))</f>
        <v/>
      </c>
      <c r="H275" s="26"/>
    </row>
    <row r="276" spans="2:8" x14ac:dyDescent="0.25">
      <c r="B276" s="39">
        <v>267</v>
      </c>
      <c r="C276" s="5"/>
      <c r="D276" s="5"/>
      <c r="E276" s="5" t="str">
        <f>IF(D276="","",VLOOKUP($D276,Praja!$C$11:$H$2010,2,FALSE))</f>
        <v/>
      </c>
      <c r="F276" s="5"/>
      <c r="G276" s="5" t="str">
        <f>IF(F276="","",VLOOKUP($F276,Katalog!$C$10:$J$2009,3,FALSE))</f>
        <v/>
      </c>
      <c r="H276" s="26"/>
    </row>
    <row r="277" spans="2:8" x14ac:dyDescent="0.25">
      <c r="B277" s="39">
        <v>268</v>
      </c>
      <c r="C277" s="5"/>
      <c r="D277" s="5"/>
      <c r="E277" s="5" t="str">
        <f>IF(D277="","",VLOOKUP($D277,Praja!$C$11:$H$2010,2,FALSE))</f>
        <v/>
      </c>
      <c r="F277" s="5"/>
      <c r="G277" s="5" t="str">
        <f>IF(F277="","",VLOOKUP($F277,Katalog!$C$10:$J$2009,3,FALSE))</f>
        <v/>
      </c>
      <c r="H277" s="26"/>
    </row>
    <row r="278" spans="2:8" x14ac:dyDescent="0.25">
      <c r="B278" s="39">
        <v>269</v>
      </c>
      <c r="C278" s="5"/>
      <c r="D278" s="5"/>
      <c r="E278" s="5" t="str">
        <f>IF(D278="","",VLOOKUP($D278,Praja!$C$11:$H$2010,2,FALSE))</f>
        <v/>
      </c>
      <c r="F278" s="5"/>
      <c r="G278" s="5" t="str">
        <f>IF(F278="","",VLOOKUP($F278,Katalog!$C$10:$J$2009,3,FALSE))</f>
        <v/>
      </c>
      <c r="H278" s="26"/>
    </row>
    <row r="279" spans="2:8" x14ac:dyDescent="0.25">
      <c r="B279" s="39">
        <v>270</v>
      </c>
      <c r="C279" s="5"/>
      <c r="D279" s="5"/>
      <c r="E279" s="5" t="str">
        <f>IF(D279="","",VLOOKUP($D279,Praja!$C$11:$H$2010,2,FALSE))</f>
        <v/>
      </c>
      <c r="F279" s="5"/>
      <c r="G279" s="5" t="str">
        <f>IF(F279="","",VLOOKUP($F279,Katalog!$C$10:$J$2009,3,FALSE))</f>
        <v/>
      </c>
      <c r="H279" s="26"/>
    </row>
    <row r="280" spans="2:8" x14ac:dyDescent="0.25">
      <c r="B280" s="39">
        <v>271</v>
      </c>
      <c r="C280" s="5"/>
      <c r="D280" s="5"/>
      <c r="E280" s="5" t="str">
        <f>IF(D280="","",VLOOKUP($D280,Praja!$C$11:$H$2010,2,FALSE))</f>
        <v/>
      </c>
      <c r="F280" s="5"/>
      <c r="G280" s="5" t="str">
        <f>IF(F280="","",VLOOKUP($F280,Katalog!$C$10:$J$2009,3,FALSE))</f>
        <v/>
      </c>
      <c r="H280" s="26"/>
    </row>
    <row r="281" spans="2:8" x14ac:dyDescent="0.25">
      <c r="B281" s="39">
        <v>272</v>
      </c>
      <c r="C281" s="5"/>
      <c r="D281" s="5"/>
      <c r="E281" s="5" t="str">
        <f>IF(D281="","",VLOOKUP($D281,Praja!$C$11:$H$2010,2,FALSE))</f>
        <v/>
      </c>
      <c r="F281" s="5"/>
      <c r="G281" s="5" t="str">
        <f>IF(F281="","",VLOOKUP($F281,Katalog!$C$10:$J$2009,3,FALSE))</f>
        <v/>
      </c>
      <c r="H281" s="26"/>
    </row>
    <row r="282" spans="2:8" x14ac:dyDescent="0.25">
      <c r="B282" s="39">
        <v>273</v>
      </c>
      <c r="C282" s="5"/>
      <c r="D282" s="5"/>
      <c r="E282" s="5" t="str">
        <f>IF(D282="","",VLOOKUP($D282,Praja!$C$11:$H$2010,2,FALSE))</f>
        <v/>
      </c>
      <c r="F282" s="5"/>
      <c r="G282" s="5" t="str">
        <f>IF(F282="","",VLOOKUP($F282,Katalog!$C$10:$J$2009,3,FALSE))</f>
        <v/>
      </c>
      <c r="H282" s="26"/>
    </row>
    <row r="283" spans="2:8" x14ac:dyDescent="0.25">
      <c r="B283" s="39">
        <v>274</v>
      </c>
      <c r="C283" s="5"/>
      <c r="D283" s="5"/>
      <c r="E283" s="5" t="str">
        <f>IF(D283="","",VLOOKUP($D283,Praja!$C$11:$H$2010,2,FALSE))</f>
        <v/>
      </c>
      <c r="F283" s="5"/>
      <c r="G283" s="5" t="str">
        <f>IF(F283="","",VLOOKUP($F283,Katalog!$C$10:$J$2009,3,FALSE))</f>
        <v/>
      </c>
      <c r="H283" s="26"/>
    </row>
    <row r="284" spans="2:8" x14ac:dyDescent="0.25">
      <c r="B284" s="39">
        <v>275</v>
      </c>
      <c r="C284" s="5"/>
      <c r="D284" s="5"/>
      <c r="E284" s="5" t="str">
        <f>IF(D284="","",VLOOKUP($D284,Praja!$C$11:$H$2010,2,FALSE))</f>
        <v/>
      </c>
      <c r="F284" s="5"/>
      <c r="G284" s="5" t="str">
        <f>IF(F284="","",VLOOKUP($F284,Katalog!$C$10:$J$2009,3,FALSE))</f>
        <v/>
      </c>
      <c r="H284" s="26"/>
    </row>
    <row r="285" spans="2:8" x14ac:dyDescent="0.25">
      <c r="B285" s="39">
        <v>276</v>
      </c>
      <c r="C285" s="5"/>
      <c r="D285" s="5"/>
      <c r="E285" s="5" t="str">
        <f>IF(D285="","",VLOOKUP($D285,Praja!$C$11:$H$2010,2,FALSE))</f>
        <v/>
      </c>
      <c r="F285" s="5"/>
      <c r="G285" s="5" t="str">
        <f>IF(F285="","",VLOOKUP($F285,Katalog!$C$10:$J$2009,3,FALSE))</f>
        <v/>
      </c>
      <c r="H285" s="26"/>
    </row>
    <row r="286" spans="2:8" x14ac:dyDescent="0.25">
      <c r="B286" s="39">
        <v>277</v>
      </c>
      <c r="C286" s="5"/>
      <c r="D286" s="5"/>
      <c r="E286" s="5" t="str">
        <f>IF(D286="","",VLOOKUP($D286,Praja!$C$11:$H$2010,2,FALSE))</f>
        <v/>
      </c>
      <c r="F286" s="5"/>
      <c r="G286" s="5" t="str">
        <f>IF(F286="","",VLOOKUP($F286,Katalog!$C$10:$J$2009,3,FALSE))</f>
        <v/>
      </c>
      <c r="H286" s="26"/>
    </row>
    <row r="287" spans="2:8" x14ac:dyDescent="0.25">
      <c r="B287" s="39">
        <v>278</v>
      </c>
      <c r="C287" s="5"/>
      <c r="D287" s="5"/>
      <c r="E287" s="5" t="str">
        <f>IF(D287="","",VLOOKUP($D287,Praja!$C$11:$H$2010,2,FALSE))</f>
        <v/>
      </c>
      <c r="F287" s="5"/>
      <c r="G287" s="5" t="str">
        <f>IF(F287="","",VLOOKUP($F287,Katalog!$C$10:$J$2009,3,FALSE))</f>
        <v/>
      </c>
      <c r="H287" s="26"/>
    </row>
    <row r="288" spans="2:8" x14ac:dyDescent="0.25">
      <c r="B288" s="39">
        <v>279</v>
      </c>
      <c r="C288" s="5"/>
      <c r="D288" s="5"/>
      <c r="E288" s="5" t="str">
        <f>IF(D288="","",VLOOKUP($D288,Praja!$C$11:$H$2010,2,FALSE))</f>
        <v/>
      </c>
      <c r="F288" s="5"/>
      <c r="G288" s="5" t="str">
        <f>IF(F288="","",VLOOKUP($F288,Katalog!$C$10:$J$2009,3,FALSE))</f>
        <v/>
      </c>
      <c r="H288" s="26"/>
    </row>
    <row r="289" spans="2:8" x14ac:dyDescent="0.25">
      <c r="B289" s="39">
        <v>280</v>
      </c>
      <c r="C289" s="5"/>
      <c r="D289" s="5"/>
      <c r="E289" s="5" t="str">
        <f>IF(D289="","",VLOOKUP($D289,Praja!$C$11:$H$2010,2,FALSE))</f>
        <v/>
      </c>
      <c r="F289" s="5"/>
      <c r="G289" s="5" t="str">
        <f>IF(F289="","",VLOOKUP($F289,Katalog!$C$10:$J$2009,3,FALSE))</f>
        <v/>
      </c>
      <c r="H289" s="26"/>
    </row>
    <row r="290" spans="2:8" x14ac:dyDescent="0.25">
      <c r="B290" s="39">
        <v>281</v>
      </c>
      <c r="C290" s="5"/>
      <c r="D290" s="5"/>
      <c r="E290" s="5" t="str">
        <f>IF(D290="","",VLOOKUP($D290,Praja!$C$11:$H$2010,2,FALSE))</f>
        <v/>
      </c>
      <c r="F290" s="5"/>
      <c r="G290" s="5" t="str">
        <f>IF(F290="","",VLOOKUP($F290,Katalog!$C$10:$J$2009,3,FALSE))</f>
        <v/>
      </c>
      <c r="H290" s="26"/>
    </row>
    <row r="291" spans="2:8" x14ac:dyDescent="0.25">
      <c r="B291" s="39">
        <v>282</v>
      </c>
      <c r="C291" s="5"/>
      <c r="D291" s="5"/>
      <c r="E291" s="5" t="str">
        <f>IF(D291="","",VLOOKUP($D291,Praja!$C$11:$H$2010,2,FALSE))</f>
        <v/>
      </c>
      <c r="F291" s="5"/>
      <c r="G291" s="5" t="str">
        <f>IF(F291="","",VLOOKUP($F291,Katalog!$C$10:$J$2009,3,FALSE))</f>
        <v/>
      </c>
      <c r="H291" s="26"/>
    </row>
    <row r="292" spans="2:8" x14ac:dyDescent="0.25">
      <c r="B292" s="39">
        <v>283</v>
      </c>
      <c r="C292" s="5"/>
      <c r="D292" s="5"/>
      <c r="E292" s="5" t="str">
        <f>IF(D292="","",VLOOKUP($D292,Praja!$C$11:$H$2010,2,FALSE))</f>
        <v/>
      </c>
      <c r="F292" s="5"/>
      <c r="G292" s="5" t="str">
        <f>IF(F292="","",VLOOKUP($F292,Katalog!$C$10:$J$2009,3,FALSE))</f>
        <v/>
      </c>
      <c r="H292" s="26"/>
    </row>
    <row r="293" spans="2:8" x14ac:dyDescent="0.25">
      <c r="B293" s="39">
        <v>284</v>
      </c>
      <c r="C293" s="5"/>
      <c r="D293" s="5"/>
      <c r="E293" s="5" t="str">
        <f>IF(D293="","",VLOOKUP($D293,Praja!$C$11:$H$2010,2,FALSE))</f>
        <v/>
      </c>
      <c r="F293" s="5"/>
      <c r="G293" s="5" t="str">
        <f>IF(F293="","",VLOOKUP($F293,Katalog!$C$10:$J$2009,3,FALSE))</f>
        <v/>
      </c>
      <c r="H293" s="26"/>
    </row>
    <row r="294" spans="2:8" x14ac:dyDescent="0.25">
      <c r="B294" s="39">
        <v>285</v>
      </c>
      <c r="C294" s="5"/>
      <c r="D294" s="5"/>
      <c r="E294" s="5" t="str">
        <f>IF(D294="","",VLOOKUP($D294,Praja!$C$11:$H$2010,2,FALSE))</f>
        <v/>
      </c>
      <c r="F294" s="5"/>
      <c r="G294" s="5" t="str">
        <f>IF(F294="","",VLOOKUP($F294,Katalog!$C$10:$J$2009,3,FALSE))</f>
        <v/>
      </c>
      <c r="H294" s="26"/>
    </row>
    <row r="295" spans="2:8" x14ac:dyDescent="0.25">
      <c r="B295" s="39">
        <v>286</v>
      </c>
      <c r="C295" s="5"/>
      <c r="D295" s="5"/>
      <c r="E295" s="5" t="str">
        <f>IF(D295="","",VLOOKUP($D295,Praja!$C$11:$H$2010,2,FALSE))</f>
        <v/>
      </c>
      <c r="F295" s="5"/>
      <c r="G295" s="5" t="str">
        <f>IF(F295="","",VLOOKUP($F295,Katalog!$C$10:$J$2009,3,FALSE))</f>
        <v/>
      </c>
      <c r="H295" s="26"/>
    </row>
    <row r="296" spans="2:8" x14ac:dyDescent="0.25">
      <c r="B296" s="39">
        <v>287</v>
      </c>
      <c r="C296" s="5"/>
      <c r="D296" s="5"/>
      <c r="E296" s="5" t="str">
        <f>IF(D296="","",VLOOKUP($D296,Praja!$C$11:$H$2010,2,FALSE))</f>
        <v/>
      </c>
      <c r="F296" s="5"/>
      <c r="G296" s="5" t="str">
        <f>IF(F296="","",VLOOKUP($F296,Katalog!$C$10:$J$2009,3,FALSE))</f>
        <v/>
      </c>
      <c r="H296" s="26"/>
    </row>
    <row r="297" spans="2:8" x14ac:dyDescent="0.25">
      <c r="B297" s="39">
        <v>288</v>
      </c>
      <c r="C297" s="5"/>
      <c r="D297" s="5"/>
      <c r="E297" s="5" t="str">
        <f>IF(D297="","",VLOOKUP($D297,Praja!$C$11:$H$2010,2,FALSE))</f>
        <v/>
      </c>
      <c r="F297" s="5"/>
      <c r="G297" s="5" t="str">
        <f>IF(F297="","",VLOOKUP($F297,Katalog!$C$10:$J$2009,3,FALSE))</f>
        <v/>
      </c>
      <c r="H297" s="26"/>
    </row>
    <row r="298" spans="2:8" x14ac:dyDescent="0.25">
      <c r="B298" s="39">
        <v>289</v>
      </c>
      <c r="C298" s="5"/>
      <c r="D298" s="5"/>
      <c r="E298" s="5" t="str">
        <f>IF(D298="","",VLOOKUP($D298,Praja!$C$11:$H$2010,2,FALSE))</f>
        <v/>
      </c>
      <c r="F298" s="5"/>
      <c r="G298" s="5" t="str">
        <f>IF(F298="","",VLOOKUP($F298,Katalog!$C$10:$J$2009,3,FALSE))</f>
        <v/>
      </c>
      <c r="H298" s="26"/>
    </row>
    <row r="299" spans="2:8" x14ac:dyDescent="0.25">
      <c r="B299" s="39">
        <v>290</v>
      </c>
      <c r="C299" s="5"/>
      <c r="D299" s="5"/>
      <c r="E299" s="5" t="str">
        <f>IF(D299="","",VLOOKUP($D299,Praja!$C$11:$H$2010,2,FALSE))</f>
        <v/>
      </c>
      <c r="F299" s="5"/>
      <c r="G299" s="5" t="str">
        <f>IF(F299="","",VLOOKUP($F299,Katalog!$C$10:$J$2009,3,FALSE))</f>
        <v/>
      </c>
      <c r="H299" s="26"/>
    </row>
    <row r="300" spans="2:8" x14ac:dyDescent="0.25">
      <c r="B300" s="39">
        <v>291</v>
      </c>
      <c r="C300" s="5"/>
      <c r="D300" s="5"/>
      <c r="E300" s="5" t="str">
        <f>IF(D300="","",VLOOKUP($D300,Praja!$C$11:$H$2010,2,FALSE))</f>
        <v/>
      </c>
      <c r="F300" s="5"/>
      <c r="G300" s="5" t="str">
        <f>IF(F300="","",VLOOKUP($F300,Katalog!$C$10:$J$2009,3,FALSE))</f>
        <v/>
      </c>
      <c r="H300" s="26"/>
    </row>
    <row r="301" spans="2:8" x14ac:dyDescent="0.25">
      <c r="B301" s="39">
        <v>292</v>
      </c>
      <c r="C301" s="5"/>
      <c r="D301" s="5"/>
      <c r="E301" s="5" t="str">
        <f>IF(D301="","",VLOOKUP($D301,Praja!$C$11:$H$2010,2,FALSE))</f>
        <v/>
      </c>
      <c r="F301" s="5"/>
      <c r="G301" s="5" t="str">
        <f>IF(F301="","",VLOOKUP($F301,Katalog!$C$10:$J$2009,3,FALSE))</f>
        <v/>
      </c>
      <c r="H301" s="26"/>
    </row>
    <row r="302" spans="2:8" x14ac:dyDescent="0.25">
      <c r="B302" s="39">
        <v>293</v>
      </c>
      <c r="C302" s="5"/>
      <c r="D302" s="5"/>
      <c r="E302" s="5" t="str">
        <f>IF(D302="","",VLOOKUP($D302,Praja!$C$11:$H$2010,2,FALSE))</f>
        <v/>
      </c>
      <c r="F302" s="5"/>
      <c r="G302" s="5" t="str">
        <f>IF(F302="","",VLOOKUP($F302,Katalog!$C$10:$J$2009,3,FALSE))</f>
        <v/>
      </c>
      <c r="H302" s="26"/>
    </row>
    <row r="303" spans="2:8" x14ac:dyDescent="0.25">
      <c r="B303" s="39">
        <v>294</v>
      </c>
      <c r="C303" s="5"/>
      <c r="D303" s="5"/>
      <c r="E303" s="5" t="str">
        <f>IF(D303="","",VLOOKUP($D303,Praja!$C$11:$H$2010,2,FALSE))</f>
        <v/>
      </c>
      <c r="F303" s="5"/>
      <c r="G303" s="5" t="str">
        <f>IF(F303="","",VLOOKUP($F303,Katalog!$C$10:$J$2009,3,FALSE))</f>
        <v/>
      </c>
      <c r="H303" s="26"/>
    </row>
    <row r="304" spans="2:8" x14ac:dyDescent="0.25">
      <c r="B304" s="39">
        <v>295</v>
      </c>
      <c r="C304" s="5"/>
      <c r="D304" s="5"/>
      <c r="E304" s="5" t="str">
        <f>IF(D304="","",VLOOKUP($D304,Praja!$C$11:$H$2010,2,FALSE))</f>
        <v/>
      </c>
      <c r="F304" s="5"/>
      <c r="G304" s="5" t="str">
        <f>IF(F304="","",VLOOKUP($F304,Katalog!$C$10:$J$2009,3,FALSE))</f>
        <v/>
      </c>
      <c r="H304" s="26"/>
    </row>
    <row r="305" spans="2:8" x14ac:dyDescent="0.25">
      <c r="B305" s="39">
        <v>296</v>
      </c>
      <c r="C305" s="5"/>
      <c r="D305" s="5"/>
      <c r="E305" s="5" t="str">
        <f>IF(D305="","",VLOOKUP($D305,Praja!$C$11:$H$2010,2,FALSE))</f>
        <v/>
      </c>
      <c r="F305" s="5"/>
      <c r="G305" s="5" t="str">
        <f>IF(F305="","",VLOOKUP($F305,Katalog!$C$10:$J$2009,3,FALSE))</f>
        <v/>
      </c>
      <c r="H305" s="26"/>
    </row>
    <row r="306" spans="2:8" x14ac:dyDescent="0.25">
      <c r="B306" s="39">
        <v>297</v>
      </c>
      <c r="C306" s="5"/>
      <c r="D306" s="5"/>
      <c r="E306" s="5" t="str">
        <f>IF(D306="","",VLOOKUP($D306,Praja!$C$11:$H$2010,2,FALSE))</f>
        <v/>
      </c>
      <c r="F306" s="5"/>
      <c r="G306" s="5" t="str">
        <f>IF(F306="","",VLOOKUP($F306,Katalog!$C$10:$J$2009,3,FALSE))</f>
        <v/>
      </c>
      <c r="H306" s="26"/>
    </row>
    <row r="307" spans="2:8" x14ac:dyDescent="0.25">
      <c r="B307" s="39">
        <v>298</v>
      </c>
      <c r="C307" s="5"/>
      <c r="D307" s="5"/>
      <c r="E307" s="5" t="str">
        <f>IF(D307="","",VLOOKUP($D307,Praja!$C$11:$H$2010,2,FALSE))</f>
        <v/>
      </c>
      <c r="F307" s="5"/>
      <c r="G307" s="5" t="str">
        <f>IF(F307="","",VLOOKUP($F307,Katalog!$C$10:$J$2009,3,FALSE))</f>
        <v/>
      </c>
      <c r="H307" s="26"/>
    </row>
    <row r="308" spans="2:8" x14ac:dyDescent="0.25">
      <c r="B308" s="39">
        <v>299</v>
      </c>
      <c r="C308" s="5"/>
      <c r="D308" s="5"/>
      <c r="E308" s="5" t="str">
        <f>IF(D308="","",VLOOKUP($D308,Praja!$C$11:$H$2010,2,FALSE))</f>
        <v/>
      </c>
      <c r="F308" s="5"/>
      <c r="G308" s="5" t="str">
        <f>IF(F308="","",VLOOKUP($F308,Katalog!$C$10:$J$2009,3,FALSE))</f>
        <v/>
      </c>
      <c r="H308" s="26"/>
    </row>
    <row r="309" spans="2:8" x14ac:dyDescent="0.25">
      <c r="B309" s="39">
        <v>300</v>
      </c>
      <c r="C309" s="5"/>
      <c r="D309" s="5"/>
      <c r="E309" s="5" t="str">
        <f>IF(D309="","",VLOOKUP($D309,Praja!$C$11:$H$2010,2,FALSE))</f>
        <v/>
      </c>
      <c r="F309" s="5"/>
      <c r="G309" s="5" t="str">
        <f>IF(F309="","",VLOOKUP($F309,Katalog!$C$10:$J$2009,3,FALSE))</f>
        <v/>
      </c>
      <c r="H309" s="26"/>
    </row>
    <row r="310" spans="2:8" x14ac:dyDescent="0.25">
      <c r="B310" s="39">
        <v>301</v>
      </c>
      <c r="C310" s="5"/>
      <c r="D310" s="5"/>
      <c r="E310" s="5" t="str">
        <f>IF(D310="","",VLOOKUP($D310,Praja!$C$11:$H$2010,2,FALSE))</f>
        <v/>
      </c>
      <c r="F310" s="5"/>
      <c r="G310" s="5" t="str">
        <f>IF(F310="","",VLOOKUP($F310,Katalog!$C$10:$J$2009,3,FALSE))</f>
        <v/>
      </c>
      <c r="H310" s="26"/>
    </row>
    <row r="311" spans="2:8" x14ac:dyDescent="0.25">
      <c r="B311" s="39">
        <v>302</v>
      </c>
      <c r="C311" s="5"/>
      <c r="D311" s="5"/>
      <c r="E311" s="5" t="str">
        <f>IF(D311="","",VLOOKUP($D311,Praja!$C$11:$H$2010,2,FALSE))</f>
        <v/>
      </c>
      <c r="F311" s="5"/>
      <c r="G311" s="5" t="str">
        <f>IF(F311="","",VLOOKUP($F311,Katalog!$C$10:$J$2009,3,FALSE))</f>
        <v/>
      </c>
      <c r="H311" s="26"/>
    </row>
    <row r="312" spans="2:8" x14ac:dyDescent="0.25">
      <c r="B312" s="39">
        <v>303</v>
      </c>
      <c r="C312" s="5"/>
      <c r="D312" s="5"/>
      <c r="E312" s="5" t="str">
        <f>IF(D312="","",VLOOKUP($D312,Praja!$C$11:$H$2010,2,FALSE))</f>
        <v/>
      </c>
      <c r="F312" s="5"/>
      <c r="G312" s="5" t="str">
        <f>IF(F312="","",VLOOKUP($F312,Katalog!$C$10:$J$2009,3,FALSE))</f>
        <v/>
      </c>
      <c r="H312" s="26"/>
    </row>
    <row r="313" spans="2:8" x14ac:dyDescent="0.25">
      <c r="B313" s="39">
        <v>304</v>
      </c>
      <c r="C313" s="5"/>
      <c r="D313" s="5"/>
      <c r="E313" s="5" t="str">
        <f>IF(D313="","",VLOOKUP($D313,Praja!$C$11:$H$2010,2,FALSE))</f>
        <v/>
      </c>
      <c r="F313" s="5"/>
      <c r="G313" s="5" t="str">
        <f>IF(F313="","",VLOOKUP($F313,Katalog!$C$10:$J$2009,3,FALSE))</f>
        <v/>
      </c>
      <c r="H313" s="26"/>
    </row>
    <row r="314" spans="2:8" x14ac:dyDescent="0.25">
      <c r="B314" s="39">
        <v>305</v>
      </c>
      <c r="C314" s="5"/>
      <c r="D314" s="5"/>
      <c r="E314" s="5" t="str">
        <f>IF(D314="","",VLOOKUP($D314,Praja!$C$11:$H$2010,2,FALSE))</f>
        <v/>
      </c>
      <c r="F314" s="5"/>
      <c r="G314" s="5" t="str">
        <f>IF(F314="","",VLOOKUP($F314,Katalog!$C$10:$J$2009,3,FALSE))</f>
        <v/>
      </c>
      <c r="H314" s="26"/>
    </row>
    <row r="315" spans="2:8" x14ac:dyDescent="0.25">
      <c r="B315" s="39">
        <v>306</v>
      </c>
      <c r="C315" s="5"/>
      <c r="D315" s="5"/>
      <c r="E315" s="5" t="str">
        <f>IF(D315="","",VLOOKUP($D315,Praja!$C$11:$H$2010,2,FALSE))</f>
        <v/>
      </c>
      <c r="F315" s="5"/>
      <c r="G315" s="5" t="str">
        <f>IF(F315="","",VLOOKUP($F315,Katalog!$C$10:$J$2009,3,FALSE))</f>
        <v/>
      </c>
      <c r="H315" s="26"/>
    </row>
    <row r="316" spans="2:8" x14ac:dyDescent="0.25">
      <c r="B316" s="39">
        <v>307</v>
      </c>
      <c r="C316" s="5"/>
      <c r="D316" s="5"/>
      <c r="E316" s="5" t="str">
        <f>IF(D316="","",VLOOKUP($D316,Praja!$C$11:$H$2010,2,FALSE))</f>
        <v/>
      </c>
      <c r="F316" s="5"/>
      <c r="G316" s="5" t="str">
        <f>IF(F316="","",VLOOKUP($F316,Katalog!$C$10:$J$2009,3,FALSE))</f>
        <v/>
      </c>
      <c r="H316" s="26"/>
    </row>
    <row r="317" spans="2:8" x14ac:dyDescent="0.25">
      <c r="B317" s="39">
        <v>308</v>
      </c>
      <c r="C317" s="5"/>
      <c r="D317" s="5"/>
      <c r="E317" s="5" t="str">
        <f>IF(D317="","",VLOOKUP($D317,Praja!$C$11:$H$2010,2,FALSE))</f>
        <v/>
      </c>
      <c r="F317" s="5"/>
      <c r="G317" s="5" t="str">
        <f>IF(F317="","",VLOOKUP($F317,Katalog!$C$10:$J$2009,3,FALSE))</f>
        <v/>
      </c>
      <c r="H317" s="26"/>
    </row>
    <row r="318" spans="2:8" x14ac:dyDescent="0.25">
      <c r="B318" s="39">
        <v>309</v>
      </c>
      <c r="C318" s="5"/>
      <c r="D318" s="5"/>
      <c r="E318" s="5" t="str">
        <f>IF(D318="","",VLOOKUP($D318,Praja!$C$11:$H$2010,2,FALSE))</f>
        <v/>
      </c>
      <c r="F318" s="5"/>
      <c r="G318" s="5" t="str">
        <f>IF(F318="","",VLOOKUP($F318,Katalog!$C$10:$J$2009,3,FALSE))</f>
        <v/>
      </c>
      <c r="H318" s="26"/>
    </row>
    <row r="319" spans="2:8" x14ac:dyDescent="0.25">
      <c r="B319" s="39">
        <v>310</v>
      </c>
      <c r="C319" s="5"/>
      <c r="D319" s="5"/>
      <c r="E319" s="5" t="str">
        <f>IF(D319="","",VLOOKUP($D319,Praja!$C$11:$H$2010,2,FALSE))</f>
        <v/>
      </c>
      <c r="F319" s="5"/>
      <c r="G319" s="5" t="str">
        <f>IF(F319="","",VLOOKUP($F319,Katalog!$C$10:$J$2009,3,FALSE))</f>
        <v/>
      </c>
      <c r="H319" s="26"/>
    </row>
    <row r="320" spans="2:8" x14ac:dyDescent="0.25">
      <c r="B320" s="39">
        <v>311</v>
      </c>
      <c r="C320" s="5"/>
      <c r="D320" s="5"/>
      <c r="E320" s="5" t="str">
        <f>IF(D320="","",VLOOKUP($D320,Praja!$C$11:$H$2010,2,FALSE))</f>
        <v/>
      </c>
      <c r="F320" s="5"/>
      <c r="G320" s="5" t="str">
        <f>IF(F320="","",VLOOKUP($F320,Katalog!$C$10:$J$2009,3,FALSE))</f>
        <v/>
      </c>
      <c r="H320" s="26"/>
    </row>
    <row r="321" spans="2:8" x14ac:dyDescent="0.25">
      <c r="B321" s="39">
        <v>312</v>
      </c>
      <c r="C321" s="5"/>
      <c r="D321" s="5"/>
      <c r="E321" s="5" t="str">
        <f>IF(D321="","",VLOOKUP($D321,Praja!$C$11:$H$2010,2,FALSE))</f>
        <v/>
      </c>
      <c r="F321" s="5"/>
      <c r="G321" s="5" t="str">
        <f>IF(F321="","",VLOOKUP($F321,Katalog!$C$10:$J$2009,3,FALSE))</f>
        <v/>
      </c>
      <c r="H321" s="26"/>
    </row>
    <row r="322" spans="2:8" x14ac:dyDescent="0.25">
      <c r="B322" s="39">
        <v>313</v>
      </c>
      <c r="C322" s="5"/>
      <c r="D322" s="5"/>
      <c r="E322" s="5" t="str">
        <f>IF(D322="","",VLOOKUP($D322,Praja!$C$11:$H$2010,2,FALSE))</f>
        <v/>
      </c>
      <c r="F322" s="5"/>
      <c r="G322" s="5" t="str">
        <f>IF(F322="","",VLOOKUP($F322,Katalog!$C$10:$J$2009,3,FALSE))</f>
        <v/>
      </c>
      <c r="H322" s="26"/>
    </row>
    <row r="323" spans="2:8" x14ac:dyDescent="0.25">
      <c r="B323" s="39">
        <v>314</v>
      </c>
      <c r="C323" s="5"/>
      <c r="D323" s="5"/>
      <c r="E323" s="5" t="str">
        <f>IF(D323="","",VLOOKUP($D323,Praja!$C$11:$H$2010,2,FALSE))</f>
        <v/>
      </c>
      <c r="F323" s="5"/>
      <c r="G323" s="5" t="str">
        <f>IF(F323="","",VLOOKUP($F323,Katalog!$C$10:$J$2009,3,FALSE))</f>
        <v/>
      </c>
      <c r="H323" s="26"/>
    </row>
    <row r="324" spans="2:8" x14ac:dyDescent="0.25">
      <c r="B324" s="39">
        <v>315</v>
      </c>
      <c r="C324" s="5"/>
      <c r="D324" s="5"/>
      <c r="E324" s="5" t="str">
        <f>IF(D324="","",VLOOKUP($D324,Praja!$C$11:$H$2010,2,FALSE))</f>
        <v/>
      </c>
      <c r="F324" s="5"/>
      <c r="G324" s="5" t="str">
        <f>IF(F324="","",VLOOKUP($F324,Katalog!$C$10:$J$2009,3,FALSE))</f>
        <v/>
      </c>
      <c r="H324" s="26"/>
    </row>
    <row r="325" spans="2:8" x14ac:dyDescent="0.25">
      <c r="B325" s="39">
        <v>316</v>
      </c>
      <c r="C325" s="5"/>
      <c r="D325" s="5"/>
      <c r="E325" s="5" t="str">
        <f>IF(D325="","",VLOOKUP($D325,Praja!$C$11:$H$2010,2,FALSE))</f>
        <v/>
      </c>
      <c r="F325" s="5"/>
      <c r="G325" s="5" t="str">
        <f>IF(F325="","",VLOOKUP($F325,Katalog!$C$10:$J$2009,3,FALSE))</f>
        <v/>
      </c>
      <c r="H325" s="26"/>
    </row>
    <row r="326" spans="2:8" x14ac:dyDescent="0.25">
      <c r="B326" s="39">
        <v>317</v>
      </c>
      <c r="C326" s="5"/>
      <c r="D326" s="5"/>
      <c r="E326" s="5" t="str">
        <f>IF(D326="","",VLOOKUP($D326,Praja!$C$11:$H$2010,2,FALSE))</f>
        <v/>
      </c>
      <c r="F326" s="5"/>
      <c r="G326" s="5" t="str">
        <f>IF(F326="","",VLOOKUP($F326,Katalog!$C$10:$J$2009,3,FALSE))</f>
        <v/>
      </c>
      <c r="H326" s="26"/>
    </row>
    <row r="327" spans="2:8" x14ac:dyDescent="0.25">
      <c r="B327" s="39">
        <v>318</v>
      </c>
      <c r="C327" s="5"/>
      <c r="D327" s="5"/>
      <c r="E327" s="5" t="str">
        <f>IF(D327="","",VLOOKUP($D327,Praja!$C$11:$H$2010,2,FALSE))</f>
        <v/>
      </c>
      <c r="F327" s="5"/>
      <c r="G327" s="5" t="str">
        <f>IF(F327="","",VLOOKUP($F327,Katalog!$C$10:$J$2009,3,FALSE))</f>
        <v/>
      </c>
      <c r="H327" s="26"/>
    </row>
    <row r="328" spans="2:8" x14ac:dyDescent="0.25">
      <c r="B328" s="39">
        <v>319</v>
      </c>
      <c r="C328" s="5"/>
      <c r="D328" s="5"/>
      <c r="E328" s="5" t="str">
        <f>IF(D328="","",VLOOKUP($D328,Praja!$C$11:$H$2010,2,FALSE))</f>
        <v/>
      </c>
      <c r="F328" s="5"/>
      <c r="G328" s="5" t="str">
        <f>IF(F328="","",VLOOKUP($F328,Katalog!$C$10:$J$2009,3,FALSE))</f>
        <v/>
      </c>
      <c r="H328" s="26"/>
    </row>
    <row r="329" spans="2:8" x14ac:dyDescent="0.25">
      <c r="B329" s="39">
        <v>320</v>
      </c>
      <c r="C329" s="5"/>
      <c r="D329" s="5"/>
      <c r="E329" s="5" t="str">
        <f>IF(D329="","",VLOOKUP($D329,Praja!$C$11:$H$2010,2,FALSE))</f>
        <v/>
      </c>
      <c r="F329" s="5"/>
      <c r="G329" s="5" t="str">
        <f>IF(F329="","",VLOOKUP($F329,Katalog!$C$10:$J$2009,3,FALSE))</f>
        <v/>
      </c>
      <c r="H329" s="26"/>
    </row>
    <row r="330" spans="2:8" x14ac:dyDescent="0.25">
      <c r="B330" s="39">
        <v>321</v>
      </c>
      <c r="C330" s="5"/>
      <c r="D330" s="5"/>
      <c r="E330" s="5" t="str">
        <f>IF(D330="","",VLOOKUP($D330,Praja!$C$11:$H$2010,2,FALSE))</f>
        <v/>
      </c>
      <c r="F330" s="5"/>
      <c r="G330" s="5" t="str">
        <f>IF(F330="","",VLOOKUP($F330,Katalog!$C$10:$J$2009,3,FALSE))</f>
        <v/>
      </c>
      <c r="H330" s="26"/>
    </row>
    <row r="331" spans="2:8" x14ac:dyDescent="0.25">
      <c r="B331" s="39">
        <v>322</v>
      </c>
      <c r="C331" s="5"/>
      <c r="D331" s="5"/>
      <c r="E331" s="5" t="str">
        <f>IF(D331="","",VLOOKUP($D331,Praja!$C$11:$H$2010,2,FALSE))</f>
        <v/>
      </c>
      <c r="F331" s="5"/>
      <c r="G331" s="5" t="str">
        <f>IF(F331="","",VLOOKUP($F331,Katalog!$C$10:$J$2009,3,FALSE))</f>
        <v/>
      </c>
      <c r="H331" s="26"/>
    </row>
    <row r="332" spans="2:8" x14ac:dyDescent="0.25">
      <c r="B332" s="39">
        <v>323</v>
      </c>
      <c r="C332" s="5"/>
      <c r="D332" s="5"/>
      <c r="E332" s="5" t="str">
        <f>IF(D332="","",VLOOKUP($D332,Praja!$C$11:$H$2010,2,FALSE))</f>
        <v/>
      </c>
      <c r="F332" s="5"/>
      <c r="G332" s="5" t="str">
        <f>IF(F332="","",VLOOKUP($F332,Katalog!$C$10:$J$2009,3,FALSE))</f>
        <v/>
      </c>
      <c r="H332" s="26"/>
    </row>
    <row r="333" spans="2:8" x14ac:dyDescent="0.25">
      <c r="B333" s="39">
        <v>324</v>
      </c>
      <c r="C333" s="5"/>
      <c r="D333" s="5"/>
      <c r="E333" s="5" t="str">
        <f>IF(D333="","",VLOOKUP($D333,Praja!$C$11:$H$2010,2,FALSE))</f>
        <v/>
      </c>
      <c r="F333" s="5"/>
      <c r="G333" s="5" t="str">
        <f>IF(F333="","",VLOOKUP($F333,Katalog!$C$10:$J$2009,3,FALSE))</f>
        <v/>
      </c>
      <c r="H333" s="26"/>
    </row>
    <row r="334" spans="2:8" x14ac:dyDescent="0.25">
      <c r="B334" s="39">
        <v>325</v>
      </c>
      <c r="C334" s="5"/>
      <c r="D334" s="5"/>
      <c r="E334" s="5" t="str">
        <f>IF(D334="","",VLOOKUP($D334,Praja!$C$11:$H$2010,2,FALSE))</f>
        <v/>
      </c>
      <c r="F334" s="5"/>
      <c r="G334" s="5" t="str">
        <f>IF(F334="","",VLOOKUP($F334,Katalog!$C$10:$J$2009,3,FALSE))</f>
        <v/>
      </c>
      <c r="H334" s="26"/>
    </row>
    <row r="335" spans="2:8" x14ac:dyDescent="0.25">
      <c r="B335" s="39">
        <v>326</v>
      </c>
      <c r="C335" s="5"/>
      <c r="D335" s="5"/>
      <c r="E335" s="5" t="str">
        <f>IF(D335="","",VLOOKUP($D335,Praja!$C$11:$H$2010,2,FALSE))</f>
        <v/>
      </c>
      <c r="F335" s="5"/>
      <c r="G335" s="5" t="str">
        <f>IF(F335="","",VLOOKUP($F335,Katalog!$C$10:$J$2009,3,FALSE))</f>
        <v/>
      </c>
      <c r="H335" s="26"/>
    </row>
    <row r="336" spans="2:8" x14ac:dyDescent="0.25">
      <c r="B336" s="39">
        <v>327</v>
      </c>
      <c r="C336" s="5"/>
      <c r="D336" s="5"/>
      <c r="E336" s="5" t="str">
        <f>IF(D336="","",VLOOKUP($D336,Praja!$C$11:$H$2010,2,FALSE))</f>
        <v/>
      </c>
      <c r="F336" s="5"/>
      <c r="G336" s="5" t="str">
        <f>IF(F336="","",VLOOKUP($F336,Katalog!$C$10:$J$2009,3,FALSE))</f>
        <v/>
      </c>
      <c r="H336" s="26"/>
    </row>
    <row r="337" spans="2:8" x14ac:dyDescent="0.25">
      <c r="B337" s="39">
        <v>328</v>
      </c>
      <c r="C337" s="5"/>
      <c r="D337" s="5"/>
      <c r="E337" s="5" t="str">
        <f>IF(D337="","",VLOOKUP($D337,Praja!$C$11:$H$2010,2,FALSE))</f>
        <v/>
      </c>
      <c r="F337" s="5"/>
      <c r="G337" s="5" t="str">
        <f>IF(F337="","",VLOOKUP($F337,Katalog!$C$10:$J$2009,3,FALSE))</f>
        <v/>
      </c>
      <c r="H337" s="26"/>
    </row>
    <row r="338" spans="2:8" x14ac:dyDescent="0.25">
      <c r="B338" s="39">
        <v>329</v>
      </c>
      <c r="C338" s="5"/>
      <c r="D338" s="5"/>
      <c r="E338" s="5" t="str">
        <f>IF(D338="","",VLOOKUP($D338,Praja!$C$11:$H$2010,2,FALSE))</f>
        <v/>
      </c>
      <c r="F338" s="5"/>
      <c r="G338" s="5" t="str">
        <f>IF(F338="","",VLOOKUP($F338,Katalog!$C$10:$J$2009,3,FALSE))</f>
        <v/>
      </c>
      <c r="H338" s="26"/>
    </row>
    <row r="339" spans="2:8" x14ac:dyDescent="0.25">
      <c r="B339" s="39">
        <v>330</v>
      </c>
      <c r="C339" s="5"/>
      <c r="D339" s="5"/>
      <c r="E339" s="5" t="str">
        <f>IF(D339="","",VLOOKUP($D339,Praja!$C$11:$H$2010,2,FALSE))</f>
        <v/>
      </c>
      <c r="F339" s="5"/>
      <c r="G339" s="5" t="str">
        <f>IF(F339="","",VLOOKUP($F339,Katalog!$C$10:$J$2009,3,FALSE))</f>
        <v/>
      </c>
      <c r="H339" s="26"/>
    </row>
    <row r="340" spans="2:8" x14ac:dyDescent="0.25">
      <c r="B340" s="39">
        <v>331</v>
      </c>
      <c r="C340" s="5"/>
      <c r="D340" s="5"/>
      <c r="E340" s="5" t="str">
        <f>IF(D340="","",VLOOKUP($D340,Praja!$C$11:$H$2010,2,FALSE))</f>
        <v/>
      </c>
      <c r="F340" s="5"/>
      <c r="G340" s="5" t="str">
        <f>IF(F340="","",VLOOKUP($F340,Katalog!$C$10:$J$2009,3,FALSE))</f>
        <v/>
      </c>
      <c r="H340" s="26"/>
    </row>
    <row r="341" spans="2:8" x14ac:dyDescent="0.25">
      <c r="B341" s="39">
        <v>332</v>
      </c>
      <c r="C341" s="5"/>
      <c r="D341" s="5"/>
      <c r="E341" s="5" t="str">
        <f>IF(D341="","",VLOOKUP($D341,Praja!$C$11:$H$2010,2,FALSE))</f>
        <v/>
      </c>
      <c r="F341" s="5"/>
      <c r="G341" s="5" t="str">
        <f>IF(F341="","",VLOOKUP($F341,Katalog!$C$10:$J$2009,3,FALSE))</f>
        <v/>
      </c>
      <c r="H341" s="26"/>
    </row>
    <row r="342" spans="2:8" x14ac:dyDescent="0.25">
      <c r="B342" s="39">
        <v>333</v>
      </c>
      <c r="C342" s="5"/>
      <c r="D342" s="5"/>
      <c r="E342" s="5" t="str">
        <f>IF(D342="","",VLOOKUP($D342,Praja!$C$11:$H$2010,2,FALSE))</f>
        <v/>
      </c>
      <c r="F342" s="5"/>
      <c r="G342" s="5" t="str">
        <f>IF(F342="","",VLOOKUP($F342,Katalog!$C$10:$J$2009,3,FALSE))</f>
        <v/>
      </c>
      <c r="H342" s="26"/>
    </row>
    <row r="343" spans="2:8" x14ac:dyDescent="0.25">
      <c r="B343" s="39">
        <v>334</v>
      </c>
      <c r="C343" s="5"/>
      <c r="D343" s="5"/>
      <c r="E343" s="5" t="str">
        <f>IF(D343="","",VLOOKUP($D343,Praja!$C$11:$H$2010,2,FALSE))</f>
        <v/>
      </c>
      <c r="F343" s="5"/>
      <c r="G343" s="5" t="str">
        <f>IF(F343="","",VLOOKUP($F343,Katalog!$C$10:$J$2009,3,FALSE))</f>
        <v/>
      </c>
      <c r="H343" s="26"/>
    </row>
    <row r="344" spans="2:8" x14ac:dyDescent="0.25">
      <c r="B344" s="39">
        <v>335</v>
      </c>
      <c r="C344" s="5"/>
      <c r="D344" s="5"/>
      <c r="E344" s="5" t="str">
        <f>IF(D344="","",VLOOKUP($D344,Praja!$C$11:$H$2010,2,FALSE))</f>
        <v/>
      </c>
      <c r="F344" s="5"/>
      <c r="G344" s="5" t="str">
        <f>IF(F344="","",VLOOKUP($F344,Katalog!$C$10:$J$2009,3,FALSE))</f>
        <v/>
      </c>
      <c r="H344" s="26"/>
    </row>
    <row r="345" spans="2:8" x14ac:dyDescent="0.25">
      <c r="B345" s="39">
        <v>336</v>
      </c>
      <c r="C345" s="5"/>
      <c r="D345" s="5"/>
      <c r="E345" s="5" t="str">
        <f>IF(D345="","",VLOOKUP($D345,Praja!$C$11:$H$2010,2,FALSE))</f>
        <v/>
      </c>
      <c r="F345" s="5"/>
      <c r="G345" s="5" t="str">
        <f>IF(F345="","",VLOOKUP($F345,Katalog!$C$10:$J$2009,3,FALSE))</f>
        <v/>
      </c>
      <c r="H345" s="26"/>
    </row>
    <row r="346" spans="2:8" x14ac:dyDescent="0.25">
      <c r="B346" s="39">
        <v>337</v>
      </c>
      <c r="C346" s="5"/>
      <c r="D346" s="5"/>
      <c r="E346" s="5" t="str">
        <f>IF(D346="","",VLOOKUP($D346,Praja!$C$11:$H$2010,2,FALSE))</f>
        <v/>
      </c>
      <c r="F346" s="5"/>
      <c r="G346" s="5" t="str">
        <f>IF(F346="","",VLOOKUP($F346,Katalog!$C$10:$J$2009,3,FALSE))</f>
        <v/>
      </c>
      <c r="H346" s="26"/>
    </row>
    <row r="347" spans="2:8" x14ac:dyDescent="0.25">
      <c r="B347" s="39">
        <v>338</v>
      </c>
      <c r="C347" s="5"/>
      <c r="D347" s="5"/>
      <c r="E347" s="5" t="str">
        <f>IF(D347="","",VLOOKUP($D347,Praja!$C$11:$H$2010,2,FALSE))</f>
        <v/>
      </c>
      <c r="F347" s="5"/>
      <c r="G347" s="5" t="str">
        <f>IF(F347="","",VLOOKUP($F347,Katalog!$C$10:$J$2009,3,FALSE))</f>
        <v/>
      </c>
      <c r="H347" s="26"/>
    </row>
    <row r="348" spans="2:8" x14ac:dyDescent="0.25">
      <c r="B348" s="39">
        <v>339</v>
      </c>
      <c r="C348" s="5"/>
      <c r="D348" s="5"/>
      <c r="E348" s="5" t="str">
        <f>IF(D348="","",VLOOKUP($D348,Praja!$C$11:$H$2010,2,FALSE))</f>
        <v/>
      </c>
      <c r="F348" s="5"/>
      <c r="G348" s="5" t="str">
        <f>IF(F348="","",VLOOKUP($F348,Katalog!$C$10:$J$2009,3,FALSE))</f>
        <v/>
      </c>
      <c r="H348" s="26"/>
    </row>
    <row r="349" spans="2:8" x14ac:dyDescent="0.25">
      <c r="B349" s="39">
        <v>340</v>
      </c>
      <c r="C349" s="5"/>
      <c r="D349" s="5"/>
      <c r="E349" s="5" t="str">
        <f>IF(D349="","",VLOOKUP($D349,Praja!$C$11:$H$2010,2,FALSE))</f>
        <v/>
      </c>
      <c r="F349" s="5"/>
      <c r="G349" s="5" t="str">
        <f>IF(F349="","",VLOOKUP($F349,Katalog!$C$10:$J$2009,3,FALSE))</f>
        <v/>
      </c>
      <c r="H349" s="26"/>
    </row>
    <row r="350" spans="2:8" x14ac:dyDescent="0.25">
      <c r="B350" s="39">
        <v>341</v>
      </c>
      <c r="C350" s="5"/>
      <c r="D350" s="5"/>
      <c r="E350" s="5" t="str">
        <f>IF(D350="","",VLOOKUP($D350,Praja!$C$11:$H$2010,2,FALSE))</f>
        <v/>
      </c>
      <c r="F350" s="5"/>
      <c r="G350" s="5" t="str">
        <f>IF(F350="","",VLOOKUP($F350,Katalog!$C$10:$J$2009,3,FALSE))</f>
        <v/>
      </c>
      <c r="H350" s="26"/>
    </row>
    <row r="351" spans="2:8" x14ac:dyDescent="0.25">
      <c r="B351" s="39">
        <v>342</v>
      </c>
      <c r="C351" s="5"/>
      <c r="D351" s="5"/>
      <c r="E351" s="5" t="str">
        <f>IF(D351="","",VLOOKUP($D351,Praja!$C$11:$H$2010,2,FALSE))</f>
        <v/>
      </c>
      <c r="F351" s="5"/>
      <c r="G351" s="5" t="str">
        <f>IF(F351="","",VLOOKUP($F351,Katalog!$C$10:$J$2009,3,FALSE))</f>
        <v/>
      </c>
      <c r="H351" s="26"/>
    </row>
    <row r="352" spans="2:8" x14ac:dyDescent="0.25">
      <c r="B352" s="39">
        <v>343</v>
      </c>
      <c r="C352" s="5"/>
      <c r="D352" s="5"/>
      <c r="E352" s="5" t="str">
        <f>IF(D352="","",VLOOKUP($D352,Praja!$C$11:$H$2010,2,FALSE))</f>
        <v/>
      </c>
      <c r="F352" s="5"/>
      <c r="G352" s="5" t="str">
        <f>IF(F352="","",VLOOKUP($F352,Katalog!$C$10:$J$2009,3,FALSE))</f>
        <v/>
      </c>
      <c r="H352" s="26"/>
    </row>
    <row r="353" spans="2:8" x14ac:dyDescent="0.25">
      <c r="B353" s="39">
        <v>344</v>
      </c>
      <c r="C353" s="5"/>
      <c r="D353" s="5"/>
      <c r="E353" s="5" t="str">
        <f>IF(D353="","",VLOOKUP($D353,Praja!$C$11:$H$2010,2,FALSE))</f>
        <v/>
      </c>
      <c r="F353" s="5"/>
      <c r="G353" s="5" t="str">
        <f>IF(F353="","",VLOOKUP($F353,Katalog!$C$10:$J$2009,3,FALSE))</f>
        <v/>
      </c>
      <c r="H353" s="26"/>
    </row>
    <row r="354" spans="2:8" x14ac:dyDescent="0.25">
      <c r="B354" s="39">
        <v>345</v>
      </c>
      <c r="C354" s="5"/>
      <c r="D354" s="5"/>
      <c r="E354" s="5" t="str">
        <f>IF(D354="","",VLOOKUP($D354,Praja!$C$11:$H$2010,2,FALSE))</f>
        <v/>
      </c>
      <c r="F354" s="5"/>
      <c r="G354" s="5" t="str">
        <f>IF(F354="","",VLOOKUP($F354,Katalog!$C$10:$J$2009,3,FALSE))</f>
        <v/>
      </c>
      <c r="H354" s="26"/>
    </row>
    <row r="355" spans="2:8" x14ac:dyDescent="0.25">
      <c r="B355" s="39">
        <v>346</v>
      </c>
      <c r="C355" s="5"/>
      <c r="D355" s="5"/>
      <c r="E355" s="5" t="str">
        <f>IF(D355="","",VLOOKUP($D355,Praja!$C$11:$H$2010,2,FALSE))</f>
        <v/>
      </c>
      <c r="F355" s="5"/>
      <c r="G355" s="5" t="str">
        <f>IF(F355="","",VLOOKUP($F355,Katalog!$C$10:$J$2009,3,FALSE))</f>
        <v/>
      </c>
      <c r="H355" s="26"/>
    </row>
    <row r="356" spans="2:8" x14ac:dyDescent="0.25">
      <c r="B356" s="39">
        <v>347</v>
      </c>
      <c r="C356" s="5"/>
      <c r="D356" s="5"/>
      <c r="E356" s="5" t="str">
        <f>IF(D356="","",VLOOKUP($D356,Praja!$C$11:$H$2010,2,FALSE))</f>
        <v/>
      </c>
      <c r="F356" s="5"/>
      <c r="G356" s="5" t="str">
        <f>IF(F356="","",VLOOKUP($F356,Katalog!$C$10:$J$2009,3,FALSE))</f>
        <v/>
      </c>
      <c r="H356" s="26"/>
    </row>
    <row r="357" spans="2:8" x14ac:dyDescent="0.25">
      <c r="B357" s="39">
        <v>348</v>
      </c>
      <c r="C357" s="5"/>
      <c r="D357" s="5"/>
      <c r="E357" s="5" t="str">
        <f>IF(D357="","",VLOOKUP($D357,Praja!$C$11:$H$2010,2,FALSE))</f>
        <v/>
      </c>
      <c r="F357" s="5"/>
      <c r="G357" s="5" t="str">
        <f>IF(F357="","",VLOOKUP($F357,Katalog!$C$10:$J$2009,3,FALSE))</f>
        <v/>
      </c>
      <c r="H357" s="26"/>
    </row>
    <row r="358" spans="2:8" x14ac:dyDescent="0.25">
      <c r="B358" s="39">
        <v>349</v>
      </c>
      <c r="C358" s="5"/>
      <c r="D358" s="5"/>
      <c r="E358" s="5" t="str">
        <f>IF(D358="","",VLOOKUP($D358,Praja!$C$11:$H$2010,2,FALSE))</f>
        <v/>
      </c>
      <c r="F358" s="5"/>
      <c r="G358" s="5" t="str">
        <f>IF(F358="","",VLOOKUP($F358,Katalog!$C$10:$J$2009,3,FALSE))</f>
        <v/>
      </c>
      <c r="H358" s="26"/>
    </row>
    <row r="359" spans="2:8" x14ac:dyDescent="0.25">
      <c r="B359" s="39">
        <v>350</v>
      </c>
      <c r="C359" s="5"/>
      <c r="D359" s="5"/>
      <c r="E359" s="5" t="str">
        <f>IF(D359="","",VLOOKUP($D359,Praja!$C$11:$H$2010,2,FALSE))</f>
        <v/>
      </c>
      <c r="F359" s="5"/>
      <c r="G359" s="5" t="str">
        <f>IF(F359="","",VLOOKUP($F359,Katalog!$C$10:$J$2009,3,FALSE))</f>
        <v/>
      </c>
      <c r="H359" s="26"/>
    </row>
    <row r="360" spans="2:8" x14ac:dyDescent="0.25">
      <c r="B360" s="39">
        <v>351</v>
      </c>
      <c r="C360" s="5"/>
      <c r="D360" s="5"/>
      <c r="E360" s="5" t="str">
        <f>IF(D360="","",VLOOKUP($D360,Praja!$C$11:$H$2010,2,FALSE))</f>
        <v/>
      </c>
      <c r="F360" s="5"/>
      <c r="G360" s="5" t="str">
        <f>IF(F360="","",VLOOKUP($F360,Katalog!$C$10:$J$2009,3,FALSE))</f>
        <v/>
      </c>
      <c r="H360" s="26"/>
    </row>
    <row r="361" spans="2:8" x14ac:dyDescent="0.25">
      <c r="B361" s="39">
        <v>352</v>
      </c>
      <c r="C361" s="5"/>
      <c r="D361" s="5"/>
      <c r="E361" s="5" t="str">
        <f>IF(D361="","",VLOOKUP($D361,Praja!$C$11:$H$2010,2,FALSE))</f>
        <v/>
      </c>
      <c r="F361" s="5"/>
      <c r="G361" s="5" t="str">
        <f>IF(F361="","",VLOOKUP($F361,Katalog!$C$10:$J$2009,3,FALSE))</f>
        <v/>
      </c>
      <c r="H361" s="26"/>
    </row>
    <row r="362" spans="2:8" x14ac:dyDescent="0.25">
      <c r="B362" s="39">
        <v>353</v>
      </c>
      <c r="C362" s="5"/>
      <c r="D362" s="5"/>
      <c r="E362" s="5" t="str">
        <f>IF(D362="","",VLOOKUP($D362,Praja!$C$11:$H$2010,2,FALSE))</f>
        <v/>
      </c>
      <c r="F362" s="5"/>
      <c r="G362" s="5" t="str">
        <f>IF(F362="","",VLOOKUP($F362,Katalog!$C$10:$J$2009,3,FALSE))</f>
        <v/>
      </c>
      <c r="H362" s="26"/>
    </row>
    <row r="363" spans="2:8" x14ac:dyDescent="0.25">
      <c r="B363" s="39">
        <v>354</v>
      </c>
      <c r="C363" s="5"/>
      <c r="D363" s="5"/>
      <c r="E363" s="5" t="str">
        <f>IF(D363="","",VLOOKUP($D363,Praja!$C$11:$H$2010,2,FALSE))</f>
        <v/>
      </c>
      <c r="F363" s="5"/>
      <c r="G363" s="5" t="str">
        <f>IF(F363="","",VLOOKUP($F363,Katalog!$C$10:$J$2009,3,FALSE))</f>
        <v/>
      </c>
      <c r="H363" s="26"/>
    </row>
    <row r="364" spans="2:8" x14ac:dyDescent="0.25">
      <c r="B364" s="39">
        <v>355</v>
      </c>
      <c r="C364" s="5"/>
      <c r="D364" s="5"/>
      <c r="E364" s="5" t="str">
        <f>IF(D364="","",VLOOKUP($D364,Praja!$C$11:$H$2010,2,FALSE))</f>
        <v/>
      </c>
      <c r="F364" s="5"/>
      <c r="G364" s="5" t="str">
        <f>IF(F364="","",VLOOKUP($F364,Katalog!$C$10:$J$2009,3,FALSE))</f>
        <v/>
      </c>
      <c r="H364" s="26"/>
    </row>
    <row r="365" spans="2:8" x14ac:dyDescent="0.25">
      <c r="B365" s="39">
        <v>356</v>
      </c>
      <c r="C365" s="5"/>
      <c r="D365" s="5"/>
      <c r="E365" s="5" t="str">
        <f>IF(D365="","",VLOOKUP($D365,Praja!$C$11:$H$2010,2,FALSE))</f>
        <v/>
      </c>
      <c r="F365" s="5"/>
      <c r="G365" s="5" t="str">
        <f>IF(F365="","",VLOOKUP($F365,Katalog!$C$10:$J$2009,3,FALSE))</f>
        <v/>
      </c>
      <c r="H365" s="26"/>
    </row>
    <row r="366" spans="2:8" x14ac:dyDescent="0.25">
      <c r="B366" s="39">
        <v>357</v>
      </c>
      <c r="C366" s="5"/>
      <c r="D366" s="5"/>
      <c r="E366" s="5" t="str">
        <f>IF(D366="","",VLOOKUP($D366,Praja!$C$11:$H$2010,2,FALSE))</f>
        <v/>
      </c>
      <c r="F366" s="5"/>
      <c r="G366" s="5" t="str">
        <f>IF(F366="","",VLOOKUP($F366,Katalog!$C$10:$J$2009,3,FALSE))</f>
        <v/>
      </c>
      <c r="H366" s="26"/>
    </row>
    <row r="367" spans="2:8" x14ac:dyDescent="0.25">
      <c r="B367" s="39">
        <v>358</v>
      </c>
      <c r="C367" s="5"/>
      <c r="D367" s="5"/>
      <c r="E367" s="5" t="str">
        <f>IF(D367="","",VLOOKUP($D367,Praja!$C$11:$H$2010,2,FALSE))</f>
        <v/>
      </c>
      <c r="F367" s="5"/>
      <c r="G367" s="5" t="str">
        <f>IF(F367="","",VLOOKUP($F367,Katalog!$C$10:$J$2009,3,FALSE))</f>
        <v/>
      </c>
      <c r="H367" s="26"/>
    </row>
    <row r="368" spans="2:8" x14ac:dyDescent="0.25">
      <c r="B368" s="39">
        <v>359</v>
      </c>
      <c r="C368" s="5"/>
      <c r="D368" s="5"/>
      <c r="E368" s="5" t="str">
        <f>IF(D368="","",VLOOKUP($D368,Praja!$C$11:$H$2010,2,FALSE))</f>
        <v/>
      </c>
      <c r="F368" s="5"/>
      <c r="G368" s="5" t="str">
        <f>IF(F368="","",VLOOKUP($F368,Katalog!$C$10:$J$2009,3,FALSE))</f>
        <v/>
      </c>
      <c r="H368" s="26"/>
    </row>
    <row r="369" spans="2:8" x14ac:dyDescent="0.25">
      <c r="B369" s="39">
        <v>360</v>
      </c>
      <c r="C369" s="5"/>
      <c r="D369" s="5"/>
      <c r="E369" s="5" t="str">
        <f>IF(D369="","",VLOOKUP($D369,Praja!$C$11:$H$2010,2,FALSE))</f>
        <v/>
      </c>
      <c r="F369" s="5"/>
      <c r="G369" s="5" t="str">
        <f>IF(F369="","",VLOOKUP($F369,Katalog!$C$10:$J$2009,3,FALSE))</f>
        <v/>
      </c>
      <c r="H369" s="26"/>
    </row>
    <row r="370" spans="2:8" x14ac:dyDescent="0.25">
      <c r="B370" s="39">
        <v>361</v>
      </c>
      <c r="C370" s="5"/>
      <c r="D370" s="5"/>
      <c r="E370" s="5" t="str">
        <f>IF(D370="","",VLOOKUP($D370,Praja!$C$11:$H$2010,2,FALSE))</f>
        <v/>
      </c>
      <c r="F370" s="5"/>
      <c r="G370" s="5" t="str">
        <f>IF(F370="","",VLOOKUP($F370,Katalog!$C$10:$J$2009,3,FALSE))</f>
        <v/>
      </c>
      <c r="H370" s="26"/>
    </row>
    <row r="371" spans="2:8" x14ac:dyDescent="0.25">
      <c r="B371" s="39">
        <v>362</v>
      </c>
      <c r="C371" s="5"/>
      <c r="D371" s="5"/>
      <c r="E371" s="5" t="str">
        <f>IF(D371="","",VLOOKUP($D371,Praja!$C$11:$H$2010,2,FALSE))</f>
        <v/>
      </c>
      <c r="F371" s="5"/>
      <c r="G371" s="5" t="str">
        <f>IF(F371="","",VLOOKUP($F371,Katalog!$C$10:$J$2009,3,FALSE))</f>
        <v/>
      </c>
      <c r="H371" s="26"/>
    </row>
    <row r="372" spans="2:8" x14ac:dyDescent="0.25">
      <c r="B372" s="39">
        <v>363</v>
      </c>
      <c r="C372" s="5"/>
      <c r="D372" s="5"/>
      <c r="E372" s="5" t="str">
        <f>IF(D372="","",VLOOKUP($D372,Praja!$C$11:$H$2010,2,FALSE))</f>
        <v/>
      </c>
      <c r="F372" s="5"/>
      <c r="G372" s="5" t="str">
        <f>IF(F372="","",VLOOKUP($F372,Katalog!$C$10:$J$2009,3,FALSE))</f>
        <v/>
      </c>
      <c r="H372" s="26"/>
    </row>
    <row r="373" spans="2:8" x14ac:dyDescent="0.25">
      <c r="B373" s="39">
        <v>364</v>
      </c>
      <c r="C373" s="5"/>
      <c r="D373" s="5"/>
      <c r="E373" s="5" t="str">
        <f>IF(D373="","",VLOOKUP($D373,Praja!$C$11:$H$2010,2,FALSE))</f>
        <v/>
      </c>
      <c r="F373" s="5"/>
      <c r="G373" s="5" t="str">
        <f>IF(F373="","",VLOOKUP($F373,Katalog!$C$10:$J$2009,3,FALSE))</f>
        <v/>
      </c>
      <c r="H373" s="26"/>
    </row>
    <row r="374" spans="2:8" x14ac:dyDescent="0.25">
      <c r="B374" s="39">
        <v>365</v>
      </c>
      <c r="C374" s="5"/>
      <c r="D374" s="5"/>
      <c r="E374" s="5" t="str">
        <f>IF(D374="","",VLOOKUP($D374,Praja!$C$11:$H$2010,2,FALSE))</f>
        <v/>
      </c>
      <c r="F374" s="5"/>
      <c r="G374" s="5" t="str">
        <f>IF(F374="","",VLOOKUP($F374,Katalog!$C$10:$J$2009,3,FALSE))</f>
        <v/>
      </c>
      <c r="H374" s="26"/>
    </row>
    <row r="375" spans="2:8" x14ac:dyDescent="0.25">
      <c r="B375" s="39">
        <v>366</v>
      </c>
      <c r="C375" s="5"/>
      <c r="D375" s="5"/>
      <c r="E375" s="5" t="str">
        <f>IF(D375="","",VLOOKUP($D375,Praja!$C$11:$H$2010,2,FALSE))</f>
        <v/>
      </c>
      <c r="F375" s="5"/>
      <c r="G375" s="5" t="str">
        <f>IF(F375="","",VLOOKUP($F375,Katalog!$C$10:$J$2009,3,FALSE))</f>
        <v/>
      </c>
      <c r="H375" s="26"/>
    </row>
    <row r="376" spans="2:8" x14ac:dyDescent="0.25">
      <c r="B376" s="39">
        <v>367</v>
      </c>
      <c r="C376" s="5"/>
      <c r="D376" s="5"/>
      <c r="E376" s="5" t="str">
        <f>IF(D376="","",VLOOKUP($D376,Praja!$C$11:$H$2010,2,FALSE))</f>
        <v/>
      </c>
      <c r="F376" s="5"/>
      <c r="G376" s="5" t="str">
        <f>IF(F376="","",VLOOKUP($F376,Katalog!$C$10:$J$2009,3,FALSE))</f>
        <v/>
      </c>
      <c r="H376" s="26"/>
    </row>
    <row r="377" spans="2:8" x14ac:dyDescent="0.25">
      <c r="B377" s="39">
        <v>368</v>
      </c>
      <c r="C377" s="5"/>
      <c r="D377" s="5"/>
      <c r="E377" s="5" t="str">
        <f>IF(D377="","",VLOOKUP($D377,Praja!$C$11:$H$2010,2,FALSE))</f>
        <v/>
      </c>
      <c r="F377" s="5"/>
      <c r="G377" s="5" t="str">
        <f>IF(F377="","",VLOOKUP($F377,Katalog!$C$10:$J$2009,3,FALSE))</f>
        <v/>
      </c>
      <c r="H377" s="26"/>
    </row>
    <row r="378" spans="2:8" x14ac:dyDescent="0.25">
      <c r="B378" s="39">
        <v>369</v>
      </c>
      <c r="C378" s="5"/>
      <c r="D378" s="5"/>
      <c r="E378" s="5" t="str">
        <f>IF(D378="","",VLOOKUP($D378,Praja!$C$11:$H$2010,2,FALSE))</f>
        <v/>
      </c>
      <c r="F378" s="5"/>
      <c r="G378" s="5" t="str">
        <f>IF(F378="","",VLOOKUP($F378,Katalog!$C$10:$J$2009,3,FALSE))</f>
        <v/>
      </c>
      <c r="H378" s="26"/>
    </row>
    <row r="379" spans="2:8" x14ac:dyDescent="0.25">
      <c r="B379" s="39">
        <v>370</v>
      </c>
      <c r="C379" s="5"/>
      <c r="D379" s="5"/>
      <c r="E379" s="5" t="str">
        <f>IF(D379="","",VLOOKUP($D379,Praja!$C$11:$H$2010,2,FALSE))</f>
        <v/>
      </c>
      <c r="F379" s="5"/>
      <c r="G379" s="5" t="str">
        <f>IF(F379="","",VLOOKUP($F379,Katalog!$C$10:$J$2009,3,FALSE))</f>
        <v/>
      </c>
      <c r="H379" s="26"/>
    </row>
    <row r="380" spans="2:8" x14ac:dyDescent="0.25">
      <c r="B380" s="39">
        <v>371</v>
      </c>
      <c r="C380" s="5"/>
      <c r="D380" s="5"/>
      <c r="E380" s="5" t="str">
        <f>IF(D380="","",VLOOKUP($D380,Praja!$C$11:$H$2010,2,FALSE))</f>
        <v/>
      </c>
      <c r="F380" s="5"/>
      <c r="G380" s="5" t="str">
        <f>IF(F380="","",VLOOKUP($F380,Katalog!$C$10:$J$2009,3,FALSE))</f>
        <v/>
      </c>
      <c r="H380" s="26"/>
    </row>
    <row r="381" spans="2:8" x14ac:dyDescent="0.25">
      <c r="B381" s="39">
        <v>372</v>
      </c>
      <c r="C381" s="5"/>
      <c r="D381" s="5"/>
      <c r="E381" s="5" t="str">
        <f>IF(D381="","",VLOOKUP($D381,Praja!$C$11:$H$2010,2,FALSE))</f>
        <v/>
      </c>
      <c r="F381" s="5"/>
      <c r="G381" s="5" t="str">
        <f>IF(F381="","",VLOOKUP($F381,Katalog!$C$10:$J$2009,3,FALSE))</f>
        <v/>
      </c>
      <c r="H381" s="26"/>
    </row>
    <row r="382" spans="2:8" x14ac:dyDescent="0.25">
      <c r="B382" s="39">
        <v>373</v>
      </c>
      <c r="C382" s="5"/>
      <c r="D382" s="5"/>
      <c r="E382" s="5" t="str">
        <f>IF(D382="","",VLOOKUP($D382,Praja!$C$11:$H$2010,2,FALSE))</f>
        <v/>
      </c>
      <c r="F382" s="5"/>
      <c r="G382" s="5" t="str">
        <f>IF(F382="","",VLOOKUP($F382,Katalog!$C$10:$J$2009,3,FALSE))</f>
        <v/>
      </c>
      <c r="H382" s="26"/>
    </row>
    <row r="383" spans="2:8" x14ac:dyDescent="0.25">
      <c r="B383" s="39">
        <v>374</v>
      </c>
      <c r="C383" s="5"/>
      <c r="D383" s="5"/>
      <c r="E383" s="5" t="str">
        <f>IF(D383="","",VLOOKUP($D383,Praja!$C$11:$H$2010,2,FALSE))</f>
        <v/>
      </c>
      <c r="F383" s="5"/>
      <c r="G383" s="5" t="str">
        <f>IF(F383="","",VLOOKUP($F383,Katalog!$C$10:$J$2009,3,FALSE))</f>
        <v/>
      </c>
      <c r="H383" s="26"/>
    </row>
    <row r="384" spans="2:8" x14ac:dyDescent="0.25">
      <c r="B384" s="39">
        <v>375</v>
      </c>
      <c r="C384" s="5"/>
      <c r="D384" s="5"/>
      <c r="E384" s="5" t="str">
        <f>IF(D384="","",VLOOKUP($D384,Praja!$C$11:$H$2010,2,FALSE))</f>
        <v/>
      </c>
      <c r="F384" s="5"/>
      <c r="G384" s="5" t="str">
        <f>IF(F384="","",VLOOKUP($F384,Katalog!$C$10:$J$2009,3,FALSE))</f>
        <v/>
      </c>
      <c r="H384" s="26"/>
    </row>
    <row r="385" spans="2:8" x14ac:dyDescent="0.25">
      <c r="B385" s="39">
        <v>376</v>
      </c>
      <c r="C385" s="5"/>
      <c r="D385" s="5"/>
      <c r="E385" s="5" t="str">
        <f>IF(D385="","",VLOOKUP($D385,Praja!$C$11:$H$2010,2,FALSE))</f>
        <v/>
      </c>
      <c r="F385" s="5"/>
      <c r="G385" s="5" t="str">
        <f>IF(F385="","",VLOOKUP($F385,Katalog!$C$10:$J$2009,3,FALSE))</f>
        <v/>
      </c>
      <c r="H385" s="26"/>
    </row>
    <row r="386" spans="2:8" x14ac:dyDescent="0.25">
      <c r="B386" s="39">
        <v>377</v>
      </c>
      <c r="C386" s="5"/>
      <c r="D386" s="5"/>
      <c r="E386" s="5" t="str">
        <f>IF(D386="","",VLOOKUP($D386,Praja!$C$11:$H$2010,2,FALSE))</f>
        <v/>
      </c>
      <c r="F386" s="5"/>
      <c r="G386" s="5" t="str">
        <f>IF(F386="","",VLOOKUP($F386,Katalog!$C$10:$J$2009,3,FALSE))</f>
        <v/>
      </c>
      <c r="H386" s="26"/>
    </row>
    <row r="387" spans="2:8" x14ac:dyDescent="0.25">
      <c r="B387" s="39">
        <v>378</v>
      </c>
      <c r="C387" s="5"/>
      <c r="D387" s="5"/>
      <c r="E387" s="5" t="str">
        <f>IF(D387="","",VLOOKUP($D387,Praja!$C$11:$H$2010,2,FALSE))</f>
        <v/>
      </c>
      <c r="F387" s="5"/>
      <c r="G387" s="5" t="str">
        <f>IF(F387="","",VLOOKUP($F387,Katalog!$C$10:$J$2009,3,FALSE))</f>
        <v/>
      </c>
      <c r="H387" s="26"/>
    </row>
    <row r="388" spans="2:8" x14ac:dyDescent="0.25">
      <c r="B388" s="39">
        <v>379</v>
      </c>
      <c r="C388" s="5"/>
      <c r="D388" s="5"/>
      <c r="E388" s="5" t="str">
        <f>IF(D388="","",VLOOKUP($D388,Praja!$C$11:$H$2010,2,FALSE))</f>
        <v/>
      </c>
      <c r="F388" s="5"/>
      <c r="G388" s="5" t="str">
        <f>IF(F388="","",VLOOKUP($F388,Katalog!$C$10:$J$2009,3,FALSE))</f>
        <v/>
      </c>
      <c r="H388" s="26"/>
    </row>
    <row r="389" spans="2:8" x14ac:dyDescent="0.25">
      <c r="B389" s="39">
        <v>380</v>
      </c>
      <c r="C389" s="5"/>
      <c r="D389" s="5"/>
      <c r="E389" s="5" t="str">
        <f>IF(D389="","",VLOOKUP($D389,Praja!$C$11:$H$2010,2,FALSE))</f>
        <v/>
      </c>
      <c r="F389" s="5"/>
      <c r="G389" s="5" t="str">
        <f>IF(F389="","",VLOOKUP($F389,Katalog!$C$10:$J$2009,3,FALSE))</f>
        <v/>
      </c>
      <c r="H389" s="26"/>
    </row>
    <row r="390" spans="2:8" x14ac:dyDescent="0.25">
      <c r="B390" s="39">
        <v>381</v>
      </c>
      <c r="C390" s="5"/>
      <c r="D390" s="5"/>
      <c r="E390" s="5" t="str">
        <f>IF(D390="","",VLOOKUP($D390,Praja!$C$11:$H$2010,2,FALSE))</f>
        <v/>
      </c>
      <c r="F390" s="5"/>
      <c r="G390" s="5" t="str">
        <f>IF(F390="","",VLOOKUP($F390,Katalog!$C$10:$J$2009,3,FALSE))</f>
        <v/>
      </c>
      <c r="H390" s="26"/>
    </row>
    <row r="391" spans="2:8" x14ac:dyDescent="0.25">
      <c r="B391" s="39">
        <v>382</v>
      </c>
      <c r="C391" s="5"/>
      <c r="D391" s="5"/>
      <c r="E391" s="5" t="str">
        <f>IF(D391="","",VLOOKUP($D391,Praja!$C$11:$H$2010,2,FALSE))</f>
        <v/>
      </c>
      <c r="F391" s="5"/>
      <c r="G391" s="5" t="str">
        <f>IF(F391="","",VLOOKUP($F391,Katalog!$C$10:$J$2009,3,FALSE))</f>
        <v/>
      </c>
      <c r="H391" s="26"/>
    </row>
    <row r="392" spans="2:8" x14ac:dyDescent="0.25">
      <c r="B392" s="39">
        <v>383</v>
      </c>
      <c r="C392" s="5"/>
      <c r="D392" s="5"/>
      <c r="E392" s="5" t="str">
        <f>IF(D392="","",VLOOKUP($D392,Praja!$C$11:$H$2010,2,FALSE))</f>
        <v/>
      </c>
      <c r="F392" s="5"/>
      <c r="G392" s="5" t="str">
        <f>IF(F392="","",VLOOKUP($F392,Katalog!$C$10:$J$2009,3,FALSE))</f>
        <v/>
      </c>
      <c r="H392" s="26"/>
    </row>
    <row r="393" spans="2:8" x14ac:dyDescent="0.25">
      <c r="B393" s="39">
        <v>384</v>
      </c>
      <c r="C393" s="5"/>
      <c r="D393" s="5"/>
      <c r="E393" s="5" t="str">
        <f>IF(D393="","",VLOOKUP($D393,Praja!$C$11:$H$2010,2,FALSE))</f>
        <v/>
      </c>
      <c r="F393" s="5"/>
      <c r="G393" s="5" t="str">
        <f>IF(F393="","",VLOOKUP($F393,Katalog!$C$10:$J$2009,3,FALSE))</f>
        <v/>
      </c>
      <c r="H393" s="26"/>
    </row>
    <row r="394" spans="2:8" x14ac:dyDescent="0.25">
      <c r="B394" s="39">
        <v>385</v>
      </c>
      <c r="C394" s="5"/>
      <c r="D394" s="5"/>
      <c r="E394" s="5" t="str">
        <f>IF(D394="","",VLOOKUP($D394,Praja!$C$11:$H$2010,2,FALSE))</f>
        <v/>
      </c>
      <c r="F394" s="5"/>
      <c r="G394" s="5" t="str">
        <f>IF(F394="","",VLOOKUP($F394,Katalog!$C$10:$J$2009,3,FALSE))</f>
        <v/>
      </c>
      <c r="H394" s="26"/>
    </row>
    <row r="395" spans="2:8" x14ac:dyDescent="0.25">
      <c r="B395" s="39">
        <v>386</v>
      </c>
      <c r="C395" s="5"/>
      <c r="D395" s="5"/>
      <c r="E395" s="5" t="str">
        <f>IF(D395="","",VLOOKUP($D395,Praja!$C$11:$H$2010,2,FALSE))</f>
        <v/>
      </c>
      <c r="F395" s="5"/>
      <c r="G395" s="5" t="str">
        <f>IF(F395="","",VLOOKUP($F395,Katalog!$C$10:$J$2009,3,FALSE))</f>
        <v/>
      </c>
      <c r="H395" s="26"/>
    </row>
    <row r="396" spans="2:8" x14ac:dyDescent="0.25">
      <c r="B396" s="39">
        <v>387</v>
      </c>
      <c r="C396" s="5"/>
      <c r="D396" s="5"/>
      <c r="E396" s="5" t="str">
        <f>IF(D396="","",VLOOKUP($D396,Praja!$C$11:$H$2010,2,FALSE))</f>
        <v/>
      </c>
      <c r="F396" s="5"/>
      <c r="G396" s="5" t="str">
        <f>IF(F396="","",VLOOKUP($F396,Katalog!$C$10:$J$2009,3,FALSE))</f>
        <v/>
      </c>
      <c r="H396" s="26"/>
    </row>
    <row r="397" spans="2:8" x14ac:dyDescent="0.25">
      <c r="B397" s="39">
        <v>388</v>
      </c>
      <c r="C397" s="5"/>
      <c r="D397" s="5"/>
      <c r="E397" s="5" t="str">
        <f>IF(D397="","",VLOOKUP($D397,Praja!$C$11:$H$2010,2,FALSE))</f>
        <v/>
      </c>
      <c r="F397" s="5"/>
      <c r="G397" s="5" t="str">
        <f>IF(F397="","",VLOOKUP($F397,Katalog!$C$10:$J$2009,3,FALSE))</f>
        <v/>
      </c>
      <c r="H397" s="26"/>
    </row>
    <row r="398" spans="2:8" x14ac:dyDescent="0.25">
      <c r="B398" s="39">
        <v>389</v>
      </c>
      <c r="C398" s="5"/>
      <c r="D398" s="5"/>
      <c r="E398" s="5" t="str">
        <f>IF(D398="","",VLOOKUP($D398,Praja!$C$11:$H$2010,2,FALSE))</f>
        <v/>
      </c>
      <c r="F398" s="5"/>
      <c r="G398" s="5" t="str">
        <f>IF(F398="","",VLOOKUP($F398,Katalog!$C$10:$J$2009,3,FALSE))</f>
        <v/>
      </c>
      <c r="H398" s="26"/>
    </row>
    <row r="399" spans="2:8" x14ac:dyDescent="0.25">
      <c r="B399" s="39">
        <v>390</v>
      </c>
      <c r="C399" s="5"/>
      <c r="D399" s="5"/>
      <c r="E399" s="5" t="str">
        <f>IF(D399="","",VLOOKUP($D399,Praja!$C$11:$H$2010,2,FALSE))</f>
        <v/>
      </c>
      <c r="F399" s="5"/>
      <c r="G399" s="5" t="str">
        <f>IF(F399="","",VLOOKUP($F399,Katalog!$C$10:$J$2009,3,FALSE))</f>
        <v/>
      </c>
      <c r="H399" s="26"/>
    </row>
    <row r="400" spans="2:8" x14ac:dyDescent="0.25">
      <c r="B400" s="39">
        <v>391</v>
      </c>
      <c r="C400" s="5"/>
      <c r="D400" s="5"/>
      <c r="E400" s="5" t="str">
        <f>IF(D400="","",VLOOKUP($D400,Praja!$C$11:$H$2010,2,FALSE))</f>
        <v/>
      </c>
      <c r="F400" s="5"/>
      <c r="G400" s="5" t="str">
        <f>IF(F400="","",VLOOKUP($F400,Katalog!$C$10:$J$2009,3,FALSE))</f>
        <v/>
      </c>
      <c r="H400" s="26"/>
    </row>
    <row r="401" spans="2:8" x14ac:dyDescent="0.25">
      <c r="B401" s="39">
        <v>392</v>
      </c>
      <c r="C401" s="5"/>
      <c r="D401" s="5"/>
      <c r="E401" s="5" t="str">
        <f>IF(D401="","",VLOOKUP($D401,Praja!$C$11:$H$2010,2,FALSE))</f>
        <v/>
      </c>
      <c r="F401" s="5"/>
      <c r="G401" s="5" t="str">
        <f>IF(F401="","",VLOOKUP($F401,Katalog!$C$10:$J$2009,3,FALSE))</f>
        <v/>
      </c>
      <c r="H401" s="26"/>
    </row>
    <row r="402" spans="2:8" x14ac:dyDescent="0.25">
      <c r="B402" s="39">
        <v>393</v>
      </c>
      <c r="C402" s="5"/>
      <c r="D402" s="5"/>
      <c r="E402" s="5" t="str">
        <f>IF(D402="","",VLOOKUP($D402,Praja!$C$11:$H$2010,2,FALSE))</f>
        <v/>
      </c>
      <c r="F402" s="5"/>
      <c r="G402" s="5" t="str">
        <f>IF(F402="","",VLOOKUP($F402,Katalog!$C$10:$J$2009,3,FALSE))</f>
        <v/>
      </c>
      <c r="H402" s="26"/>
    </row>
    <row r="403" spans="2:8" x14ac:dyDescent="0.25">
      <c r="B403" s="39">
        <v>394</v>
      </c>
      <c r="C403" s="5"/>
      <c r="D403" s="5"/>
      <c r="E403" s="5" t="str">
        <f>IF(D403="","",VLOOKUP($D403,Praja!$C$11:$H$2010,2,FALSE))</f>
        <v/>
      </c>
      <c r="F403" s="5"/>
      <c r="G403" s="5" t="str">
        <f>IF(F403="","",VLOOKUP($F403,Katalog!$C$10:$J$2009,3,FALSE))</f>
        <v/>
      </c>
      <c r="H403" s="26"/>
    </row>
    <row r="404" spans="2:8" x14ac:dyDescent="0.25">
      <c r="B404" s="39">
        <v>395</v>
      </c>
      <c r="C404" s="5"/>
      <c r="D404" s="5"/>
      <c r="E404" s="5" t="str">
        <f>IF(D404="","",VLOOKUP($D404,Praja!$C$11:$H$2010,2,FALSE))</f>
        <v/>
      </c>
      <c r="F404" s="5"/>
      <c r="G404" s="5" t="str">
        <f>IF(F404="","",VLOOKUP($F404,Katalog!$C$10:$J$2009,3,FALSE))</f>
        <v/>
      </c>
      <c r="H404" s="26"/>
    </row>
    <row r="405" spans="2:8" x14ac:dyDescent="0.25">
      <c r="B405" s="39">
        <v>396</v>
      </c>
      <c r="C405" s="5"/>
      <c r="D405" s="5"/>
      <c r="E405" s="5" t="str">
        <f>IF(D405="","",VLOOKUP($D405,Praja!$C$11:$H$2010,2,FALSE))</f>
        <v/>
      </c>
      <c r="F405" s="5"/>
      <c r="G405" s="5" t="str">
        <f>IF(F405="","",VLOOKUP($F405,Katalog!$C$10:$J$2009,3,FALSE))</f>
        <v/>
      </c>
      <c r="H405" s="26"/>
    </row>
    <row r="406" spans="2:8" x14ac:dyDescent="0.25">
      <c r="B406" s="39">
        <v>397</v>
      </c>
      <c r="C406" s="5"/>
      <c r="D406" s="5"/>
      <c r="E406" s="5" t="str">
        <f>IF(D406="","",VLOOKUP($D406,Praja!$C$11:$H$2010,2,FALSE))</f>
        <v/>
      </c>
      <c r="F406" s="5"/>
      <c r="G406" s="5" t="str">
        <f>IF(F406="","",VLOOKUP($F406,Katalog!$C$10:$J$2009,3,FALSE))</f>
        <v/>
      </c>
      <c r="H406" s="26"/>
    </row>
    <row r="407" spans="2:8" x14ac:dyDescent="0.25">
      <c r="B407" s="39">
        <v>398</v>
      </c>
      <c r="C407" s="5"/>
      <c r="D407" s="5"/>
      <c r="E407" s="5" t="str">
        <f>IF(D407="","",VLOOKUP($D407,Praja!$C$11:$H$2010,2,FALSE))</f>
        <v/>
      </c>
      <c r="F407" s="5"/>
      <c r="G407" s="5" t="str">
        <f>IF(F407="","",VLOOKUP($F407,Katalog!$C$10:$J$2009,3,FALSE))</f>
        <v/>
      </c>
      <c r="H407" s="26"/>
    </row>
    <row r="408" spans="2:8" x14ac:dyDescent="0.25">
      <c r="B408" s="39">
        <v>399</v>
      </c>
      <c r="C408" s="5"/>
      <c r="D408" s="5"/>
      <c r="E408" s="5" t="str">
        <f>IF(D408="","",VLOOKUP($D408,Praja!$C$11:$H$2010,2,FALSE))</f>
        <v/>
      </c>
      <c r="F408" s="5"/>
      <c r="G408" s="5" t="str">
        <f>IF(F408="","",VLOOKUP($F408,Katalog!$C$10:$J$2009,3,FALSE))</f>
        <v/>
      </c>
      <c r="H408" s="26"/>
    </row>
    <row r="409" spans="2:8" x14ac:dyDescent="0.25">
      <c r="B409" s="39">
        <v>400</v>
      </c>
      <c r="C409" s="5"/>
      <c r="D409" s="5"/>
      <c r="E409" s="5" t="str">
        <f>IF(D409="","",VLOOKUP($D409,Praja!$C$11:$H$2010,2,FALSE))</f>
        <v/>
      </c>
      <c r="F409" s="5"/>
      <c r="G409" s="5" t="str">
        <f>IF(F409="","",VLOOKUP($F409,Katalog!$C$10:$J$2009,3,FALSE))</f>
        <v/>
      </c>
      <c r="H409" s="26"/>
    </row>
    <row r="410" spans="2:8" x14ac:dyDescent="0.25">
      <c r="B410" s="39">
        <v>401</v>
      </c>
      <c r="C410" s="5"/>
      <c r="D410" s="5"/>
      <c r="E410" s="5" t="str">
        <f>IF(D410="","",VLOOKUP($D410,Praja!$C$11:$H$2010,2,FALSE))</f>
        <v/>
      </c>
      <c r="F410" s="5"/>
      <c r="G410" s="5" t="str">
        <f>IF(F410="","",VLOOKUP($F410,Katalog!$C$10:$J$2009,3,FALSE))</f>
        <v/>
      </c>
      <c r="H410" s="26"/>
    </row>
    <row r="411" spans="2:8" x14ac:dyDescent="0.25">
      <c r="B411" s="39">
        <v>402</v>
      </c>
      <c r="C411" s="5"/>
      <c r="D411" s="5"/>
      <c r="E411" s="5" t="str">
        <f>IF(D411="","",VLOOKUP($D411,Praja!$C$11:$H$2010,2,FALSE))</f>
        <v/>
      </c>
      <c r="F411" s="5"/>
      <c r="G411" s="5" t="str">
        <f>IF(F411="","",VLOOKUP($F411,Katalog!$C$10:$J$2009,3,FALSE))</f>
        <v/>
      </c>
      <c r="H411" s="26"/>
    </row>
    <row r="412" spans="2:8" x14ac:dyDescent="0.25">
      <c r="B412" s="39">
        <v>403</v>
      </c>
      <c r="C412" s="5"/>
      <c r="D412" s="5"/>
      <c r="E412" s="5" t="str">
        <f>IF(D412="","",VLOOKUP($D412,Praja!$C$11:$H$2010,2,FALSE))</f>
        <v/>
      </c>
      <c r="F412" s="5"/>
      <c r="G412" s="5" t="str">
        <f>IF(F412="","",VLOOKUP($F412,Katalog!$C$10:$J$2009,3,FALSE))</f>
        <v/>
      </c>
      <c r="H412" s="26"/>
    </row>
    <row r="413" spans="2:8" x14ac:dyDescent="0.25">
      <c r="B413" s="39">
        <v>404</v>
      </c>
      <c r="C413" s="5"/>
      <c r="D413" s="5"/>
      <c r="E413" s="5" t="str">
        <f>IF(D413="","",VLOOKUP($D413,Praja!$C$11:$H$2010,2,FALSE))</f>
        <v/>
      </c>
      <c r="F413" s="5"/>
      <c r="G413" s="5" t="str">
        <f>IF(F413="","",VLOOKUP($F413,Katalog!$C$10:$J$2009,3,FALSE))</f>
        <v/>
      </c>
      <c r="H413" s="26"/>
    </row>
    <row r="414" spans="2:8" x14ac:dyDescent="0.25">
      <c r="B414" s="39">
        <v>405</v>
      </c>
      <c r="C414" s="5"/>
      <c r="D414" s="5"/>
      <c r="E414" s="5" t="str">
        <f>IF(D414="","",VLOOKUP($D414,Praja!$C$11:$H$2010,2,FALSE))</f>
        <v/>
      </c>
      <c r="F414" s="5"/>
      <c r="G414" s="5" t="str">
        <f>IF(F414="","",VLOOKUP($F414,Katalog!$C$10:$J$2009,3,FALSE))</f>
        <v/>
      </c>
      <c r="H414" s="26"/>
    </row>
    <row r="415" spans="2:8" x14ac:dyDescent="0.25">
      <c r="B415" s="39">
        <v>406</v>
      </c>
      <c r="C415" s="5"/>
      <c r="D415" s="5"/>
      <c r="E415" s="5" t="str">
        <f>IF(D415="","",VLOOKUP($D415,Praja!$C$11:$H$2010,2,FALSE))</f>
        <v/>
      </c>
      <c r="F415" s="5"/>
      <c r="G415" s="5" t="str">
        <f>IF(F415="","",VLOOKUP($F415,Katalog!$C$10:$J$2009,3,FALSE))</f>
        <v/>
      </c>
      <c r="H415" s="26"/>
    </row>
    <row r="416" spans="2:8" x14ac:dyDescent="0.25">
      <c r="B416" s="39">
        <v>407</v>
      </c>
      <c r="C416" s="5"/>
      <c r="D416" s="5"/>
      <c r="E416" s="5" t="str">
        <f>IF(D416="","",VLOOKUP($D416,Praja!$C$11:$H$2010,2,FALSE))</f>
        <v/>
      </c>
      <c r="F416" s="5"/>
      <c r="G416" s="5" t="str">
        <f>IF(F416="","",VLOOKUP($F416,Katalog!$C$10:$J$2009,3,FALSE))</f>
        <v/>
      </c>
      <c r="H416" s="26"/>
    </row>
    <row r="417" spans="2:8" x14ac:dyDescent="0.25">
      <c r="B417" s="39">
        <v>408</v>
      </c>
      <c r="C417" s="5"/>
      <c r="D417" s="5"/>
      <c r="E417" s="5" t="str">
        <f>IF(D417="","",VLOOKUP($D417,Praja!$C$11:$H$2010,2,FALSE))</f>
        <v/>
      </c>
      <c r="F417" s="5"/>
      <c r="G417" s="5" t="str">
        <f>IF(F417="","",VLOOKUP($F417,Katalog!$C$10:$J$2009,3,FALSE))</f>
        <v/>
      </c>
      <c r="H417" s="26"/>
    </row>
    <row r="418" spans="2:8" x14ac:dyDescent="0.25">
      <c r="B418" s="39">
        <v>409</v>
      </c>
      <c r="C418" s="5"/>
      <c r="D418" s="5"/>
      <c r="E418" s="5" t="str">
        <f>IF(D418="","",VLOOKUP($D418,Praja!$C$11:$H$2010,2,FALSE))</f>
        <v/>
      </c>
      <c r="F418" s="5"/>
      <c r="G418" s="5" t="str">
        <f>IF(F418="","",VLOOKUP($F418,Katalog!$C$10:$J$2009,3,FALSE))</f>
        <v/>
      </c>
      <c r="H418" s="26"/>
    </row>
    <row r="419" spans="2:8" x14ac:dyDescent="0.25">
      <c r="B419" s="39">
        <v>410</v>
      </c>
      <c r="C419" s="5"/>
      <c r="D419" s="5"/>
      <c r="E419" s="5" t="str">
        <f>IF(D419="","",VLOOKUP($D419,Praja!$C$11:$H$2010,2,FALSE))</f>
        <v/>
      </c>
      <c r="F419" s="5"/>
      <c r="G419" s="5" t="str">
        <f>IF(F419="","",VLOOKUP($F419,Katalog!$C$10:$J$2009,3,FALSE))</f>
        <v/>
      </c>
      <c r="H419" s="26"/>
    </row>
    <row r="420" spans="2:8" x14ac:dyDescent="0.25">
      <c r="B420" s="39">
        <v>411</v>
      </c>
      <c r="C420" s="5"/>
      <c r="D420" s="5"/>
      <c r="E420" s="5" t="str">
        <f>IF(D420="","",VLOOKUP($D420,Praja!$C$11:$H$2010,2,FALSE))</f>
        <v/>
      </c>
      <c r="F420" s="5"/>
      <c r="G420" s="5" t="str">
        <f>IF(F420="","",VLOOKUP($F420,Katalog!$C$10:$J$2009,3,FALSE))</f>
        <v/>
      </c>
      <c r="H420" s="26"/>
    </row>
    <row r="421" spans="2:8" x14ac:dyDescent="0.25">
      <c r="B421" s="39">
        <v>412</v>
      </c>
      <c r="C421" s="5"/>
      <c r="D421" s="5"/>
      <c r="E421" s="5" t="str">
        <f>IF(D421="","",VLOOKUP($D421,Praja!$C$11:$H$2010,2,FALSE))</f>
        <v/>
      </c>
      <c r="F421" s="5"/>
      <c r="G421" s="5" t="str">
        <f>IF(F421="","",VLOOKUP($F421,Katalog!$C$10:$J$2009,3,FALSE))</f>
        <v/>
      </c>
      <c r="H421" s="26"/>
    </row>
    <row r="422" spans="2:8" x14ac:dyDescent="0.25">
      <c r="B422" s="39">
        <v>413</v>
      </c>
      <c r="C422" s="5"/>
      <c r="D422" s="5"/>
      <c r="E422" s="5" t="str">
        <f>IF(D422="","",VLOOKUP($D422,Praja!$C$11:$H$2010,2,FALSE))</f>
        <v/>
      </c>
      <c r="F422" s="5"/>
      <c r="G422" s="5" t="str">
        <f>IF(F422="","",VLOOKUP($F422,Katalog!$C$10:$J$2009,3,FALSE))</f>
        <v/>
      </c>
      <c r="H422" s="26"/>
    </row>
    <row r="423" spans="2:8" x14ac:dyDescent="0.25">
      <c r="B423" s="39">
        <v>414</v>
      </c>
      <c r="C423" s="5"/>
      <c r="D423" s="5"/>
      <c r="E423" s="5" t="str">
        <f>IF(D423="","",VLOOKUP($D423,Praja!$C$11:$H$2010,2,FALSE))</f>
        <v/>
      </c>
      <c r="F423" s="5"/>
      <c r="G423" s="5" t="str">
        <f>IF(F423="","",VLOOKUP($F423,Katalog!$C$10:$J$2009,3,FALSE))</f>
        <v/>
      </c>
      <c r="H423" s="26"/>
    </row>
    <row r="424" spans="2:8" x14ac:dyDescent="0.25">
      <c r="B424" s="39">
        <v>415</v>
      </c>
      <c r="C424" s="5"/>
      <c r="D424" s="5"/>
      <c r="E424" s="5" t="str">
        <f>IF(D424="","",VLOOKUP($D424,Praja!$C$11:$H$2010,2,FALSE))</f>
        <v/>
      </c>
      <c r="F424" s="5"/>
      <c r="G424" s="5" t="str">
        <f>IF(F424="","",VLOOKUP($F424,Katalog!$C$10:$J$2009,3,FALSE))</f>
        <v/>
      </c>
      <c r="H424" s="26"/>
    </row>
    <row r="425" spans="2:8" x14ac:dyDescent="0.25">
      <c r="B425" s="39">
        <v>416</v>
      </c>
      <c r="C425" s="5"/>
      <c r="D425" s="5"/>
      <c r="E425" s="5" t="str">
        <f>IF(D425="","",VLOOKUP($D425,Praja!$C$11:$H$2010,2,FALSE))</f>
        <v/>
      </c>
      <c r="F425" s="5"/>
      <c r="G425" s="5" t="str">
        <f>IF(F425="","",VLOOKUP($F425,Katalog!$C$10:$J$2009,3,FALSE))</f>
        <v/>
      </c>
      <c r="H425" s="26"/>
    </row>
    <row r="426" spans="2:8" x14ac:dyDescent="0.25">
      <c r="B426" s="39">
        <v>417</v>
      </c>
      <c r="C426" s="5"/>
      <c r="D426" s="5"/>
      <c r="E426" s="5" t="str">
        <f>IF(D426="","",VLOOKUP($D426,Praja!$C$11:$H$2010,2,FALSE))</f>
        <v/>
      </c>
      <c r="F426" s="5"/>
      <c r="G426" s="5" t="str">
        <f>IF(F426="","",VLOOKUP($F426,Katalog!$C$10:$J$2009,3,FALSE))</f>
        <v/>
      </c>
      <c r="H426" s="26"/>
    </row>
    <row r="427" spans="2:8" x14ac:dyDescent="0.25">
      <c r="B427" s="39">
        <v>418</v>
      </c>
      <c r="C427" s="5"/>
      <c r="D427" s="5"/>
      <c r="E427" s="5" t="str">
        <f>IF(D427="","",VLOOKUP($D427,Praja!$C$11:$H$2010,2,FALSE))</f>
        <v/>
      </c>
      <c r="F427" s="5"/>
      <c r="G427" s="5" t="str">
        <f>IF(F427="","",VLOOKUP($F427,Katalog!$C$10:$J$2009,3,FALSE))</f>
        <v/>
      </c>
      <c r="H427" s="26"/>
    </row>
    <row r="428" spans="2:8" x14ac:dyDescent="0.25">
      <c r="B428" s="39">
        <v>419</v>
      </c>
      <c r="C428" s="5"/>
      <c r="D428" s="5"/>
      <c r="E428" s="5" t="str">
        <f>IF(D428="","",VLOOKUP($D428,Praja!$C$11:$H$2010,2,FALSE))</f>
        <v/>
      </c>
      <c r="F428" s="5"/>
      <c r="G428" s="5" t="str">
        <f>IF(F428="","",VLOOKUP($F428,Katalog!$C$10:$J$2009,3,FALSE))</f>
        <v/>
      </c>
      <c r="H428" s="26"/>
    </row>
    <row r="429" spans="2:8" x14ac:dyDescent="0.25">
      <c r="B429" s="39">
        <v>420</v>
      </c>
      <c r="C429" s="5"/>
      <c r="D429" s="5"/>
      <c r="E429" s="5" t="str">
        <f>IF(D429="","",VLOOKUP($D429,Praja!$C$11:$H$2010,2,FALSE))</f>
        <v/>
      </c>
      <c r="F429" s="5"/>
      <c r="G429" s="5" t="str">
        <f>IF(F429="","",VLOOKUP($F429,Katalog!$C$10:$J$2009,3,FALSE))</f>
        <v/>
      </c>
      <c r="H429" s="26"/>
    </row>
    <row r="430" spans="2:8" x14ac:dyDescent="0.25">
      <c r="B430" s="39">
        <v>421</v>
      </c>
      <c r="C430" s="5"/>
      <c r="D430" s="5"/>
      <c r="E430" s="5" t="str">
        <f>IF(D430="","",VLOOKUP($D430,Praja!$C$11:$H$2010,2,FALSE))</f>
        <v/>
      </c>
      <c r="F430" s="5"/>
      <c r="G430" s="5" t="str">
        <f>IF(F430="","",VLOOKUP($F430,Katalog!$C$10:$J$2009,3,FALSE))</f>
        <v/>
      </c>
      <c r="H430" s="26"/>
    </row>
    <row r="431" spans="2:8" x14ac:dyDescent="0.25">
      <c r="B431" s="39">
        <v>422</v>
      </c>
      <c r="C431" s="5"/>
      <c r="D431" s="5"/>
      <c r="E431" s="5" t="str">
        <f>IF(D431="","",VLOOKUP($D431,Praja!$C$11:$H$2010,2,FALSE))</f>
        <v/>
      </c>
      <c r="F431" s="5"/>
      <c r="G431" s="5" t="str">
        <f>IF(F431="","",VLOOKUP($F431,Katalog!$C$10:$J$2009,3,FALSE))</f>
        <v/>
      </c>
      <c r="H431" s="26"/>
    </row>
    <row r="432" spans="2:8" x14ac:dyDescent="0.25">
      <c r="B432" s="39">
        <v>423</v>
      </c>
      <c r="C432" s="5"/>
      <c r="D432" s="5"/>
      <c r="E432" s="5" t="str">
        <f>IF(D432="","",VLOOKUP($D432,Praja!$C$11:$H$2010,2,FALSE))</f>
        <v/>
      </c>
      <c r="F432" s="5"/>
      <c r="G432" s="5" t="str">
        <f>IF(F432="","",VLOOKUP($F432,Katalog!$C$10:$J$2009,3,FALSE))</f>
        <v/>
      </c>
      <c r="H432" s="26"/>
    </row>
    <row r="433" spans="2:8" x14ac:dyDescent="0.25">
      <c r="B433" s="39">
        <v>424</v>
      </c>
      <c r="C433" s="5"/>
      <c r="D433" s="5"/>
      <c r="E433" s="5" t="str">
        <f>IF(D433="","",VLOOKUP($D433,Praja!$C$11:$H$2010,2,FALSE))</f>
        <v/>
      </c>
      <c r="F433" s="5"/>
      <c r="G433" s="5" t="str">
        <f>IF(F433="","",VLOOKUP($F433,Katalog!$C$10:$J$2009,3,FALSE))</f>
        <v/>
      </c>
      <c r="H433" s="26"/>
    </row>
    <row r="434" spans="2:8" x14ac:dyDescent="0.25">
      <c r="B434" s="39">
        <v>425</v>
      </c>
      <c r="C434" s="5"/>
      <c r="D434" s="5"/>
      <c r="E434" s="5" t="str">
        <f>IF(D434="","",VLOOKUP($D434,Praja!$C$11:$H$2010,2,FALSE))</f>
        <v/>
      </c>
      <c r="F434" s="5"/>
      <c r="G434" s="5" t="str">
        <f>IF(F434="","",VLOOKUP($F434,Katalog!$C$10:$J$2009,3,FALSE))</f>
        <v/>
      </c>
      <c r="H434" s="26"/>
    </row>
    <row r="435" spans="2:8" x14ac:dyDescent="0.25">
      <c r="B435" s="39">
        <v>426</v>
      </c>
      <c r="C435" s="5"/>
      <c r="D435" s="5"/>
      <c r="E435" s="5" t="str">
        <f>IF(D435="","",VLOOKUP($D435,Praja!$C$11:$H$2010,2,FALSE))</f>
        <v/>
      </c>
      <c r="F435" s="5"/>
      <c r="G435" s="5" t="str">
        <f>IF(F435="","",VLOOKUP($F435,Katalog!$C$10:$J$2009,3,FALSE))</f>
        <v/>
      </c>
      <c r="H435" s="26"/>
    </row>
    <row r="436" spans="2:8" x14ac:dyDescent="0.25">
      <c r="B436" s="39">
        <v>427</v>
      </c>
      <c r="C436" s="5"/>
      <c r="D436" s="5"/>
      <c r="E436" s="5" t="str">
        <f>IF(D436="","",VLOOKUP($D436,Praja!$C$11:$H$2010,2,FALSE))</f>
        <v/>
      </c>
      <c r="F436" s="5"/>
      <c r="G436" s="5" t="str">
        <f>IF(F436="","",VLOOKUP($F436,Katalog!$C$10:$J$2009,3,FALSE))</f>
        <v/>
      </c>
      <c r="H436" s="26"/>
    </row>
    <row r="437" spans="2:8" x14ac:dyDescent="0.25">
      <c r="B437" s="39">
        <v>428</v>
      </c>
      <c r="C437" s="5"/>
      <c r="D437" s="5"/>
      <c r="E437" s="5" t="str">
        <f>IF(D437="","",VLOOKUP($D437,Praja!$C$11:$H$2010,2,FALSE))</f>
        <v/>
      </c>
      <c r="F437" s="5"/>
      <c r="G437" s="5" t="str">
        <f>IF(F437="","",VLOOKUP($F437,Katalog!$C$10:$J$2009,3,FALSE))</f>
        <v/>
      </c>
      <c r="H437" s="26"/>
    </row>
    <row r="438" spans="2:8" x14ac:dyDescent="0.25">
      <c r="B438" s="39">
        <v>429</v>
      </c>
      <c r="C438" s="5"/>
      <c r="D438" s="5"/>
      <c r="E438" s="5" t="str">
        <f>IF(D438="","",VLOOKUP($D438,Praja!$C$11:$H$2010,2,FALSE))</f>
        <v/>
      </c>
      <c r="F438" s="5"/>
      <c r="G438" s="5" t="str">
        <f>IF(F438="","",VLOOKUP($F438,Katalog!$C$10:$J$2009,3,FALSE))</f>
        <v/>
      </c>
      <c r="H438" s="26"/>
    </row>
    <row r="439" spans="2:8" x14ac:dyDescent="0.25">
      <c r="B439" s="39">
        <v>430</v>
      </c>
      <c r="C439" s="5"/>
      <c r="D439" s="5"/>
      <c r="E439" s="5" t="str">
        <f>IF(D439="","",VLOOKUP($D439,Praja!$C$11:$H$2010,2,FALSE))</f>
        <v/>
      </c>
      <c r="F439" s="5"/>
      <c r="G439" s="5" t="str">
        <f>IF(F439="","",VLOOKUP($F439,Katalog!$C$10:$J$2009,3,FALSE))</f>
        <v/>
      </c>
      <c r="H439" s="26"/>
    </row>
    <row r="440" spans="2:8" x14ac:dyDescent="0.25">
      <c r="B440" s="39">
        <v>431</v>
      </c>
      <c r="C440" s="5"/>
      <c r="D440" s="5"/>
      <c r="E440" s="5" t="str">
        <f>IF(D440="","",VLOOKUP($D440,Praja!$C$11:$H$2010,2,FALSE))</f>
        <v/>
      </c>
      <c r="F440" s="5"/>
      <c r="G440" s="5" t="str">
        <f>IF(F440="","",VLOOKUP($F440,Katalog!$C$10:$J$2009,3,FALSE))</f>
        <v/>
      </c>
      <c r="H440" s="26"/>
    </row>
    <row r="441" spans="2:8" x14ac:dyDescent="0.25">
      <c r="B441" s="39">
        <v>432</v>
      </c>
      <c r="C441" s="5"/>
      <c r="D441" s="5"/>
      <c r="E441" s="5" t="str">
        <f>IF(D441="","",VLOOKUP($D441,Praja!$C$11:$H$2010,2,FALSE))</f>
        <v/>
      </c>
      <c r="F441" s="5"/>
      <c r="G441" s="5" t="str">
        <f>IF(F441="","",VLOOKUP($F441,Katalog!$C$10:$J$2009,3,FALSE))</f>
        <v/>
      </c>
      <c r="H441" s="26"/>
    </row>
    <row r="442" spans="2:8" x14ac:dyDescent="0.25">
      <c r="B442" s="39">
        <v>433</v>
      </c>
      <c r="C442" s="5"/>
      <c r="D442" s="5"/>
      <c r="E442" s="5" t="str">
        <f>IF(D442="","",VLOOKUP($D442,Praja!$C$11:$H$2010,2,FALSE))</f>
        <v/>
      </c>
      <c r="F442" s="5"/>
      <c r="G442" s="5" t="str">
        <f>IF(F442="","",VLOOKUP($F442,Katalog!$C$10:$J$2009,3,FALSE))</f>
        <v/>
      </c>
      <c r="H442" s="26"/>
    </row>
    <row r="443" spans="2:8" x14ac:dyDescent="0.25">
      <c r="B443" s="39">
        <v>434</v>
      </c>
      <c r="C443" s="5"/>
      <c r="D443" s="5"/>
      <c r="E443" s="5" t="str">
        <f>IF(D443="","",VLOOKUP($D443,Praja!$C$11:$H$2010,2,FALSE))</f>
        <v/>
      </c>
      <c r="F443" s="5"/>
      <c r="G443" s="5" t="str">
        <f>IF(F443="","",VLOOKUP($F443,Katalog!$C$10:$J$2009,3,FALSE))</f>
        <v/>
      </c>
      <c r="H443" s="26"/>
    </row>
    <row r="444" spans="2:8" x14ac:dyDescent="0.25">
      <c r="B444" s="39">
        <v>435</v>
      </c>
      <c r="C444" s="5"/>
      <c r="D444" s="5"/>
      <c r="E444" s="5" t="str">
        <f>IF(D444="","",VLOOKUP($D444,Praja!$C$11:$H$2010,2,FALSE))</f>
        <v/>
      </c>
      <c r="F444" s="5"/>
      <c r="G444" s="5" t="str">
        <f>IF(F444="","",VLOOKUP($F444,Katalog!$C$10:$J$2009,3,FALSE))</f>
        <v/>
      </c>
      <c r="H444" s="26"/>
    </row>
    <row r="445" spans="2:8" x14ac:dyDescent="0.25">
      <c r="B445" s="39">
        <v>436</v>
      </c>
      <c r="C445" s="5"/>
      <c r="D445" s="5"/>
      <c r="E445" s="5" t="str">
        <f>IF(D445="","",VLOOKUP($D445,Praja!$C$11:$H$2010,2,FALSE))</f>
        <v/>
      </c>
      <c r="F445" s="5"/>
      <c r="G445" s="5" t="str">
        <f>IF(F445="","",VLOOKUP($F445,Katalog!$C$10:$J$2009,3,FALSE))</f>
        <v/>
      </c>
      <c r="H445" s="26"/>
    </row>
    <row r="446" spans="2:8" x14ac:dyDescent="0.25">
      <c r="B446" s="39">
        <v>437</v>
      </c>
      <c r="C446" s="5"/>
      <c r="D446" s="5"/>
      <c r="E446" s="5" t="str">
        <f>IF(D446="","",VLOOKUP($D446,Praja!$C$11:$H$2010,2,FALSE))</f>
        <v/>
      </c>
      <c r="F446" s="5"/>
      <c r="G446" s="5" t="str">
        <f>IF(F446="","",VLOOKUP($F446,Katalog!$C$10:$J$2009,3,FALSE))</f>
        <v/>
      </c>
      <c r="H446" s="26"/>
    </row>
    <row r="447" spans="2:8" x14ac:dyDescent="0.25">
      <c r="B447" s="39">
        <v>438</v>
      </c>
      <c r="C447" s="5"/>
      <c r="D447" s="5"/>
      <c r="E447" s="5" t="str">
        <f>IF(D447="","",VLOOKUP($D447,Praja!$C$11:$H$2010,2,FALSE))</f>
        <v/>
      </c>
      <c r="F447" s="5"/>
      <c r="G447" s="5" t="str">
        <f>IF(F447="","",VLOOKUP($F447,Katalog!$C$10:$J$2009,3,FALSE))</f>
        <v/>
      </c>
      <c r="H447" s="26"/>
    </row>
    <row r="448" spans="2:8" x14ac:dyDescent="0.25">
      <c r="B448" s="39">
        <v>439</v>
      </c>
      <c r="C448" s="5"/>
      <c r="D448" s="5"/>
      <c r="E448" s="5" t="str">
        <f>IF(D448="","",VLOOKUP($D448,Praja!$C$11:$H$2010,2,FALSE))</f>
        <v/>
      </c>
      <c r="F448" s="5"/>
      <c r="G448" s="5" t="str">
        <f>IF(F448="","",VLOOKUP($F448,Katalog!$C$10:$J$2009,3,FALSE))</f>
        <v/>
      </c>
      <c r="H448" s="26"/>
    </row>
    <row r="449" spans="2:8" x14ac:dyDescent="0.25">
      <c r="B449" s="39">
        <v>440</v>
      </c>
      <c r="C449" s="5"/>
      <c r="D449" s="5"/>
      <c r="E449" s="5" t="str">
        <f>IF(D449="","",VLOOKUP($D449,Praja!$C$11:$H$2010,2,FALSE))</f>
        <v/>
      </c>
      <c r="F449" s="5"/>
      <c r="G449" s="5" t="str">
        <f>IF(F449="","",VLOOKUP($F449,Katalog!$C$10:$J$2009,3,FALSE))</f>
        <v/>
      </c>
      <c r="H449" s="26"/>
    </row>
    <row r="450" spans="2:8" x14ac:dyDescent="0.25">
      <c r="B450" s="39">
        <v>441</v>
      </c>
      <c r="C450" s="5"/>
      <c r="D450" s="5"/>
      <c r="E450" s="5" t="str">
        <f>IF(D450="","",VLOOKUP($D450,Praja!$C$11:$H$2010,2,FALSE))</f>
        <v/>
      </c>
      <c r="F450" s="5"/>
      <c r="G450" s="5" t="str">
        <f>IF(F450="","",VLOOKUP($F450,Katalog!$C$10:$J$2009,3,FALSE))</f>
        <v/>
      </c>
      <c r="H450" s="26"/>
    </row>
    <row r="451" spans="2:8" x14ac:dyDescent="0.25">
      <c r="B451" s="39">
        <v>442</v>
      </c>
      <c r="C451" s="5"/>
      <c r="D451" s="5"/>
      <c r="E451" s="5" t="str">
        <f>IF(D451="","",VLOOKUP($D451,Praja!$C$11:$H$2010,2,FALSE))</f>
        <v/>
      </c>
      <c r="F451" s="5"/>
      <c r="G451" s="5" t="str">
        <f>IF(F451="","",VLOOKUP($F451,Katalog!$C$10:$J$2009,3,FALSE))</f>
        <v/>
      </c>
      <c r="H451" s="26"/>
    </row>
    <row r="452" spans="2:8" x14ac:dyDescent="0.25">
      <c r="B452" s="39">
        <v>443</v>
      </c>
      <c r="C452" s="5"/>
      <c r="D452" s="5"/>
      <c r="E452" s="5" t="str">
        <f>IF(D452="","",VLOOKUP($D452,Praja!$C$11:$H$2010,2,FALSE))</f>
        <v/>
      </c>
      <c r="F452" s="5"/>
      <c r="G452" s="5" t="str">
        <f>IF(F452="","",VLOOKUP($F452,Katalog!$C$10:$J$2009,3,FALSE))</f>
        <v/>
      </c>
      <c r="H452" s="26"/>
    </row>
    <row r="453" spans="2:8" x14ac:dyDescent="0.25">
      <c r="B453" s="39">
        <v>444</v>
      </c>
      <c r="C453" s="5"/>
      <c r="D453" s="5"/>
      <c r="E453" s="5" t="str">
        <f>IF(D453="","",VLOOKUP($D453,Praja!$C$11:$H$2010,2,FALSE))</f>
        <v/>
      </c>
      <c r="F453" s="5"/>
      <c r="G453" s="5" t="str">
        <f>IF(F453="","",VLOOKUP($F453,Katalog!$C$10:$J$2009,3,FALSE))</f>
        <v/>
      </c>
      <c r="H453" s="26"/>
    </row>
    <row r="454" spans="2:8" x14ac:dyDescent="0.25">
      <c r="B454" s="39">
        <v>445</v>
      </c>
      <c r="C454" s="5"/>
      <c r="D454" s="5"/>
      <c r="E454" s="5" t="str">
        <f>IF(D454="","",VLOOKUP($D454,Praja!$C$11:$H$2010,2,FALSE))</f>
        <v/>
      </c>
      <c r="F454" s="5"/>
      <c r="G454" s="5" t="str">
        <f>IF(F454="","",VLOOKUP($F454,Katalog!$C$10:$J$2009,3,FALSE))</f>
        <v/>
      </c>
      <c r="H454" s="26"/>
    </row>
    <row r="455" spans="2:8" x14ac:dyDescent="0.25">
      <c r="B455" s="39">
        <v>446</v>
      </c>
      <c r="C455" s="5"/>
      <c r="D455" s="5"/>
      <c r="E455" s="5" t="str">
        <f>IF(D455="","",VLOOKUP($D455,Praja!$C$11:$H$2010,2,FALSE))</f>
        <v/>
      </c>
      <c r="F455" s="5"/>
      <c r="G455" s="5" t="str">
        <f>IF(F455="","",VLOOKUP($F455,Katalog!$C$10:$J$2009,3,FALSE))</f>
        <v/>
      </c>
      <c r="H455" s="26"/>
    </row>
    <row r="456" spans="2:8" x14ac:dyDescent="0.25">
      <c r="B456" s="39">
        <v>447</v>
      </c>
      <c r="C456" s="5"/>
      <c r="D456" s="5"/>
      <c r="E456" s="5" t="str">
        <f>IF(D456="","",VLOOKUP($D456,Praja!$C$11:$H$2010,2,FALSE))</f>
        <v/>
      </c>
      <c r="F456" s="5"/>
      <c r="G456" s="5" t="str">
        <f>IF(F456="","",VLOOKUP($F456,Katalog!$C$10:$J$2009,3,FALSE))</f>
        <v/>
      </c>
      <c r="H456" s="26"/>
    </row>
    <row r="457" spans="2:8" x14ac:dyDescent="0.25">
      <c r="B457" s="39">
        <v>448</v>
      </c>
      <c r="C457" s="5"/>
      <c r="D457" s="5"/>
      <c r="E457" s="5" t="str">
        <f>IF(D457="","",VLOOKUP($D457,Praja!$C$11:$H$2010,2,FALSE))</f>
        <v/>
      </c>
      <c r="F457" s="5"/>
      <c r="G457" s="5" t="str">
        <f>IF(F457="","",VLOOKUP($F457,Katalog!$C$10:$J$2009,3,FALSE))</f>
        <v/>
      </c>
      <c r="H457" s="26"/>
    </row>
    <row r="458" spans="2:8" x14ac:dyDescent="0.25">
      <c r="B458" s="39">
        <v>449</v>
      </c>
      <c r="C458" s="5"/>
      <c r="D458" s="5"/>
      <c r="E458" s="5" t="str">
        <f>IF(D458="","",VLOOKUP($D458,Praja!$C$11:$H$2010,2,FALSE))</f>
        <v/>
      </c>
      <c r="F458" s="5"/>
      <c r="G458" s="5" t="str">
        <f>IF(F458="","",VLOOKUP($F458,Katalog!$C$10:$J$2009,3,FALSE))</f>
        <v/>
      </c>
      <c r="H458" s="26"/>
    </row>
    <row r="459" spans="2:8" x14ac:dyDescent="0.25">
      <c r="B459" s="39">
        <v>450</v>
      </c>
      <c r="C459" s="5"/>
      <c r="D459" s="5"/>
      <c r="E459" s="5" t="str">
        <f>IF(D459="","",VLOOKUP($D459,Praja!$C$11:$H$2010,2,FALSE))</f>
        <v/>
      </c>
      <c r="F459" s="5"/>
      <c r="G459" s="5" t="str">
        <f>IF(F459="","",VLOOKUP($F459,Katalog!$C$10:$J$2009,3,FALSE))</f>
        <v/>
      </c>
      <c r="H459" s="26"/>
    </row>
    <row r="460" spans="2:8" x14ac:dyDescent="0.25">
      <c r="B460" s="39">
        <v>451</v>
      </c>
      <c r="C460" s="5"/>
      <c r="D460" s="5"/>
      <c r="E460" s="5" t="str">
        <f>IF(D460="","",VLOOKUP($D460,Praja!$C$11:$H$2010,2,FALSE))</f>
        <v/>
      </c>
      <c r="F460" s="5"/>
      <c r="G460" s="5" t="str">
        <f>IF(F460="","",VLOOKUP($F460,Katalog!$C$10:$J$2009,3,FALSE))</f>
        <v/>
      </c>
      <c r="H460" s="26"/>
    </row>
    <row r="461" spans="2:8" x14ac:dyDescent="0.25">
      <c r="B461" s="39">
        <v>452</v>
      </c>
      <c r="C461" s="5"/>
      <c r="D461" s="5"/>
      <c r="E461" s="5" t="str">
        <f>IF(D461="","",VLOOKUP($D461,Praja!$C$11:$H$2010,2,FALSE))</f>
        <v/>
      </c>
      <c r="F461" s="5"/>
      <c r="G461" s="5" t="str">
        <f>IF(F461="","",VLOOKUP($F461,Katalog!$C$10:$J$2009,3,FALSE))</f>
        <v/>
      </c>
      <c r="H461" s="26"/>
    </row>
    <row r="462" spans="2:8" x14ac:dyDescent="0.25">
      <c r="B462" s="39">
        <v>453</v>
      </c>
      <c r="C462" s="5"/>
      <c r="D462" s="5"/>
      <c r="E462" s="5" t="str">
        <f>IF(D462="","",VLOOKUP($D462,Praja!$C$11:$H$2010,2,FALSE))</f>
        <v/>
      </c>
      <c r="F462" s="5"/>
      <c r="G462" s="5" t="str">
        <f>IF(F462="","",VLOOKUP($F462,Katalog!$C$10:$J$2009,3,FALSE))</f>
        <v/>
      </c>
      <c r="H462" s="26"/>
    </row>
    <row r="463" spans="2:8" x14ac:dyDescent="0.25">
      <c r="B463" s="39">
        <v>454</v>
      </c>
      <c r="C463" s="5"/>
      <c r="D463" s="5"/>
      <c r="E463" s="5" t="str">
        <f>IF(D463="","",VLOOKUP($D463,Praja!$C$11:$H$2010,2,FALSE))</f>
        <v/>
      </c>
      <c r="F463" s="5"/>
      <c r="G463" s="5" t="str">
        <f>IF(F463="","",VLOOKUP($F463,Katalog!$C$10:$J$2009,3,FALSE))</f>
        <v/>
      </c>
      <c r="H463" s="26"/>
    </row>
    <row r="464" spans="2:8" x14ac:dyDescent="0.25">
      <c r="B464" s="39">
        <v>455</v>
      </c>
      <c r="C464" s="5"/>
      <c r="D464" s="5"/>
      <c r="E464" s="5" t="str">
        <f>IF(D464="","",VLOOKUP($D464,Praja!$C$11:$H$2010,2,FALSE))</f>
        <v/>
      </c>
      <c r="F464" s="5"/>
      <c r="G464" s="5" t="str">
        <f>IF(F464="","",VLOOKUP($F464,Katalog!$C$10:$J$2009,3,FALSE))</f>
        <v/>
      </c>
      <c r="H464" s="26"/>
    </row>
    <row r="465" spans="2:8" x14ac:dyDescent="0.25">
      <c r="B465" s="39">
        <v>456</v>
      </c>
      <c r="C465" s="5"/>
      <c r="D465" s="5"/>
      <c r="E465" s="5" t="str">
        <f>IF(D465="","",VLOOKUP($D465,Praja!$C$11:$H$2010,2,FALSE))</f>
        <v/>
      </c>
      <c r="F465" s="5"/>
      <c r="G465" s="5" t="str">
        <f>IF(F465="","",VLOOKUP($F465,Katalog!$C$10:$J$2009,3,FALSE))</f>
        <v/>
      </c>
      <c r="H465" s="26"/>
    </row>
    <row r="466" spans="2:8" x14ac:dyDescent="0.25">
      <c r="B466" s="39">
        <v>457</v>
      </c>
      <c r="C466" s="5"/>
      <c r="D466" s="5"/>
      <c r="E466" s="5" t="str">
        <f>IF(D466="","",VLOOKUP($D466,Praja!$C$11:$H$2010,2,FALSE))</f>
        <v/>
      </c>
      <c r="F466" s="5"/>
      <c r="G466" s="5" t="str">
        <f>IF(F466="","",VLOOKUP($F466,Katalog!$C$10:$J$2009,3,FALSE))</f>
        <v/>
      </c>
      <c r="H466" s="26"/>
    </row>
    <row r="467" spans="2:8" x14ac:dyDescent="0.25">
      <c r="B467" s="39">
        <v>458</v>
      </c>
      <c r="C467" s="5"/>
      <c r="D467" s="5"/>
      <c r="E467" s="5" t="str">
        <f>IF(D467="","",VLOOKUP($D467,Praja!$C$11:$H$2010,2,FALSE))</f>
        <v/>
      </c>
      <c r="F467" s="5"/>
      <c r="G467" s="5" t="str">
        <f>IF(F467="","",VLOOKUP($F467,Katalog!$C$10:$J$2009,3,FALSE))</f>
        <v/>
      </c>
      <c r="H467" s="26"/>
    </row>
    <row r="468" spans="2:8" x14ac:dyDescent="0.25">
      <c r="B468" s="39">
        <v>459</v>
      </c>
      <c r="C468" s="5"/>
      <c r="D468" s="5"/>
      <c r="E468" s="5" t="str">
        <f>IF(D468="","",VLOOKUP($D468,Praja!$C$11:$H$2010,2,FALSE))</f>
        <v/>
      </c>
      <c r="F468" s="5"/>
      <c r="G468" s="5" t="str">
        <f>IF(F468="","",VLOOKUP($F468,Katalog!$C$10:$J$2009,3,FALSE))</f>
        <v/>
      </c>
      <c r="H468" s="26"/>
    </row>
    <row r="469" spans="2:8" x14ac:dyDescent="0.25">
      <c r="B469" s="39">
        <v>460</v>
      </c>
      <c r="C469" s="5"/>
      <c r="D469" s="5"/>
      <c r="E469" s="5" t="str">
        <f>IF(D469="","",VLOOKUP($D469,Praja!$C$11:$H$2010,2,FALSE))</f>
        <v/>
      </c>
      <c r="F469" s="5"/>
      <c r="G469" s="5" t="str">
        <f>IF(F469="","",VLOOKUP($F469,Katalog!$C$10:$J$2009,3,FALSE))</f>
        <v/>
      </c>
      <c r="H469" s="26"/>
    </row>
    <row r="470" spans="2:8" x14ac:dyDescent="0.25">
      <c r="B470" s="39">
        <v>461</v>
      </c>
      <c r="C470" s="5"/>
      <c r="D470" s="5"/>
      <c r="E470" s="5" t="str">
        <f>IF(D470="","",VLOOKUP($D470,Praja!$C$11:$H$2010,2,FALSE))</f>
        <v/>
      </c>
      <c r="F470" s="5"/>
      <c r="G470" s="5" t="str">
        <f>IF(F470="","",VLOOKUP($F470,Katalog!$C$10:$J$2009,3,FALSE))</f>
        <v/>
      </c>
      <c r="H470" s="26"/>
    </row>
    <row r="471" spans="2:8" x14ac:dyDescent="0.25">
      <c r="B471" s="39">
        <v>462</v>
      </c>
      <c r="C471" s="5"/>
      <c r="D471" s="5"/>
      <c r="E471" s="5" t="str">
        <f>IF(D471="","",VLOOKUP($D471,Praja!$C$11:$H$2010,2,FALSE))</f>
        <v/>
      </c>
      <c r="F471" s="5"/>
      <c r="G471" s="5" t="str">
        <f>IF(F471="","",VLOOKUP($F471,Katalog!$C$10:$J$2009,3,FALSE))</f>
        <v/>
      </c>
      <c r="H471" s="26"/>
    </row>
    <row r="472" spans="2:8" x14ac:dyDescent="0.25">
      <c r="B472" s="39">
        <v>463</v>
      </c>
      <c r="C472" s="5"/>
      <c r="D472" s="5"/>
      <c r="E472" s="5" t="str">
        <f>IF(D472="","",VLOOKUP($D472,Praja!$C$11:$H$2010,2,FALSE))</f>
        <v/>
      </c>
      <c r="F472" s="5"/>
      <c r="G472" s="5" t="str">
        <f>IF(F472="","",VLOOKUP($F472,Katalog!$C$10:$J$2009,3,FALSE))</f>
        <v/>
      </c>
      <c r="H472" s="26"/>
    </row>
    <row r="473" spans="2:8" x14ac:dyDescent="0.25">
      <c r="B473" s="39">
        <v>464</v>
      </c>
      <c r="C473" s="5"/>
      <c r="D473" s="5"/>
      <c r="E473" s="5" t="str">
        <f>IF(D473="","",VLOOKUP($D473,Praja!$C$11:$H$2010,2,FALSE))</f>
        <v/>
      </c>
      <c r="F473" s="5"/>
      <c r="G473" s="5" t="str">
        <f>IF(F473="","",VLOOKUP($F473,Katalog!$C$10:$J$2009,3,FALSE))</f>
        <v/>
      </c>
      <c r="H473" s="26"/>
    </row>
    <row r="474" spans="2:8" x14ac:dyDescent="0.25">
      <c r="B474" s="39">
        <v>465</v>
      </c>
      <c r="C474" s="5"/>
      <c r="D474" s="5"/>
      <c r="E474" s="5" t="str">
        <f>IF(D474="","",VLOOKUP($D474,Praja!$C$11:$H$2010,2,FALSE))</f>
        <v/>
      </c>
      <c r="F474" s="5"/>
      <c r="G474" s="5" t="str">
        <f>IF(F474="","",VLOOKUP($F474,Katalog!$C$10:$J$2009,3,FALSE))</f>
        <v/>
      </c>
      <c r="H474" s="26"/>
    </row>
    <row r="475" spans="2:8" x14ac:dyDescent="0.25">
      <c r="B475" s="39">
        <v>466</v>
      </c>
      <c r="C475" s="5"/>
      <c r="D475" s="5"/>
      <c r="E475" s="5" t="str">
        <f>IF(D475="","",VLOOKUP($D475,Praja!$C$11:$H$2010,2,FALSE))</f>
        <v/>
      </c>
      <c r="F475" s="5"/>
      <c r="G475" s="5" t="str">
        <f>IF(F475="","",VLOOKUP($F475,Katalog!$C$10:$J$2009,3,FALSE))</f>
        <v/>
      </c>
      <c r="H475" s="26"/>
    </row>
    <row r="476" spans="2:8" x14ac:dyDescent="0.25">
      <c r="B476" s="39">
        <v>467</v>
      </c>
      <c r="C476" s="5"/>
      <c r="D476" s="5"/>
      <c r="E476" s="5" t="str">
        <f>IF(D476="","",VLOOKUP($D476,Praja!$C$11:$H$2010,2,FALSE))</f>
        <v/>
      </c>
      <c r="F476" s="5"/>
      <c r="G476" s="5" t="str">
        <f>IF(F476="","",VLOOKUP($F476,Katalog!$C$10:$J$2009,3,FALSE))</f>
        <v/>
      </c>
      <c r="H476" s="26"/>
    </row>
    <row r="477" spans="2:8" x14ac:dyDescent="0.25">
      <c r="B477" s="39">
        <v>468</v>
      </c>
      <c r="C477" s="5"/>
      <c r="D477" s="5"/>
      <c r="E477" s="5" t="str">
        <f>IF(D477="","",VLOOKUP($D477,Praja!$C$11:$H$2010,2,FALSE))</f>
        <v/>
      </c>
      <c r="F477" s="5"/>
      <c r="G477" s="5" t="str">
        <f>IF(F477="","",VLOOKUP($F477,Katalog!$C$10:$J$2009,3,FALSE))</f>
        <v/>
      </c>
      <c r="H477" s="26"/>
    </row>
    <row r="478" spans="2:8" x14ac:dyDescent="0.25">
      <c r="B478" s="39">
        <v>469</v>
      </c>
      <c r="C478" s="5"/>
      <c r="D478" s="5"/>
      <c r="E478" s="5" t="str">
        <f>IF(D478="","",VLOOKUP($D478,Praja!$C$11:$H$2010,2,FALSE))</f>
        <v/>
      </c>
      <c r="F478" s="5"/>
      <c r="G478" s="5" t="str">
        <f>IF(F478="","",VLOOKUP($F478,Katalog!$C$10:$J$2009,3,FALSE))</f>
        <v/>
      </c>
      <c r="H478" s="26"/>
    </row>
    <row r="479" spans="2:8" x14ac:dyDescent="0.25">
      <c r="B479" s="39">
        <v>470</v>
      </c>
      <c r="C479" s="5"/>
      <c r="D479" s="5"/>
      <c r="E479" s="5" t="str">
        <f>IF(D479="","",VLOOKUP($D479,Praja!$C$11:$H$2010,2,FALSE))</f>
        <v/>
      </c>
      <c r="F479" s="5"/>
      <c r="G479" s="5" t="str">
        <f>IF(F479="","",VLOOKUP($F479,Katalog!$C$10:$J$2009,3,FALSE))</f>
        <v/>
      </c>
      <c r="H479" s="26"/>
    </row>
    <row r="480" spans="2:8" x14ac:dyDescent="0.25">
      <c r="B480" s="39">
        <v>471</v>
      </c>
      <c r="C480" s="5"/>
      <c r="D480" s="5"/>
      <c r="E480" s="5" t="str">
        <f>IF(D480="","",VLOOKUP($D480,Praja!$C$11:$H$2010,2,FALSE))</f>
        <v/>
      </c>
      <c r="F480" s="5"/>
      <c r="G480" s="5" t="str">
        <f>IF(F480="","",VLOOKUP($F480,Katalog!$C$10:$J$2009,3,FALSE))</f>
        <v/>
      </c>
      <c r="H480" s="26"/>
    </row>
    <row r="481" spans="2:8" x14ac:dyDescent="0.25">
      <c r="B481" s="39">
        <v>472</v>
      </c>
      <c r="C481" s="5"/>
      <c r="D481" s="5"/>
      <c r="E481" s="5" t="str">
        <f>IF(D481="","",VLOOKUP($D481,Praja!$C$11:$H$2010,2,FALSE))</f>
        <v/>
      </c>
      <c r="F481" s="5"/>
      <c r="G481" s="5" t="str">
        <f>IF(F481="","",VLOOKUP($F481,Katalog!$C$10:$J$2009,3,FALSE))</f>
        <v/>
      </c>
      <c r="H481" s="26"/>
    </row>
    <row r="482" spans="2:8" x14ac:dyDescent="0.25">
      <c r="B482" s="39">
        <v>473</v>
      </c>
      <c r="C482" s="5"/>
      <c r="D482" s="5"/>
      <c r="E482" s="5" t="str">
        <f>IF(D482="","",VLOOKUP($D482,Praja!$C$11:$H$2010,2,FALSE))</f>
        <v/>
      </c>
      <c r="F482" s="5"/>
      <c r="G482" s="5" t="str">
        <f>IF(F482="","",VLOOKUP($F482,Katalog!$C$10:$J$2009,3,FALSE))</f>
        <v/>
      </c>
      <c r="H482" s="26"/>
    </row>
    <row r="483" spans="2:8" x14ac:dyDescent="0.25">
      <c r="B483" s="39">
        <v>474</v>
      </c>
      <c r="C483" s="5"/>
      <c r="D483" s="5"/>
      <c r="E483" s="5" t="str">
        <f>IF(D483="","",VLOOKUP($D483,Praja!$C$11:$H$2010,2,FALSE))</f>
        <v/>
      </c>
      <c r="F483" s="5"/>
      <c r="G483" s="5" t="str">
        <f>IF(F483="","",VLOOKUP($F483,Katalog!$C$10:$J$2009,3,FALSE))</f>
        <v/>
      </c>
      <c r="H483" s="26"/>
    </row>
    <row r="484" spans="2:8" x14ac:dyDescent="0.25">
      <c r="B484" s="39">
        <v>475</v>
      </c>
      <c r="C484" s="5"/>
      <c r="D484" s="5"/>
      <c r="E484" s="5" t="str">
        <f>IF(D484="","",VLOOKUP($D484,Praja!$C$11:$H$2010,2,FALSE))</f>
        <v/>
      </c>
      <c r="F484" s="5"/>
      <c r="G484" s="5" t="str">
        <f>IF(F484="","",VLOOKUP($F484,Katalog!$C$10:$J$2009,3,FALSE))</f>
        <v/>
      </c>
      <c r="H484" s="26"/>
    </row>
    <row r="485" spans="2:8" x14ac:dyDescent="0.25">
      <c r="B485" s="39">
        <v>476</v>
      </c>
      <c r="C485" s="5"/>
      <c r="D485" s="5"/>
      <c r="E485" s="5" t="str">
        <f>IF(D485="","",VLOOKUP($D485,Praja!$C$11:$H$2010,2,FALSE))</f>
        <v/>
      </c>
      <c r="F485" s="5"/>
      <c r="G485" s="5" t="str">
        <f>IF(F485="","",VLOOKUP($F485,Katalog!$C$10:$J$2009,3,FALSE))</f>
        <v/>
      </c>
      <c r="H485" s="26"/>
    </row>
    <row r="486" spans="2:8" x14ac:dyDescent="0.25">
      <c r="B486" s="39">
        <v>477</v>
      </c>
      <c r="C486" s="5"/>
      <c r="D486" s="5"/>
      <c r="E486" s="5" t="str">
        <f>IF(D486="","",VLOOKUP($D486,Praja!$C$11:$H$2010,2,FALSE))</f>
        <v/>
      </c>
      <c r="F486" s="5"/>
      <c r="G486" s="5" t="str">
        <f>IF(F486="","",VLOOKUP($F486,Katalog!$C$10:$J$2009,3,FALSE))</f>
        <v/>
      </c>
      <c r="H486" s="26"/>
    </row>
    <row r="487" spans="2:8" x14ac:dyDescent="0.25">
      <c r="B487" s="39">
        <v>478</v>
      </c>
      <c r="C487" s="5"/>
      <c r="D487" s="5"/>
      <c r="E487" s="5" t="str">
        <f>IF(D487="","",VLOOKUP($D487,Praja!$C$11:$H$2010,2,FALSE))</f>
        <v/>
      </c>
      <c r="F487" s="5"/>
      <c r="G487" s="5" t="str">
        <f>IF(F487="","",VLOOKUP($F487,Katalog!$C$10:$J$2009,3,FALSE))</f>
        <v/>
      </c>
      <c r="H487" s="26"/>
    </row>
    <row r="488" spans="2:8" x14ac:dyDescent="0.25">
      <c r="B488" s="39">
        <v>479</v>
      </c>
      <c r="C488" s="5"/>
      <c r="D488" s="5"/>
      <c r="E488" s="5" t="str">
        <f>IF(D488="","",VLOOKUP($D488,Praja!$C$11:$H$2010,2,FALSE))</f>
        <v/>
      </c>
      <c r="F488" s="5"/>
      <c r="G488" s="5" t="str">
        <f>IF(F488="","",VLOOKUP($F488,Katalog!$C$10:$J$2009,3,FALSE))</f>
        <v/>
      </c>
      <c r="H488" s="26"/>
    </row>
    <row r="489" spans="2:8" x14ac:dyDescent="0.25">
      <c r="B489" s="39">
        <v>480</v>
      </c>
      <c r="C489" s="5"/>
      <c r="D489" s="5"/>
      <c r="E489" s="5" t="str">
        <f>IF(D489="","",VLOOKUP($D489,Praja!$C$11:$H$2010,2,FALSE))</f>
        <v/>
      </c>
      <c r="F489" s="5"/>
      <c r="G489" s="5" t="str">
        <f>IF(F489="","",VLOOKUP($F489,Katalog!$C$10:$J$2009,3,FALSE))</f>
        <v/>
      </c>
      <c r="H489" s="26"/>
    </row>
    <row r="490" spans="2:8" x14ac:dyDescent="0.25">
      <c r="B490" s="39">
        <v>481</v>
      </c>
      <c r="C490" s="5"/>
      <c r="D490" s="5"/>
      <c r="E490" s="5" t="str">
        <f>IF(D490="","",VLOOKUP($D490,Praja!$C$11:$H$2010,2,FALSE))</f>
        <v/>
      </c>
      <c r="F490" s="5"/>
      <c r="G490" s="5" t="str">
        <f>IF(F490="","",VLOOKUP($F490,Katalog!$C$10:$J$2009,3,FALSE))</f>
        <v/>
      </c>
      <c r="H490" s="26"/>
    </row>
    <row r="491" spans="2:8" x14ac:dyDescent="0.25">
      <c r="B491" s="39">
        <v>482</v>
      </c>
      <c r="C491" s="5"/>
      <c r="D491" s="5"/>
      <c r="E491" s="5" t="str">
        <f>IF(D491="","",VLOOKUP($D491,Praja!$C$11:$H$2010,2,FALSE))</f>
        <v/>
      </c>
      <c r="F491" s="5"/>
      <c r="G491" s="5" t="str">
        <f>IF(F491="","",VLOOKUP($F491,Katalog!$C$10:$J$2009,3,FALSE))</f>
        <v/>
      </c>
      <c r="H491" s="26"/>
    </row>
    <row r="492" spans="2:8" x14ac:dyDescent="0.25">
      <c r="B492" s="39">
        <v>483</v>
      </c>
      <c r="C492" s="5"/>
      <c r="D492" s="5"/>
      <c r="E492" s="5" t="str">
        <f>IF(D492="","",VLOOKUP($D492,Praja!$C$11:$H$2010,2,FALSE))</f>
        <v/>
      </c>
      <c r="F492" s="5"/>
      <c r="G492" s="5" t="str">
        <f>IF(F492="","",VLOOKUP($F492,Katalog!$C$10:$J$2009,3,FALSE))</f>
        <v/>
      </c>
      <c r="H492" s="26"/>
    </row>
    <row r="493" spans="2:8" x14ac:dyDescent="0.25">
      <c r="B493" s="39">
        <v>484</v>
      </c>
      <c r="C493" s="5"/>
      <c r="D493" s="5"/>
      <c r="E493" s="5" t="str">
        <f>IF(D493="","",VLOOKUP($D493,Praja!$C$11:$H$2010,2,FALSE))</f>
        <v/>
      </c>
      <c r="F493" s="5"/>
      <c r="G493" s="5" t="str">
        <f>IF(F493="","",VLOOKUP($F493,Katalog!$C$10:$J$2009,3,FALSE))</f>
        <v/>
      </c>
      <c r="H493" s="26"/>
    </row>
    <row r="494" spans="2:8" x14ac:dyDescent="0.25">
      <c r="B494" s="39">
        <v>485</v>
      </c>
      <c r="C494" s="5"/>
      <c r="D494" s="5"/>
      <c r="E494" s="5" t="str">
        <f>IF(D494="","",VLOOKUP($D494,Praja!$C$11:$H$2010,2,FALSE))</f>
        <v/>
      </c>
      <c r="F494" s="5"/>
      <c r="G494" s="5" t="str">
        <f>IF(F494="","",VLOOKUP($F494,Katalog!$C$10:$J$2009,3,FALSE))</f>
        <v/>
      </c>
      <c r="H494" s="26"/>
    </row>
    <row r="495" spans="2:8" x14ac:dyDescent="0.25">
      <c r="B495" s="39">
        <v>486</v>
      </c>
      <c r="C495" s="5"/>
      <c r="D495" s="5"/>
      <c r="E495" s="5" t="str">
        <f>IF(D495="","",VLOOKUP($D495,Praja!$C$11:$H$2010,2,FALSE))</f>
        <v/>
      </c>
      <c r="F495" s="5"/>
      <c r="G495" s="5" t="str">
        <f>IF(F495="","",VLOOKUP($F495,Katalog!$C$10:$J$2009,3,FALSE))</f>
        <v/>
      </c>
      <c r="H495" s="26"/>
    </row>
    <row r="496" spans="2:8" x14ac:dyDescent="0.25">
      <c r="B496" s="39">
        <v>487</v>
      </c>
      <c r="C496" s="5"/>
      <c r="D496" s="5"/>
      <c r="E496" s="5" t="str">
        <f>IF(D496="","",VLOOKUP($D496,Praja!$C$11:$H$2010,2,FALSE))</f>
        <v/>
      </c>
      <c r="F496" s="5"/>
      <c r="G496" s="5" t="str">
        <f>IF(F496="","",VLOOKUP($F496,Katalog!$C$10:$J$2009,3,FALSE))</f>
        <v/>
      </c>
      <c r="H496" s="26"/>
    </row>
    <row r="497" spans="2:8" x14ac:dyDescent="0.25">
      <c r="B497" s="39">
        <v>488</v>
      </c>
      <c r="C497" s="5"/>
      <c r="D497" s="5"/>
      <c r="E497" s="5" t="str">
        <f>IF(D497="","",VLOOKUP($D497,Praja!$C$11:$H$2010,2,FALSE))</f>
        <v/>
      </c>
      <c r="F497" s="5"/>
      <c r="G497" s="5" t="str">
        <f>IF(F497="","",VLOOKUP($F497,Katalog!$C$10:$J$2009,3,FALSE))</f>
        <v/>
      </c>
      <c r="H497" s="26"/>
    </row>
    <row r="498" spans="2:8" x14ac:dyDescent="0.25">
      <c r="B498" s="39">
        <v>489</v>
      </c>
      <c r="C498" s="5"/>
      <c r="D498" s="5"/>
      <c r="E498" s="5" t="str">
        <f>IF(D498="","",VLOOKUP($D498,Praja!$C$11:$H$2010,2,FALSE))</f>
        <v/>
      </c>
      <c r="F498" s="5"/>
      <c r="G498" s="5" t="str">
        <f>IF(F498="","",VLOOKUP($F498,Katalog!$C$10:$J$2009,3,FALSE))</f>
        <v/>
      </c>
      <c r="H498" s="26"/>
    </row>
    <row r="499" spans="2:8" x14ac:dyDescent="0.25">
      <c r="B499" s="39">
        <v>490</v>
      </c>
      <c r="C499" s="5"/>
      <c r="D499" s="5"/>
      <c r="E499" s="5" t="str">
        <f>IF(D499="","",VLOOKUP($D499,Praja!$C$11:$H$2010,2,FALSE))</f>
        <v/>
      </c>
      <c r="F499" s="5"/>
      <c r="G499" s="5" t="str">
        <f>IF(F499="","",VLOOKUP($F499,Katalog!$C$10:$J$2009,3,FALSE))</f>
        <v/>
      </c>
      <c r="H499" s="26"/>
    </row>
    <row r="500" spans="2:8" x14ac:dyDescent="0.25">
      <c r="B500" s="39">
        <v>491</v>
      </c>
      <c r="C500" s="5"/>
      <c r="D500" s="5"/>
      <c r="E500" s="5" t="str">
        <f>IF(D500="","",VLOOKUP($D500,Praja!$C$11:$H$2010,2,FALSE))</f>
        <v/>
      </c>
      <c r="F500" s="5"/>
      <c r="G500" s="5" t="str">
        <f>IF(F500="","",VLOOKUP($F500,Katalog!$C$10:$J$2009,3,FALSE))</f>
        <v/>
      </c>
      <c r="H500" s="26"/>
    </row>
    <row r="501" spans="2:8" x14ac:dyDescent="0.25">
      <c r="B501" s="39">
        <v>492</v>
      </c>
      <c r="C501" s="5"/>
      <c r="D501" s="5"/>
      <c r="E501" s="5" t="str">
        <f>IF(D501="","",VLOOKUP($D501,Praja!$C$11:$H$2010,2,FALSE))</f>
        <v/>
      </c>
      <c r="F501" s="5"/>
      <c r="G501" s="5" t="str">
        <f>IF(F501="","",VLOOKUP($F501,Katalog!$C$10:$J$2009,3,FALSE))</f>
        <v/>
      </c>
      <c r="H501" s="26"/>
    </row>
    <row r="502" spans="2:8" x14ac:dyDescent="0.25">
      <c r="B502" s="39">
        <v>493</v>
      </c>
      <c r="C502" s="5"/>
      <c r="D502" s="5"/>
      <c r="E502" s="5" t="str">
        <f>IF(D502="","",VLOOKUP($D502,Praja!$C$11:$H$2010,2,FALSE))</f>
        <v/>
      </c>
      <c r="F502" s="5"/>
      <c r="G502" s="5" t="str">
        <f>IF(F502="","",VLOOKUP($F502,Katalog!$C$10:$J$2009,3,FALSE))</f>
        <v/>
      </c>
      <c r="H502" s="26"/>
    </row>
    <row r="503" spans="2:8" x14ac:dyDescent="0.25">
      <c r="B503" s="39">
        <v>494</v>
      </c>
      <c r="C503" s="5"/>
      <c r="D503" s="5"/>
      <c r="E503" s="5" t="str">
        <f>IF(D503="","",VLOOKUP($D503,Praja!$C$11:$H$2010,2,FALSE))</f>
        <v/>
      </c>
      <c r="F503" s="5"/>
      <c r="G503" s="5" t="str">
        <f>IF(F503="","",VLOOKUP($F503,Katalog!$C$10:$J$2009,3,FALSE))</f>
        <v/>
      </c>
      <c r="H503" s="26"/>
    </row>
    <row r="504" spans="2:8" x14ac:dyDescent="0.25">
      <c r="B504" s="39">
        <v>495</v>
      </c>
      <c r="C504" s="5"/>
      <c r="D504" s="5"/>
      <c r="E504" s="5" t="str">
        <f>IF(D504="","",VLOOKUP($D504,Praja!$C$11:$H$2010,2,FALSE))</f>
        <v/>
      </c>
      <c r="F504" s="5"/>
      <c r="G504" s="5" t="str">
        <f>IF(F504="","",VLOOKUP($F504,Katalog!$C$10:$J$2009,3,FALSE))</f>
        <v/>
      </c>
      <c r="H504" s="26"/>
    </row>
    <row r="505" spans="2:8" x14ac:dyDescent="0.25">
      <c r="B505" s="39">
        <v>496</v>
      </c>
      <c r="C505" s="5"/>
      <c r="D505" s="5"/>
      <c r="E505" s="5" t="str">
        <f>IF(D505="","",VLOOKUP($D505,Praja!$C$11:$H$2010,2,FALSE))</f>
        <v/>
      </c>
      <c r="F505" s="5"/>
      <c r="G505" s="5" t="str">
        <f>IF(F505="","",VLOOKUP($F505,Katalog!$C$10:$J$2009,3,FALSE))</f>
        <v/>
      </c>
      <c r="H505" s="26"/>
    </row>
    <row r="506" spans="2:8" x14ac:dyDescent="0.25">
      <c r="B506" s="39">
        <v>497</v>
      </c>
      <c r="C506" s="5"/>
      <c r="D506" s="5"/>
      <c r="E506" s="5" t="str">
        <f>IF(D506="","",VLOOKUP($D506,Praja!$C$11:$H$2010,2,FALSE))</f>
        <v/>
      </c>
      <c r="F506" s="5"/>
      <c r="G506" s="5" t="str">
        <f>IF(F506="","",VLOOKUP($F506,Katalog!$C$10:$J$2009,3,FALSE))</f>
        <v/>
      </c>
      <c r="H506" s="26"/>
    </row>
    <row r="507" spans="2:8" x14ac:dyDescent="0.25">
      <c r="B507" s="39">
        <v>498</v>
      </c>
      <c r="C507" s="5"/>
      <c r="D507" s="5"/>
      <c r="E507" s="5" t="str">
        <f>IF(D507="","",VLOOKUP($D507,Praja!$C$11:$H$2010,2,FALSE))</f>
        <v/>
      </c>
      <c r="F507" s="5"/>
      <c r="G507" s="5" t="str">
        <f>IF(F507="","",VLOOKUP($F507,Katalog!$C$10:$J$2009,3,FALSE))</f>
        <v/>
      </c>
      <c r="H507" s="26"/>
    </row>
    <row r="508" spans="2:8" x14ac:dyDescent="0.25">
      <c r="B508" s="39">
        <v>499</v>
      </c>
      <c r="C508" s="5"/>
      <c r="D508" s="5"/>
      <c r="E508" s="5" t="str">
        <f>IF(D508="","",VLOOKUP($D508,Praja!$C$11:$H$2010,2,FALSE))</f>
        <v/>
      </c>
      <c r="F508" s="5"/>
      <c r="G508" s="5" t="str">
        <f>IF(F508="","",VLOOKUP($F508,Katalog!$C$10:$J$2009,3,FALSE))</f>
        <v/>
      </c>
      <c r="H508" s="26"/>
    </row>
    <row r="509" spans="2:8" x14ac:dyDescent="0.25">
      <c r="B509" s="39">
        <v>500</v>
      </c>
      <c r="C509" s="5"/>
      <c r="D509" s="5"/>
      <c r="E509" s="5" t="str">
        <f>IF(D509="","",VLOOKUP($D509,Praja!$C$11:$H$2010,2,FALSE))</f>
        <v/>
      </c>
      <c r="F509" s="5"/>
      <c r="G509" s="5" t="str">
        <f>IF(F509="","",VLOOKUP($F509,Katalog!$C$10:$J$2009,3,FALSE))</f>
        <v/>
      </c>
      <c r="H509" s="26"/>
    </row>
    <row r="510" spans="2:8" x14ac:dyDescent="0.25">
      <c r="B510" s="39">
        <v>501</v>
      </c>
      <c r="C510" s="5"/>
      <c r="D510" s="5"/>
      <c r="E510" s="5" t="str">
        <f>IF(D510="","",VLOOKUP($D510,Praja!$C$11:$H$2010,2,FALSE))</f>
        <v/>
      </c>
      <c r="F510" s="5"/>
      <c r="G510" s="5" t="str">
        <f>IF(F510="","",VLOOKUP($F510,Katalog!$C$10:$J$2009,3,FALSE))</f>
        <v/>
      </c>
      <c r="H510" s="26"/>
    </row>
    <row r="511" spans="2:8" x14ac:dyDescent="0.25">
      <c r="B511" s="39">
        <v>502</v>
      </c>
      <c r="C511" s="5"/>
      <c r="D511" s="5"/>
      <c r="E511" s="5" t="str">
        <f>IF(D511="","",VLOOKUP($D511,Praja!$C$11:$H$2010,2,FALSE))</f>
        <v/>
      </c>
      <c r="F511" s="5"/>
      <c r="G511" s="5" t="str">
        <f>IF(F511="","",VLOOKUP($F511,Katalog!$C$10:$J$2009,3,FALSE))</f>
        <v/>
      </c>
      <c r="H511" s="26"/>
    </row>
    <row r="512" spans="2:8" x14ac:dyDescent="0.25">
      <c r="B512" s="39">
        <v>503</v>
      </c>
      <c r="C512" s="5"/>
      <c r="D512" s="5"/>
      <c r="E512" s="5" t="str">
        <f>IF(D512="","",VLOOKUP($D512,Praja!$C$11:$H$2010,2,FALSE))</f>
        <v/>
      </c>
      <c r="F512" s="5"/>
      <c r="G512" s="5" t="str">
        <f>IF(F512="","",VLOOKUP($F512,Katalog!$C$10:$J$2009,3,FALSE))</f>
        <v/>
      </c>
      <c r="H512" s="26"/>
    </row>
    <row r="513" spans="2:8" x14ac:dyDescent="0.25">
      <c r="B513" s="39">
        <v>504</v>
      </c>
      <c r="C513" s="5"/>
      <c r="D513" s="5"/>
      <c r="E513" s="5" t="str">
        <f>IF(D513="","",VLOOKUP($D513,Praja!$C$11:$H$2010,2,FALSE))</f>
        <v/>
      </c>
      <c r="F513" s="5"/>
      <c r="G513" s="5" t="str">
        <f>IF(F513="","",VLOOKUP($F513,Katalog!$C$10:$J$2009,3,FALSE))</f>
        <v/>
      </c>
      <c r="H513" s="26"/>
    </row>
    <row r="514" spans="2:8" x14ac:dyDescent="0.25">
      <c r="B514" s="39">
        <v>505</v>
      </c>
      <c r="C514" s="5"/>
      <c r="D514" s="5"/>
      <c r="E514" s="5" t="str">
        <f>IF(D514="","",VLOOKUP($D514,Praja!$C$11:$H$2010,2,FALSE))</f>
        <v/>
      </c>
      <c r="F514" s="5"/>
      <c r="G514" s="5" t="str">
        <f>IF(F514="","",VLOOKUP($F514,Katalog!$C$10:$J$2009,3,FALSE))</f>
        <v/>
      </c>
      <c r="H514" s="26"/>
    </row>
    <row r="515" spans="2:8" x14ac:dyDescent="0.25">
      <c r="B515" s="39">
        <v>506</v>
      </c>
      <c r="C515" s="5"/>
      <c r="D515" s="5"/>
      <c r="E515" s="5" t="str">
        <f>IF(D515="","",VLOOKUP($D515,Praja!$C$11:$H$2010,2,FALSE))</f>
        <v/>
      </c>
      <c r="F515" s="5"/>
      <c r="G515" s="5" t="str">
        <f>IF(F515="","",VLOOKUP($F515,Katalog!$C$10:$J$2009,3,FALSE))</f>
        <v/>
      </c>
      <c r="H515" s="26"/>
    </row>
    <row r="516" spans="2:8" x14ac:dyDescent="0.25">
      <c r="B516" s="39">
        <v>507</v>
      </c>
      <c r="C516" s="5"/>
      <c r="D516" s="5"/>
      <c r="E516" s="5" t="str">
        <f>IF(D516="","",VLOOKUP($D516,Praja!$C$11:$H$2010,2,FALSE))</f>
        <v/>
      </c>
      <c r="F516" s="5"/>
      <c r="G516" s="5" t="str">
        <f>IF(F516="","",VLOOKUP($F516,Katalog!$C$10:$J$2009,3,FALSE))</f>
        <v/>
      </c>
      <c r="H516" s="26"/>
    </row>
    <row r="517" spans="2:8" x14ac:dyDescent="0.25">
      <c r="B517" s="39">
        <v>508</v>
      </c>
      <c r="C517" s="5"/>
      <c r="D517" s="5"/>
      <c r="E517" s="5" t="str">
        <f>IF(D517="","",VLOOKUP($D517,Praja!$C$11:$H$2010,2,FALSE))</f>
        <v/>
      </c>
      <c r="F517" s="5"/>
      <c r="G517" s="5" t="str">
        <f>IF(F517="","",VLOOKUP($F517,Katalog!$C$10:$J$2009,3,FALSE))</f>
        <v/>
      </c>
      <c r="H517" s="26"/>
    </row>
    <row r="518" spans="2:8" x14ac:dyDescent="0.25">
      <c r="B518" s="39">
        <v>509</v>
      </c>
      <c r="C518" s="5"/>
      <c r="D518" s="5"/>
      <c r="E518" s="5" t="str">
        <f>IF(D518="","",VLOOKUP($D518,Praja!$C$11:$H$2010,2,FALSE))</f>
        <v/>
      </c>
      <c r="F518" s="5"/>
      <c r="G518" s="5" t="str">
        <f>IF(F518="","",VLOOKUP($F518,Katalog!$C$10:$J$2009,3,FALSE))</f>
        <v/>
      </c>
      <c r="H518" s="26"/>
    </row>
    <row r="519" spans="2:8" x14ac:dyDescent="0.25">
      <c r="B519" s="39">
        <v>510</v>
      </c>
      <c r="C519" s="5"/>
      <c r="D519" s="5"/>
      <c r="E519" s="5" t="str">
        <f>IF(D519="","",VLOOKUP($D519,Praja!$C$11:$H$2010,2,FALSE))</f>
        <v/>
      </c>
      <c r="F519" s="5"/>
      <c r="G519" s="5" t="str">
        <f>IF(F519="","",VLOOKUP($F519,Katalog!$C$10:$J$2009,3,FALSE))</f>
        <v/>
      </c>
      <c r="H519" s="26"/>
    </row>
    <row r="520" spans="2:8" x14ac:dyDescent="0.25">
      <c r="B520" s="39">
        <v>511</v>
      </c>
      <c r="C520" s="5"/>
      <c r="D520" s="5"/>
      <c r="E520" s="5" t="str">
        <f>IF(D520="","",VLOOKUP($D520,Praja!$C$11:$H$2010,2,FALSE))</f>
        <v/>
      </c>
      <c r="F520" s="5"/>
      <c r="G520" s="5" t="str">
        <f>IF(F520="","",VLOOKUP($F520,Katalog!$C$10:$J$2009,3,FALSE))</f>
        <v/>
      </c>
      <c r="H520" s="26"/>
    </row>
    <row r="521" spans="2:8" x14ac:dyDescent="0.25">
      <c r="B521" s="39">
        <v>512</v>
      </c>
      <c r="C521" s="5"/>
      <c r="D521" s="5"/>
      <c r="E521" s="5" t="str">
        <f>IF(D521="","",VLOOKUP($D521,Praja!$C$11:$H$2010,2,FALSE))</f>
        <v/>
      </c>
      <c r="F521" s="5"/>
      <c r="G521" s="5" t="str">
        <f>IF(F521="","",VLOOKUP($F521,Katalog!$C$10:$J$2009,3,FALSE))</f>
        <v/>
      </c>
      <c r="H521" s="26"/>
    </row>
    <row r="522" spans="2:8" x14ac:dyDescent="0.25">
      <c r="B522" s="39">
        <v>513</v>
      </c>
      <c r="C522" s="5"/>
      <c r="D522" s="5"/>
      <c r="E522" s="5" t="str">
        <f>IF(D522="","",VLOOKUP($D522,Praja!$C$11:$H$2010,2,FALSE))</f>
        <v/>
      </c>
      <c r="F522" s="5"/>
      <c r="G522" s="5" t="str">
        <f>IF(F522="","",VLOOKUP($F522,Katalog!$C$10:$J$2009,3,FALSE))</f>
        <v/>
      </c>
      <c r="H522" s="26"/>
    </row>
    <row r="523" spans="2:8" x14ac:dyDescent="0.25">
      <c r="B523" s="39">
        <v>514</v>
      </c>
      <c r="C523" s="5"/>
      <c r="D523" s="5"/>
      <c r="E523" s="5" t="str">
        <f>IF(D523="","",VLOOKUP($D523,Praja!$C$11:$H$2010,2,FALSE))</f>
        <v/>
      </c>
      <c r="F523" s="5"/>
      <c r="G523" s="5" t="str">
        <f>IF(F523="","",VLOOKUP($F523,Katalog!$C$10:$J$2009,3,FALSE))</f>
        <v/>
      </c>
      <c r="H523" s="26"/>
    </row>
    <row r="524" spans="2:8" x14ac:dyDescent="0.25">
      <c r="B524" s="39">
        <v>515</v>
      </c>
      <c r="C524" s="5"/>
      <c r="D524" s="5"/>
      <c r="E524" s="5" t="str">
        <f>IF(D524="","",VLOOKUP($D524,Praja!$C$11:$H$2010,2,FALSE))</f>
        <v/>
      </c>
      <c r="F524" s="5"/>
      <c r="G524" s="5" t="str">
        <f>IF(F524="","",VLOOKUP($F524,Katalog!$C$10:$J$2009,3,FALSE))</f>
        <v/>
      </c>
      <c r="H524" s="26"/>
    </row>
    <row r="525" spans="2:8" x14ac:dyDescent="0.25">
      <c r="B525" s="39">
        <v>516</v>
      </c>
      <c r="C525" s="5"/>
      <c r="D525" s="5"/>
      <c r="E525" s="5" t="str">
        <f>IF(D525="","",VLOOKUP($D525,Praja!$C$11:$H$2010,2,FALSE))</f>
        <v/>
      </c>
      <c r="F525" s="5"/>
      <c r="G525" s="5" t="str">
        <f>IF(F525="","",VLOOKUP($F525,Katalog!$C$10:$J$2009,3,FALSE))</f>
        <v/>
      </c>
      <c r="H525" s="26"/>
    </row>
    <row r="526" spans="2:8" x14ac:dyDescent="0.25">
      <c r="B526" s="39">
        <v>517</v>
      </c>
      <c r="C526" s="5"/>
      <c r="D526" s="5"/>
      <c r="E526" s="5" t="str">
        <f>IF(D526="","",VLOOKUP($D526,Praja!$C$11:$H$2010,2,FALSE))</f>
        <v/>
      </c>
      <c r="F526" s="5"/>
      <c r="G526" s="5" t="str">
        <f>IF(F526="","",VLOOKUP($F526,Katalog!$C$10:$J$2009,3,FALSE))</f>
        <v/>
      </c>
      <c r="H526" s="26"/>
    </row>
    <row r="527" spans="2:8" x14ac:dyDescent="0.25">
      <c r="B527" s="39">
        <v>518</v>
      </c>
      <c r="C527" s="5"/>
      <c r="D527" s="5"/>
      <c r="E527" s="5" t="str">
        <f>IF(D527="","",VLOOKUP($D527,Praja!$C$11:$H$2010,2,FALSE))</f>
        <v/>
      </c>
      <c r="F527" s="5"/>
      <c r="G527" s="5" t="str">
        <f>IF(F527="","",VLOOKUP($F527,Katalog!$C$10:$J$2009,3,FALSE))</f>
        <v/>
      </c>
      <c r="H527" s="26"/>
    </row>
    <row r="528" spans="2:8" x14ac:dyDescent="0.25">
      <c r="B528" s="39">
        <v>519</v>
      </c>
      <c r="C528" s="5"/>
      <c r="D528" s="5"/>
      <c r="E528" s="5" t="str">
        <f>IF(D528="","",VLOOKUP($D528,Praja!$C$11:$H$2010,2,FALSE))</f>
        <v/>
      </c>
      <c r="F528" s="5"/>
      <c r="G528" s="5" t="str">
        <f>IF(F528="","",VLOOKUP($F528,Katalog!$C$10:$J$2009,3,FALSE))</f>
        <v/>
      </c>
      <c r="H528" s="26"/>
    </row>
    <row r="529" spans="2:8" x14ac:dyDescent="0.25">
      <c r="B529" s="39">
        <v>520</v>
      </c>
      <c r="C529" s="5"/>
      <c r="D529" s="5"/>
      <c r="E529" s="5" t="str">
        <f>IF(D529="","",VLOOKUP($D529,Praja!$C$11:$H$2010,2,FALSE))</f>
        <v/>
      </c>
      <c r="F529" s="5"/>
      <c r="G529" s="5" t="str">
        <f>IF(F529="","",VLOOKUP($F529,Katalog!$C$10:$J$2009,3,FALSE))</f>
        <v/>
      </c>
      <c r="H529" s="26"/>
    </row>
    <row r="530" spans="2:8" x14ac:dyDescent="0.25">
      <c r="B530" s="39">
        <v>521</v>
      </c>
      <c r="C530" s="5"/>
      <c r="D530" s="5"/>
      <c r="E530" s="5" t="str">
        <f>IF(D530="","",VLOOKUP($D530,Praja!$C$11:$H$2010,2,FALSE))</f>
        <v/>
      </c>
      <c r="F530" s="5"/>
      <c r="G530" s="5" t="str">
        <f>IF(F530="","",VLOOKUP($F530,Katalog!$C$10:$J$2009,3,FALSE))</f>
        <v/>
      </c>
      <c r="H530" s="26"/>
    </row>
    <row r="531" spans="2:8" x14ac:dyDescent="0.25">
      <c r="B531" s="39">
        <v>522</v>
      </c>
      <c r="C531" s="5"/>
      <c r="D531" s="5"/>
      <c r="E531" s="5" t="str">
        <f>IF(D531="","",VLOOKUP($D531,Praja!$C$11:$H$2010,2,FALSE))</f>
        <v/>
      </c>
      <c r="F531" s="5"/>
      <c r="G531" s="5" t="str">
        <f>IF(F531="","",VLOOKUP($F531,Katalog!$C$10:$J$2009,3,FALSE))</f>
        <v/>
      </c>
      <c r="H531" s="26"/>
    </row>
    <row r="532" spans="2:8" x14ac:dyDescent="0.25">
      <c r="B532" s="39">
        <v>523</v>
      </c>
      <c r="C532" s="5"/>
      <c r="D532" s="5"/>
      <c r="E532" s="5" t="str">
        <f>IF(D532="","",VLOOKUP($D532,Praja!$C$11:$H$2010,2,FALSE))</f>
        <v/>
      </c>
      <c r="F532" s="5"/>
      <c r="G532" s="5" t="str">
        <f>IF(F532="","",VLOOKUP($F532,Katalog!$C$10:$J$2009,3,FALSE))</f>
        <v/>
      </c>
      <c r="H532" s="26"/>
    </row>
    <row r="533" spans="2:8" x14ac:dyDescent="0.25">
      <c r="B533" s="39">
        <v>524</v>
      </c>
      <c r="C533" s="5"/>
      <c r="D533" s="5"/>
      <c r="E533" s="5" t="str">
        <f>IF(D533="","",VLOOKUP($D533,Praja!$C$11:$H$2010,2,FALSE))</f>
        <v/>
      </c>
      <c r="F533" s="5"/>
      <c r="G533" s="5" t="str">
        <f>IF(F533="","",VLOOKUP($F533,Katalog!$C$10:$J$2009,3,FALSE))</f>
        <v/>
      </c>
      <c r="H533" s="26"/>
    </row>
    <row r="534" spans="2:8" x14ac:dyDescent="0.25">
      <c r="B534" s="39">
        <v>525</v>
      </c>
      <c r="C534" s="5"/>
      <c r="D534" s="5"/>
      <c r="E534" s="5" t="str">
        <f>IF(D534="","",VLOOKUP($D534,Praja!$C$11:$H$2010,2,FALSE))</f>
        <v/>
      </c>
      <c r="F534" s="5"/>
      <c r="G534" s="5" t="str">
        <f>IF(F534="","",VLOOKUP($F534,Katalog!$C$10:$J$2009,3,FALSE))</f>
        <v/>
      </c>
      <c r="H534" s="26"/>
    </row>
    <row r="535" spans="2:8" x14ac:dyDescent="0.25">
      <c r="B535" s="39">
        <v>526</v>
      </c>
      <c r="C535" s="5"/>
      <c r="D535" s="5"/>
      <c r="E535" s="5" t="str">
        <f>IF(D535="","",VLOOKUP($D535,Praja!$C$11:$H$2010,2,FALSE))</f>
        <v/>
      </c>
      <c r="F535" s="5"/>
      <c r="G535" s="5" t="str">
        <f>IF(F535="","",VLOOKUP($F535,Katalog!$C$10:$J$2009,3,FALSE))</f>
        <v/>
      </c>
      <c r="H535" s="26"/>
    </row>
    <row r="536" spans="2:8" x14ac:dyDescent="0.25">
      <c r="B536" s="39">
        <v>527</v>
      </c>
      <c r="C536" s="5"/>
      <c r="D536" s="5"/>
      <c r="E536" s="5" t="str">
        <f>IF(D536="","",VLOOKUP($D536,Praja!$C$11:$H$2010,2,FALSE))</f>
        <v/>
      </c>
      <c r="F536" s="5"/>
      <c r="G536" s="5" t="str">
        <f>IF(F536="","",VLOOKUP($F536,Katalog!$C$10:$J$2009,3,FALSE))</f>
        <v/>
      </c>
      <c r="H536" s="26"/>
    </row>
    <row r="537" spans="2:8" x14ac:dyDescent="0.25">
      <c r="B537" s="39">
        <v>528</v>
      </c>
      <c r="C537" s="5"/>
      <c r="D537" s="5"/>
      <c r="E537" s="5" t="str">
        <f>IF(D537="","",VLOOKUP($D537,Praja!$C$11:$H$2010,2,FALSE))</f>
        <v/>
      </c>
      <c r="F537" s="5"/>
      <c r="G537" s="5" t="str">
        <f>IF(F537="","",VLOOKUP($F537,Katalog!$C$10:$J$2009,3,FALSE))</f>
        <v/>
      </c>
      <c r="H537" s="26"/>
    </row>
    <row r="538" spans="2:8" x14ac:dyDescent="0.25">
      <c r="B538" s="39">
        <v>529</v>
      </c>
      <c r="C538" s="5"/>
      <c r="D538" s="5"/>
      <c r="E538" s="5" t="str">
        <f>IF(D538="","",VLOOKUP($D538,Praja!$C$11:$H$2010,2,FALSE))</f>
        <v/>
      </c>
      <c r="F538" s="5"/>
      <c r="G538" s="5" t="str">
        <f>IF(F538="","",VLOOKUP($F538,Katalog!$C$10:$J$2009,3,FALSE))</f>
        <v/>
      </c>
      <c r="H538" s="26"/>
    </row>
    <row r="539" spans="2:8" x14ac:dyDescent="0.25">
      <c r="B539" s="39">
        <v>530</v>
      </c>
      <c r="C539" s="5"/>
      <c r="D539" s="5"/>
      <c r="E539" s="5" t="str">
        <f>IF(D539="","",VLOOKUP($D539,Praja!$C$11:$H$2010,2,FALSE))</f>
        <v/>
      </c>
      <c r="F539" s="5"/>
      <c r="G539" s="5" t="str">
        <f>IF(F539="","",VLOOKUP($F539,Katalog!$C$10:$J$2009,3,FALSE))</f>
        <v/>
      </c>
      <c r="H539" s="26"/>
    </row>
    <row r="540" spans="2:8" x14ac:dyDescent="0.25">
      <c r="B540" s="39">
        <v>531</v>
      </c>
      <c r="C540" s="5"/>
      <c r="D540" s="5"/>
      <c r="E540" s="5" t="str">
        <f>IF(D540="","",VLOOKUP($D540,Praja!$C$11:$H$2010,2,FALSE))</f>
        <v/>
      </c>
      <c r="F540" s="5"/>
      <c r="G540" s="5" t="str">
        <f>IF(F540="","",VLOOKUP($F540,Katalog!$C$10:$J$2009,3,FALSE))</f>
        <v/>
      </c>
      <c r="H540" s="26"/>
    </row>
    <row r="541" spans="2:8" x14ac:dyDescent="0.25">
      <c r="B541" s="39">
        <v>532</v>
      </c>
      <c r="C541" s="5"/>
      <c r="D541" s="5"/>
      <c r="E541" s="5" t="str">
        <f>IF(D541="","",VLOOKUP($D541,Praja!$C$11:$H$2010,2,FALSE))</f>
        <v/>
      </c>
      <c r="F541" s="5"/>
      <c r="G541" s="5" t="str">
        <f>IF(F541="","",VLOOKUP($F541,Katalog!$C$10:$J$2009,3,FALSE))</f>
        <v/>
      </c>
      <c r="H541" s="26"/>
    </row>
    <row r="542" spans="2:8" x14ac:dyDescent="0.25">
      <c r="B542" s="39">
        <v>533</v>
      </c>
      <c r="C542" s="5"/>
      <c r="D542" s="5"/>
      <c r="E542" s="5" t="str">
        <f>IF(D542="","",VLOOKUP($D542,Praja!$C$11:$H$2010,2,FALSE))</f>
        <v/>
      </c>
      <c r="F542" s="5"/>
      <c r="G542" s="5" t="str">
        <f>IF(F542="","",VLOOKUP($F542,Katalog!$C$10:$J$2009,3,FALSE))</f>
        <v/>
      </c>
      <c r="H542" s="26"/>
    </row>
    <row r="543" spans="2:8" x14ac:dyDescent="0.25">
      <c r="B543" s="39">
        <v>534</v>
      </c>
      <c r="C543" s="5"/>
      <c r="D543" s="5"/>
      <c r="E543" s="5" t="str">
        <f>IF(D543="","",VLOOKUP($D543,Praja!$C$11:$H$2010,2,FALSE))</f>
        <v/>
      </c>
      <c r="F543" s="5"/>
      <c r="G543" s="5" t="str">
        <f>IF(F543="","",VLOOKUP($F543,Katalog!$C$10:$J$2009,3,FALSE))</f>
        <v/>
      </c>
      <c r="H543" s="26"/>
    </row>
    <row r="544" spans="2:8" x14ac:dyDescent="0.25">
      <c r="B544" s="39">
        <v>535</v>
      </c>
      <c r="C544" s="5"/>
      <c r="D544" s="5"/>
      <c r="E544" s="5" t="str">
        <f>IF(D544="","",VLOOKUP($D544,Praja!$C$11:$H$2010,2,FALSE))</f>
        <v/>
      </c>
      <c r="F544" s="5"/>
      <c r="G544" s="5" t="str">
        <f>IF(F544="","",VLOOKUP($F544,Katalog!$C$10:$J$2009,3,FALSE))</f>
        <v/>
      </c>
      <c r="H544" s="26"/>
    </row>
    <row r="545" spans="2:8" x14ac:dyDescent="0.25">
      <c r="B545" s="39">
        <v>536</v>
      </c>
      <c r="C545" s="5"/>
      <c r="D545" s="5"/>
      <c r="E545" s="5" t="str">
        <f>IF(D545="","",VLOOKUP($D545,Praja!$C$11:$H$2010,2,FALSE))</f>
        <v/>
      </c>
      <c r="F545" s="5"/>
      <c r="G545" s="5" t="str">
        <f>IF(F545="","",VLOOKUP($F545,Katalog!$C$10:$J$2009,3,FALSE))</f>
        <v/>
      </c>
      <c r="H545" s="26"/>
    </row>
    <row r="546" spans="2:8" x14ac:dyDescent="0.25">
      <c r="B546" s="39">
        <v>537</v>
      </c>
      <c r="C546" s="5"/>
      <c r="D546" s="5"/>
      <c r="E546" s="5" t="str">
        <f>IF(D546="","",VLOOKUP($D546,Praja!$C$11:$H$2010,2,FALSE))</f>
        <v/>
      </c>
      <c r="F546" s="5"/>
      <c r="G546" s="5" t="str">
        <f>IF(F546="","",VLOOKUP($F546,Katalog!$C$10:$J$2009,3,FALSE))</f>
        <v/>
      </c>
      <c r="H546" s="26"/>
    </row>
    <row r="547" spans="2:8" x14ac:dyDescent="0.25">
      <c r="B547" s="39">
        <v>538</v>
      </c>
      <c r="C547" s="5"/>
      <c r="D547" s="5"/>
      <c r="E547" s="5" t="str">
        <f>IF(D547="","",VLOOKUP($D547,Praja!$C$11:$H$2010,2,FALSE))</f>
        <v/>
      </c>
      <c r="F547" s="5"/>
      <c r="G547" s="5" t="str">
        <f>IF(F547="","",VLOOKUP($F547,Katalog!$C$10:$J$2009,3,FALSE))</f>
        <v/>
      </c>
      <c r="H547" s="26"/>
    </row>
    <row r="548" spans="2:8" x14ac:dyDescent="0.25">
      <c r="B548" s="39">
        <v>539</v>
      </c>
      <c r="C548" s="5"/>
      <c r="D548" s="5"/>
      <c r="E548" s="5" t="str">
        <f>IF(D548="","",VLOOKUP($D548,Praja!$C$11:$H$2010,2,FALSE))</f>
        <v/>
      </c>
      <c r="F548" s="5"/>
      <c r="G548" s="5" t="str">
        <f>IF(F548="","",VLOOKUP($F548,Katalog!$C$10:$J$2009,3,FALSE))</f>
        <v/>
      </c>
      <c r="H548" s="26"/>
    </row>
    <row r="549" spans="2:8" x14ac:dyDescent="0.25">
      <c r="B549" s="39">
        <v>540</v>
      </c>
      <c r="C549" s="5"/>
      <c r="D549" s="5"/>
      <c r="E549" s="5" t="str">
        <f>IF(D549="","",VLOOKUP($D549,Praja!$C$11:$H$2010,2,FALSE))</f>
        <v/>
      </c>
      <c r="F549" s="5"/>
      <c r="G549" s="5" t="str">
        <f>IF(F549="","",VLOOKUP($F549,Katalog!$C$10:$J$2009,3,FALSE))</f>
        <v/>
      </c>
      <c r="H549" s="26"/>
    </row>
    <row r="550" spans="2:8" x14ac:dyDescent="0.25">
      <c r="B550" s="39">
        <v>541</v>
      </c>
      <c r="C550" s="5"/>
      <c r="D550" s="5"/>
      <c r="E550" s="5" t="str">
        <f>IF(D550="","",VLOOKUP($D550,Praja!$C$11:$H$2010,2,FALSE))</f>
        <v/>
      </c>
      <c r="F550" s="5"/>
      <c r="G550" s="5" t="str">
        <f>IF(F550="","",VLOOKUP($F550,Katalog!$C$10:$J$2009,3,FALSE))</f>
        <v/>
      </c>
      <c r="H550" s="26"/>
    </row>
    <row r="551" spans="2:8" x14ac:dyDescent="0.25">
      <c r="B551" s="39">
        <v>542</v>
      </c>
      <c r="C551" s="5"/>
      <c r="D551" s="5"/>
      <c r="E551" s="5" t="str">
        <f>IF(D551="","",VLOOKUP($D551,Praja!$C$11:$H$2010,2,FALSE))</f>
        <v/>
      </c>
      <c r="F551" s="5"/>
      <c r="G551" s="5" t="str">
        <f>IF(F551="","",VLOOKUP($F551,Katalog!$C$10:$J$2009,3,FALSE))</f>
        <v/>
      </c>
      <c r="H551" s="26"/>
    </row>
    <row r="552" spans="2:8" x14ac:dyDescent="0.25">
      <c r="B552" s="39">
        <v>543</v>
      </c>
      <c r="C552" s="5"/>
      <c r="D552" s="5"/>
      <c r="E552" s="5" t="str">
        <f>IF(D552="","",VLOOKUP($D552,Praja!$C$11:$H$2010,2,FALSE))</f>
        <v/>
      </c>
      <c r="F552" s="5"/>
      <c r="G552" s="5" t="str">
        <f>IF(F552="","",VLOOKUP($F552,Katalog!$C$10:$J$2009,3,FALSE))</f>
        <v/>
      </c>
      <c r="H552" s="26"/>
    </row>
    <row r="553" spans="2:8" x14ac:dyDescent="0.25">
      <c r="B553" s="39">
        <v>544</v>
      </c>
      <c r="C553" s="5"/>
      <c r="D553" s="5"/>
      <c r="E553" s="5" t="str">
        <f>IF(D553="","",VLOOKUP($D553,Praja!$C$11:$H$2010,2,FALSE))</f>
        <v/>
      </c>
      <c r="F553" s="5"/>
      <c r="G553" s="5" t="str">
        <f>IF(F553="","",VLOOKUP($F553,Katalog!$C$10:$J$2009,3,FALSE))</f>
        <v/>
      </c>
      <c r="H553" s="26"/>
    </row>
    <row r="554" spans="2:8" x14ac:dyDescent="0.25">
      <c r="B554" s="39">
        <v>545</v>
      </c>
      <c r="C554" s="5"/>
      <c r="D554" s="5"/>
      <c r="E554" s="5" t="str">
        <f>IF(D554="","",VLOOKUP($D554,Praja!$C$11:$H$2010,2,FALSE))</f>
        <v/>
      </c>
      <c r="F554" s="5"/>
      <c r="G554" s="5" t="str">
        <f>IF(F554="","",VLOOKUP($F554,Katalog!$C$10:$J$2009,3,FALSE))</f>
        <v/>
      </c>
      <c r="H554" s="26"/>
    </row>
    <row r="555" spans="2:8" x14ac:dyDescent="0.25">
      <c r="B555" s="39">
        <v>546</v>
      </c>
      <c r="C555" s="5"/>
      <c r="D555" s="5"/>
      <c r="E555" s="5" t="str">
        <f>IF(D555="","",VLOOKUP($D555,Praja!$C$11:$H$2010,2,FALSE))</f>
        <v/>
      </c>
      <c r="F555" s="5"/>
      <c r="G555" s="5" t="str">
        <f>IF(F555="","",VLOOKUP($F555,Katalog!$C$10:$J$2009,3,FALSE))</f>
        <v/>
      </c>
      <c r="H555" s="26"/>
    </row>
    <row r="556" spans="2:8" x14ac:dyDescent="0.25">
      <c r="B556" s="39">
        <v>547</v>
      </c>
      <c r="C556" s="5"/>
      <c r="D556" s="5"/>
      <c r="E556" s="5" t="str">
        <f>IF(D556="","",VLOOKUP($D556,Praja!$C$11:$H$2010,2,FALSE))</f>
        <v/>
      </c>
      <c r="F556" s="5"/>
      <c r="G556" s="5" t="str">
        <f>IF(F556="","",VLOOKUP($F556,Katalog!$C$10:$J$2009,3,FALSE))</f>
        <v/>
      </c>
      <c r="H556" s="26"/>
    </row>
    <row r="557" spans="2:8" x14ac:dyDescent="0.25">
      <c r="B557" s="39">
        <v>548</v>
      </c>
      <c r="C557" s="5"/>
      <c r="D557" s="5"/>
      <c r="E557" s="5" t="str">
        <f>IF(D557="","",VLOOKUP($D557,Praja!$C$11:$H$2010,2,FALSE))</f>
        <v/>
      </c>
      <c r="F557" s="5"/>
      <c r="G557" s="5" t="str">
        <f>IF(F557="","",VLOOKUP($F557,Katalog!$C$10:$J$2009,3,FALSE))</f>
        <v/>
      </c>
      <c r="H557" s="26"/>
    </row>
    <row r="558" spans="2:8" x14ac:dyDescent="0.25">
      <c r="B558" s="39">
        <v>549</v>
      </c>
      <c r="C558" s="5"/>
      <c r="D558" s="5"/>
      <c r="E558" s="5" t="str">
        <f>IF(D558="","",VLOOKUP($D558,Praja!$C$11:$H$2010,2,FALSE))</f>
        <v/>
      </c>
      <c r="F558" s="5"/>
      <c r="G558" s="5" t="str">
        <f>IF(F558="","",VLOOKUP($F558,Katalog!$C$10:$J$2009,3,FALSE))</f>
        <v/>
      </c>
      <c r="H558" s="26"/>
    </row>
    <row r="559" spans="2:8" x14ac:dyDescent="0.25">
      <c r="B559" s="39">
        <v>550</v>
      </c>
      <c r="C559" s="5"/>
      <c r="D559" s="5"/>
      <c r="E559" s="5" t="str">
        <f>IF(D559="","",VLOOKUP($D559,Praja!$C$11:$H$2010,2,FALSE))</f>
        <v/>
      </c>
      <c r="F559" s="5"/>
      <c r="G559" s="5" t="str">
        <f>IF(F559="","",VLOOKUP($F559,Katalog!$C$10:$J$2009,3,FALSE))</f>
        <v/>
      </c>
      <c r="H559" s="26"/>
    </row>
    <row r="560" spans="2:8" x14ac:dyDescent="0.25">
      <c r="B560" s="39">
        <v>551</v>
      </c>
      <c r="C560" s="5"/>
      <c r="D560" s="5"/>
      <c r="E560" s="5" t="str">
        <f>IF(D560="","",VLOOKUP($D560,Praja!$C$11:$H$2010,2,FALSE))</f>
        <v/>
      </c>
      <c r="F560" s="5"/>
      <c r="G560" s="5" t="str">
        <f>IF(F560="","",VLOOKUP($F560,Katalog!$C$10:$J$2009,3,FALSE))</f>
        <v/>
      </c>
      <c r="H560" s="26"/>
    </row>
    <row r="561" spans="2:8" x14ac:dyDescent="0.25">
      <c r="B561" s="39">
        <v>552</v>
      </c>
      <c r="C561" s="5"/>
      <c r="D561" s="5"/>
      <c r="E561" s="5" t="str">
        <f>IF(D561="","",VLOOKUP($D561,Praja!$C$11:$H$2010,2,FALSE))</f>
        <v/>
      </c>
      <c r="F561" s="5"/>
      <c r="G561" s="5" t="str">
        <f>IF(F561="","",VLOOKUP($F561,Katalog!$C$10:$J$2009,3,FALSE))</f>
        <v/>
      </c>
      <c r="H561" s="26"/>
    </row>
    <row r="562" spans="2:8" x14ac:dyDescent="0.25">
      <c r="B562" s="39">
        <v>553</v>
      </c>
      <c r="C562" s="5"/>
      <c r="D562" s="5"/>
      <c r="E562" s="5" t="str">
        <f>IF(D562="","",VLOOKUP($D562,Praja!$C$11:$H$2010,2,FALSE))</f>
        <v/>
      </c>
      <c r="F562" s="5"/>
      <c r="G562" s="5" t="str">
        <f>IF(F562="","",VLOOKUP($F562,Katalog!$C$10:$J$2009,3,FALSE))</f>
        <v/>
      </c>
      <c r="H562" s="26"/>
    </row>
    <row r="563" spans="2:8" x14ac:dyDescent="0.25">
      <c r="B563" s="39">
        <v>554</v>
      </c>
      <c r="C563" s="5"/>
      <c r="D563" s="5"/>
      <c r="E563" s="5" t="str">
        <f>IF(D563="","",VLOOKUP($D563,Praja!$C$11:$H$2010,2,FALSE))</f>
        <v/>
      </c>
      <c r="F563" s="5"/>
      <c r="G563" s="5" t="str">
        <f>IF(F563="","",VLOOKUP($F563,Katalog!$C$10:$J$2009,3,FALSE))</f>
        <v/>
      </c>
      <c r="H563" s="26"/>
    </row>
    <row r="564" spans="2:8" x14ac:dyDescent="0.25">
      <c r="B564" s="39">
        <v>555</v>
      </c>
      <c r="C564" s="5"/>
      <c r="D564" s="5"/>
      <c r="E564" s="5" t="str">
        <f>IF(D564="","",VLOOKUP($D564,Praja!$C$11:$H$2010,2,FALSE))</f>
        <v/>
      </c>
      <c r="F564" s="5"/>
      <c r="G564" s="5" t="str">
        <f>IF(F564="","",VLOOKUP($F564,Katalog!$C$10:$J$2009,3,FALSE))</f>
        <v/>
      </c>
      <c r="H564" s="26"/>
    </row>
    <row r="565" spans="2:8" x14ac:dyDescent="0.25">
      <c r="B565" s="39">
        <v>556</v>
      </c>
      <c r="C565" s="5"/>
      <c r="D565" s="5"/>
      <c r="E565" s="5" t="str">
        <f>IF(D565="","",VLOOKUP($D565,Praja!$C$11:$H$2010,2,FALSE))</f>
        <v/>
      </c>
      <c r="F565" s="5"/>
      <c r="G565" s="5" t="str">
        <f>IF(F565="","",VLOOKUP($F565,Katalog!$C$10:$J$2009,3,FALSE))</f>
        <v/>
      </c>
      <c r="H565" s="26"/>
    </row>
    <row r="566" spans="2:8" x14ac:dyDescent="0.25">
      <c r="B566" s="39">
        <v>557</v>
      </c>
      <c r="C566" s="5"/>
      <c r="D566" s="5"/>
      <c r="E566" s="5" t="str">
        <f>IF(D566="","",VLOOKUP($D566,Praja!$C$11:$H$2010,2,FALSE))</f>
        <v/>
      </c>
      <c r="F566" s="5"/>
      <c r="G566" s="5" t="str">
        <f>IF(F566="","",VLOOKUP($F566,Katalog!$C$10:$J$2009,3,FALSE))</f>
        <v/>
      </c>
      <c r="H566" s="26"/>
    </row>
    <row r="567" spans="2:8" x14ac:dyDescent="0.25">
      <c r="B567" s="39">
        <v>558</v>
      </c>
      <c r="C567" s="5"/>
      <c r="D567" s="5"/>
      <c r="E567" s="5" t="str">
        <f>IF(D567="","",VLOOKUP($D567,Praja!$C$11:$H$2010,2,FALSE))</f>
        <v/>
      </c>
      <c r="F567" s="5"/>
      <c r="G567" s="5" t="str">
        <f>IF(F567="","",VLOOKUP($F567,Katalog!$C$10:$J$2009,3,FALSE))</f>
        <v/>
      </c>
      <c r="H567" s="26"/>
    </row>
    <row r="568" spans="2:8" x14ac:dyDescent="0.25">
      <c r="B568" s="39">
        <v>559</v>
      </c>
      <c r="C568" s="5"/>
      <c r="D568" s="5"/>
      <c r="E568" s="5" t="str">
        <f>IF(D568="","",VLOOKUP($D568,Praja!$C$11:$H$2010,2,FALSE))</f>
        <v/>
      </c>
      <c r="F568" s="5"/>
      <c r="G568" s="5" t="str">
        <f>IF(F568="","",VLOOKUP($F568,Katalog!$C$10:$J$2009,3,FALSE))</f>
        <v/>
      </c>
      <c r="H568" s="26"/>
    </row>
    <row r="569" spans="2:8" x14ac:dyDescent="0.25">
      <c r="B569" s="39">
        <v>560</v>
      </c>
      <c r="C569" s="5"/>
      <c r="D569" s="5"/>
      <c r="E569" s="5" t="str">
        <f>IF(D569="","",VLOOKUP($D569,Praja!$C$11:$H$2010,2,FALSE))</f>
        <v/>
      </c>
      <c r="F569" s="5"/>
      <c r="G569" s="5" t="str">
        <f>IF(F569="","",VLOOKUP($F569,Katalog!$C$10:$J$2009,3,FALSE))</f>
        <v/>
      </c>
      <c r="H569" s="26"/>
    </row>
    <row r="570" spans="2:8" x14ac:dyDescent="0.25">
      <c r="B570" s="39">
        <v>561</v>
      </c>
      <c r="C570" s="5"/>
      <c r="D570" s="5"/>
      <c r="E570" s="5" t="str">
        <f>IF(D570="","",VLOOKUP($D570,Praja!$C$11:$H$2010,2,FALSE))</f>
        <v/>
      </c>
      <c r="F570" s="5"/>
      <c r="G570" s="5" t="str">
        <f>IF(F570="","",VLOOKUP($F570,Katalog!$C$10:$J$2009,3,FALSE))</f>
        <v/>
      </c>
      <c r="H570" s="26"/>
    </row>
    <row r="571" spans="2:8" x14ac:dyDescent="0.25">
      <c r="B571" s="39">
        <v>562</v>
      </c>
      <c r="C571" s="5"/>
      <c r="D571" s="5"/>
      <c r="E571" s="5" t="str">
        <f>IF(D571="","",VLOOKUP($D571,Praja!$C$11:$H$2010,2,FALSE))</f>
        <v/>
      </c>
      <c r="F571" s="5"/>
      <c r="G571" s="5" t="str">
        <f>IF(F571="","",VLOOKUP($F571,Katalog!$C$10:$J$2009,3,FALSE))</f>
        <v/>
      </c>
      <c r="H571" s="26"/>
    </row>
    <row r="572" spans="2:8" x14ac:dyDescent="0.25">
      <c r="B572" s="39">
        <v>563</v>
      </c>
      <c r="C572" s="5"/>
      <c r="D572" s="5"/>
      <c r="E572" s="5" t="str">
        <f>IF(D572="","",VLOOKUP($D572,Praja!$C$11:$H$2010,2,FALSE))</f>
        <v/>
      </c>
      <c r="F572" s="5"/>
      <c r="G572" s="5" t="str">
        <f>IF(F572="","",VLOOKUP($F572,Katalog!$C$10:$J$2009,3,FALSE))</f>
        <v/>
      </c>
      <c r="H572" s="26"/>
    </row>
    <row r="573" spans="2:8" x14ac:dyDescent="0.25">
      <c r="B573" s="39">
        <v>564</v>
      </c>
      <c r="C573" s="5"/>
      <c r="D573" s="5"/>
      <c r="E573" s="5" t="str">
        <f>IF(D573="","",VLOOKUP($D573,Praja!$C$11:$H$2010,2,FALSE))</f>
        <v/>
      </c>
      <c r="F573" s="5"/>
      <c r="G573" s="5" t="str">
        <f>IF(F573="","",VLOOKUP($F573,Katalog!$C$10:$J$2009,3,FALSE))</f>
        <v/>
      </c>
      <c r="H573" s="26"/>
    </row>
    <row r="574" spans="2:8" x14ac:dyDescent="0.25">
      <c r="B574" s="39">
        <v>565</v>
      </c>
      <c r="C574" s="5"/>
      <c r="D574" s="5"/>
      <c r="E574" s="5" t="str">
        <f>IF(D574="","",VLOOKUP($D574,Praja!$C$11:$H$2010,2,FALSE))</f>
        <v/>
      </c>
      <c r="F574" s="5"/>
      <c r="G574" s="5" t="str">
        <f>IF(F574="","",VLOOKUP($F574,Katalog!$C$10:$J$2009,3,FALSE))</f>
        <v/>
      </c>
      <c r="H574" s="26"/>
    </row>
    <row r="575" spans="2:8" x14ac:dyDescent="0.25">
      <c r="B575" s="39">
        <v>566</v>
      </c>
      <c r="C575" s="5"/>
      <c r="D575" s="5"/>
      <c r="E575" s="5" t="str">
        <f>IF(D575="","",VLOOKUP($D575,Praja!$C$11:$H$2010,2,FALSE))</f>
        <v/>
      </c>
      <c r="F575" s="5"/>
      <c r="G575" s="5" t="str">
        <f>IF(F575="","",VLOOKUP($F575,Katalog!$C$10:$J$2009,3,FALSE))</f>
        <v/>
      </c>
      <c r="H575" s="26"/>
    </row>
    <row r="576" spans="2:8" x14ac:dyDescent="0.25">
      <c r="B576" s="39">
        <v>567</v>
      </c>
      <c r="C576" s="5"/>
      <c r="D576" s="5"/>
      <c r="E576" s="5" t="str">
        <f>IF(D576="","",VLOOKUP($D576,Praja!$C$11:$H$2010,2,FALSE))</f>
        <v/>
      </c>
      <c r="F576" s="5"/>
      <c r="G576" s="5" t="str">
        <f>IF(F576="","",VLOOKUP($F576,Katalog!$C$10:$J$2009,3,FALSE))</f>
        <v/>
      </c>
      <c r="H576" s="26"/>
    </row>
    <row r="577" spans="2:8" x14ac:dyDescent="0.25">
      <c r="B577" s="39">
        <v>568</v>
      </c>
      <c r="C577" s="5"/>
      <c r="D577" s="5"/>
      <c r="E577" s="5" t="str">
        <f>IF(D577="","",VLOOKUP($D577,Praja!$C$11:$H$2010,2,FALSE))</f>
        <v/>
      </c>
      <c r="F577" s="5"/>
      <c r="G577" s="5" t="str">
        <f>IF(F577="","",VLOOKUP($F577,Katalog!$C$10:$J$2009,3,FALSE))</f>
        <v/>
      </c>
      <c r="H577" s="26"/>
    </row>
    <row r="578" spans="2:8" x14ac:dyDescent="0.25">
      <c r="B578" s="39">
        <v>569</v>
      </c>
      <c r="C578" s="5"/>
      <c r="D578" s="5"/>
      <c r="E578" s="5" t="str">
        <f>IF(D578="","",VLOOKUP($D578,Praja!$C$11:$H$2010,2,FALSE))</f>
        <v/>
      </c>
      <c r="F578" s="5"/>
      <c r="G578" s="5" t="str">
        <f>IF(F578="","",VLOOKUP($F578,Katalog!$C$10:$J$2009,3,FALSE))</f>
        <v/>
      </c>
      <c r="H578" s="26"/>
    </row>
    <row r="579" spans="2:8" x14ac:dyDescent="0.25">
      <c r="B579" s="39">
        <v>570</v>
      </c>
      <c r="C579" s="5"/>
      <c r="D579" s="5"/>
      <c r="E579" s="5" t="str">
        <f>IF(D579="","",VLOOKUP($D579,Praja!$C$11:$H$2010,2,FALSE))</f>
        <v/>
      </c>
      <c r="F579" s="5"/>
      <c r="G579" s="5" t="str">
        <f>IF(F579="","",VLOOKUP($F579,Katalog!$C$10:$J$2009,3,FALSE))</f>
        <v/>
      </c>
      <c r="H579" s="26"/>
    </row>
    <row r="580" spans="2:8" x14ac:dyDescent="0.25">
      <c r="B580" s="39">
        <v>571</v>
      </c>
      <c r="C580" s="5"/>
      <c r="D580" s="5"/>
      <c r="E580" s="5" t="str">
        <f>IF(D580="","",VLOOKUP($D580,Praja!$C$11:$H$2010,2,FALSE))</f>
        <v/>
      </c>
      <c r="F580" s="5"/>
      <c r="G580" s="5" t="str">
        <f>IF(F580="","",VLOOKUP($F580,Katalog!$C$10:$J$2009,3,FALSE))</f>
        <v/>
      </c>
      <c r="H580" s="26"/>
    </row>
    <row r="581" spans="2:8" x14ac:dyDescent="0.25">
      <c r="B581" s="39">
        <v>572</v>
      </c>
      <c r="C581" s="5"/>
      <c r="D581" s="5"/>
      <c r="E581" s="5" t="str">
        <f>IF(D581="","",VLOOKUP($D581,Praja!$C$11:$H$2010,2,FALSE))</f>
        <v/>
      </c>
      <c r="F581" s="5"/>
      <c r="G581" s="5" t="str">
        <f>IF(F581="","",VLOOKUP($F581,Katalog!$C$10:$J$2009,3,FALSE))</f>
        <v/>
      </c>
      <c r="H581" s="26"/>
    </row>
    <row r="582" spans="2:8" x14ac:dyDescent="0.25">
      <c r="B582" s="39">
        <v>573</v>
      </c>
      <c r="C582" s="5"/>
      <c r="D582" s="5"/>
      <c r="E582" s="5" t="str">
        <f>IF(D582="","",VLOOKUP($D582,Praja!$C$11:$H$2010,2,FALSE))</f>
        <v/>
      </c>
      <c r="F582" s="5"/>
      <c r="G582" s="5" t="str">
        <f>IF(F582="","",VLOOKUP($F582,Katalog!$C$10:$J$2009,3,FALSE))</f>
        <v/>
      </c>
      <c r="H582" s="26"/>
    </row>
    <row r="583" spans="2:8" x14ac:dyDescent="0.25">
      <c r="B583" s="39">
        <v>574</v>
      </c>
      <c r="C583" s="5"/>
      <c r="D583" s="5"/>
      <c r="E583" s="5" t="str">
        <f>IF(D583="","",VLOOKUP($D583,Praja!$C$11:$H$2010,2,FALSE))</f>
        <v/>
      </c>
      <c r="F583" s="5"/>
      <c r="G583" s="5" t="str">
        <f>IF(F583="","",VLOOKUP($F583,Katalog!$C$10:$J$2009,3,FALSE))</f>
        <v/>
      </c>
      <c r="H583" s="26"/>
    </row>
    <row r="584" spans="2:8" x14ac:dyDescent="0.25">
      <c r="B584" s="39">
        <v>575</v>
      </c>
      <c r="C584" s="5"/>
      <c r="D584" s="5"/>
      <c r="E584" s="5" t="str">
        <f>IF(D584="","",VLOOKUP($D584,Praja!$C$11:$H$2010,2,FALSE))</f>
        <v/>
      </c>
      <c r="F584" s="5"/>
      <c r="G584" s="5" t="str">
        <f>IF(F584="","",VLOOKUP($F584,Katalog!$C$10:$J$2009,3,FALSE))</f>
        <v/>
      </c>
      <c r="H584" s="26"/>
    </row>
    <row r="585" spans="2:8" x14ac:dyDescent="0.25">
      <c r="B585" s="39">
        <v>576</v>
      </c>
      <c r="C585" s="5"/>
      <c r="D585" s="5"/>
      <c r="E585" s="5" t="str">
        <f>IF(D585="","",VLOOKUP($D585,Praja!$C$11:$H$2010,2,FALSE))</f>
        <v/>
      </c>
      <c r="F585" s="5"/>
      <c r="G585" s="5" t="str">
        <f>IF(F585="","",VLOOKUP($F585,Katalog!$C$10:$J$2009,3,FALSE))</f>
        <v/>
      </c>
      <c r="H585" s="26"/>
    </row>
    <row r="586" spans="2:8" x14ac:dyDescent="0.25">
      <c r="B586" s="39">
        <v>577</v>
      </c>
      <c r="C586" s="5"/>
      <c r="D586" s="5"/>
      <c r="E586" s="5" t="str">
        <f>IF(D586="","",VLOOKUP($D586,Praja!$C$11:$H$2010,2,FALSE))</f>
        <v/>
      </c>
      <c r="F586" s="5"/>
      <c r="G586" s="5" t="str">
        <f>IF(F586="","",VLOOKUP($F586,Katalog!$C$10:$J$2009,3,FALSE))</f>
        <v/>
      </c>
      <c r="H586" s="26"/>
    </row>
    <row r="587" spans="2:8" x14ac:dyDescent="0.25">
      <c r="B587" s="39">
        <v>578</v>
      </c>
      <c r="C587" s="5"/>
      <c r="D587" s="5"/>
      <c r="E587" s="5" t="str">
        <f>IF(D587="","",VLOOKUP($D587,Praja!$C$11:$H$2010,2,FALSE))</f>
        <v/>
      </c>
      <c r="F587" s="5"/>
      <c r="G587" s="5" t="str">
        <f>IF(F587="","",VLOOKUP($F587,Katalog!$C$10:$J$2009,3,FALSE))</f>
        <v/>
      </c>
      <c r="H587" s="26"/>
    </row>
    <row r="588" spans="2:8" x14ac:dyDescent="0.25">
      <c r="B588" s="39">
        <v>579</v>
      </c>
      <c r="C588" s="5"/>
      <c r="D588" s="5"/>
      <c r="E588" s="5" t="str">
        <f>IF(D588="","",VLOOKUP($D588,Praja!$C$11:$H$2010,2,FALSE))</f>
        <v/>
      </c>
      <c r="F588" s="5"/>
      <c r="G588" s="5" t="str">
        <f>IF(F588="","",VLOOKUP($F588,Katalog!$C$10:$J$2009,3,FALSE))</f>
        <v/>
      </c>
      <c r="H588" s="26"/>
    </row>
    <row r="589" spans="2:8" x14ac:dyDescent="0.25">
      <c r="B589" s="39">
        <v>580</v>
      </c>
      <c r="C589" s="5"/>
      <c r="D589" s="5"/>
      <c r="E589" s="5" t="str">
        <f>IF(D589="","",VLOOKUP($D589,Praja!$C$11:$H$2010,2,FALSE))</f>
        <v/>
      </c>
      <c r="F589" s="5"/>
      <c r="G589" s="5" t="str">
        <f>IF(F589="","",VLOOKUP($F589,Katalog!$C$10:$J$2009,3,FALSE))</f>
        <v/>
      </c>
      <c r="H589" s="26"/>
    </row>
    <row r="590" spans="2:8" x14ac:dyDescent="0.25">
      <c r="B590" s="39">
        <v>581</v>
      </c>
      <c r="C590" s="5"/>
      <c r="D590" s="5"/>
      <c r="E590" s="5" t="str">
        <f>IF(D590="","",VLOOKUP($D590,Praja!$C$11:$H$2010,2,FALSE))</f>
        <v/>
      </c>
      <c r="F590" s="5"/>
      <c r="G590" s="5" t="str">
        <f>IF(F590="","",VLOOKUP($F590,Katalog!$C$10:$J$2009,3,FALSE))</f>
        <v/>
      </c>
      <c r="H590" s="26"/>
    </row>
    <row r="591" spans="2:8" x14ac:dyDescent="0.25">
      <c r="B591" s="39">
        <v>582</v>
      </c>
      <c r="C591" s="5"/>
      <c r="D591" s="5"/>
      <c r="E591" s="5" t="str">
        <f>IF(D591="","",VLOOKUP($D591,Praja!$C$11:$H$2010,2,FALSE))</f>
        <v/>
      </c>
      <c r="F591" s="5"/>
      <c r="G591" s="5" t="str">
        <f>IF(F591="","",VLOOKUP($F591,Katalog!$C$10:$J$2009,3,FALSE))</f>
        <v/>
      </c>
      <c r="H591" s="26"/>
    </row>
    <row r="592" spans="2:8" x14ac:dyDescent="0.25">
      <c r="B592" s="39">
        <v>583</v>
      </c>
      <c r="C592" s="5"/>
      <c r="D592" s="5"/>
      <c r="E592" s="5" t="str">
        <f>IF(D592="","",VLOOKUP($D592,Praja!$C$11:$H$2010,2,FALSE))</f>
        <v/>
      </c>
      <c r="F592" s="5"/>
      <c r="G592" s="5" t="str">
        <f>IF(F592="","",VLOOKUP($F592,Katalog!$C$10:$J$2009,3,FALSE))</f>
        <v/>
      </c>
      <c r="H592" s="26"/>
    </row>
    <row r="593" spans="2:8" x14ac:dyDescent="0.25">
      <c r="B593" s="39">
        <v>584</v>
      </c>
      <c r="C593" s="5"/>
      <c r="D593" s="5"/>
      <c r="E593" s="5" t="str">
        <f>IF(D593="","",VLOOKUP($D593,Praja!$C$11:$H$2010,2,FALSE))</f>
        <v/>
      </c>
      <c r="F593" s="5"/>
      <c r="G593" s="5" t="str">
        <f>IF(F593="","",VLOOKUP($F593,Katalog!$C$10:$J$2009,3,FALSE))</f>
        <v/>
      </c>
      <c r="H593" s="26"/>
    </row>
    <row r="594" spans="2:8" x14ac:dyDescent="0.25">
      <c r="B594" s="39">
        <v>585</v>
      </c>
      <c r="C594" s="5"/>
      <c r="D594" s="5"/>
      <c r="E594" s="5" t="str">
        <f>IF(D594="","",VLOOKUP($D594,Praja!$C$11:$H$2010,2,FALSE))</f>
        <v/>
      </c>
      <c r="F594" s="5"/>
      <c r="G594" s="5" t="str">
        <f>IF(F594="","",VLOOKUP($F594,Katalog!$C$10:$J$2009,3,FALSE))</f>
        <v/>
      </c>
      <c r="H594" s="26"/>
    </row>
    <row r="595" spans="2:8" x14ac:dyDescent="0.25">
      <c r="B595" s="39">
        <v>586</v>
      </c>
      <c r="C595" s="5"/>
      <c r="D595" s="5"/>
      <c r="E595" s="5" t="str">
        <f>IF(D595="","",VLOOKUP($D595,Praja!$C$11:$H$2010,2,FALSE))</f>
        <v/>
      </c>
      <c r="F595" s="5"/>
      <c r="G595" s="5" t="str">
        <f>IF(F595="","",VLOOKUP($F595,Katalog!$C$10:$J$2009,3,FALSE))</f>
        <v/>
      </c>
      <c r="H595" s="26"/>
    </row>
    <row r="596" spans="2:8" x14ac:dyDescent="0.25">
      <c r="B596" s="39">
        <v>587</v>
      </c>
      <c r="C596" s="5"/>
      <c r="D596" s="5"/>
      <c r="E596" s="5" t="str">
        <f>IF(D596="","",VLOOKUP($D596,Praja!$C$11:$H$2010,2,FALSE))</f>
        <v/>
      </c>
      <c r="F596" s="5"/>
      <c r="G596" s="5" t="str">
        <f>IF(F596="","",VLOOKUP($F596,Katalog!$C$10:$J$2009,3,FALSE))</f>
        <v/>
      </c>
      <c r="H596" s="26"/>
    </row>
    <row r="597" spans="2:8" x14ac:dyDescent="0.25">
      <c r="B597" s="39">
        <v>588</v>
      </c>
      <c r="C597" s="5"/>
      <c r="D597" s="5"/>
      <c r="E597" s="5" t="str">
        <f>IF(D597="","",VLOOKUP($D597,Praja!$C$11:$H$2010,2,FALSE))</f>
        <v/>
      </c>
      <c r="F597" s="5"/>
      <c r="G597" s="5" t="str">
        <f>IF(F597="","",VLOOKUP($F597,Katalog!$C$10:$J$2009,3,FALSE))</f>
        <v/>
      </c>
      <c r="H597" s="26"/>
    </row>
    <row r="598" spans="2:8" x14ac:dyDescent="0.25">
      <c r="B598" s="39">
        <v>589</v>
      </c>
      <c r="C598" s="5"/>
      <c r="D598" s="5"/>
      <c r="E598" s="5" t="str">
        <f>IF(D598="","",VLOOKUP($D598,Praja!$C$11:$H$2010,2,FALSE))</f>
        <v/>
      </c>
      <c r="F598" s="5"/>
      <c r="G598" s="5" t="str">
        <f>IF(F598="","",VLOOKUP($F598,Katalog!$C$10:$J$2009,3,FALSE))</f>
        <v/>
      </c>
      <c r="H598" s="26"/>
    </row>
    <row r="599" spans="2:8" x14ac:dyDescent="0.25">
      <c r="B599" s="39">
        <v>590</v>
      </c>
      <c r="C599" s="5"/>
      <c r="D599" s="5"/>
      <c r="E599" s="5" t="str">
        <f>IF(D599="","",VLOOKUP($D599,Praja!$C$11:$H$2010,2,FALSE))</f>
        <v/>
      </c>
      <c r="F599" s="5"/>
      <c r="G599" s="5" t="str">
        <f>IF(F599="","",VLOOKUP($F599,Katalog!$C$10:$J$2009,3,FALSE))</f>
        <v/>
      </c>
      <c r="H599" s="26"/>
    </row>
    <row r="600" spans="2:8" x14ac:dyDescent="0.25">
      <c r="B600" s="39">
        <v>591</v>
      </c>
      <c r="C600" s="5"/>
      <c r="D600" s="5"/>
      <c r="E600" s="5" t="str">
        <f>IF(D600="","",VLOOKUP($D600,Praja!$C$11:$H$2010,2,FALSE))</f>
        <v/>
      </c>
      <c r="F600" s="5"/>
      <c r="G600" s="5" t="str">
        <f>IF(F600="","",VLOOKUP($F600,Katalog!$C$10:$J$2009,3,FALSE))</f>
        <v/>
      </c>
      <c r="H600" s="26"/>
    </row>
    <row r="601" spans="2:8" x14ac:dyDescent="0.25">
      <c r="B601" s="39">
        <v>592</v>
      </c>
      <c r="C601" s="5"/>
      <c r="D601" s="5"/>
      <c r="E601" s="5" t="str">
        <f>IF(D601="","",VLOOKUP($D601,Praja!$C$11:$H$2010,2,FALSE))</f>
        <v/>
      </c>
      <c r="F601" s="5"/>
      <c r="G601" s="5" t="str">
        <f>IF(F601="","",VLOOKUP($F601,Katalog!$C$10:$J$2009,3,FALSE))</f>
        <v/>
      </c>
      <c r="H601" s="26"/>
    </row>
    <row r="602" spans="2:8" x14ac:dyDescent="0.25">
      <c r="B602" s="39">
        <v>593</v>
      </c>
      <c r="C602" s="5"/>
      <c r="D602" s="5"/>
      <c r="E602" s="5" t="str">
        <f>IF(D602="","",VLOOKUP($D602,Praja!$C$11:$H$2010,2,FALSE))</f>
        <v/>
      </c>
      <c r="F602" s="5"/>
      <c r="G602" s="5" t="str">
        <f>IF(F602="","",VLOOKUP($F602,Katalog!$C$10:$J$2009,3,FALSE))</f>
        <v/>
      </c>
      <c r="H602" s="26"/>
    </row>
    <row r="603" spans="2:8" x14ac:dyDescent="0.25">
      <c r="B603" s="39">
        <v>594</v>
      </c>
      <c r="C603" s="5"/>
      <c r="D603" s="5"/>
      <c r="E603" s="5" t="str">
        <f>IF(D603="","",VLOOKUP($D603,Praja!$C$11:$H$2010,2,FALSE))</f>
        <v/>
      </c>
      <c r="F603" s="5"/>
      <c r="G603" s="5" t="str">
        <f>IF(F603="","",VLOOKUP($F603,Katalog!$C$10:$J$2009,3,FALSE))</f>
        <v/>
      </c>
      <c r="H603" s="26"/>
    </row>
    <row r="604" spans="2:8" x14ac:dyDescent="0.25">
      <c r="B604" s="39">
        <v>595</v>
      </c>
      <c r="C604" s="5"/>
      <c r="D604" s="5"/>
      <c r="E604" s="5" t="str">
        <f>IF(D604="","",VLOOKUP($D604,Praja!$C$11:$H$2010,2,FALSE))</f>
        <v/>
      </c>
      <c r="F604" s="5"/>
      <c r="G604" s="5" t="str">
        <f>IF(F604="","",VLOOKUP($F604,Katalog!$C$10:$J$2009,3,FALSE))</f>
        <v/>
      </c>
      <c r="H604" s="26"/>
    </row>
    <row r="605" spans="2:8" x14ac:dyDescent="0.25">
      <c r="B605" s="39">
        <v>596</v>
      </c>
      <c r="C605" s="5"/>
      <c r="D605" s="5"/>
      <c r="E605" s="5" t="str">
        <f>IF(D605="","",VLOOKUP($D605,Praja!$C$11:$H$2010,2,FALSE))</f>
        <v/>
      </c>
      <c r="F605" s="5"/>
      <c r="G605" s="5" t="str">
        <f>IF(F605="","",VLOOKUP($F605,Katalog!$C$10:$J$2009,3,FALSE))</f>
        <v/>
      </c>
      <c r="H605" s="26"/>
    </row>
    <row r="606" spans="2:8" x14ac:dyDescent="0.25">
      <c r="B606" s="39">
        <v>597</v>
      </c>
      <c r="C606" s="5"/>
      <c r="D606" s="5"/>
      <c r="E606" s="5" t="str">
        <f>IF(D606="","",VLOOKUP($D606,Praja!$C$11:$H$2010,2,FALSE))</f>
        <v/>
      </c>
      <c r="F606" s="5"/>
      <c r="G606" s="5" t="str">
        <f>IF(F606="","",VLOOKUP($F606,Katalog!$C$10:$J$2009,3,FALSE))</f>
        <v/>
      </c>
      <c r="H606" s="26"/>
    </row>
    <row r="607" spans="2:8" x14ac:dyDescent="0.25">
      <c r="B607" s="39">
        <v>598</v>
      </c>
      <c r="C607" s="5"/>
      <c r="D607" s="5"/>
      <c r="E607" s="5" t="str">
        <f>IF(D607="","",VLOOKUP($D607,Praja!$C$11:$H$2010,2,FALSE))</f>
        <v/>
      </c>
      <c r="F607" s="5"/>
      <c r="G607" s="5" t="str">
        <f>IF(F607="","",VLOOKUP($F607,Katalog!$C$10:$J$2009,3,FALSE))</f>
        <v/>
      </c>
      <c r="H607" s="26"/>
    </row>
    <row r="608" spans="2:8" x14ac:dyDescent="0.25">
      <c r="B608" s="39">
        <v>599</v>
      </c>
      <c r="C608" s="5"/>
      <c r="D608" s="5"/>
      <c r="E608" s="5" t="str">
        <f>IF(D608="","",VLOOKUP($D608,Praja!$C$11:$H$2010,2,FALSE))</f>
        <v/>
      </c>
      <c r="F608" s="5"/>
      <c r="G608" s="5" t="str">
        <f>IF(F608="","",VLOOKUP($F608,Katalog!$C$10:$J$2009,3,FALSE))</f>
        <v/>
      </c>
      <c r="H608" s="26"/>
    </row>
    <row r="609" spans="2:8" x14ac:dyDescent="0.25">
      <c r="B609" s="39">
        <v>600</v>
      </c>
      <c r="C609" s="5"/>
      <c r="D609" s="5"/>
      <c r="E609" s="5" t="str">
        <f>IF(D609="","",VLOOKUP($D609,Praja!$C$11:$H$2010,2,FALSE))</f>
        <v/>
      </c>
      <c r="F609" s="5"/>
      <c r="G609" s="5" t="str">
        <f>IF(F609="","",VLOOKUP($F609,Katalog!$C$10:$J$2009,3,FALSE))</f>
        <v/>
      </c>
      <c r="H609" s="26"/>
    </row>
    <row r="610" spans="2:8" x14ac:dyDescent="0.25">
      <c r="B610" s="39">
        <v>601</v>
      </c>
      <c r="C610" s="5"/>
      <c r="D610" s="5"/>
      <c r="E610" s="5" t="str">
        <f>IF(D610="","",VLOOKUP($D610,Praja!$C$11:$H$2010,2,FALSE))</f>
        <v/>
      </c>
      <c r="F610" s="5"/>
      <c r="G610" s="5" t="str">
        <f>IF(F610="","",VLOOKUP($F610,Katalog!$C$10:$J$2009,3,FALSE))</f>
        <v/>
      </c>
      <c r="H610" s="26"/>
    </row>
    <row r="611" spans="2:8" x14ac:dyDescent="0.25">
      <c r="B611" s="39">
        <v>602</v>
      </c>
      <c r="C611" s="5"/>
      <c r="D611" s="5"/>
      <c r="E611" s="5" t="str">
        <f>IF(D611="","",VLOOKUP($D611,Praja!$C$11:$H$2010,2,FALSE))</f>
        <v/>
      </c>
      <c r="F611" s="5"/>
      <c r="G611" s="5" t="str">
        <f>IF(F611="","",VLOOKUP($F611,Katalog!$C$10:$J$2009,3,FALSE))</f>
        <v/>
      </c>
      <c r="H611" s="26"/>
    </row>
    <row r="612" spans="2:8" x14ac:dyDescent="0.25">
      <c r="B612" s="39">
        <v>603</v>
      </c>
      <c r="C612" s="5"/>
      <c r="D612" s="5"/>
      <c r="E612" s="5" t="str">
        <f>IF(D612="","",VLOOKUP($D612,Praja!$C$11:$H$2010,2,FALSE))</f>
        <v/>
      </c>
      <c r="F612" s="5"/>
      <c r="G612" s="5" t="str">
        <f>IF(F612="","",VLOOKUP($F612,Katalog!$C$10:$J$2009,3,FALSE))</f>
        <v/>
      </c>
      <c r="H612" s="26"/>
    </row>
    <row r="613" spans="2:8" x14ac:dyDescent="0.25">
      <c r="B613" s="39">
        <v>604</v>
      </c>
      <c r="C613" s="5"/>
      <c r="D613" s="5"/>
      <c r="E613" s="5" t="str">
        <f>IF(D613="","",VLOOKUP($D613,Praja!$C$11:$H$2010,2,FALSE))</f>
        <v/>
      </c>
      <c r="F613" s="5"/>
      <c r="G613" s="5" t="str">
        <f>IF(F613="","",VLOOKUP($F613,Katalog!$C$10:$J$2009,3,FALSE))</f>
        <v/>
      </c>
      <c r="H613" s="26"/>
    </row>
    <row r="614" spans="2:8" x14ac:dyDescent="0.25">
      <c r="B614" s="39">
        <v>605</v>
      </c>
      <c r="C614" s="5"/>
      <c r="D614" s="5"/>
      <c r="E614" s="5" t="str">
        <f>IF(D614="","",VLOOKUP($D614,Praja!$C$11:$H$2010,2,FALSE))</f>
        <v/>
      </c>
      <c r="F614" s="5"/>
      <c r="G614" s="5" t="str">
        <f>IF(F614="","",VLOOKUP($F614,Katalog!$C$10:$J$2009,3,FALSE))</f>
        <v/>
      </c>
      <c r="H614" s="26"/>
    </row>
    <row r="615" spans="2:8" x14ac:dyDescent="0.25">
      <c r="B615" s="39">
        <v>606</v>
      </c>
      <c r="C615" s="5"/>
      <c r="D615" s="5"/>
      <c r="E615" s="5" t="str">
        <f>IF(D615="","",VLOOKUP($D615,Praja!$C$11:$H$2010,2,FALSE))</f>
        <v/>
      </c>
      <c r="F615" s="5"/>
      <c r="G615" s="5" t="str">
        <f>IF(F615="","",VLOOKUP($F615,Katalog!$C$10:$J$2009,3,FALSE))</f>
        <v/>
      </c>
      <c r="H615" s="26"/>
    </row>
    <row r="616" spans="2:8" x14ac:dyDescent="0.25">
      <c r="B616" s="39">
        <v>607</v>
      </c>
      <c r="C616" s="5"/>
      <c r="D616" s="5"/>
      <c r="E616" s="5" t="str">
        <f>IF(D616="","",VLOOKUP($D616,Praja!$C$11:$H$2010,2,FALSE))</f>
        <v/>
      </c>
      <c r="F616" s="5"/>
      <c r="G616" s="5" t="str">
        <f>IF(F616="","",VLOOKUP($F616,Katalog!$C$10:$J$2009,3,FALSE))</f>
        <v/>
      </c>
      <c r="H616" s="26"/>
    </row>
    <row r="617" spans="2:8" x14ac:dyDescent="0.25">
      <c r="B617" s="39">
        <v>608</v>
      </c>
      <c r="C617" s="5"/>
      <c r="D617" s="5"/>
      <c r="E617" s="5" t="str">
        <f>IF(D617="","",VLOOKUP($D617,Praja!$C$11:$H$2010,2,FALSE))</f>
        <v/>
      </c>
      <c r="F617" s="5"/>
      <c r="G617" s="5" t="str">
        <f>IF(F617="","",VLOOKUP($F617,Katalog!$C$10:$J$2009,3,FALSE))</f>
        <v/>
      </c>
      <c r="H617" s="26"/>
    </row>
    <row r="618" spans="2:8" x14ac:dyDescent="0.25">
      <c r="B618" s="39">
        <v>609</v>
      </c>
      <c r="C618" s="5"/>
      <c r="D618" s="5"/>
      <c r="E618" s="5" t="str">
        <f>IF(D618="","",VLOOKUP($D618,Praja!$C$11:$H$2010,2,FALSE))</f>
        <v/>
      </c>
      <c r="F618" s="5"/>
      <c r="G618" s="5" t="str">
        <f>IF(F618="","",VLOOKUP($F618,Katalog!$C$10:$J$2009,3,FALSE))</f>
        <v/>
      </c>
      <c r="H618" s="26"/>
    </row>
    <row r="619" spans="2:8" x14ac:dyDescent="0.25">
      <c r="B619" s="39">
        <v>610</v>
      </c>
      <c r="C619" s="5"/>
      <c r="D619" s="5"/>
      <c r="E619" s="5" t="str">
        <f>IF(D619="","",VLOOKUP($D619,Praja!$C$11:$H$2010,2,FALSE))</f>
        <v/>
      </c>
      <c r="F619" s="5"/>
      <c r="G619" s="5" t="str">
        <f>IF(F619="","",VLOOKUP($F619,Katalog!$C$10:$J$2009,3,FALSE))</f>
        <v/>
      </c>
      <c r="H619" s="26"/>
    </row>
    <row r="620" spans="2:8" x14ac:dyDescent="0.25">
      <c r="B620" s="39">
        <v>611</v>
      </c>
      <c r="C620" s="5"/>
      <c r="D620" s="5"/>
      <c r="E620" s="5" t="str">
        <f>IF(D620="","",VLOOKUP($D620,Praja!$C$11:$H$2010,2,FALSE))</f>
        <v/>
      </c>
      <c r="F620" s="5"/>
      <c r="G620" s="5" t="str">
        <f>IF(F620="","",VLOOKUP($F620,Katalog!$C$10:$J$2009,3,FALSE))</f>
        <v/>
      </c>
      <c r="H620" s="26"/>
    </row>
    <row r="621" spans="2:8" x14ac:dyDescent="0.25">
      <c r="B621" s="39">
        <v>612</v>
      </c>
      <c r="C621" s="5"/>
      <c r="D621" s="5"/>
      <c r="E621" s="5" t="str">
        <f>IF(D621="","",VLOOKUP($D621,Praja!$C$11:$H$2010,2,FALSE))</f>
        <v/>
      </c>
      <c r="F621" s="5"/>
      <c r="G621" s="5" t="str">
        <f>IF(F621="","",VLOOKUP($F621,Katalog!$C$10:$J$2009,3,FALSE))</f>
        <v/>
      </c>
      <c r="H621" s="26"/>
    </row>
    <row r="622" spans="2:8" x14ac:dyDescent="0.25">
      <c r="B622" s="39">
        <v>613</v>
      </c>
      <c r="C622" s="5"/>
      <c r="D622" s="5"/>
      <c r="E622" s="5" t="str">
        <f>IF(D622="","",VLOOKUP($D622,Praja!$C$11:$H$2010,2,FALSE))</f>
        <v/>
      </c>
      <c r="F622" s="5"/>
      <c r="G622" s="5" t="str">
        <f>IF(F622="","",VLOOKUP($F622,Katalog!$C$10:$J$2009,3,FALSE))</f>
        <v/>
      </c>
      <c r="H622" s="26"/>
    </row>
    <row r="623" spans="2:8" x14ac:dyDescent="0.25">
      <c r="B623" s="39">
        <v>614</v>
      </c>
      <c r="C623" s="5"/>
      <c r="D623" s="5"/>
      <c r="E623" s="5" t="str">
        <f>IF(D623="","",VLOOKUP($D623,Praja!$C$11:$H$2010,2,FALSE))</f>
        <v/>
      </c>
      <c r="F623" s="5"/>
      <c r="G623" s="5" t="str">
        <f>IF(F623="","",VLOOKUP($F623,Katalog!$C$10:$J$2009,3,FALSE))</f>
        <v/>
      </c>
      <c r="H623" s="26"/>
    </row>
    <row r="624" spans="2:8" x14ac:dyDescent="0.25">
      <c r="B624" s="39">
        <v>615</v>
      </c>
      <c r="C624" s="5"/>
      <c r="D624" s="5"/>
      <c r="E624" s="5" t="str">
        <f>IF(D624="","",VLOOKUP($D624,Praja!$C$11:$H$2010,2,FALSE))</f>
        <v/>
      </c>
      <c r="F624" s="5"/>
      <c r="G624" s="5" t="str">
        <f>IF(F624="","",VLOOKUP($F624,Katalog!$C$10:$J$2009,3,FALSE))</f>
        <v/>
      </c>
      <c r="H624" s="26"/>
    </row>
    <row r="625" spans="2:8" x14ac:dyDescent="0.25">
      <c r="B625" s="39">
        <v>616</v>
      </c>
      <c r="C625" s="5"/>
      <c r="D625" s="5"/>
      <c r="E625" s="5" t="str">
        <f>IF(D625="","",VLOOKUP($D625,Praja!$C$11:$H$2010,2,FALSE))</f>
        <v/>
      </c>
      <c r="F625" s="5"/>
      <c r="G625" s="5" t="str">
        <f>IF(F625="","",VLOOKUP($F625,Katalog!$C$10:$J$2009,3,FALSE))</f>
        <v/>
      </c>
      <c r="H625" s="26"/>
    </row>
    <row r="626" spans="2:8" x14ac:dyDescent="0.25">
      <c r="B626" s="39">
        <v>617</v>
      </c>
      <c r="C626" s="5"/>
      <c r="D626" s="5"/>
      <c r="E626" s="5" t="str">
        <f>IF(D626="","",VLOOKUP($D626,Praja!$C$11:$H$2010,2,FALSE))</f>
        <v/>
      </c>
      <c r="F626" s="5"/>
      <c r="G626" s="5" t="str">
        <f>IF(F626="","",VLOOKUP($F626,Katalog!$C$10:$J$2009,3,FALSE))</f>
        <v/>
      </c>
      <c r="H626" s="26"/>
    </row>
    <row r="627" spans="2:8" x14ac:dyDescent="0.25">
      <c r="B627" s="39">
        <v>618</v>
      </c>
      <c r="C627" s="5"/>
      <c r="D627" s="5"/>
      <c r="E627" s="5" t="str">
        <f>IF(D627="","",VLOOKUP($D627,Praja!$C$11:$H$2010,2,FALSE))</f>
        <v/>
      </c>
      <c r="F627" s="5"/>
      <c r="G627" s="5" t="str">
        <f>IF(F627="","",VLOOKUP($F627,Katalog!$C$10:$J$2009,3,FALSE))</f>
        <v/>
      </c>
      <c r="H627" s="26"/>
    </row>
    <row r="628" spans="2:8" x14ac:dyDescent="0.25">
      <c r="B628" s="39">
        <v>619</v>
      </c>
      <c r="C628" s="5"/>
      <c r="D628" s="5"/>
      <c r="E628" s="5" t="str">
        <f>IF(D628="","",VLOOKUP($D628,Praja!$C$11:$H$2010,2,FALSE))</f>
        <v/>
      </c>
      <c r="F628" s="5"/>
      <c r="G628" s="5" t="str">
        <f>IF(F628="","",VLOOKUP($F628,Katalog!$C$10:$J$2009,3,FALSE))</f>
        <v/>
      </c>
      <c r="H628" s="26"/>
    </row>
    <row r="629" spans="2:8" x14ac:dyDescent="0.25">
      <c r="B629" s="39">
        <v>620</v>
      </c>
      <c r="C629" s="5"/>
      <c r="D629" s="5"/>
      <c r="E629" s="5" t="str">
        <f>IF(D629="","",VLOOKUP($D629,Praja!$C$11:$H$2010,2,FALSE))</f>
        <v/>
      </c>
      <c r="F629" s="5"/>
      <c r="G629" s="5" t="str">
        <f>IF(F629="","",VLOOKUP($F629,Katalog!$C$10:$J$2009,3,FALSE))</f>
        <v/>
      </c>
      <c r="H629" s="26"/>
    </row>
    <row r="630" spans="2:8" x14ac:dyDescent="0.25">
      <c r="B630" s="39">
        <v>621</v>
      </c>
      <c r="C630" s="5"/>
      <c r="D630" s="5"/>
      <c r="E630" s="5" t="str">
        <f>IF(D630="","",VLOOKUP($D630,Praja!$C$11:$H$2010,2,FALSE))</f>
        <v/>
      </c>
      <c r="F630" s="5"/>
      <c r="G630" s="5" t="str">
        <f>IF(F630="","",VLOOKUP($F630,Katalog!$C$10:$J$2009,3,FALSE))</f>
        <v/>
      </c>
      <c r="H630" s="26"/>
    </row>
    <row r="631" spans="2:8" x14ac:dyDescent="0.25">
      <c r="B631" s="39">
        <v>622</v>
      </c>
      <c r="C631" s="5"/>
      <c r="D631" s="5"/>
      <c r="E631" s="5" t="str">
        <f>IF(D631="","",VLOOKUP($D631,Praja!$C$11:$H$2010,2,FALSE))</f>
        <v/>
      </c>
      <c r="F631" s="5"/>
      <c r="G631" s="5" t="str">
        <f>IF(F631="","",VLOOKUP($F631,Katalog!$C$10:$J$2009,3,FALSE))</f>
        <v/>
      </c>
      <c r="H631" s="26"/>
    </row>
    <row r="632" spans="2:8" x14ac:dyDescent="0.25">
      <c r="B632" s="39">
        <v>623</v>
      </c>
      <c r="C632" s="5"/>
      <c r="D632" s="5"/>
      <c r="E632" s="5" t="str">
        <f>IF(D632="","",VLOOKUP($D632,Praja!$C$11:$H$2010,2,FALSE))</f>
        <v/>
      </c>
      <c r="F632" s="5"/>
      <c r="G632" s="5" t="str">
        <f>IF(F632="","",VLOOKUP($F632,Katalog!$C$10:$J$2009,3,FALSE))</f>
        <v/>
      </c>
      <c r="H632" s="26"/>
    </row>
    <row r="633" spans="2:8" x14ac:dyDescent="0.25">
      <c r="B633" s="39">
        <v>624</v>
      </c>
      <c r="C633" s="5"/>
      <c r="D633" s="5"/>
      <c r="E633" s="5" t="str">
        <f>IF(D633="","",VLOOKUP($D633,Praja!$C$11:$H$2010,2,FALSE))</f>
        <v/>
      </c>
      <c r="F633" s="5"/>
      <c r="G633" s="5" t="str">
        <f>IF(F633="","",VLOOKUP($F633,Katalog!$C$10:$J$2009,3,FALSE))</f>
        <v/>
      </c>
      <c r="H633" s="26"/>
    </row>
    <row r="634" spans="2:8" x14ac:dyDescent="0.25">
      <c r="B634" s="39">
        <v>625</v>
      </c>
      <c r="C634" s="5"/>
      <c r="D634" s="5"/>
      <c r="E634" s="5" t="str">
        <f>IF(D634="","",VLOOKUP($D634,Praja!$C$11:$H$2010,2,FALSE))</f>
        <v/>
      </c>
      <c r="F634" s="5"/>
      <c r="G634" s="5" t="str">
        <f>IF(F634="","",VLOOKUP($F634,Katalog!$C$10:$J$2009,3,FALSE))</f>
        <v/>
      </c>
      <c r="H634" s="26"/>
    </row>
    <row r="635" spans="2:8" x14ac:dyDescent="0.25">
      <c r="B635" s="39">
        <v>626</v>
      </c>
      <c r="C635" s="5"/>
      <c r="D635" s="5"/>
      <c r="E635" s="5" t="str">
        <f>IF(D635="","",VLOOKUP($D635,Praja!$C$11:$H$2010,2,FALSE))</f>
        <v/>
      </c>
      <c r="F635" s="5"/>
      <c r="G635" s="5" t="str">
        <f>IF(F635="","",VLOOKUP($F635,Katalog!$C$10:$J$2009,3,FALSE))</f>
        <v/>
      </c>
      <c r="H635" s="26"/>
    </row>
    <row r="636" spans="2:8" x14ac:dyDescent="0.25">
      <c r="B636" s="39">
        <v>627</v>
      </c>
      <c r="C636" s="5"/>
      <c r="D636" s="5"/>
      <c r="E636" s="5" t="str">
        <f>IF(D636="","",VLOOKUP($D636,Praja!$C$11:$H$2010,2,FALSE))</f>
        <v/>
      </c>
      <c r="F636" s="5"/>
      <c r="G636" s="5" t="str">
        <f>IF(F636="","",VLOOKUP($F636,Katalog!$C$10:$J$2009,3,FALSE))</f>
        <v/>
      </c>
      <c r="H636" s="26"/>
    </row>
    <row r="637" spans="2:8" x14ac:dyDescent="0.25">
      <c r="B637" s="39">
        <v>628</v>
      </c>
      <c r="C637" s="5"/>
      <c r="D637" s="5"/>
      <c r="E637" s="5" t="str">
        <f>IF(D637="","",VLOOKUP($D637,Praja!$C$11:$H$2010,2,FALSE))</f>
        <v/>
      </c>
      <c r="F637" s="5"/>
      <c r="G637" s="5" t="str">
        <f>IF(F637="","",VLOOKUP($F637,Katalog!$C$10:$J$2009,3,FALSE))</f>
        <v/>
      </c>
      <c r="H637" s="26"/>
    </row>
    <row r="638" spans="2:8" x14ac:dyDescent="0.25">
      <c r="B638" s="39">
        <v>629</v>
      </c>
      <c r="C638" s="5"/>
      <c r="D638" s="5"/>
      <c r="E638" s="5" t="str">
        <f>IF(D638="","",VLOOKUP($D638,Praja!$C$11:$H$2010,2,FALSE))</f>
        <v/>
      </c>
      <c r="F638" s="5"/>
      <c r="G638" s="5" t="str">
        <f>IF(F638="","",VLOOKUP($F638,Katalog!$C$10:$J$2009,3,FALSE))</f>
        <v/>
      </c>
      <c r="H638" s="26"/>
    </row>
    <row r="639" spans="2:8" x14ac:dyDescent="0.25">
      <c r="B639" s="39">
        <v>630</v>
      </c>
      <c r="C639" s="5"/>
      <c r="D639" s="5"/>
      <c r="E639" s="5" t="str">
        <f>IF(D639="","",VLOOKUP($D639,Praja!$C$11:$H$2010,2,FALSE))</f>
        <v/>
      </c>
      <c r="F639" s="5"/>
      <c r="G639" s="5" t="str">
        <f>IF(F639="","",VLOOKUP($F639,Katalog!$C$10:$J$2009,3,FALSE))</f>
        <v/>
      </c>
      <c r="H639" s="26"/>
    </row>
    <row r="640" spans="2:8" x14ac:dyDescent="0.25">
      <c r="B640" s="39">
        <v>631</v>
      </c>
      <c r="C640" s="5"/>
      <c r="D640" s="5"/>
      <c r="E640" s="5" t="str">
        <f>IF(D640="","",VLOOKUP($D640,Praja!$C$11:$H$2010,2,FALSE))</f>
        <v/>
      </c>
      <c r="F640" s="5"/>
      <c r="G640" s="5" t="str">
        <f>IF(F640="","",VLOOKUP($F640,Katalog!$C$10:$J$2009,3,FALSE))</f>
        <v/>
      </c>
      <c r="H640" s="26"/>
    </row>
    <row r="641" spans="2:8" x14ac:dyDescent="0.25">
      <c r="B641" s="39">
        <v>632</v>
      </c>
      <c r="C641" s="5"/>
      <c r="D641" s="5"/>
      <c r="E641" s="5" t="str">
        <f>IF(D641="","",VLOOKUP($D641,Praja!$C$11:$H$2010,2,FALSE))</f>
        <v/>
      </c>
      <c r="F641" s="5"/>
      <c r="G641" s="5" t="str">
        <f>IF(F641="","",VLOOKUP($F641,Katalog!$C$10:$J$2009,3,FALSE))</f>
        <v/>
      </c>
      <c r="H641" s="26"/>
    </row>
    <row r="642" spans="2:8" x14ac:dyDescent="0.25">
      <c r="B642" s="39">
        <v>633</v>
      </c>
      <c r="C642" s="5"/>
      <c r="D642" s="5"/>
      <c r="E642" s="5" t="str">
        <f>IF(D642="","",VLOOKUP($D642,Praja!$C$11:$H$2010,2,FALSE))</f>
        <v/>
      </c>
      <c r="F642" s="5"/>
      <c r="G642" s="5" t="str">
        <f>IF(F642="","",VLOOKUP($F642,Katalog!$C$10:$J$2009,3,FALSE))</f>
        <v/>
      </c>
      <c r="H642" s="26"/>
    </row>
    <row r="643" spans="2:8" x14ac:dyDescent="0.25">
      <c r="B643" s="39">
        <v>634</v>
      </c>
      <c r="C643" s="5"/>
      <c r="D643" s="5"/>
      <c r="E643" s="5" t="str">
        <f>IF(D643="","",VLOOKUP($D643,Praja!$C$11:$H$2010,2,FALSE))</f>
        <v/>
      </c>
      <c r="F643" s="5"/>
      <c r="G643" s="5" t="str">
        <f>IF(F643="","",VLOOKUP($F643,Katalog!$C$10:$J$2009,3,FALSE))</f>
        <v/>
      </c>
      <c r="H643" s="26"/>
    </row>
    <row r="644" spans="2:8" x14ac:dyDescent="0.25">
      <c r="B644" s="39">
        <v>635</v>
      </c>
      <c r="C644" s="5"/>
      <c r="D644" s="5"/>
      <c r="E644" s="5" t="str">
        <f>IF(D644="","",VLOOKUP($D644,Praja!$C$11:$H$2010,2,FALSE))</f>
        <v/>
      </c>
      <c r="F644" s="5"/>
      <c r="G644" s="5" t="str">
        <f>IF(F644="","",VLOOKUP($F644,Katalog!$C$10:$J$2009,3,FALSE))</f>
        <v/>
      </c>
      <c r="H644" s="26"/>
    </row>
    <row r="645" spans="2:8" x14ac:dyDescent="0.25">
      <c r="B645" s="39">
        <v>636</v>
      </c>
      <c r="C645" s="5"/>
      <c r="D645" s="5"/>
      <c r="E645" s="5" t="str">
        <f>IF(D645="","",VLOOKUP($D645,Praja!$C$11:$H$2010,2,FALSE))</f>
        <v/>
      </c>
      <c r="F645" s="5"/>
      <c r="G645" s="5" t="str">
        <f>IF(F645="","",VLOOKUP($F645,Katalog!$C$10:$J$2009,3,FALSE))</f>
        <v/>
      </c>
      <c r="H645" s="26"/>
    </row>
    <row r="646" spans="2:8" x14ac:dyDescent="0.25">
      <c r="B646" s="39">
        <v>637</v>
      </c>
      <c r="C646" s="5"/>
      <c r="D646" s="5"/>
      <c r="E646" s="5" t="str">
        <f>IF(D646="","",VLOOKUP($D646,Praja!$C$11:$H$2010,2,FALSE))</f>
        <v/>
      </c>
      <c r="F646" s="5"/>
      <c r="G646" s="5" t="str">
        <f>IF(F646="","",VLOOKUP($F646,Katalog!$C$10:$J$2009,3,FALSE))</f>
        <v/>
      </c>
      <c r="H646" s="26"/>
    </row>
    <row r="647" spans="2:8" x14ac:dyDescent="0.25">
      <c r="B647" s="39">
        <v>638</v>
      </c>
      <c r="C647" s="5"/>
      <c r="D647" s="5"/>
      <c r="E647" s="5" t="str">
        <f>IF(D647="","",VLOOKUP($D647,Praja!$C$11:$H$2010,2,FALSE))</f>
        <v/>
      </c>
      <c r="F647" s="5"/>
      <c r="G647" s="5" t="str">
        <f>IF(F647="","",VLOOKUP($F647,Katalog!$C$10:$J$2009,3,FALSE))</f>
        <v/>
      </c>
      <c r="H647" s="26"/>
    </row>
    <row r="648" spans="2:8" x14ac:dyDescent="0.25">
      <c r="B648" s="39">
        <v>639</v>
      </c>
      <c r="C648" s="5"/>
      <c r="D648" s="5"/>
      <c r="E648" s="5" t="str">
        <f>IF(D648="","",VLOOKUP($D648,Praja!$C$11:$H$2010,2,FALSE))</f>
        <v/>
      </c>
      <c r="F648" s="5"/>
      <c r="G648" s="5" t="str">
        <f>IF(F648="","",VLOOKUP($F648,Katalog!$C$10:$J$2009,3,FALSE))</f>
        <v/>
      </c>
      <c r="H648" s="26"/>
    </row>
    <row r="649" spans="2:8" x14ac:dyDescent="0.25">
      <c r="B649" s="39">
        <v>640</v>
      </c>
      <c r="C649" s="5"/>
      <c r="D649" s="5"/>
      <c r="E649" s="5" t="str">
        <f>IF(D649="","",VLOOKUP($D649,Praja!$C$11:$H$2010,2,FALSE))</f>
        <v/>
      </c>
      <c r="F649" s="5"/>
      <c r="G649" s="5" t="str">
        <f>IF(F649="","",VLOOKUP($F649,Katalog!$C$10:$J$2009,3,FALSE))</f>
        <v/>
      </c>
      <c r="H649" s="26"/>
    </row>
    <row r="650" spans="2:8" x14ac:dyDescent="0.25">
      <c r="B650" s="39">
        <v>641</v>
      </c>
      <c r="C650" s="5"/>
      <c r="D650" s="5"/>
      <c r="E650" s="5" t="str">
        <f>IF(D650="","",VLOOKUP($D650,Praja!$C$11:$H$2010,2,FALSE))</f>
        <v/>
      </c>
      <c r="F650" s="5"/>
      <c r="G650" s="5" t="str">
        <f>IF(F650="","",VLOOKUP($F650,Katalog!$C$10:$J$2009,3,FALSE))</f>
        <v/>
      </c>
      <c r="H650" s="26"/>
    </row>
    <row r="651" spans="2:8" x14ac:dyDescent="0.25">
      <c r="B651" s="39">
        <v>642</v>
      </c>
      <c r="C651" s="5"/>
      <c r="D651" s="5"/>
      <c r="E651" s="5" t="str">
        <f>IF(D651="","",VLOOKUP($D651,Praja!$C$11:$H$2010,2,FALSE))</f>
        <v/>
      </c>
      <c r="F651" s="5"/>
      <c r="G651" s="5" t="str">
        <f>IF(F651="","",VLOOKUP($F651,Katalog!$C$10:$J$2009,3,FALSE))</f>
        <v/>
      </c>
      <c r="H651" s="26"/>
    </row>
    <row r="652" spans="2:8" x14ac:dyDescent="0.25">
      <c r="B652" s="39">
        <v>643</v>
      </c>
      <c r="C652" s="5"/>
      <c r="D652" s="5"/>
      <c r="E652" s="5" t="str">
        <f>IF(D652="","",VLOOKUP($D652,Praja!$C$11:$H$2010,2,FALSE))</f>
        <v/>
      </c>
      <c r="F652" s="5"/>
      <c r="G652" s="5" t="str">
        <f>IF(F652="","",VLOOKUP($F652,Katalog!$C$10:$J$2009,3,FALSE))</f>
        <v/>
      </c>
      <c r="H652" s="26"/>
    </row>
    <row r="653" spans="2:8" x14ac:dyDescent="0.25">
      <c r="B653" s="39">
        <v>644</v>
      </c>
      <c r="C653" s="5"/>
      <c r="D653" s="5"/>
      <c r="E653" s="5" t="str">
        <f>IF(D653="","",VLOOKUP($D653,Praja!$C$11:$H$2010,2,FALSE))</f>
        <v/>
      </c>
      <c r="F653" s="5"/>
      <c r="G653" s="5" t="str">
        <f>IF(F653="","",VLOOKUP($F653,Katalog!$C$10:$J$2009,3,FALSE))</f>
        <v/>
      </c>
      <c r="H653" s="26"/>
    </row>
    <row r="654" spans="2:8" x14ac:dyDescent="0.25">
      <c r="B654" s="39">
        <v>645</v>
      </c>
      <c r="C654" s="5"/>
      <c r="D654" s="5"/>
      <c r="E654" s="5" t="str">
        <f>IF(D654="","",VLOOKUP($D654,Praja!$C$11:$H$2010,2,FALSE))</f>
        <v/>
      </c>
      <c r="F654" s="5"/>
      <c r="G654" s="5" t="str">
        <f>IF(F654="","",VLOOKUP($F654,Katalog!$C$10:$J$2009,3,FALSE))</f>
        <v/>
      </c>
      <c r="H654" s="26"/>
    </row>
    <row r="655" spans="2:8" x14ac:dyDescent="0.25">
      <c r="B655" s="39">
        <v>646</v>
      </c>
      <c r="C655" s="5"/>
      <c r="D655" s="5"/>
      <c r="E655" s="5" t="str">
        <f>IF(D655="","",VLOOKUP($D655,Praja!$C$11:$H$2010,2,FALSE))</f>
        <v/>
      </c>
      <c r="F655" s="5"/>
      <c r="G655" s="5" t="str">
        <f>IF(F655="","",VLOOKUP($F655,Katalog!$C$10:$J$2009,3,FALSE))</f>
        <v/>
      </c>
      <c r="H655" s="26"/>
    </row>
    <row r="656" spans="2:8" x14ac:dyDescent="0.25">
      <c r="B656" s="39">
        <v>647</v>
      </c>
      <c r="C656" s="5"/>
      <c r="D656" s="5"/>
      <c r="E656" s="5" t="str">
        <f>IF(D656="","",VLOOKUP($D656,Praja!$C$11:$H$2010,2,FALSE))</f>
        <v/>
      </c>
      <c r="F656" s="5"/>
      <c r="G656" s="5" t="str">
        <f>IF(F656="","",VLOOKUP($F656,Katalog!$C$10:$J$2009,3,FALSE))</f>
        <v/>
      </c>
      <c r="H656" s="26"/>
    </row>
    <row r="657" spans="2:8" x14ac:dyDescent="0.25">
      <c r="B657" s="39">
        <v>648</v>
      </c>
      <c r="C657" s="5"/>
      <c r="D657" s="5"/>
      <c r="E657" s="5" t="str">
        <f>IF(D657="","",VLOOKUP($D657,Praja!$C$11:$H$2010,2,FALSE))</f>
        <v/>
      </c>
      <c r="F657" s="5"/>
      <c r="G657" s="5" t="str">
        <f>IF(F657="","",VLOOKUP($F657,Katalog!$C$10:$J$2009,3,FALSE))</f>
        <v/>
      </c>
      <c r="H657" s="26"/>
    </row>
    <row r="658" spans="2:8" x14ac:dyDescent="0.25">
      <c r="B658" s="39">
        <v>649</v>
      </c>
      <c r="C658" s="5"/>
      <c r="D658" s="5"/>
      <c r="E658" s="5" t="str">
        <f>IF(D658="","",VLOOKUP($D658,Praja!$C$11:$H$2010,2,FALSE))</f>
        <v/>
      </c>
      <c r="F658" s="5"/>
      <c r="G658" s="5" t="str">
        <f>IF(F658="","",VLOOKUP($F658,Katalog!$C$10:$J$2009,3,FALSE))</f>
        <v/>
      </c>
      <c r="H658" s="26"/>
    </row>
    <row r="659" spans="2:8" x14ac:dyDescent="0.25">
      <c r="B659" s="39">
        <v>650</v>
      </c>
      <c r="C659" s="5"/>
      <c r="D659" s="5"/>
      <c r="E659" s="5" t="str">
        <f>IF(D659="","",VLOOKUP($D659,Praja!$C$11:$H$2010,2,FALSE))</f>
        <v/>
      </c>
      <c r="F659" s="5"/>
      <c r="G659" s="5" t="str">
        <f>IF(F659="","",VLOOKUP($F659,Katalog!$C$10:$J$2009,3,FALSE))</f>
        <v/>
      </c>
      <c r="H659" s="26"/>
    </row>
    <row r="660" spans="2:8" x14ac:dyDescent="0.25">
      <c r="B660" s="39">
        <v>651</v>
      </c>
      <c r="C660" s="5"/>
      <c r="D660" s="5"/>
      <c r="E660" s="5" t="str">
        <f>IF(D660="","",VLOOKUP($D660,Praja!$C$11:$H$2010,2,FALSE))</f>
        <v/>
      </c>
      <c r="F660" s="5"/>
      <c r="G660" s="5" t="str">
        <f>IF(F660="","",VLOOKUP($F660,Katalog!$C$10:$J$2009,3,FALSE))</f>
        <v/>
      </c>
      <c r="H660" s="26"/>
    </row>
    <row r="661" spans="2:8" x14ac:dyDescent="0.25">
      <c r="B661" s="39">
        <v>652</v>
      </c>
      <c r="C661" s="5"/>
      <c r="D661" s="5"/>
      <c r="E661" s="5" t="str">
        <f>IF(D661="","",VLOOKUP($D661,Praja!$C$11:$H$2010,2,FALSE))</f>
        <v/>
      </c>
      <c r="F661" s="5"/>
      <c r="G661" s="5" t="str">
        <f>IF(F661="","",VLOOKUP($F661,Katalog!$C$10:$J$2009,3,FALSE))</f>
        <v/>
      </c>
      <c r="H661" s="26"/>
    </row>
    <row r="662" spans="2:8" x14ac:dyDescent="0.25">
      <c r="B662" s="39">
        <v>653</v>
      </c>
      <c r="C662" s="5"/>
      <c r="D662" s="5"/>
      <c r="E662" s="5" t="str">
        <f>IF(D662="","",VLOOKUP($D662,Praja!$C$11:$H$2010,2,FALSE))</f>
        <v/>
      </c>
      <c r="F662" s="5"/>
      <c r="G662" s="5" t="str">
        <f>IF(F662="","",VLOOKUP($F662,Katalog!$C$10:$J$2009,3,FALSE))</f>
        <v/>
      </c>
      <c r="H662" s="26"/>
    </row>
    <row r="663" spans="2:8" x14ac:dyDescent="0.25">
      <c r="B663" s="39">
        <v>654</v>
      </c>
      <c r="C663" s="5"/>
      <c r="D663" s="5"/>
      <c r="E663" s="5" t="str">
        <f>IF(D663="","",VLOOKUP($D663,Praja!$C$11:$H$2010,2,FALSE))</f>
        <v/>
      </c>
      <c r="F663" s="5"/>
      <c r="G663" s="5" t="str">
        <f>IF(F663="","",VLOOKUP($F663,Katalog!$C$10:$J$2009,3,FALSE))</f>
        <v/>
      </c>
      <c r="H663" s="26"/>
    </row>
    <row r="664" spans="2:8" x14ac:dyDescent="0.25">
      <c r="B664" s="39">
        <v>655</v>
      </c>
      <c r="C664" s="5"/>
      <c r="D664" s="5"/>
      <c r="E664" s="5" t="str">
        <f>IF(D664="","",VLOOKUP($D664,Praja!$C$11:$H$2010,2,FALSE))</f>
        <v/>
      </c>
      <c r="F664" s="5"/>
      <c r="G664" s="5" t="str">
        <f>IF(F664="","",VLOOKUP($F664,Katalog!$C$10:$J$2009,3,FALSE))</f>
        <v/>
      </c>
      <c r="H664" s="26"/>
    </row>
    <row r="665" spans="2:8" x14ac:dyDescent="0.25">
      <c r="B665" s="39">
        <v>656</v>
      </c>
      <c r="C665" s="5"/>
      <c r="D665" s="5"/>
      <c r="E665" s="5" t="str">
        <f>IF(D665="","",VLOOKUP($D665,Praja!$C$11:$H$2010,2,FALSE))</f>
        <v/>
      </c>
      <c r="F665" s="5"/>
      <c r="G665" s="5" t="str">
        <f>IF(F665="","",VLOOKUP($F665,Katalog!$C$10:$J$2009,3,FALSE))</f>
        <v/>
      </c>
      <c r="H665" s="26"/>
    </row>
    <row r="666" spans="2:8" x14ac:dyDescent="0.25">
      <c r="B666" s="39">
        <v>657</v>
      </c>
      <c r="C666" s="5"/>
      <c r="D666" s="5"/>
      <c r="E666" s="5" t="str">
        <f>IF(D666="","",VLOOKUP($D666,Praja!$C$11:$H$2010,2,FALSE))</f>
        <v/>
      </c>
      <c r="F666" s="5"/>
      <c r="G666" s="5" t="str">
        <f>IF(F666="","",VLOOKUP($F666,Katalog!$C$10:$J$2009,3,FALSE))</f>
        <v/>
      </c>
      <c r="H666" s="26"/>
    </row>
    <row r="667" spans="2:8" x14ac:dyDescent="0.25">
      <c r="B667" s="39">
        <v>658</v>
      </c>
      <c r="C667" s="5"/>
      <c r="D667" s="5"/>
      <c r="E667" s="5" t="str">
        <f>IF(D667="","",VLOOKUP($D667,Praja!$C$11:$H$2010,2,FALSE))</f>
        <v/>
      </c>
      <c r="F667" s="5"/>
      <c r="G667" s="5" t="str">
        <f>IF(F667="","",VLOOKUP($F667,Katalog!$C$10:$J$2009,3,FALSE))</f>
        <v/>
      </c>
      <c r="H667" s="26"/>
    </row>
    <row r="668" spans="2:8" x14ac:dyDescent="0.25">
      <c r="B668" s="39">
        <v>659</v>
      </c>
      <c r="C668" s="5"/>
      <c r="D668" s="5"/>
      <c r="E668" s="5" t="str">
        <f>IF(D668="","",VLOOKUP($D668,Praja!$C$11:$H$2010,2,FALSE))</f>
        <v/>
      </c>
      <c r="F668" s="5"/>
      <c r="G668" s="5" t="str">
        <f>IF(F668="","",VLOOKUP($F668,Katalog!$C$10:$J$2009,3,FALSE))</f>
        <v/>
      </c>
      <c r="H668" s="26"/>
    </row>
    <row r="669" spans="2:8" x14ac:dyDescent="0.25">
      <c r="B669" s="39">
        <v>660</v>
      </c>
      <c r="C669" s="5"/>
      <c r="D669" s="5"/>
      <c r="E669" s="5" t="str">
        <f>IF(D669="","",VLOOKUP($D669,Praja!$C$11:$H$2010,2,FALSE))</f>
        <v/>
      </c>
      <c r="F669" s="5"/>
      <c r="G669" s="5" t="str">
        <f>IF(F669="","",VLOOKUP($F669,Katalog!$C$10:$J$2009,3,FALSE))</f>
        <v/>
      </c>
      <c r="H669" s="26"/>
    </row>
    <row r="670" spans="2:8" x14ac:dyDescent="0.25">
      <c r="B670" s="39">
        <v>661</v>
      </c>
      <c r="C670" s="5"/>
      <c r="D670" s="5"/>
      <c r="E670" s="5" t="str">
        <f>IF(D670="","",VLOOKUP($D670,Praja!$C$11:$H$2010,2,FALSE))</f>
        <v/>
      </c>
      <c r="F670" s="5"/>
      <c r="G670" s="5" t="str">
        <f>IF(F670="","",VLOOKUP($F670,Katalog!$C$10:$J$2009,3,FALSE))</f>
        <v/>
      </c>
      <c r="H670" s="26"/>
    </row>
    <row r="671" spans="2:8" x14ac:dyDescent="0.25">
      <c r="B671" s="39">
        <v>662</v>
      </c>
      <c r="C671" s="5"/>
      <c r="D671" s="5"/>
      <c r="E671" s="5" t="str">
        <f>IF(D671="","",VLOOKUP($D671,Praja!$C$11:$H$2010,2,FALSE))</f>
        <v/>
      </c>
      <c r="F671" s="5"/>
      <c r="G671" s="5" t="str">
        <f>IF(F671="","",VLOOKUP($F671,Katalog!$C$10:$J$2009,3,FALSE))</f>
        <v/>
      </c>
      <c r="H671" s="26"/>
    </row>
    <row r="672" spans="2:8" x14ac:dyDescent="0.25">
      <c r="B672" s="39">
        <v>663</v>
      </c>
      <c r="C672" s="5"/>
      <c r="D672" s="5"/>
      <c r="E672" s="5" t="str">
        <f>IF(D672="","",VLOOKUP($D672,Praja!$C$11:$H$2010,2,FALSE))</f>
        <v/>
      </c>
      <c r="F672" s="5"/>
      <c r="G672" s="5" t="str">
        <f>IF(F672="","",VLOOKUP($F672,Katalog!$C$10:$J$2009,3,FALSE))</f>
        <v/>
      </c>
      <c r="H672" s="26"/>
    </row>
    <row r="673" spans="2:8" x14ac:dyDescent="0.25">
      <c r="B673" s="39">
        <v>664</v>
      </c>
      <c r="C673" s="5"/>
      <c r="D673" s="5"/>
      <c r="E673" s="5" t="str">
        <f>IF(D673="","",VLOOKUP($D673,Praja!$C$11:$H$2010,2,FALSE))</f>
        <v/>
      </c>
      <c r="F673" s="5"/>
      <c r="G673" s="5" t="str">
        <f>IF(F673="","",VLOOKUP($F673,Katalog!$C$10:$J$2009,3,FALSE))</f>
        <v/>
      </c>
      <c r="H673" s="26"/>
    </row>
    <row r="674" spans="2:8" x14ac:dyDescent="0.25">
      <c r="B674" s="39">
        <v>665</v>
      </c>
      <c r="C674" s="5"/>
      <c r="D674" s="5"/>
      <c r="E674" s="5" t="str">
        <f>IF(D674="","",VLOOKUP($D674,Praja!$C$11:$H$2010,2,FALSE))</f>
        <v/>
      </c>
      <c r="F674" s="5"/>
      <c r="G674" s="5" t="str">
        <f>IF(F674="","",VLOOKUP($F674,Katalog!$C$10:$J$2009,3,FALSE))</f>
        <v/>
      </c>
      <c r="H674" s="26"/>
    </row>
    <row r="675" spans="2:8" x14ac:dyDescent="0.25">
      <c r="B675" s="39">
        <v>666</v>
      </c>
      <c r="C675" s="5"/>
      <c r="D675" s="5"/>
      <c r="E675" s="5" t="str">
        <f>IF(D675="","",VLOOKUP($D675,Praja!$C$11:$H$2010,2,FALSE))</f>
        <v/>
      </c>
      <c r="F675" s="5"/>
      <c r="G675" s="5" t="str">
        <f>IF(F675="","",VLOOKUP($F675,Katalog!$C$10:$J$2009,3,FALSE))</f>
        <v/>
      </c>
      <c r="H675" s="26"/>
    </row>
    <row r="676" spans="2:8" x14ac:dyDescent="0.25">
      <c r="B676" s="39">
        <v>667</v>
      </c>
      <c r="C676" s="5"/>
      <c r="D676" s="5"/>
      <c r="E676" s="5" t="str">
        <f>IF(D676="","",VLOOKUP($D676,Praja!$C$11:$H$2010,2,FALSE))</f>
        <v/>
      </c>
      <c r="F676" s="5"/>
      <c r="G676" s="5" t="str">
        <f>IF(F676="","",VLOOKUP($F676,Katalog!$C$10:$J$2009,3,FALSE))</f>
        <v/>
      </c>
      <c r="H676" s="26"/>
    </row>
    <row r="677" spans="2:8" x14ac:dyDescent="0.25">
      <c r="B677" s="39">
        <v>668</v>
      </c>
      <c r="C677" s="5"/>
      <c r="D677" s="5"/>
      <c r="E677" s="5" t="str">
        <f>IF(D677="","",VLOOKUP($D677,Praja!$C$11:$H$2010,2,FALSE))</f>
        <v/>
      </c>
      <c r="F677" s="5"/>
      <c r="G677" s="5" t="str">
        <f>IF(F677="","",VLOOKUP($F677,Katalog!$C$10:$J$2009,3,FALSE))</f>
        <v/>
      </c>
      <c r="H677" s="26"/>
    </row>
    <row r="678" spans="2:8" x14ac:dyDescent="0.25">
      <c r="B678" s="39">
        <v>669</v>
      </c>
      <c r="C678" s="5"/>
      <c r="D678" s="5"/>
      <c r="E678" s="5" t="str">
        <f>IF(D678="","",VLOOKUP($D678,Praja!$C$11:$H$2010,2,FALSE))</f>
        <v/>
      </c>
      <c r="F678" s="5"/>
      <c r="G678" s="5" t="str">
        <f>IF(F678="","",VLOOKUP($F678,Katalog!$C$10:$J$2009,3,FALSE))</f>
        <v/>
      </c>
      <c r="H678" s="26"/>
    </row>
    <row r="679" spans="2:8" x14ac:dyDescent="0.25">
      <c r="B679" s="39">
        <v>670</v>
      </c>
      <c r="C679" s="5"/>
      <c r="D679" s="5"/>
      <c r="E679" s="5" t="str">
        <f>IF(D679="","",VLOOKUP($D679,Praja!$C$11:$H$2010,2,FALSE))</f>
        <v/>
      </c>
      <c r="F679" s="5"/>
      <c r="G679" s="5" t="str">
        <f>IF(F679="","",VLOOKUP($F679,Katalog!$C$10:$J$2009,3,FALSE))</f>
        <v/>
      </c>
      <c r="H679" s="26"/>
    </row>
    <row r="680" spans="2:8" x14ac:dyDescent="0.25">
      <c r="B680" s="39">
        <v>671</v>
      </c>
      <c r="C680" s="5"/>
      <c r="D680" s="5"/>
      <c r="E680" s="5" t="str">
        <f>IF(D680="","",VLOOKUP($D680,Praja!$C$11:$H$2010,2,FALSE))</f>
        <v/>
      </c>
      <c r="F680" s="5"/>
      <c r="G680" s="5" t="str">
        <f>IF(F680="","",VLOOKUP($F680,Katalog!$C$10:$J$2009,3,FALSE))</f>
        <v/>
      </c>
      <c r="H680" s="26"/>
    </row>
    <row r="681" spans="2:8" x14ac:dyDescent="0.25">
      <c r="B681" s="39">
        <v>672</v>
      </c>
      <c r="C681" s="5"/>
      <c r="D681" s="5"/>
      <c r="E681" s="5" t="str">
        <f>IF(D681="","",VLOOKUP($D681,Praja!$C$11:$H$2010,2,FALSE))</f>
        <v/>
      </c>
      <c r="F681" s="5"/>
      <c r="G681" s="5" t="str">
        <f>IF(F681="","",VLOOKUP($F681,Katalog!$C$10:$J$2009,3,FALSE))</f>
        <v/>
      </c>
      <c r="H681" s="26"/>
    </row>
    <row r="682" spans="2:8" x14ac:dyDescent="0.25">
      <c r="B682" s="39">
        <v>673</v>
      </c>
      <c r="C682" s="5"/>
      <c r="D682" s="5"/>
      <c r="E682" s="5" t="str">
        <f>IF(D682="","",VLOOKUP($D682,Praja!$C$11:$H$2010,2,FALSE))</f>
        <v/>
      </c>
      <c r="F682" s="5"/>
      <c r="G682" s="5" t="str">
        <f>IF(F682="","",VLOOKUP($F682,Katalog!$C$10:$J$2009,3,FALSE))</f>
        <v/>
      </c>
      <c r="H682" s="26"/>
    </row>
    <row r="683" spans="2:8" x14ac:dyDescent="0.25">
      <c r="B683" s="39">
        <v>674</v>
      </c>
      <c r="C683" s="5"/>
      <c r="D683" s="5"/>
      <c r="E683" s="5" t="str">
        <f>IF(D683="","",VLOOKUP($D683,Praja!$C$11:$H$2010,2,FALSE))</f>
        <v/>
      </c>
      <c r="F683" s="5"/>
      <c r="G683" s="5" t="str">
        <f>IF(F683="","",VLOOKUP($F683,Katalog!$C$10:$J$2009,3,FALSE))</f>
        <v/>
      </c>
      <c r="H683" s="26"/>
    </row>
    <row r="684" spans="2:8" x14ac:dyDescent="0.25">
      <c r="B684" s="39">
        <v>675</v>
      </c>
      <c r="C684" s="5"/>
      <c r="D684" s="5"/>
      <c r="E684" s="5" t="str">
        <f>IF(D684="","",VLOOKUP($D684,Praja!$C$11:$H$2010,2,FALSE))</f>
        <v/>
      </c>
      <c r="F684" s="5"/>
      <c r="G684" s="5" t="str">
        <f>IF(F684="","",VLOOKUP($F684,Katalog!$C$10:$J$2009,3,FALSE))</f>
        <v/>
      </c>
      <c r="H684" s="26"/>
    </row>
    <row r="685" spans="2:8" x14ac:dyDescent="0.25">
      <c r="B685" s="39">
        <v>676</v>
      </c>
      <c r="C685" s="5"/>
      <c r="D685" s="5"/>
      <c r="E685" s="5" t="str">
        <f>IF(D685="","",VLOOKUP($D685,Praja!$C$11:$H$2010,2,FALSE))</f>
        <v/>
      </c>
      <c r="F685" s="5"/>
      <c r="G685" s="5" t="str">
        <f>IF(F685="","",VLOOKUP($F685,Katalog!$C$10:$J$2009,3,FALSE))</f>
        <v/>
      </c>
      <c r="H685" s="26"/>
    </row>
    <row r="686" spans="2:8" x14ac:dyDescent="0.25">
      <c r="B686" s="39">
        <v>677</v>
      </c>
      <c r="C686" s="5"/>
      <c r="D686" s="5"/>
      <c r="E686" s="5" t="str">
        <f>IF(D686="","",VLOOKUP($D686,Praja!$C$11:$H$2010,2,FALSE))</f>
        <v/>
      </c>
      <c r="F686" s="5"/>
      <c r="G686" s="5" t="str">
        <f>IF(F686="","",VLOOKUP($F686,Katalog!$C$10:$J$2009,3,FALSE))</f>
        <v/>
      </c>
      <c r="H686" s="26"/>
    </row>
    <row r="687" spans="2:8" x14ac:dyDescent="0.25">
      <c r="B687" s="39">
        <v>678</v>
      </c>
      <c r="C687" s="5"/>
      <c r="D687" s="5"/>
      <c r="E687" s="5" t="str">
        <f>IF(D687="","",VLOOKUP($D687,Praja!$C$11:$H$2010,2,FALSE))</f>
        <v/>
      </c>
      <c r="F687" s="5"/>
      <c r="G687" s="5" t="str">
        <f>IF(F687="","",VLOOKUP($F687,Katalog!$C$10:$J$2009,3,FALSE))</f>
        <v/>
      </c>
      <c r="H687" s="26"/>
    </row>
    <row r="688" spans="2:8" x14ac:dyDescent="0.25">
      <c r="B688" s="39">
        <v>679</v>
      </c>
      <c r="C688" s="5"/>
      <c r="D688" s="5"/>
      <c r="E688" s="5" t="str">
        <f>IF(D688="","",VLOOKUP($D688,Praja!$C$11:$H$2010,2,FALSE))</f>
        <v/>
      </c>
      <c r="F688" s="5"/>
      <c r="G688" s="5" t="str">
        <f>IF(F688="","",VLOOKUP($F688,Katalog!$C$10:$J$2009,3,FALSE))</f>
        <v/>
      </c>
      <c r="H688" s="26"/>
    </row>
    <row r="689" spans="2:8" x14ac:dyDescent="0.25">
      <c r="B689" s="39">
        <v>680</v>
      </c>
      <c r="C689" s="5"/>
      <c r="D689" s="5"/>
      <c r="E689" s="5" t="str">
        <f>IF(D689="","",VLOOKUP($D689,Praja!$C$11:$H$2010,2,FALSE))</f>
        <v/>
      </c>
      <c r="F689" s="5"/>
      <c r="G689" s="5" t="str">
        <f>IF(F689="","",VLOOKUP($F689,Katalog!$C$10:$J$2009,3,FALSE))</f>
        <v/>
      </c>
      <c r="H689" s="26"/>
    </row>
    <row r="690" spans="2:8" x14ac:dyDescent="0.25">
      <c r="B690" s="39">
        <v>681</v>
      </c>
      <c r="C690" s="5"/>
      <c r="D690" s="5"/>
      <c r="E690" s="5" t="str">
        <f>IF(D690="","",VLOOKUP($D690,Praja!$C$11:$H$2010,2,FALSE))</f>
        <v/>
      </c>
      <c r="F690" s="5"/>
      <c r="G690" s="5" t="str">
        <f>IF(F690="","",VLOOKUP($F690,Katalog!$C$10:$J$2009,3,FALSE))</f>
        <v/>
      </c>
      <c r="H690" s="26"/>
    </row>
    <row r="691" spans="2:8" x14ac:dyDescent="0.25">
      <c r="B691" s="39">
        <v>682</v>
      </c>
      <c r="C691" s="5"/>
      <c r="D691" s="5"/>
      <c r="E691" s="5" t="str">
        <f>IF(D691="","",VLOOKUP($D691,Praja!$C$11:$H$2010,2,FALSE))</f>
        <v/>
      </c>
      <c r="F691" s="5"/>
      <c r="G691" s="5" t="str">
        <f>IF(F691="","",VLOOKUP($F691,Katalog!$C$10:$J$2009,3,FALSE))</f>
        <v/>
      </c>
      <c r="H691" s="26"/>
    </row>
    <row r="692" spans="2:8" x14ac:dyDescent="0.25">
      <c r="B692" s="39">
        <v>683</v>
      </c>
      <c r="C692" s="5"/>
      <c r="D692" s="5"/>
      <c r="E692" s="5" t="str">
        <f>IF(D692="","",VLOOKUP($D692,Praja!$C$11:$H$2010,2,FALSE))</f>
        <v/>
      </c>
      <c r="F692" s="5"/>
      <c r="G692" s="5" t="str">
        <f>IF(F692="","",VLOOKUP($F692,Katalog!$C$10:$J$2009,3,FALSE))</f>
        <v/>
      </c>
      <c r="H692" s="26"/>
    </row>
    <row r="693" spans="2:8" x14ac:dyDescent="0.25">
      <c r="B693" s="39">
        <v>684</v>
      </c>
      <c r="C693" s="5"/>
      <c r="D693" s="5"/>
      <c r="E693" s="5" t="str">
        <f>IF(D693="","",VLOOKUP($D693,Praja!$C$11:$H$2010,2,FALSE))</f>
        <v/>
      </c>
      <c r="F693" s="5"/>
      <c r="G693" s="5" t="str">
        <f>IF(F693="","",VLOOKUP($F693,Katalog!$C$10:$J$2009,3,FALSE))</f>
        <v/>
      </c>
      <c r="H693" s="26"/>
    </row>
    <row r="694" spans="2:8" x14ac:dyDescent="0.25">
      <c r="B694" s="39">
        <v>685</v>
      </c>
      <c r="C694" s="5"/>
      <c r="D694" s="5"/>
      <c r="E694" s="5" t="str">
        <f>IF(D694="","",VLOOKUP($D694,Praja!$C$11:$H$2010,2,FALSE))</f>
        <v/>
      </c>
      <c r="F694" s="5"/>
      <c r="G694" s="5" t="str">
        <f>IF(F694="","",VLOOKUP($F694,Katalog!$C$10:$J$2009,3,FALSE))</f>
        <v/>
      </c>
      <c r="H694" s="26"/>
    </row>
    <row r="695" spans="2:8" x14ac:dyDescent="0.25">
      <c r="B695" s="39">
        <v>686</v>
      </c>
      <c r="C695" s="5"/>
      <c r="D695" s="5"/>
      <c r="E695" s="5" t="str">
        <f>IF(D695="","",VLOOKUP($D695,Praja!$C$11:$H$2010,2,FALSE))</f>
        <v/>
      </c>
      <c r="F695" s="5"/>
      <c r="G695" s="5" t="str">
        <f>IF(F695="","",VLOOKUP($F695,Katalog!$C$10:$J$2009,3,FALSE))</f>
        <v/>
      </c>
      <c r="H695" s="26"/>
    </row>
    <row r="696" spans="2:8" x14ac:dyDescent="0.25">
      <c r="B696" s="39">
        <v>687</v>
      </c>
      <c r="C696" s="5"/>
      <c r="D696" s="5"/>
      <c r="E696" s="5" t="str">
        <f>IF(D696="","",VLOOKUP($D696,Praja!$C$11:$H$2010,2,FALSE))</f>
        <v/>
      </c>
      <c r="F696" s="5"/>
      <c r="G696" s="5" t="str">
        <f>IF(F696="","",VLOOKUP($F696,Katalog!$C$10:$J$2009,3,FALSE))</f>
        <v/>
      </c>
      <c r="H696" s="26"/>
    </row>
    <row r="697" spans="2:8" x14ac:dyDescent="0.25">
      <c r="B697" s="39">
        <v>688</v>
      </c>
      <c r="C697" s="5"/>
      <c r="D697" s="5"/>
      <c r="E697" s="5" t="str">
        <f>IF(D697="","",VLOOKUP($D697,Praja!$C$11:$H$2010,2,FALSE))</f>
        <v/>
      </c>
      <c r="F697" s="5"/>
      <c r="G697" s="5" t="str">
        <f>IF(F697="","",VLOOKUP($F697,Katalog!$C$10:$J$2009,3,FALSE))</f>
        <v/>
      </c>
      <c r="H697" s="26"/>
    </row>
    <row r="698" spans="2:8" x14ac:dyDescent="0.25">
      <c r="B698" s="39">
        <v>689</v>
      </c>
      <c r="C698" s="5"/>
      <c r="D698" s="5"/>
      <c r="E698" s="5" t="str">
        <f>IF(D698="","",VLOOKUP($D698,Praja!$C$11:$H$2010,2,FALSE))</f>
        <v/>
      </c>
      <c r="F698" s="5"/>
      <c r="G698" s="5" t="str">
        <f>IF(F698="","",VLOOKUP($F698,Katalog!$C$10:$J$2009,3,FALSE))</f>
        <v/>
      </c>
      <c r="H698" s="26"/>
    </row>
    <row r="699" spans="2:8" x14ac:dyDescent="0.25">
      <c r="B699" s="39">
        <v>690</v>
      </c>
      <c r="C699" s="5"/>
      <c r="D699" s="5"/>
      <c r="E699" s="5" t="str">
        <f>IF(D699="","",VLOOKUP($D699,Praja!$C$11:$H$2010,2,FALSE))</f>
        <v/>
      </c>
      <c r="F699" s="5"/>
      <c r="G699" s="5" t="str">
        <f>IF(F699="","",VLOOKUP($F699,Katalog!$C$10:$J$2009,3,FALSE))</f>
        <v/>
      </c>
      <c r="H699" s="26"/>
    </row>
    <row r="700" spans="2:8" x14ac:dyDescent="0.25">
      <c r="B700" s="39">
        <v>691</v>
      </c>
      <c r="C700" s="5"/>
      <c r="D700" s="5"/>
      <c r="E700" s="5" t="str">
        <f>IF(D700="","",VLOOKUP($D700,Praja!$C$11:$H$2010,2,FALSE))</f>
        <v/>
      </c>
      <c r="F700" s="5"/>
      <c r="G700" s="5" t="str">
        <f>IF(F700="","",VLOOKUP($F700,Katalog!$C$10:$J$2009,3,FALSE))</f>
        <v/>
      </c>
      <c r="H700" s="26"/>
    </row>
    <row r="701" spans="2:8" x14ac:dyDescent="0.25">
      <c r="B701" s="39">
        <v>692</v>
      </c>
      <c r="C701" s="5"/>
      <c r="D701" s="5"/>
      <c r="E701" s="5" t="str">
        <f>IF(D701="","",VLOOKUP($D701,Praja!$C$11:$H$2010,2,FALSE))</f>
        <v/>
      </c>
      <c r="F701" s="5"/>
      <c r="G701" s="5" t="str">
        <f>IF(F701="","",VLOOKUP($F701,Katalog!$C$10:$J$2009,3,FALSE))</f>
        <v/>
      </c>
      <c r="H701" s="26"/>
    </row>
    <row r="702" spans="2:8" x14ac:dyDescent="0.25">
      <c r="B702" s="39">
        <v>693</v>
      </c>
      <c r="C702" s="5"/>
      <c r="D702" s="5"/>
      <c r="E702" s="5" t="str">
        <f>IF(D702="","",VLOOKUP($D702,Praja!$C$11:$H$2010,2,FALSE))</f>
        <v/>
      </c>
      <c r="F702" s="5"/>
      <c r="G702" s="5" t="str">
        <f>IF(F702="","",VLOOKUP($F702,Katalog!$C$10:$J$2009,3,FALSE))</f>
        <v/>
      </c>
      <c r="H702" s="26"/>
    </row>
    <row r="703" spans="2:8" x14ac:dyDescent="0.25">
      <c r="B703" s="39">
        <v>694</v>
      </c>
      <c r="C703" s="5"/>
      <c r="D703" s="5"/>
      <c r="E703" s="5" t="str">
        <f>IF(D703="","",VLOOKUP($D703,Praja!$C$11:$H$2010,2,FALSE))</f>
        <v/>
      </c>
      <c r="F703" s="5"/>
      <c r="G703" s="5" t="str">
        <f>IF(F703="","",VLOOKUP($F703,Katalog!$C$10:$J$2009,3,FALSE))</f>
        <v/>
      </c>
      <c r="H703" s="26"/>
    </row>
    <row r="704" spans="2:8" x14ac:dyDescent="0.25">
      <c r="B704" s="39">
        <v>695</v>
      </c>
      <c r="C704" s="5"/>
      <c r="D704" s="5"/>
      <c r="E704" s="5" t="str">
        <f>IF(D704="","",VLOOKUP($D704,Praja!$C$11:$H$2010,2,FALSE))</f>
        <v/>
      </c>
      <c r="F704" s="5"/>
      <c r="G704" s="5" t="str">
        <f>IF(F704="","",VLOOKUP($F704,Katalog!$C$10:$J$2009,3,FALSE))</f>
        <v/>
      </c>
      <c r="H704" s="26"/>
    </row>
    <row r="705" spans="2:8" x14ac:dyDescent="0.25">
      <c r="B705" s="39">
        <v>696</v>
      </c>
      <c r="C705" s="5"/>
      <c r="D705" s="5"/>
      <c r="E705" s="5" t="str">
        <f>IF(D705="","",VLOOKUP($D705,Praja!$C$11:$H$2010,2,FALSE))</f>
        <v/>
      </c>
      <c r="F705" s="5"/>
      <c r="G705" s="5" t="str">
        <f>IF(F705="","",VLOOKUP($F705,Katalog!$C$10:$J$2009,3,FALSE))</f>
        <v/>
      </c>
      <c r="H705" s="26"/>
    </row>
    <row r="706" spans="2:8" x14ac:dyDescent="0.25">
      <c r="B706" s="39">
        <v>697</v>
      </c>
      <c r="C706" s="5"/>
      <c r="D706" s="5"/>
      <c r="E706" s="5" t="str">
        <f>IF(D706="","",VLOOKUP($D706,Praja!$C$11:$H$2010,2,FALSE))</f>
        <v/>
      </c>
      <c r="F706" s="5"/>
      <c r="G706" s="5" t="str">
        <f>IF(F706="","",VLOOKUP($F706,Katalog!$C$10:$J$2009,3,FALSE))</f>
        <v/>
      </c>
      <c r="H706" s="26"/>
    </row>
    <row r="707" spans="2:8" x14ac:dyDescent="0.25">
      <c r="B707" s="39">
        <v>698</v>
      </c>
      <c r="C707" s="5"/>
      <c r="D707" s="5"/>
      <c r="E707" s="5" t="str">
        <f>IF(D707="","",VLOOKUP($D707,Praja!$C$11:$H$2010,2,FALSE))</f>
        <v/>
      </c>
      <c r="F707" s="5"/>
      <c r="G707" s="5" t="str">
        <f>IF(F707="","",VLOOKUP($F707,Katalog!$C$10:$J$2009,3,FALSE))</f>
        <v/>
      </c>
      <c r="H707" s="26"/>
    </row>
    <row r="708" spans="2:8" x14ac:dyDescent="0.25">
      <c r="B708" s="39">
        <v>699</v>
      </c>
      <c r="C708" s="5"/>
      <c r="D708" s="5"/>
      <c r="E708" s="5" t="str">
        <f>IF(D708="","",VLOOKUP($D708,Praja!$C$11:$H$2010,2,FALSE))</f>
        <v/>
      </c>
      <c r="F708" s="5"/>
      <c r="G708" s="5" t="str">
        <f>IF(F708="","",VLOOKUP($F708,Katalog!$C$10:$J$2009,3,FALSE))</f>
        <v/>
      </c>
      <c r="H708" s="26"/>
    </row>
    <row r="709" spans="2:8" x14ac:dyDescent="0.25">
      <c r="B709" s="39">
        <v>700</v>
      </c>
      <c r="C709" s="5"/>
      <c r="D709" s="5"/>
      <c r="E709" s="5" t="str">
        <f>IF(D709="","",VLOOKUP($D709,Praja!$C$11:$H$2010,2,FALSE))</f>
        <v/>
      </c>
      <c r="F709" s="5"/>
      <c r="G709" s="5" t="str">
        <f>IF(F709="","",VLOOKUP($F709,Katalog!$C$10:$J$2009,3,FALSE))</f>
        <v/>
      </c>
      <c r="H709" s="26"/>
    </row>
    <row r="710" spans="2:8" x14ac:dyDescent="0.25">
      <c r="B710" s="39">
        <v>701</v>
      </c>
      <c r="C710" s="5"/>
      <c r="D710" s="5"/>
      <c r="E710" s="5" t="str">
        <f>IF(D710="","",VLOOKUP($D710,Praja!$C$11:$H$2010,2,FALSE))</f>
        <v/>
      </c>
      <c r="F710" s="5"/>
      <c r="G710" s="5" t="str">
        <f>IF(F710="","",VLOOKUP($F710,Katalog!$C$10:$J$2009,3,FALSE))</f>
        <v/>
      </c>
      <c r="H710" s="26"/>
    </row>
    <row r="711" spans="2:8" x14ac:dyDescent="0.25">
      <c r="B711" s="39">
        <v>702</v>
      </c>
      <c r="C711" s="5"/>
      <c r="D711" s="5"/>
      <c r="E711" s="5" t="str">
        <f>IF(D711="","",VLOOKUP($D711,Praja!$C$11:$H$2010,2,FALSE))</f>
        <v/>
      </c>
      <c r="F711" s="5"/>
      <c r="G711" s="5" t="str">
        <f>IF(F711="","",VLOOKUP($F711,Katalog!$C$10:$J$2009,3,FALSE))</f>
        <v/>
      </c>
      <c r="H711" s="26"/>
    </row>
    <row r="712" spans="2:8" x14ac:dyDescent="0.25">
      <c r="B712" s="39">
        <v>703</v>
      </c>
      <c r="C712" s="5"/>
      <c r="D712" s="5"/>
      <c r="E712" s="5" t="str">
        <f>IF(D712="","",VLOOKUP($D712,Praja!$C$11:$H$2010,2,FALSE))</f>
        <v/>
      </c>
      <c r="F712" s="5"/>
      <c r="G712" s="5" t="str">
        <f>IF(F712="","",VLOOKUP($F712,Katalog!$C$10:$J$2009,3,FALSE))</f>
        <v/>
      </c>
      <c r="H712" s="26"/>
    </row>
    <row r="713" spans="2:8" x14ac:dyDescent="0.25">
      <c r="B713" s="39">
        <v>704</v>
      </c>
      <c r="C713" s="5"/>
      <c r="D713" s="5"/>
      <c r="E713" s="5" t="str">
        <f>IF(D713="","",VLOOKUP($D713,Praja!$C$11:$H$2010,2,FALSE))</f>
        <v/>
      </c>
      <c r="F713" s="5"/>
      <c r="G713" s="5" t="str">
        <f>IF(F713="","",VLOOKUP($F713,Katalog!$C$10:$J$2009,3,FALSE))</f>
        <v/>
      </c>
      <c r="H713" s="26"/>
    </row>
    <row r="714" spans="2:8" x14ac:dyDescent="0.25">
      <c r="B714" s="39">
        <v>705</v>
      </c>
      <c r="C714" s="5"/>
      <c r="D714" s="5"/>
      <c r="E714" s="5" t="str">
        <f>IF(D714="","",VLOOKUP($D714,Praja!$C$11:$H$2010,2,FALSE))</f>
        <v/>
      </c>
      <c r="F714" s="5"/>
      <c r="G714" s="5" t="str">
        <f>IF(F714="","",VLOOKUP($F714,Katalog!$C$10:$J$2009,3,FALSE))</f>
        <v/>
      </c>
      <c r="H714" s="26"/>
    </row>
    <row r="715" spans="2:8" x14ac:dyDescent="0.25">
      <c r="B715" s="39">
        <v>706</v>
      </c>
      <c r="C715" s="5"/>
      <c r="D715" s="5"/>
      <c r="E715" s="5" t="str">
        <f>IF(D715="","",VLOOKUP($D715,Praja!$C$11:$H$2010,2,FALSE))</f>
        <v/>
      </c>
      <c r="F715" s="5"/>
      <c r="G715" s="5" t="str">
        <f>IF(F715="","",VLOOKUP($F715,Katalog!$C$10:$J$2009,3,FALSE))</f>
        <v/>
      </c>
      <c r="H715" s="26"/>
    </row>
    <row r="716" spans="2:8" x14ac:dyDescent="0.25">
      <c r="B716" s="39">
        <v>707</v>
      </c>
      <c r="C716" s="5"/>
      <c r="D716" s="5"/>
      <c r="E716" s="5" t="str">
        <f>IF(D716="","",VLOOKUP($D716,Praja!$C$11:$H$2010,2,FALSE))</f>
        <v/>
      </c>
      <c r="F716" s="5"/>
      <c r="G716" s="5" t="str">
        <f>IF(F716="","",VLOOKUP($F716,Katalog!$C$10:$J$2009,3,FALSE))</f>
        <v/>
      </c>
      <c r="H716" s="26"/>
    </row>
    <row r="717" spans="2:8" x14ac:dyDescent="0.25">
      <c r="B717" s="39">
        <v>708</v>
      </c>
      <c r="C717" s="5"/>
      <c r="D717" s="5"/>
      <c r="E717" s="5" t="str">
        <f>IF(D717="","",VLOOKUP($D717,Praja!$C$11:$H$2010,2,FALSE))</f>
        <v/>
      </c>
      <c r="F717" s="5"/>
      <c r="G717" s="5" t="str">
        <f>IF(F717="","",VLOOKUP($F717,Katalog!$C$10:$J$2009,3,FALSE))</f>
        <v/>
      </c>
      <c r="H717" s="26"/>
    </row>
    <row r="718" spans="2:8" x14ac:dyDescent="0.25">
      <c r="B718" s="39">
        <v>709</v>
      </c>
      <c r="C718" s="5"/>
      <c r="D718" s="5"/>
      <c r="E718" s="5" t="str">
        <f>IF(D718="","",VLOOKUP($D718,Praja!$C$11:$H$2010,2,FALSE))</f>
        <v/>
      </c>
      <c r="F718" s="5"/>
      <c r="G718" s="5" t="str">
        <f>IF(F718="","",VLOOKUP($F718,Katalog!$C$10:$J$2009,3,FALSE))</f>
        <v/>
      </c>
      <c r="H718" s="26"/>
    </row>
    <row r="719" spans="2:8" x14ac:dyDescent="0.25">
      <c r="B719" s="39">
        <v>710</v>
      </c>
      <c r="C719" s="5"/>
      <c r="D719" s="5"/>
      <c r="E719" s="5" t="str">
        <f>IF(D719="","",VLOOKUP($D719,Praja!$C$11:$H$2010,2,FALSE))</f>
        <v/>
      </c>
      <c r="F719" s="5"/>
      <c r="G719" s="5" t="str">
        <f>IF(F719="","",VLOOKUP($F719,Katalog!$C$10:$J$2009,3,FALSE))</f>
        <v/>
      </c>
      <c r="H719" s="26"/>
    </row>
    <row r="720" spans="2:8" x14ac:dyDescent="0.25">
      <c r="B720" s="39">
        <v>711</v>
      </c>
      <c r="C720" s="5"/>
      <c r="D720" s="5"/>
      <c r="E720" s="5" t="str">
        <f>IF(D720="","",VLOOKUP($D720,Praja!$C$11:$H$2010,2,FALSE))</f>
        <v/>
      </c>
      <c r="F720" s="5"/>
      <c r="G720" s="5" t="str">
        <f>IF(F720="","",VLOOKUP($F720,Katalog!$C$10:$J$2009,3,FALSE))</f>
        <v/>
      </c>
      <c r="H720" s="26"/>
    </row>
    <row r="721" spans="2:8" x14ac:dyDescent="0.25">
      <c r="B721" s="39">
        <v>712</v>
      </c>
      <c r="C721" s="5"/>
      <c r="D721" s="5"/>
      <c r="E721" s="5" t="str">
        <f>IF(D721="","",VLOOKUP($D721,Praja!$C$11:$H$2010,2,FALSE))</f>
        <v/>
      </c>
      <c r="F721" s="5"/>
      <c r="G721" s="5" t="str">
        <f>IF(F721="","",VLOOKUP($F721,Katalog!$C$10:$J$2009,3,FALSE))</f>
        <v/>
      </c>
      <c r="H721" s="26"/>
    </row>
    <row r="722" spans="2:8" x14ac:dyDescent="0.25">
      <c r="B722" s="39">
        <v>713</v>
      </c>
      <c r="C722" s="5"/>
      <c r="D722" s="5"/>
      <c r="E722" s="5" t="str">
        <f>IF(D722="","",VLOOKUP($D722,Praja!$C$11:$H$2010,2,FALSE))</f>
        <v/>
      </c>
      <c r="F722" s="5"/>
      <c r="G722" s="5" t="str">
        <f>IF(F722="","",VLOOKUP($F722,Katalog!$C$10:$J$2009,3,FALSE))</f>
        <v/>
      </c>
      <c r="H722" s="26"/>
    </row>
    <row r="723" spans="2:8" x14ac:dyDescent="0.25">
      <c r="B723" s="39">
        <v>714</v>
      </c>
      <c r="C723" s="5"/>
      <c r="D723" s="5"/>
      <c r="E723" s="5" t="str">
        <f>IF(D723="","",VLOOKUP($D723,Praja!$C$11:$H$2010,2,FALSE))</f>
        <v/>
      </c>
      <c r="F723" s="5"/>
      <c r="G723" s="5" t="str">
        <f>IF(F723="","",VLOOKUP($F723,Katalog!$C$10:$J$2009,3,FALSE))</f>
        <v/>
      </c>
      <c r="H723" s="26"/>
    </row>
    <row r="724" spans="2:8" x14ac:dyDescent="0.25">
      <c r="B724" s="39">
        <v>715</v>
      </c>
      <c r="C724" s="5"/>
      <c r="D724" s="5"/>
      <c r="E724" s="5" t="str">
        <f>IF(D724="","",VLOOKUP($D724,Praja!$C$11:$H$2010,2,FALSE))</f>
        <v/>
      </c>
      <c r="F724" s="5"/>
      <c r="G724" s="5" t="str">
        <f>IF(F724="","",VLOOKUP($F724,Katalog!$C$10:$J$2009,3,FALSE))</f>
        <v/>
      </c>
      <c r="H724" s="26"/>
    </row>
    <row r="725" spans="2:8" x14ac:dyDescent="0.25">
      <c r="B725" s="39">
        <v>716</v>
      </c>
      <c r="C725" s="5"/>
      <c r="D725" s="5"/>
      <c r="E725" s="5" t="str">
        <f>IF(D725="","",VLOOKUP($D725,Praja!$C$11:$H$2010,2,FALSE))</f>
        <v/>
      </c>
      <c r="F725" s="5"/>
      <c r="G725" s="5" t="str">
        <f>IF(F725="","",VLOOKUP($F725,Katalog!$C$10:$J$2009,3,FALSE))</f>
        <v/>
      </c>
      <c r="H725" s="26"/>
    </row>
    <row r="726" spans="2:8" x14ac:dyDescent="0.25">
      <c r="B726" s="39">
        <v>717</v>
      </c>
      <c r="C726" s="5"/>
      <c r="D726" s="5"/>
      <c r="E726" s="5" t="str">
        <f>IF(D726="","",VLOOKUP($D726,Praja!$C$11:$H$2010,2,FALSE))</f>
        <v/>
      </c>
      <c r="F726" s="5"/>
      <c r="G726" s="5" t="str">
        <f>IF(F726="","",VLOOKUP($F726,Katalog!$C$10:$J$2009,3,FALSE))</f>
        <v/>
      </c>
      <c r="H726" s="26"/>
    </row>
    <row r="727" spans="2:8" x14ac:dyDescent="0.25">
      <c r="B727" s="39">
        <v>718</v>
      </c>
      <c r="C727" s="5"/>
      <c r="D727" s="5"/>
      <c r="E727" s="5" t="str">
        <f>IF(D727="","",VLOOKUP($D727,Praja!$C$11:$H$2010,2,FALSE))</f>
        <v/>
      </c>
      <c r="F727" s="5"/>
      <c r="G727" s="5" t="str">
        <f>IF(F727="","",VLOOKUP($F727,Katalog!$C$10:$J$2009,3,FALSE))</f>
        <v/>
      </c>
      <c r="H727" s="26"/>
    </row>
    <row r="728" spans="2:8" x14ac:dyDescent="0.25">
      <c r="B728" s="39">
        <v>719</v>
      </c>
      <c r="C728" s="5"/>
      <c r="D728" s="5"/>
      <c r="E728" s="5" t="str">
        <f>IF(D728="","",VLOOKUP($D728,Praja!$C$11:$H$2010,2,FALSE))</f>
        <v/>
      </c>
      <c r="F728" s="5"/>
      <c r="G728" s="5" t="str">
        <f>IF(F728="","",VLOOKUP($F728,Katalog!$C$10:$J$2009,3,FALSE))</f>
        <v/>
      </c>
      <c r="H728" s="26"/>
    </row>
    <row r="729" spans="2:8" x14ac:dyDescent="0.25">
      <c r="B729" s="39">
        <v>720</v>
      </c>
      <c r="C729" s="5"/>
      <c r="D729" s="5"/>
      <c r="E729" s="5" t="str">
        <f>IF(D729="","",VLOOKUP($D729,Praja!$C$11:$H$2010,2,FALSE))</f>
        <v/>
      </c>
      <c r="F729" s="5"/>
      <c r="G729" s="5" t="str">
        <f>IF(F729="","",VLOOKUP($F729,Katalog!$C$10:$J$2009,3,FALSE))</f>
        <v/>
      </c>
      <c r="H729" s="26"/>
    </row>
    <row r="730" spans="2:8" x14ac:dyDescent="0.25">
      <c r="B730" s="39">
        <v>721</v>
      </c>
      <c r="C730" s="5"/>
      <c r="D730" s="5"/>
      <c r="E730" s="5" t="str">
        <f>IF(D730="","",VLOOKUP($D730,Praja!$C$11:$H$2010,2,FALSE))</f>
        <v/>
      </c>
      <c r="F730" s="5"/>
      <c r="G730" s="5" t="str">
        <f>IF(F730="","",VLOOKUP($F730,Katalog!$C$10:$J$2009,3,FALSE))</f>
        <v/>
      </c>
      <c r="H730" s="26"/>
    </row>
    <row r="731" spans="2:8" x14ac:dyDescent="0.25">
      <c r="B731" s="39">
        <v>722</v>
      </c>
      <c r="C731" s="5"/>
      <c r="D731" s="5"/>
      <c r="E731" s="5" t="str">
        <f>IF(D731="","",VLOOKUP($D731,Praja!$C$11:$H$2010,2,FALSE))</f>
        <v/>
      </c>
      <c r="F731" s="5"/>
      <c r="G731" s="5" t="str">
        <f>IF(F731="","",VLOOKUP($F731,Katalog!$C$10:$J$2009,3,FALSE))</f>
        <v/>
      </c>
      <c r="H731" s="26"/>
    </row>
    <row r="732" spans="2:8" x14ac:dyDescent="0.25">
      <c r="B732" s="39">
        <v>723</v>
      </c>
      <c r="C732" s="5"/>
      <c r="D732" s="5"/>
      <c r="E732" s="5" t="str">
        <f>IF(D732="","",VLOOKUP($D732,Praja!$C$11:$H$2010,2,FALSE))</f>
        <v/>
      </c>
      <c r="F732" s="5"/>
      <c r="G732" s="5" t="str">
        <f>IF(F732="","",VLOOKUP($F732,Katalog!$C$10:$J$2009,3,FALSE))</f>
        <v/>
      </c>
      <c r="H732" s="26"/>
    </row>
    <row r="733" spans="2:8" x14ac:dyDescent="0.25">
      <c r="B733" s="39">
        <v>724</v>
      </c>
      <c r="C733" s="5"/>
      <c r="D733" s="5"/>
      <c r="E733" s="5" t="str">
        <f>IF(D733="","",VLOOKUP($D733,Praja!$C$11:$H$2010,2,FALSE))</f>
        <v/>
      </c>
      <c r="F733" s="5"/>
      <c r="G733" s="5" t="str">
        <f>IF(F733="","",VLOOKUP($F733,Katalog!$C$10:$J$2009,3,FALSE))</f>
        <v/>
      </c>
      <c r="H733" s="26"/>
    </row>
    <row r="734" spans="2:8" x14ac:dyDescent="0.25">
      <c r="B734" s="39">
        <v>725</v>
      </c>
      <c r="C734" s="5"/>
      <c r="D734" s="5"/>
      <c r="E734" s="5" t="str">
        <f>IF(D734="","",VLOOKUP($D734,Praja!$C$11:$H$2010,2,FALSE))</f>
        <v/>
      </c>
      <c r="F734" s="5"/>
      <c r="G734" s="5" t="str">
        <f>IF(F734="","",VLOOKUP($F734,Katalog!$C$10:$J$2009,3,FALSE))</f>
        <v/>
      </c>
      <c r="H734" s="26"/>
    </row>
    <row r="735" spans="2:8" x14ac:dyDescent="0.25">
      <c r="B735" s="39">
        <v>726</v>
      </c>
      <c r="C735" s="5"/>
      <c r="D735" s="5"/>
      <c r="E735" s="5" t="str">
        <f>IF(D735="","",VLOOKUP($D735,Praja!$C$11:$H$2010,2,FALSE))</f>
        <v/>
      </c>
      <c r="F735" s="5"/>
      <c r="G735" s="5" t="str">
        <f>IF(F735="","",VLOOKUP($F735,Katalog!$C$10:$J$2009,3,FALSE))</f>
        <v/>
      </c>
      <c r="H735" s="26"/>
    </row>
    <row r="736" spans="2:8" x14ac:dyDescent="0.25">
      <c r="B736" s="39">
        <v>727</v>
      </c>
      <c r="C736" s="5"/>
      <c r="D736" s="5"/>
      <c r="E736" s="5" t="str">
        <f>IF(D736="","",VLOOKUP($D736,Praja!$C$11:$H$2010,2,FALSE))</f>
        <v/>
      </c>
      <c r="F736" s="5"/>
      <c r="G736" s="5" t="str">
        <f>IF(F736="","",VLOOKUP($F736,Katalog!$C$10:$J$2009,3,FALSE))</f>
        <v/>
      </c>
      <c r="H736" s="26"/>
    </row>
    <row r="737" spans="2:8" x14ac:dyDescent="0.25">
      <c r="B737" s="39">
        <v>728</v>
      </c>
      <c r="C737" s="5"/>
      <c r="D737" s="5"/>
      <c r="E737" s="5" t="str">
        <f>IF(D737="","",VLOOKUP($D737,Praja!$C$11:$H$2010,2,FALSE))</f>
        <v/>
      </c>
      <c r="F737" s="5"/>
      <c r="G737" s="5" t="str">
        <f>IF(F737="","",VLOOKUP($F737,Katalog!$C$10:$J$2009,3,FALSE))</f>
        <v/>
      </c>
      <c r="H737" s="26"/>
    </row>
    <row r="738" spans="2:8" x14ac:dyDescent="0.25">
      <c r="B738" s="39">
        <v>729</v>
      </c>
      <c r="C738" s="5"/>
      <c r="D738" s="5"/>
      <c r="E738" s="5" t="str">
        <f>IF(D738="","",VLOOKUP($D738,Praja!$C$11:$H$2010,2,FALSE))</f>
        <v/>
      </c>
      <c r="F738" s="5"/>
      <c r="G738" s="5" t="str">
        <f>IF(F738="","",VLOOKUP($F738,Katalog!$C$10:$J$2009,3,FALSE))</f>
        <v/>
      </c>
      <c r="H738" s="26"/>
    </row>
    <row r="739" spans="2:8" x14ac:dyDescent="0.25">
      <c r="B739" s="39">
        <v>730</v>
      </c>
      <c r="C739" s="5"/>
      <c r="D739" s="5"/>
      <c r="E739" s="5" t="str">
        <f>IF(D739="","",VLOOKUP($D739,Praja!$C$11:$H$2010,2,FALSE))</f>
        <v/>
      </c>
      <c r="F739" s="5"/>
      <c r="G739" s="5" t="str">
        <f>IF(F739="","",VLOOKUP($F739,Katalog!$C$10:$J$2009,3,FALSE))</f>
        <v/>
      </c>
      <c r="H739" s="26"/>
    </row>
    <row r="740" spans="2:8" x14ac:dyDescent="0.25">
      <c r="B740" s="39">
        <v>731</v>
      </c>
      <c r="C740" s="5"/>
      <c r="D740" s="5"/>
      <c r="E740" s="5" t="str">
        <f>IF(D740="","",VLOOKUP($D740,Praja!$C$11:$H$2010,2,FALSE))</f>
        <v/>
      </c>
      <c r="F740" s="5"/>
      <c r="G740" s="5" t="str">
        <f>IF(F740="","",VLOOKUP($F740,Katalog!$C$10:$J$2009,3,FALSE))</f>
        <v/>
      </c>
      <c r="H740" s="26"/>
    </row>
    <row r="741" spans="2:8" x14ac:dyDescent="0.25">
      <c r="B741" s="39">
        <v>732</v>
      </c>
      <c r="C741" s="5"/>
      <c r="D741" s="5"/>
      <c r="E741" s="5" t="str">
        <f>IF(D741="","",VLOOKUP($D741,Praja!$C$11:$H$2010,2,FALSE))</f>
        <v/>
      </c>
      <c r="F741" s="5"/>
      <c r="G741" s="5" t="str">
        <f>IF(F741="","",VLOOKUP($F741,Katalog!$C$10:$J$2009,3,FALSE))</f>
        <v/>
      </c>
      <c r="H741" s="26"/>
    </row>
    <row r="742" spans="2:8" x14ac:dyDescent="0.25">
      <c r="B742" s="39">
        <v>733</v>
      </c>
      <c r="C742" s="5"/>
      <c r="D742" s="5"/>
      <c r="E742" s="5" t="str">
        <f>IF(D742="","",VLOOKUP($D742,Praja!$C$11:$H$2010,2,FALSE))</f>
        <v/>
      </c>
      <c r="F742" s="5"/>
      <c r="G742" s="5" t="str">
        <f>IF(F742="","",VLOOKUP($F742,Katalog!$C$10:$J$2009,3,FALSE))</f>
        <v/>
      </c>
      <c r="H742" s="26"/>
    </row>
    <row r="743" spans="2:8" x14ac:dyDescent="0.25">
      <c r="B743" s="39">
        <v>734</v>
      </c>
      <c r="C743" s="5"/>
      <c r="D743" s="5"/>
      <c r="E743" s="5" t="str">
        <f>IF(D743="","",VLOOKUP($D743,Praja!$C$11:$H$2010,2,FALSE))</f>
        <v/>
      </c>
      <c r="F743" s="5"/>
      <c r="G743" s="5" t="str">
        <f>IF(F743="","",VLOOKUP($F743,Katalog!$C$10:$J$2009,3,FALSE))</f>
        <v/>
      </c>
      <c r="H743" s="26"/>
    </row>
    <row r="744" spans="2:8" x14ac:dyDescent="0.25">
      <c r="B744" s="39">
        <v>735</v>
      </c>
      <c r="C744" s="5"/>
      <c r="D744" s="5"/>
      <c r="E744" s="5" t="str">
        <f>IF(D744="","",VLOOKUP($D744,Praja!$C$11:$H$2010,2,FALSE))</f>
        <v/>
      </c>
      <c r="F744" s="5"/>
      <c r="G744" s="5" t="str">
        <f>IF(F744="","",VLOOKUP($F744,Katalog!$C$10:$J$2009,3,FALSE))</f>
        <v/>
      </c>
      <c r="H744" s="26"/>
    </row>
    <row r="745" spans="2:8" x14ac:dyDescent="0.25">
      <c r="B745" s="39">
        <v>736</v>
      </c>
      <c r="C745" s="5"/>
      <c r="D745" s="5"/>
      <c r="E745" s="5" t="str">
        <f>IF(D745="","",VLOOKUP($D745,Praja!$C$11:$H$2010,2,FALSE))</f>
        <v/>
      </c>
      <c r="F745" s="5"/>
      <c r="G745" s="5" t="str">
        <f>IF(F745="","",VLOOKUP($F745,Katalog!$C$10:$J$2009,3,FALSE))</f>
        <v/>
      </c>
      <c r="H745" s="26"/>
    </row>
    <row r="746" spans="2:8" x14ac:dyDescent="0.25">
      <c r="B746" s="39">
        <v>737</v>
      </c>
      <c r="C746" s="5"/>
      <c r="D746" s="5"/>
      <c r="E746" s="5" t="str">
        <f>IF(D746="","",VLOOKUP($D746,Praja!$C$11:$H$2010,2,FALSE))</f>
        <v/>
      </c>
      <c r="F746" s="5"/>
      <c r="G746" s="5" t="str">
        <f>IF(F746="","",VLOOKUP($F746,Katalog!$C$10:$J$2009,3,FALSE))</f>
        <v/>
      </c>
      <c r="H746" s="26"/>
    </row>
    <row r="747" spans="2:8" x14ac:dyDescent="0.25">
      <c r="B747" s="39">
        <v>738</v>
      </c>
      <c r="C747" s="5"/>
      <c r="D747" s="5"/>
      <c r="E747" s="5" t="str">
        <f>IF(D747="","",VLOOKUP($D747,Praja!$C$11:$H$2010,2,FALSE))</f>
        <v/>
      </c>
      <c r="F747" s="5"/>
      <c r="G747" s="5" t="str">
        <f>IF(F747="","",VLOOKUP($F747,Katalog!$C$10:$J$2009,3,FALSE))</f>
        <v/>
      </c>
      <c r="H747" s="26"/>
    </row>
    <row r="748" spans="2:8" x14ac:dyDescent="0.25">
      <c r="B748" s="39">
        <v>739</v>
      </c>
      <c r="C748" s="5"/>
      <c r="D748" s="5"/>
      <c r="E748" s="5" t="str">
        <f>IF(D748="","",VLOOKUP($D748,Praja!$C$11:$H$2010,2,FALSE))</f>
        <v/>
      </c>
      <c r="F748" s="5"/>
      <c r="G748" s="5" t="str">
        <f>IF(F748="","",VLOOKUP($F748,Katalog!$C$10:$J$2009,3,FALSE))</f>
        <v/>
      </c>
      <c r="H748" s="26"/>
    </row>
    <row r="749" spans="2:8" x14ac:dyDescent="0.25">
      <c r="B749" s="39">
        <v>740</v>
      </c>
      <c r="C749" s="5"/>
      <c r="D749" s="5"/>
      <c r="E749" s="5" t="str">
        <f>IF(D749="","",VLOOKUP($D749,Praja!$C$11:$H$2010,2,FALSE))</f>
        <v/>
      </c>
      <c r="F749" s="5"/>
      <c r="G749" s="5" t="str">
        <f>IF(F749="","",VLOOKUP($F749,Katalog!$C$10:$J$2009,3,FALSE))</f>
        <v/>
      </c>
      <c r="H749" s="26"/>
    </row>
    <row r="750" spans="2:8" x14ac:dyDescent="0.25">
      <c r="B750" s="39">
        <v>741</v>
      </c>
      <c r="C750" s="5"/>
      <c r="D750" s="5"/>
      <c r="E750" s="5" t="str">
        <f>IF(D750="","",VLOOKUP($D750,Praja!$C$11:$H$2010,2,FALSE))</f>
        <v/>
      </c>
      <c r="F750" s="5"/>
      <c r="G750" s="5" t="str">
        <f>IF(F750="","",VLOOKUP($F750,Katalog!$C$10:$J$2009,3,FALSE))</f>
        <v/>
      </c>
      <c r="H750" s="26"/>
    </row>
    <row r="751" spans="2:8" x14ac:dyDescent="0.25">
      <c r="B751" s="39">
        <v>742</v>
      </c>
      <c r="C751" s="5"/>
      <c r="D751" s="5"/>
      <c r="E751" s="5" t="str">
        <f>IF(D751="","",VLOOKUP($D751,Praja!$C$11:$H$2010,2,FALSE))</f>
        <v/>
      </c>
      <c r="F751" s="5"/>
      <c r="G751" s="5" t="str">
        <f>IF(F751="","",VLOOKUP($F751,Katalog!$C$10:$J$2009,3,FALSE))</f>
        <v/>
      </c>
      <c r="H751" s="26"/>
    </row>
    <row r="752" spans="2:8" x14ac:dyDescent="0.25">
      <c r="B752" s="39">
        <v>743</v>
      </c>
      <c r="C752" s="5"/>
      <c r="D752" s="5"/>
      <c r="E752" s="5" t="str">
        <f>IF(D752="","",VLOOKUP($D752,Praja!$C$11:$H$2010,2,FALSE))</f>
        <v/>
      </c>
      <c r="F752" s="5"/>
      <c r="G752" s="5" t="str">
        <f>IF(F752="","",VLOOKUP($F752,Katalog!$C$10:$J$2009,3,FALSE))</f>
        <v/>
      </c>
      <c r="H752" s="26"/>
    </row>
    <row r="753" spans="2:8" x14ac:dyDescent="0.25">
      <c r="B753" s="39">
        <v>744</v>
      </c>
      <c r="C753" s="5"/>
      <c r="D753" s="5"/>
      <c r="E753" s="5" t="str">
        <f>IF(D753="","",VLOOKUP($D753,Praja!$C$11:$H$2010,2,FALSE))</f>
        <v/>
      </c>
      <c r="F753" s="5"/>
      <c r="G753" s="5" t="str">
        <f>IF(F753="","",VLOOKUP($F753,Katalog!$C$10:$J$2009,3,FALSE))</f>
        <v/>
      </c>
      <c r="H753" s="26"/>
    </row>
    <row r="754" spans="2:8" x14ac:dyDescent="0.25">
      <c r="B754" s="39">
        <v>745</v>
      </c>
      <c r="C754" s="5"/>
      <c r="D754" s="5"/>
      <c r="E754" s="5" t="str">
        <f>IF(D754="","",VLOOKUP($D754,Praja!$C$11:$H$2010,2,FALSE))</f>
        <v/>
      </c>
      <c r="F754" s="5"/>
      <c r="G754" s="5" t="str">
        <f>IF(F754="","",VLOOKUP($F754,Katalog!$C$10:$J$2009,3,FALSE))</f>
        <v/>
      </c>
      <c r="H754" s="26"/>
    </row>
    <row r="755" spans="2:8" x14ac:dyDescent="0.25">
      <c r="B755" s="39">
        <v>746</v>
      </c>
      <c r="C755" s="5"/>
      <c r="D755" s="5"/>
      <c r="E755" s="5" t="str">
        <f>IF(D755="","",VLOOKUP($D755,Praja!$C$11:$H$2010,2,FALSE))</f>
        <v/>
      </c>
      <c r="F755" s="5"/>
      <c r="G755" s="5" t="str">
        <f>IF(F755="","",VLOOKUP($F755,Katalog!$C$10:$J$2009,3,FALSE))</f>
        <v/>
      </c>
      <c r="H755" s="26"/>
    </row>
    <row r="756" spans="2:8" x14ac:dyDescent="0.25">
      <c r="B756" s="39">
        <v>747</v>
      </c>
      <c r="C756" s="5"/>
      <c r="D756" s="5"/>
      <c r="E756" s="5" t="str">
        <f>IF(D756="","",VLOOKUP($D756,Praja!$C$11:$H$2010,2,FALSE))</f>
        <v/>
      </c>
      <c r="F756" s="5"/>
      <c r="G756" s="5" t="str">
        <f>IF(F756="","",VLOOKUP($F756,Katalog!$C$10:$J$2009,3,FALSE))</f>
        <v/>
      </c>
      <c r="H756" s="26"/>
    </row>
    <row r="757" spans="2:8" x14ac:dyDescent="0.25">
      <c r="B757" s="39">
        <v>748</v>
      </c>
      <c r="C757" s="5"/>
      <c r="D757" s="5"/>
      <c r="E757" s="5" t="str">
        <f>IF(D757="","",VLOOKUP($D757,Praja!$C$11:$H$2010,2,FALSE))</f>
        <v/>
      </c>
      <c r="F757" s="5"/>
      <c r="G757" s="5" t="str">
        <f>IF(F757="","",VLOOKUP($F757,Katalog!$C$10:$J$2009,3,FALSE))</f>
        <v/>
      </c>
      <c r="H757" s="26"/>
    </row>
    <row r="758" spans="2:8" x14ac:dyDescent="0.25">
      <c r="B758" s="39">
        <v>749</v>
      </c>
      <c r="C758" s="5"/>
      <c r="D758" s="5"/>
      <c r="E758" s="5" t="str">
        <f>IF(D758="","",VLOOKUP($D758,Praja!$C$11:$H$2010,2,FALSE))</f>
        <v/>
      </c>
      <c r="F758" s="5"/>
      <c r="G758" s="5" t="str">
        <f>IF(F758="","",VLOOKUP($F758,Katalog!$C$10:$J$2009,3,FALSE))</f>
        <v/>
      </c>
      <c r="H758" s="26"/>
    </row>
    <row r="759" spans="2:8" x14ac:dyDescent="0.25">
      <c r="B759" s="39">
        <v>750</v>
      </c>
      <c r="C759" s="5"/>
      <c r="D759" s="5"/>
      <c r="E759" s="5" t="str">
        <f>IF(D759="","",VLOOKUP($D759,Praja!$C$11:$H$2010,2,FALSE))</f>
        <v/>
      </c>
      <c r="F759" s="5"/>
      <c r="G759" s="5" t="str">
        <f>IF(F759="","",VLOOKUP($F759,Katalog!$C$10:$J$2009,3,FALSE))</f>
        <v/>
      </c>
      <c r="H759" s="26"/>
    </row>
    <row r="760" spans="2:8" x14ac:dyDescent="0.25">
      <c r="B760" s="39">
        <v>751</v>
      </c>
      <c r="C760" s="5"/>
      <c r="D760" s="5"/>
      <c r="E760" s="5" t="str">
        <f>IF(D760="","",VLOOKUP($D760,Praja!$C$11:$H$2010,2,FALSE))</f>
        <v/>
      </c>
      <c r="F760" s="5"/>
      <c r="G760" s="5" t="str">
        <f>IF(F760="","",VLOOKUP($F760,Katalog!$C$10:$J$2009,3,FALSE))</f>
        <v/>
      </c>
      <c r="H760" s="26"/>
    </row>
    <row r="761" spans="2:8" x14ac:dyDescent="0.25">
      <c r="B761" s="39">
        <v>752</v>
      </c>
      <c r="C761" s="5"/>
      <c r="D761" s="5"/>
      <c r="E761" s="5" t="str">
        <f>IF(D761="","",VLOOKUP($D761,Praja!$C$11:$H$2010,2,FALSE))</f>
        <v/>
      </c>
      <c r="F761" s="5"/>
      <c r="G761" s="5" t="str">
        <f>IF(F761="","",VLOOKUP($F761,Katalog!$C$10:$J$2009,3,FALSE))</f>
        <v/>
      </c>
      <c r="H761" s="26"/>
    </row>
    <row r="762" spans="2:8" x14ac:dyDescent="0.25">
      <c r="B762" s="39">
        <v>753</v>
      </c>
      <c r="C762" s="5"/>
      <c r="D762" s="5"/>
      <c r="E762" s="5" t="str">
        <f>IF(D762="","",VLOOKUP($D762,Praja!$C$11:$H$2010,2,FALSE))</f>
        <v/>
      </c>
      <c r="F762" s="5"/>
      <c r="G762" s="5" t="str">
        <f>IF(F762="","",VLOOKUP($F762,Katalog!$C$10:$J$2009,3,FALSE))</f>
        <v/>
      </c>
      <c r="H762" s="26"/>
    </row>
    <row r="763" spans="2:8" x14ac:dyDescent="0.25">
      <c r="B763" s="39">
        <v>754</v>
      </c>
      <c r="C763" s="5"/>
      <c r="D763" s="5"/>
      <c r="E763" s="5" t="str">
        <f>IF(D763="","",VLOOKUP($D763,Praja!$C$11:$H$2010,2,FALSE))</f>
        <v/>
      </c>
      <c r="F763" s="5"/>
      <c r="G763" s="5" t="str">
        <f>IF(F763="","",VLOOKUP($F763,Katalog!$C$10:$J$2009,3,FALSE))</f>
        <v/>
      </c>
      <c r="H763" s="26"/>
    </row>
    <row r="764" spans="2:8" x14ac:dyDescent="0.25">
      <c r="B764" s="39">
        <v>755</v>
      </c>
      <c r="C764" s="5"/>
      <c r="D764" s="5"/>
      <c r="E764" s="5" t="str">
        <f>IF(D764="","",VLOOKUP($D764,Praja!$C$11:$H$2010,2,FALSE))</f>
        <v/>
      </c>
      <c r="F764" s="5"/>
      <c r="G764" s="5" t="str">
        <f>IF(F764="","",VLOOKUP($F764,Katalog!$C$10:$J$2009,3,FALSE))</f>
        <v/>
      </c>
      <c r="H764" s="26"/>
    </row>
    <row r="765" spans="2:8" x14ac:dyDescent="0.25">
      <c r="B765" s="39">
        <v>756</v>
      </c>
      <c r="C765" s="5"/>
      <c r="D765" s="5"/>
      <c r="E765" s="5" t="str">
        <f>IF(D765="","",VLOOKUP($D765,Praja!$C$11:$H$2010,2,FALSE))</f>
        <v/>
      </c>
      <c r="F765" s="5"/>
      <c r="G765" s="5" t="str">
        <f>IF(F765="","",VLOOKUP($F765,Katalog!$C$10:$J$2009,3,FALSE))</f>
        <v/>
      </c>
      <c r="H765" s="26"/>
    </row>
    <row r="766" spans="2:8" x14ac:dyDescent="0.25">
      <c r="B766" s="39">
        <v>757</v>
      </c>
      <c r="C766" s="5"/>
      <c r="D766" s="5"/>
      <c r="E766" s="5" t="str">
        <f>IF(D766="","",VLOOKUP($D766,Praja!$C$11:$H$2010,2,FALSE))</f>
        <v/>
      </c>
      <c r="F766" s="5"/>
      <c r="G766" s="5" t="str">
        <f>IF(F766="","",VLOOKUP($F766,Katalog!$C$10:$J$2009,3,FALSE))</f>
        <v/>
      </c>
      <c r="H766" s="26"/>
    </row>
    <row r="767" spans="2:8" x14ac:dyDescent="0.25">
      <c r="B767" s="39">
        <v>758</v>
      </c>
      <c r="C767" s="5"/>
      <c r="D767" s="5"/>
      <c r="E767" s="5" t="str">
        <f>IF(D767="","",VLOOKUP($D767,Praja!$C$11:$H$2010,2,FALSE))</f>
        <v/>
      </c>
      <c r="F767" s="5"/>
      <c r="G767" s="5" t="str">
        <f>IF(F767="","",VLOOKUP($F767,Katalog!$C$10:$J$2009,3,FALSE))</f>
        <v/>
      </c>
      <c r="H767" s="26"/>
    </row>
    <row r="768" spans="2:8" x14ac:dyDescent="0.25">
      <c r="B768" s="39">
        <v>759</v>
      </c>
      <c r="C768" s="5"/>
      <c r="D768" s="5"/>
      <c r="E768" s="5" t="str">
        <f>IF(D768="","",VLOOKUP($D768,Praja!$C$11:$H$2010,2,FALSE))</f>
        <v/>
      </c>
      <c r="F768" s="5"/>
      <c r="G768" s="5" t="str">
        <f>IF(F768="","",VLOOKUP($F768,Katalog!$C$10:$J$2009,3,FALSE))</f>
        <v/>
      </c>
      <c r="H768" s="26"/>
    </row>
    <row r="769" spans="2:8" x14ac:dyDescent="0.25">
      <c r="B769" s="39">
        <v>760</v>
      </c>
      <c r="C769" s="5"/>
      <c r="D769" s="5"/>
      <c r="E769" s="5" t="str">
        <f>IF(D769="","",VLOOKUP($D769,Praja!$C$11:$H$2010,2,FALSE))</f>
        <v/>
      </c>
      <c r="F769" s="5"/>
      <c r="G769" s="5" t="str">
        <f>IF(F769="","",VLOOKUP($F769,Katalog!$C$10:$J$2009,3,FALSE))</f>
        <v/>
      </c>
      <c r="H769" s="26"/>
    </row>
    <row r="770" spans="2:8" x14ac:dyDescent="0.25">
      <c r="B770" s="39">
        <v>761</v>
      </c>
      <c r="C770" s="5"/>
      <c r="D770" s="5"/>
      <c r="E770" s="5" t="str">
        <f>IF(D770="","",VLOOKUP($D770,Praja!$C$11:$H$2010,2,FALSE))</f>
        <v/>
      </c>
      <c r="F770" s="5"/>
      <c r="G770" s="5" t="str">
        <f>IF(F770="","",VLOOKUP($F770,Katalog!$C$10:$J$2009,3,FALSE))</f>
        <v/>
      </c>
      <c r="H770" s="26"/>
    </row>
    <row r="771" spans="2:8" x14ac:dyDescent="0.25">
      <c r="B771" s="39">
        <v>762</v>
      </c>
      <c r="C771" s="5"/>
      <c r="D771" s="5"/>
      <c r="E771" s="5" t="str">
        <f>IF(D771="","",VLOOKUP($D771,Praja!$C$11:$H$2010,2,FALSE))</f>
        <v/>
      </c>
      <c r="F771" s="5"/>
      <c r="G771" s="5" t="str">
        <f>IF(F771="","",VLOOKUP($F771,Katalog!$C$10:$J$2009,3,FALSE))</f>
        <v/>
      </c>
      <c r="H771" s="26"/>
    </row>
    <row r="772" spans="2:8" x14ac:dyDescent="0.25">
      <c r="B772" s="39">
        <v>763</v>
      </c>
      <c r="C772" s="5"/>
      <c r="D772" s="5"/>
      <c r="E772" s="5" t="str">
        <f>IF(D772="","",VLOOKUP($D772,Praja!$C$11:$H$2010,2,FALSE))</f>
        <v/>
      </c>
      <c r="F772" s="5"/>
      <c r="G772" s="5" t="str">
        <f>IF(F772="","",VLOOKUP($F772,Katalog!$C$10:$J$2009,3,FALSE))</f>
        <v/>
      </c>
      <c r="H772" s="26"/>
    </row>
    <row r="773" spans="2:8" x14ac:dyDescent="0.25">
      <c r="B773" s="39">
        <v>764</v>
      </c>
      <c r="C773" s="5"/>
      <c r="D773" s="5"/>
      <c r="E773" s="5" t="str">
        <f>IF(D773="","",VLOOKUP($D773,Praja!$C$11:$H$2010,2,FALSE))</f>
        <v/>
      </c>
      <c r="F773" s="5"/>
      <c r="G773" s="5" t="str">
        <f>IF(F773="","",VLOOKUP($F773,Katalog!$C$10:$J$2009,3,FALSE))</f>
        <v/>
      </c>
      <c r="H773" s="26"/>
    </row>
    <row r="774" spans="2:8" x14ac:dyDescent="0.25">
      <c r="B774" s="39">
        <v>765</v>
      </c>
      <c r="C774" s="5"/>
      <c r="D774" s="5"/>
      <c r="E774" s="5" t="str">
        <f>IF(D774="","",VLOOKUP($D774,Praja!$C$11:$H$2010,2,FALSE))</f>
        <v/>
      </c>
      <c r="F774" s="5"/>
      <c r="G774" s="5" t="str">
        <f>IF(F774="","",VLOOKUP($F774,Katalog!$C$10:$J$2009,3,FALSE))</f>
        <v/>
      </c>
      <c r="H774" s="26"/>
    </row>
    <row r="775" spans="2:8" x14ac:dyDescent="0.25">
      <c r="B775" s="39">
        <v>766</v>
      </c>
      <c r="C775" s="5"/>
      <c r="D775" s="5"/>
      <c r="E775" s="5" t="str">
        <f>IF(D775="","",VLOOKUP($D775,Praja!$C$11:$H$2010,2,FALSE))</f>
        <v/>
      </c>
      <c r="F775" s="5"/>
      <c r="G775" s="5" t="str">
        <f>IF(F775="","",VLOOKUP($F775,Katalog!$C$10:$J$2009,3,FALSE))</f>
        <v/>
      </c>
      <c r="H775" s="26"/>
    </row>
    <row r="776" spans="2:8" x14ac:dyDescent="0.25">
      <c r="B776" s="39">
        <v>767</v>
      </c>
      <c r="C776" s="5"/>
      <c r="D776" s="5"/>
      <c r="E776" s="5" t="str">
        <f>IF(D776="","",VLOOKUP($D776,Praja!$C$11:$H$2010,2,FALSE))</f>
        <v/>
      </c>
      <c r="F776" s="5"/>
      <c r="G776" s="5" t="str">
        <f>IF(F776="","",VLOOKUP($F776,Katalog!$C$10:$J$2009,3,FALSE))</f>
        <v/>
      </c>
      <c r="H776" s="26"/>
    </row>
    <row r="777" spans="2:8" x14ac:dyDescent="0.25">
      <c r="B777" s="39">
        <v>768</v>
      </c>
      <c r="C777" s="5"/>
      <c r="D777" s="5"/>
      <c r="E777" s="5" t="str">
        <f>IF(D777="","",VLOOKUP($D777,Praja!$C$11:$H$2010,2,FALSE))</f>
        <v/>
      </c>
      <c r="F777" s="5"/>
      <c r="G777" s="5" t="str">
        <f>IF(F777="","",VLOOKUP($F777,Katalog!$C$10:$J$2009,3,FALSE))</f>
        <v/>
      </c>
      <c r="H777" s="26"/>
    </row>
    <row r="778" spans="2:8" x14ac:dyDescent="0.25">
      <c r="B778" s="39">
        <v>769</v>
      </c>
      <c r="C778" s="5"/>
      <c r="D778" s="5"/>
      <c r="E778" s="5" t="str">
        <f>IF(D778="","",VLOOKUP($D778,Praja!$C$11:$H$2010,2,FALSE))</f>
        <v/>
      </c>
      <c r="F778" s="5"/>
      <c r="G778" s="5" t="str">
        <f>IF(F778="","",VLOOKUP($F778,Katalog!$C$10:$J$2009,3,FALSE))</f>
        <v/>
      </c>
      <c r="H778" s="26"/>
    </row>
    <row r="779" spans="2:8" x14ac:dyDescent="0.25">
      <c r="B779" s="39">
        <v>770</v>
      </c>
      <c r="C779" s="5"/>
      <c r="D779" s="5"/>
      <c r="E779" s="5" t="str">
        <f>IF(D779="","",VLOOKUP($D779,Praja!$C$11:$H$2010,2,FALSE))</f>
        <v/>
      </c>
      <c r="F779" s="5"/>
      <c r="G779" s="5" t="str">
        <f>IF(F779="","",VLOOKUP($F779,Katalog!$C$10:$J$2009,3,FALSE))</f>
        <v/>
      </c>
      <c r="H779" s="26"/>
    </row>
    <row r="780" spans="2:8" x14ac:dyDescent="0.25">
      <c r="B780" s="39">
        <v>771</v>
      </c>
      <c r="C780" s="5"/>
      <c r="D780" s="5"/>
      <c r="E780" s="5" t="str">
        <f>IF(D780="","",VLOOKUP($D780,Praja!$C$11:$H$2010,2,FALSE))</f>
        <v/>
      </c>
      <c r="F780" s="5"/>
      <c r="G780" s="5" t="str">
        <f>IF(F780="","",VLOOKUP($F780,Katalog!$C$10:$J$2009,3,FALSE))</f>
        <v/>
      </c>
      <c r="H780" s="26"/>
    </row>
    <row r="781" spans="2:8" x14ac:dyDescent="0.25">
      <c r="B781" s="39">
        <v>772</v>
      </c>
      <c r="C781" s="5"/>
      <c r="D781" s="5"/>
      <c r="E781" s="5" t="str">
        <f>IF(D781="","",VLOOKUP($D781,Praja!$C$11:$H$2010,2,FALSE))</f>
        <v/>
      </c>
      <c r="F781" s="5"/>
      <c r="G781" s="5" t="str">
        <f>IF(F781="","",VLOOKUP($F781,Katalog!$C$10:$J$2009,3,FALSE))</f>
        <v/>
      </c>
      <c r="H781" s="26"/>
    </row>
    <row r="782" spans="2:8" x14ac:dyDescent="0.25">
      <c r="B782" s="39">
        <v>773</v>
      </c>
      <c r="C782" s="5"/>
      <c r="D782" s="5"/>
      <c r="E782" s="5" t="str">
        <f>IF(D782="","",VLOOKUP($D782,Praja!$C$11:$H$2010,2,FALSE))</f>
        <v/>
      </c>
      <c r="F782" s="5"/>
      <c r="G782" s="5" t="str">
        <f>IF(F782="","",VLOOKUP($F782,Katalog!$C$10:$J$2009,3,FALSE))</f>
        <v/>
      </c>
      <c r="H782" s="26"/>
    </row>
    <row r="783" spans="2:8" x14ac:dyDescent="0.25">
      <c r="B783" s="39">
        <v>774</v>
      </c>
      <c r="C783" s="5"/>
      <c r="D783" s="5"/>
      <c r="E783" s="5" t="str">
        <f>IF(D783="","",VLOOKUP($D783,Praja!$C$11:$H$2010,2,FALSE))</f>
        <v/>
      </c>
      <c r="F783" s="5"/>
      <c r="G783" s="5" t="str">
        <f>IF(F783="","",VLOOKUP($F783,Katalog!$C$10:$J$2009,3,FALSE))</f>
        <v/>
      </c>
      <c r="H783" s="26"/>
    </row>
    <row r="784" spans="2:8" x14ac:dyDescent="0.25">
      <c r="B784" s="39">
        <v>775</v>
      </c>
      <c r="C784" s="5"/>
      <c r="D784" s="5"/>
      <c r="E784" s="5" t="str">
        <f>IF(D784="","",VLOOKUP($D784,Praja!$C$11:$H$2010,2,FALSE))</f>
        <v/>
      </c>
      <c r="F784" s="5"/>
      <c r="G784" s="5" t="str">
        <f>IF(F784="","",VLOOKUP($F784,Katalog!$C$10:$J$2009,3,FALSE))</f>
        <v/>
      </c>
      <c r="H784" s="26"/>
    </row>
    <row r="785" spans="2:8" x14ac:dyDescent="0.25">
      <c r="B785" s="39">
        <v>776</v>
      </c>
      <c r="C785" s="5"/>
      <c r="D785" s="5"/>
      <c r="E785" s="5" t="str">
        <f>IF(D785="","",VLOOKUP($D785,Praja!$C$11:$H$2010,2,FALSE))</f>
        <v/>
      </c>
      <c r="F785" s="5"/>
      <c r="G785" s="5" t="str">
        <f>IF(F785="","",VLOOKUP($F785,Katalog!$C$10:$J$2009,3,FALSE))</f>
        <v/>
      </c>
      <c r="H785" s="26"/>
    </row>
    <row r="786" spans="2:8" x14ac:dyDescent="0.25">
      <c r="B786" s="39">
        <v>777</v>
      </c>
      <c r="C786" s="5"/>
      <c r="D786" s="5"/>
      <c r="E786" s="5" t="str">
        <f>IF(D786="","",VLOOKUP($D786,Praja!$C$11:$H$2010,2,FALSE))</f>
        <v/>
      </c>
      <c r="F786" s="5"/>
      <c r="G786" s="5" t="str">
        <f>IF(F786="","",VLOOKUP($F786,Katalog!$C$10:$J$2009,3,FALSE))</f>
        <v/>
      </c>
      <c r="H786" s="26"/>
    </row>
    <row r="787" spans="2:8" x14ac:dyDescent="0.25">
      <c r="B787" s="39">
        <v>778</v>
      </c>
      <c r="C787" s="5"/>
      <c r="D787" s="5"/>
      <c r="E787" s="5" t="str">
        <f>IF(D787="","",VLOOKUP($D787,Praja!$C$11:$H$2010,2,FALSE))</f>
        <v/>
      </c>
      <c r="F787" s="5"/>
      <c r="G787" s="5" t="str">
        <f>IF(F787="","",VLOOKUP($F787,Katalog!$C$10:$J$2009,3,FALSE))</f>
        <v/>
      </c>
      <c r="H787" s="26"/>
    </row>
    <row r="788" spans="2:8" x14ac:dyDescent="0.25">
      <c r="B788" s="39">
        <v>779</v>
      </c>
      <c r="C788" s="5"/>
      <c r="D788" s="5"/>
      <c r="E788" s="5" t="str">
        <f>IF(D788="","",VLOOKUP($D788,Praja!$C$11:$H$2010,2,FALSE))</f>
        <v/>
      </c>
      <c r="F788" s="5"/>
      <c r="G788" s="5" t="str">
        <f>IF(F788="","",VLOOKUP($F788,Katalog!$C$10:$J$2009,3,FALSE))</f>
        <v/>
      </c>
      <c r="H788" s="26"/>
    </row>
    <row r="789" spans="2:8" x14ac:dyDescent="0.25">
      <c r="B789" s="39">
        <v>780</v>
      </c>
      <c r="C789" s="5"/>
      <c r="D789" s="5"/>
      <c r="E789" s="5" t="str">
        <f>IF(D789="","",VLOOKUP($D789,Praja!$C$11:$H$2010,2,FALSE))</f>
        <v/>
      </c>
      <c r="F789" s="5"/>
      <c r="G789" s="5" t="str">
        <f>IF(F789="","",VLOOKUP($F789,Katalog!$C$10:$J$2009,3,FALSE))</f>
        <v/>
      </c>
      <c r="H789" s="26"/>
    </row>
    <row r="790" spans="2:8" x14ac:dyDescent="0.25">
      <c r="B790" s="39">
        <v>781</v>
      </c>
      <c r="C790" s="5"/>
      <c r="D790" s="5"/>
      <c r="E790" s="5" t="str">
        <f>IF(D790="","",VLOOKUP($D790,Praja!$C$11:$H$2010,2,FALSE))</f>
        <v/>
      </c>
      <c r="F790" s="5"/>
      <c r="G790" s="5" t="str">
        <f>IF(F790="","",VLOOKUP($F790,Katalog!$C$10:$J$2009,3,FALSE))</f>
        <v/>
      </c>
      <c r="H790" s="26"/>
    </row>
    <row r="791" spans="2:8" x14ac:dyDescent="0.25">
      <c r="B791" s="39">
        <v>782</v>
      </c>
      <c r="C791" s="5"/>
      <c r="D791" s="5"/>
      <c r="E791" s="5" t="str">
        <f>IF(D791="","",VLOOKUP($D791,Praja!$C$11:$H$2010,2,FALSE))</f>
        <v/>
      </c>
      <c r="F791" s="5"/>
      <c r="G791" s="5" t="str">
        <f>IF(F791="","",VLOOKUP($F791,Katalog!$C$10:$J$2009,3,FALSE))</f>
        <v/>
      </c>
      <c r="H791" s="26"/>
    </row>
    <row r="792" spans="2:8" x14ac:dyDescent="0.25">
      <c r="B792" s="39">
        <v>783</v>
      </c>
      <c r="C792" s="5"/>
      <c r="D792" s="5"/>
      <c r="E792" s="5" t="str">
        <f>IF(D792="","",VLOOKUP($D792,Praja!$C$11:$H$2010,2,FALSE))</f>
        <v/>
      </c>
      <c r="F792" s="5"/>
      <c r="G792" s="5" t="str">
        <f>IF(F792="","",VLOOKUP($F792,Katalog!$C$10:$J$2009,3,FALSE))</f>
        <v/>
      </c>
      <c r="H792" s="26"/>
    </row>
    <row r="793" spans="2:8" x14ac:dyDescent="0.25">
      <c r="B793" s="39">
        <v>784</v>
      </c>
      <c r="C793" s="5"/>
      <c r="D793" s="5"/>
      <c r="E793" s="5" t="str">
        <f>IF(D793="","",VLOOKUP($D793,Praja!$C$11:$H$2010,2,FALSE))</f>
        <v/>
      </c>
      <c r="F793" s="5"/>
      <c r="G793" s="5" t="str">
        <f>IF(F793="","",VLOOKUP($F793,Katalog!$C$10:$J$2009,3,FALSE))</f>
        <v/>
      </c>
      <c r="H793" s="26"/>
    </row>
    <row r="794" spans="2:8" x14ac:dyDescent="0.25">
      <c r="B794" s="39">
        <v>785</v>
      </c>
      <c r="C794" s="5"/>
      <c r="D794" s="5"/>
      <c r="E794" s="5" t="str">
        <f>IF(D794="","",VLOOKUP($D794,Praja!$C$11:$H$2010,2,FALSE))</f>
        <v/>
      </c>
      <c r="F794" s="5"/>
      <c r="G794" s="5" t="str">
        <f>IF(F794="","",VLOOKUP($F794,Katalog!$C$10:$J$2009,3,FALSE))</f>
        <v/>
      </c>
      <c r="H794" s="26"/>
    </row>
    <row r="795" spans="2:8" x14ac:dyDescent="0.25">
      <c r="B795" s="39">
        <v>786</v>
      </c>
      <c r="C795" s="5"/>
      <c r="D795" s="5"/>
      <c r="E795" s="5" t="str">
        <f>IF(D795="","",VLOOKUP($D795,Praja!$C$11:$H$2010,2,FALSE))</f>
        <v/>
      </c>
      <c r="F795" s="5"/>
      <c r="G795" s="5" t="str">
        <f>IF(F795="","",VLOOKUP($F795,Katalog!$C$10:$J$2009,3,FALSE))</f>
        <v/>
      </c>
      <c r="H795" s="26"/>
    </row>
    <row r="796" spans="2:8" x14ac:dyDescent="0.25">
      <c r="B796" s="39">
        <v>787</v>
      </c>
      <c r="C796" s="5"/>
      <c r="D796" s="5"/>
      <c r="E796" s="5" t="str">
        <f>IF(D796="","",VLOOKUP($D796,Praja!$C$11:$H$2010,2,FALSE))</f>
        <v/>
      </c>
      <c r="F796" s="5"/>
      <c r="G796" s="5" t="str">
        <f>IF(F796="","",VLOOKUP($F796,Katalog!$C$10:$J$2009,3,FALSE))</f>
        <v/>
      </c>
      <c r="H796" s="26"/>
    </row>
    <row r="797" spans="2:8" x14ac:dyDescent="0.25">
      <c r="B797" s="39">
        <v>788</v>
      </c>
      <c r="C797" s="5"/>
      <c r="D797" s="5"/>
      <c r="E797" s="5" t="str">
        <f>IF(D797="","",VLOOKUP($D797,Praja!$C$11:$H$2010,2,FALSE))</f>
        <v/>
      </c>
      <c r="F797" s="5"/>
      <c r="G797" s="5" t="str">
        <f>IF(F797="","",VLOOKUP($F797,Katalog!$C$10:$J$2009,3,FALSE))</f>
        <v/>
      </c>
      <c r="H797" s="26"/>
    </row>
    <row r="798" spans="2:8" x14ac:dyDescent="0.25">
      <c r="B798" s="39">
        <v>789</v>
      </c>
      <c r="C798" s="5"/>
      <c r="D798" s="5"/>
      <c r="E798" s="5" t="str">
        <f>IF(D798="","",VLOOKUP($D798,Praja!$C$11:$H$2010,2,FALSE))</f>
        <v/>
      </c>
      <c r="F798" s="5"/>
      <c r="G798" s="5" t="str">
        <f>IF(F798="","",VLOOKUP($F798,Katalog!$C$10:$J$2009,3,FALSE))</f>
        <v/>
      </c>
      <c r="H798" s="26"/>
    </row>
    <row r="799" spans="2:8" x14ac:dyDescent="0.25">
      <c r="B799" s="39">
        <v>790</v>
      </c>
      <c r="C799" s="5"/>
      <c r="D799" s="5"/>
      <c r="E799" s="5" t="str">
        <f>IF(D799="","",VLOOKUP($D799,Praja!$C$11:$H$2010,2,FALSE))</f>
        <v/>
      </c>
      <c r="F799" s="5"/>
      <c r="G799" s="5" t="str">
        <f>IF(F799="","",VLOOKUP($F799,Katalog!$C$10:$J$2009,3,FALSE))</f>
        <v/>
      </c>
      <c r="H799" s="26"/>
    </row>
    <row r="800" spans="2:8" x14ac:dyDescent="0.25">
      <c r="B800" s="39">
        <v>791</v>
      </c>
      <c r="C800" s="5"/>
      <c r="D800" s="5"/>
      <c r="E800" s="5" t="str">
        <f>IF(D800="","",VLOOKUP($D800,Praja!$C$11:$H$2010,2,FALSE))</f>
        <v/>
      </c>
      <c r="F800" s="5"/>
      <c r="G800" s="5" t="str">
        <f>IF(F800="","",VLOOKUP($F800,Katalog!$C$10:$J$2009,3,FALSE))</f>
        <v/>
      </c>
      <c r="H800" s="26"/>
    </row>
    <row r="801" spans="2:8" x14ac:dyDescent="0.25">
      <c r="B801" s="39">
        <v>792</v>
      </c>
      <c r="C801" s="5"/>
      <c r="D801" s="5"/>
      <c r="E801" s="5" t="str">
        <f>IF(D801="","",VLOOKUP($D801,Praja!$C$11:$H$2010,2,FALSE))</f>
        <v/>
      </c>
      <c r="F801" s="5"/>
      <c r="G801" s="5" t="str">
        <f>IF(F801="","",VLOOKUP($F801,Katalog!$C$10:$J$2009,3,FALSE))</f>
        <v/>
      </c>
      <c r="H801" s="26"/>
    </row>
    <row r="802" spans="2:8" x14ac:dyDescent="0.25">
      <c r="B802" s="39">
        <v>793</v>
      </c>
      <c r="C802" s="5"/>
      <c r="D802" s="5"/>
      <c r="E802" s="5" t="str">
        <f>IF(D802="","",VLOOKUP($D802,Praja!$C$11:$H$2010,2,FALSE))</f>
        <v/>
      </c>
      <c r="F802" s="5"/>
      <c r="G802" s="5" t="str">
        <f>IF(F802="","",VLOOKUP($F802,Katalog!$C$10:$J$2009,3,FALSE))</f>
        <v/>
      </c>
      <c r="H802" s="26"/>
    </row>
    <row r="803" spans="2:8" x14ac:dyDescent="0.25">
      <c r="B803" s="39">
        <v>794</v>
      </c>
      <c r="C803" s="5"/>
      <c r="D803" s="5"/>
      <c r="E803" s="5" t="str">
        <f>IF(D803="","",VLOOKUP($D803,Praja!$C$11:$H$2010,2,FALSE))</f>
        <v/>
      </c>
      <c r="F803" s="5"/>
      <c r="G803" s="5" t="str">
        <f>IF(F803="","",VLOOKUP($F803,Katalog!$C$10:$J$2009,3,FALSE))</f>
        <v/>
      </c>
      <c r="H803" s="26"/>
    </row>
    <row r="804" spans="2:8" x14ac:dyDescent="0.25">
      <c r="B804" s="39">
        <v>795</v>
      </c>
      <c r="C804" s="5"/>
      <c r="D804" s="5"/>
      <c r="E804" s="5" t="str">
        <f>IF(D804="","",VLOOKUP($D804,Praja!$C$11:$H$2010,2,FALSE))</f>
        <v/>
      </c>
      <c r="F804" s="5"/>
      <c r="G804" s="5" t="str">
        <f>IF(F804="","",VLOOKUP($F804,Katalog!$C$10:$J$2009,3,FALSE))</f>
        <v/>
      </c>
      <c r="H804" s="26"/>
    </row>
    <row r="805" spans="2:8" x14ac:dyDescent="0.25">
      <c r="B805" s="39">
        <v>796</v>
      </c>
      <c r="C805" s="5"/>
      <c r="D805" s="5"/>
      <c r="E805" s="5" t="str">
        <f>IF(D805="","",VLOOKUP($D805,Praja!$C$11:$H$2010,2,FALSE))</f>
        <v/>
      </c>
      <c r="F805" s="5"/>
      <c r="G805" s="5" t="str">
        <f>IF(F805="","",VLOOKUP($F805,Katalog!$C$10:$J$2009,3,FALSE))</f>
        <v/>
      </c>
      <c r="H805" s="26"/>
    </row>
    <row r="806" spans="2:8" x14ac:dyDescent="0.25">
      <c r="B806" s="39">
        <v>797</v>
      </c>
      <c r="C806" s="5"/>
      <c r="D806" s="5"/>
      <c r="E806" s="5" t="str">
        <f>IF(D806="","",VLOOKUP($D806,Praja!$C$11:$H$2010,2,FALSE))</f>
        <v/>
      </c>
      <c r="F806" s="5"/>
      <c r="G806" s="5" t="str">
        <f>IF(F806="","",VLOOKUP($F806,Katalog!$C$10:$J$2009,3,FALSE))</f>
        <v/>
      </c>
      <c r="H806" s="26"/>
    </row>
    <row r="807" spans="2:8" x14ac:dyDescent="0.25">
      <c r="B807" s="39">
        <v>798</v>
      </c>
      <c r="C807" s="5"/>
      <c r="D807" s="5"/>
      <c r="E807" s="5" t="str">
        <f>IF(D807="","",VLOOKUP($D807,Praja!$C$11:$H$2010,2,FALSE))</f>
        <v/>
      </c>
      <c r="F807" s="5"/>
      <c r="G807" s="5" t="str">
        <f>IF(F807="","",VLOOKUP($F807,Katalog!$C$10:$J$2009,3,FALSE))</f>
        <v/>
      </c>
      <c r="H807" s="26"/>
    </row>
    <row r="808" spans="2:8" x14ac:dyDescent="0.25">
      <c r="B808" s="39">
        <v>799</v>
      </c>
      <c r="C808" s="5"/>
      <c r="D808" s="5"/>
      <c r="E808" s="5" t="str">
        <f>IF(D808="","",VLOOKUP($D808,Praja!$C$11:$H$2010,2,FALSE))</f>
        <v/>
      </c>
      <c r="F808" s="5"/>
      <c r="G808" s="5" t="str">
        <f>IF(F808="","",VLOOKUP($F808,Katalog!$C$10:$J$2009,3,FALSE))</f>
        <v/>
      </c>
      <c r="H808" s="26"/>
    </row>
    <row r="809" spans="2:8" x14ac:dyDescent="0.25">
      <c r="B809" s="39">
        <v>800</v>
      </c>
      <c r="C809" s="5"/>
      <c r="D809" s="5"/>
      <c r="E809" s="5" t="str">
        <f>IF(D809="","",VLOOKUP($D809,Praja!$C$11:$H$2010,2,FALSE))</f>
        <v/>
      </c>
      <c r="F809" s="5"/>
      <c r="G809" s="5" t="str">
        <f>IF(F809="","",VLOOKUP($F809,Katalog!$C$10:$J$2009,3,FALSE))</f>
        <v/>
      </c>
      <c r="H809" s="26"/>
    </row>
    <row r="810" spans="2:8" x14ac:dyDescent="0.25">
      <c r="B810" s="39">
        <v>801</v>
      </c>
      <c r="C810" s="5"/>
      <c r="D810" s="5"/>
      <c r="E810" s="5" t="str">
        <f>IF(D810="","",VLOOKUP($D810,Praja!$C$11:$H$2010,2,FALSE))</f>
        <v/>
      </c>
      <c r="F810" s="5"/>
      <c r="G810" s="5" t="str">
        <f>IF(F810="","",VLOOKUP($F810,Katalog!$C$10:$J$2009,3,FALSE))</f>
        <v/>
      </c>
      <c r="H810" s="26"/>
    </row>
    <row r="811" spans="2:8" x14ac:dyDescent="0.25">
      <c r="B811" s="39">
        <v>802</v>
      </c>
      <c r="C811" s="5"/>
      <c r="D811" s="5"/>
      <c r="E811" s="5" t="str">
        <f>IF(D811="","",VLOOKUP($D811,Praja!$C$11:$H$2010,2,FALSE))</f>
        <v/>
      </c>
      <c r="F811" s="5"/>
      <c r="G811" s="5" t="str">
        <f>IF(F811="","",VLOOKUP($F811,Katalog!$C$10:$J$2009,3,FALSE))</f>
        <v/>
      </c>
      <c r="H811" s="26"/>
    </row>
    <row r="812" spans="2:8" x14ac:dyDescent="0.25">
      <c r="B812" s="39">
        <v>803</v>
      </c>
      <c r="C812" s="5"/>
      <c r="D812" s="5"/>
      <c r="E812" s="5" t="str">
        <f>IF(D812="","",VLOOKUP($D812,Praja!$C$11:$H$2010,2,FALSE))</f>
        <v/>
      </c>
      <c r="F812" s="5"/>
      <c r="G812" s="5" t="str">
        <f>IF(F812="","",VLOOKUP($F812,Katalog!$C$10:$J$2009,3,FALSE))</f>
        <v/>
      </c>
      <c r="H812" s="26"/>
    </row>
    <row r="813" spans="2:8" x14ac:dyDescent="0.25">
      <c r="B813" s="39">
        <v>804</v>
      </c>
      <c r="C813" s="5"/>
      <c r="D813" s="5"/>
      <c r="E813" s="5" t="str">
        <f>IF(D813="","",VLOOKUP($D813,Praja!$C$11:$H$2010,2,FALSE))</f>
        <v/>
      </c>
      <c r="F813" s="5"/>
      <c r="G813" s="5" t="str">
        <f>IF(F813="","",VLOOKUP($F813,Katalog!$C$10:$J$2009,3,FALSE))</f>
        <v/>
      </c>
      <c r="H813" s="26"/>
    </row>
    <row r="814" spans="2:8" x14ac:dyDescent="0.25">
      <c r="B814" s="39">
        <v>805</v>
      </c>
      <c r="C814" s="5"/>
      <c r="D814" s="5"/>
      <c r="E814" s="5" t="str">
        <f>IF(D814="","",VLOOKUP($D814,Praja!$C$11:$H$2010,2,FALSE))</f>
        <v/>
      </c>
      <c r="F814" s="5"/>
      <c r="G814" s="5" t="str">
        <f>IF(F814="","",VLOOKUP($F814,Katalog!$C$10:$J$2009,3,FALSE))</f>
        <v/>
      </c>
      <c r="H814" s="26"/>
    </row>
    <row r="815" spans="2:8" x14ac:dyDescent="0.25">
      <c r="B815" s="39">
        <v>806</v>
      </c>
      <c r="C815" s="5"/>
      <c r="D815" s="5"/>
      <c r="E815" s="5" t="str">
        <f>IF(D815="","",VLOOKUP($D815,Praja!$C$11:$H$2010,2,FALSE))</f>
        <v/>
      </c>
      <c r="F815" s="5"/>
      <c r="G815" s="5" t="str">
        <f>IF(F815="","",VLOOKUP($F815,Katalog!$C$10:$J$2009,3,FALSE))</f>
        <v/>
      </c>
      <c r="H815" s="26"/>
    </row>
    <row r="816" spans="2:8" x14ac:dyDescent="0.25">
      <c r="B816" s="39">
        <v>807</v>
      </c>
      <c r="C816" s="5"/>
      <c r="D816" s="5"/>
      <c r="E816" s="5" t="str">
        <f>IF(D816="","",VLOOKUP($D816,Praja!$C$11:$H$2010,2,FALSE))</f>
        <v/>
      </c>
      <c r="F816" s="5"/>
      <c r="G816" s="5" t="str">
        <f>IF(F816="","",VLOOKUP($F816,Katalog!$C$10:$J$2009,3,FALSE))</f>
        <v/>
      </c>
      <c r="H816" s="26"/>
    </row>
    <row r="817" spans="2:8" x14ac:dyDescent="0.25">
      <c r="B817" s="39">
        <v>808</v>
      </c>
      <c r="C817" s="5"/>
      <c r="D817" s="5"/>
      <c r="E817" s="5" t="str">
        <f>IF(D817="","",VLOOKUP($D817,Praja!$C$11:$H$2010,2,FALSE))</f>
        <v/>
      </c>
      <c r="F817" s="5"/>
      <c r="G817" s="5" t="str">
        <f>IF(F817="","",VLOOKUP($F817,Katalog!$C$10:$J$2009,3,FALSE))</f>
        <v/>
      </c>
      <c r="H817" s="26"/>
    </row>
    <row r="818" spans="2:8" x14ac:dyDescent="0.25">
      <c r="B818" s="39">
        <v>809</v>
      </c>
      <c r="C818" s="5"/>
      <c r="D818" s="5"/>
      <c r="E818" s="5" t="str">
        <f>IF(D818="","",VLOOKUP($D818,Praja!$C$11:$H$2010,2,FALSE))</f>
        <v/>
      </c>
      <c r="F818" s="5"/>
      <c r="G818" s="5" t="str">
        <f>IF(F818="","",VLOOKUP($F818,Katalog!$C$10:$J$2009,3,FALSE))</f>
        <v/>
      </c>
      <c r="H818" s="26"/>
    </row>
    <row r="819" spans="2:8" x14ac:dyDescent="0.25">
      <c r="B819" s="39">
        <v>810</v>
      </c>
      <c r="C819" s="5"/>
      <c r="D819" s="5"/>
      <c r="E819" s="5" t="str">
        <f>IF(D819="","",VLOOKUP($D819,Praja!$C$11:$H$2010,2,FALSE))</f>
        <v/>
      </c>
      <c r="F819" s="5"/>
      <c r="G819" s="5" t="str">
        <f>IF(F819="","",VLOOKUP($F819,Katalog!$C$10:$J$2009,3,FALSE))</f>
        <v/>
      </c>
      <c r="H819" s="26"/>
    </row>
    <row r="820" spans="2:8" x14ac:dyDescent="0.25">
      <c r="B820" s="39">
        <v>811</v>
      </c>
      <c r="C820" s="5"/>
      <c r="D820" s="5"/>
      <c r="E820" s="5" t="str">
        <f>IF(D820="","",VLOOKUP($D820,Praja!$C$11:$H$2010,2,FALSE))</f>
        <v/>
      </c>
      <c r="F820" s="5"/>
      <c r="G820" s="5" t="str">
        <f>IF(F820="","",VLOOKUP($F820,Katalog!$C$10:$J$2009,3,FALSE))</f>
        <v/>
      </c>
      <c r="H820" s="26"/>
    </row>
    <row r="821" spans="2:8" x14ac:dyDescent="0.25">
      <c r="B821" s="39">
        <v>812</v>
      </c>
      <c r="C821" s="5"/>
      <c r="D821" s="5"/>
      <c r="E821" s="5" t="str">
        <f>IF(D821="","",VLOOKUP($D821,Praja!$C$11:$H$2010,2,FALSE))</f>
        <v/>
      </c>
      <c r="F821" s="5"/>
      <c r="G821" s="5" t="str">
        <f>IF(F821="","",VLOOKUP($F821,Katalog!$C$10:$J$2009,3,FALSE))</f>
        <v/>
      </c>
      <c r="H821" s="26"/>
    </row>
    <row r="822" spans="2:8" x14ac:dyDescent="0.25">
      <c r="B822" s="39">
        <v>813</v>
      </c>
      <c r="C822" s="5"/>
      <c r="D822" s="5"/>
      <c r="E822" s="5" t="str">
        <f>IF(D822="","",VLOOKUP($D822,Praja!$C$11:$H$2010,2,FALSE))</f>
        <v/>
      </c>
      <c r="F822" s="5"/>
      <c r="G822" s="5" t="str">
        <f>IF(F822="","",VLOOKUP($F822,Katalog!$C$10:$J$2009,3,FALSE))</f>
        <v/>
      </c>
      <c r="H822" s="26"/>
    </row>
    <row r="823" spans="2:8" x14ac:dyDescent="0.25">
      <c r="B823" s="39">
        <v>814</v>
      </c>
      <c r="C823" s="5"/>
      <c r="D823" s="5"/>
      <c r="E823" s="5" t="str">
        <f>IF(D823="","",VLOOKUP($D823,Praja!$C$11:$H$2010,2,FALSE))</f>
        <v/>
      </c>
      <c r="F823" s="5"/>
      <c r="G823" s="5" t="str">
        <f>IF(F823="","",VLOOKUP($F823,Katalog!$C$10:$J$2009,3,FALSE))</f>
        <v/>
      </c>
      <c r="H823" s="26"/>
    </row>
    <row r="824" spans="2:8" x14ac:dyDescent="0.25">
      <c r="B824" s="39">
        <v>815</v>
      </c>
      <c r="C824" s="5"/>
      <c r="D824" s="5"/>
      <c r="E824" s="5" t="str">
        <f>IF(D824="","",VLOOKUP($D824,Praja!$C$11:$H$2010,2,FALSE))</f>
        <v/>
      </c>
      <c r="F824" s="5"/>
      <c r="G824" s="5" t="str">
        <f>IF(F824="","",VLOOKUP($F824,Katalog!$C$10:$J$2009,3,FALSE))</f>
        <v/>
      </c>
      <c r="H824" s="26"/>
    </row>
    <row r="825" spans="2:8" x14ac:dyDescent="0.25">
      <c r="B825" s="39">
        <v>816</v>
      </c>
      <c r="C825" s="5"/>
      <c r="D825" s="5"/>
      <c r="E825" s="5" t="str">
        <f>IF(D825="","",VLOOKUP($D825,Praja!$C$11:$H$2010,2,FALSE))</f>
        <v/>
      </c>
      <c r="F825" s="5"/>
      <c r="G825" s="5" t="str">
        <f>IF(F825="","",VLOOKUP($F825,Katalog!$C$10:$J$2009,3,FALSE))</f>
        <v/>
      </c>
      <c r="H825" s="26"/>
    </row>
    <row r="826" spans="2:8" x14ac:dyDescent="0.25">
      <c r="B826" s="39">
        <v>817</v>
      </c>
      <c r="C826" s="5"/>
      <c r="D826" s="5"/>
      <c r="E826" s="5" t="str">
        <f>IF(D826="","",VLOOKUP($D826,Praja!$C$11:$H$2010,2,FALSE))</f>
        <v/>
      </c>
      <c r="F826" s="5"/>
      <c r="G826" s="5" t="str">
        <f>IF(F826="","",VLOOKUP($F826,Katalog!$C$10:$J$2009,3,FALSE))</f>
        <v/>
      </c>
      <c r="H826" s="26"/>
    </row>
    <row r="827" spans="2:8" x14ac:dyDescent="0.25">
      <c r="B827" s="39">
        <v>818</v>
      </c>
      <c r="C827" s="5"/>
      <c r="D827" s="5"/>
      <c r="E827" s="5" t="str">
        <f>IF(D827="","",VLOOKUP($D827,Praja!$C$11:$H$2010,2,FALSE))</f>
        <v/>
      </c>
      <c r="F827" s="5"/>
      <c r="G827" s="5" t="str">
        <f>IF(F827="","",VLOOKUP($F827,Katalog!$C$10:$J$2009,3,FALSE))</f>
        <v/>
      </c>
      <c r="H827" s="26"/>
    </row>
    <row r="828" spans="2:8" x14ac:dyDescent="0.25">
      <c r="B828" s="39">
        <v>819</v>
      </c>
      <c r="C828" s="5"/>
      <c r="D828" s="5"/>
      <c r="E828" s="5" t="str">
        <f>IF(D828="","",VLOOKUP($D828,Praja!$C$11:$H$2010,2,FALSE))</f>
        <v/>
      </c>
      <c r="F828" s="5"/>
      <c r="G828" s="5" t="str">
        <f>IF(F828="","",VLOOKUP($F828,Katalog!$C$10:$J$2009,3,FALSE))</f>
        <v/>
      </c>
      <c r="H828" s="26"/>
    </row>
    <row r="829" spans="2:8" x14ac:dyDescent="0.25">
      <c r="B829" s="39">
        <v>820</v>
      </c>
      <c r="C829" s="5"/>
      <c r="D829" s="5"/>
      <c r="E829" s="5" t="str">
        <f>IF(D829="","",VLOOKUP($D829,Praja!$C$11:$H$2010,2,FALSE))</f>
        <v/>
      </c>
      <c r="F829" s="5"/>
      <c r="G829" s="5" t="str">
        <f>IF(F829="","",VLOOKUP($F829,Katalog!$C$10:$J$2009,3,FALSE))</f>
        <v/>
      </c>
      <c r="H829" s="26"/>
    </row>
    <row r="830" spans="2:8" x14ac:dyDescent="0.25">
      <c r="B830" s="39">
        <v>821</v>
      </c>
      <c r="C830" s="5"/>
      <c r="D830" s="5"/>
      <c r="E830" s="5" t="str">
        <f>IF(D830="","",VLOOKUP($D830,Praja!$C$11:$H$2010,2,FALSE))</f>
        <v/>
      </c>
      <c r="F830" s="5"/>
      <c r="G830" s="5" t="str">
        <f>IF(F830="","",VLOOKUP($F830,Katalog!$C$10:$J$2009,3,FALSE))</f>
        <v/>
      </c>
      <c r="H830" s="26"/>
    </row>
    <row r="831" spans="2:8" x14ac:dyDescent="0.25">
      <c r="B831" s="39">
        <v>822</v>
      </c>
      <c r="C831" s="5"/>
      <c r="D831" s="5"/>
      <c r="E831" s="5" t="str">
        <f>IF(D831="","",VLOOKUP($D831,Praja!$C$11:$H$2010,2,FALSE))</f>
        <v/>
      </c>
      <c r="F831" s="5"/>
      <c r="G831" s="5" t="str">
        <f>IF(F831="","",VLOOKUP($F831,Katalog!$C$10:$J$2009,3,FALSE))</f>
        <v/>
      </c>
      <c r="H831" s="26"/>
    </row>
    <row r="832" spans="2:8" x14ac:dyDescent="0.25">
      <c r="B832" s="39">
        <v>823</v>
      </c>
      <c r="C832" s="5"/>
      <c r="D832" s="5"/>
      <c r="E832" s="5" t="str">
        <f>IF(D832="","",VLOOKUP($D832,Praja!$C$11:$H$2010,2,FALSE))</f>
        <v/>
      </c>
      <c r="F832" s="5"/>
      <c r="G832" s="5" t="str">
        <f>IF(F832="","",VLOOKUP($F832,Katalog!$C$10:$J$2009,3,FALSE))</f>
        <v/>
      </c>
      <c r="H832" s="26"/>
    </row>
    <row r="833" spans="2:8" x14ac:dyDescent="0.25">
      <c r="B833" s="39">
        <v>824</v>
      </c>
      <c r="C833" s="5"/>
      <c r="D833" s="5"/>
      <c r="E833" s="5" t="str">
        <f>IF(D833="","",VLOOKUP($D833,Praja!$C$11:$H$2010,2,FALSE))</f>
        <v/>
      </c>
      <c r="F833" s="5"/>
      <c r="G833" s="5" t="str">
        <f>IF(F833="","",VLOOKUP($F833,Katalog!$C$10:$J$2009,3,FALSE))</f>
        <v/>
      </c>
      <c r="H833" s="26"/>
    </row>
    <row r="834" spans="2:8" x14ac:dyDescent="0.25">
      <c r="B834" s="39">
        <v>825</v>
      </c>
      <c r="C834" s="5"/>
      <c r="D834" s="5"/>
      <c r="E834" s="5" t="str">
        <f>IF(D834="","",VLOOKUP($D834,Praja!$C$11:$H$2010,2,FALSE))</f>
        <v/>
      </c>
      <c r="F834" s="5"/>
      <c r="G834" s="5" t="str">
        <f>IF(F834="","",VLOOKUP($F834,Katalog!$C$10:$J$2009,3,FALSE))</f>
        <v/>
      </c>
      <c r="H834" s="26"/>
    </row>
    <row r="835" spans="2:8" x14ac:dyDescent="0.25">
      <c r="B835" s="39">
        <v>826</v>
      </c>
      <c r="C835" s="5"/>
      <c r="D835" s="5"/>
      <c r="E835" s="5" t="str">
        <f>IF(D835="","",VLOOKUP($D835,Praja!$C$11:$H$2010,2,FALSE))</f>
        <v/>
      </c>
      <c r="F835" s="5"/>
      <c r="G835" s="5" t="str">
        <f>IF(F835="","",VLOOKUP($F835,Katalog!$C$10:$J$2009,3,FALSE))</f>
        <v/>
      </c>
      <c r="H835" s="26"/>
    </row>
    <row r="836" spans="2:8" x14ac:dyDescent="0.25">
      <c r="B836" s="39">
        <v>827</v>
      </c>
      <c r="C836" s="5"/>
      <c r="D836" s="5"/>
      <c r="E836" s="5" t="str">
        <f>IF(D836="","",VLOOKUP($D836,Praja!$C$11:$H$2010,2,FALSE))</f>
        <v/>
      </c>
      <c r="F836" s="5"/>
      <c r="G836" s="5" t="str">
        <f>IF(F836="","",VLOOKUP($F836,Katalog!$C$10:$J$2009,3,FALSE))</f>
        <v/>
      </c>
      <c r="H836" s="26"/>
    </row>
    <row r="837" spans="2:8" x14ac:dyDescent="0.25">
      <c r="B837" s="39">
        <v>828</v>
      </c>
      <c r="C837" s="5"/>
      <c r="D837" s="5"/>
      <c r="E837" s="5" t="str">
        <f>IF(D837="","",VLOOKUP($D837,Praja!$C$11:$H$2010,2,FALSE))</f>
        <v/>
      </c>
      <c r="F837" s="5"/>
      <c r="G837" s="5" t="str">
        <f>IF(F837="","",VLOOKUP($F837,Katalog!$C$10:$J$2009,3,FALSE))</f>
        <v/>
      </c>
      <c r="H837" s="26"/>
    </row>
    <row r="838" spans="2:8" x14ac:dyDescent="0.25">
      <c r="B838" s="39">
        <v>829</v>
      </c>
      <c r="C838" s="5"/>
      <c r="D838" s="5"/>
      <c r="E838" s="5" t="str">
        <f>IF(D838="","",VLOOKUP($D838,Praja!$C$11:$H$2010,2,FALSE))</f>
        <v/>
      </c>
      <c r="F838" s="5"/>
      <c r="G838" s="5" t="str">
        <f>IF(F838="","",VLOOKUP($F838,Katalog!$C$10:$J$2009,3,FALSE))</f>
        <v/>
      </c>
      <c r="H838" s="26"/>
    </row>
    <row r="839" spans="2:8" x14ac:dyDescent="0.25">
      <c r="B839" s="39">
        <v>830</v>
      </c>
      <c r="C839" s="5"/>
      <c r="D839" s="5"/>
      <c r="E839" s="5" t="str">
        <f>IF(D839="","",VLOOKUP($D839,Praja!$C$11:$H$2010,2,FALSE))</f>
        <v/>
      </c>
      <c r="F839" s="5"/>
      <c r="G839" s="5" t="str">
        <f>IF(F839="","",VLOOKUP($F839,Katalog!$C$10:$J$2009,3,FALSE))</f>
        <v/>
      </c>
      <c r="H839" s="26"/>
    </row>
    <row r="840" spans="2:8" x14ac:dyDescent="0.25">
      <c r="B840" s="39">
        <v>831</v>
      </c>
      <c r="C840" s="5"/>
      <c r="D840" s="5"/>
      <c r="E840" s="5" t="str">
        <f>IF(D840="","",VLOOKUP($D840,Praja!$C$11:$H$2010,2,FALSE))</f>
        <v/>
      </c>
      <c r="F840" s="5"/>
      <c r="G840" s="5" t="str">
        <f>IF(F840="","",VLOOKUP($F840,Katalog!$C$10:$J$2009,3,FALSE))</f>
        <v/>
      </c>
      <c r="H840" s="26"/>
    </row>
    <row r="841" spans="2:8" x14ac:dyDescent="0.25">
      <c r="B841" s="39">
        <v>832</v>
      </c>
      <c r="C841" s="5"/>
      <c r="D841" s="5"/>
      <c r="E841" s="5" t="str">
        <f>IF(D841="","",VLOOKUP($D841,Praja!$C$11:$H$2010,2,FALSE))</f>
        <v/>
      </c>
      <c r="F841" s="5"/>
      <c r="G841" s="5" t="str">
        <f>IF(F841="","",VLOOKUP($F841,Katalog!$C$10:$J$2009,3,FALSE))</f>
        <v/>
      </c>
      <c r="H841" s="26"/>
    </row>
    <row r="842" spans="2:8" x14ac:dyDescent="0.25">
      <c r="B842" s="39">
        <v>833</v>
      </c>
      <c r="C842" s="5"/>
      <c r="D842" s="5"/>
      <c r="E842" s="5" t="str">
        <f>IF(D842="","",VLOOKUP($D842,Praja!$C$11:$H$2010,2,FALSE))</f>
        <v/>
      </c>
      <c r="F842" s="5"/>
      <c r="G842" s="5" t="str">
        <f>IF(F842="","",VLOOKUP($F842,Katalog!$C$10:$J$2009,3,FALSE))</f>
        <v/>
      </c>
      <c r="H842" s="26"/>
    </row>
    <row r="843" spans="2:8" x14ac:dyDescent="0.25">
      <c r="B843" s="39">
        <v>834</v>
      </c>
      <c r="C843" s="5"/>
      <c r="D843" s="5"/>
      <c r="E843" s="5" t="str">
        <f>IF(D843="","",VLOOKUP($D843,Praja!$C$11:$H$2010,2,FALSE))</f>
        <v/>
      </c>
      <c r="F843" s="5"/>
      <c r="G843" s="5" t="str">
        <f>IF(F843="","",VLOOKUP($F843,Katalog!$C$10:$J$2009,3,FALSE))</f>
        <v/>
      </c>
      <c r="H843" s="26"/>
    </row>
    <row r="844" spans="2:8" x14ac:dyDescent="0.25">
      <c r="B844" s="39">
        <v>835</v>
      </c>
      <c r="C844" s="5"/>
      <c r="D844" s="5"/>
      <c r="E844" s="5" t="str">
        <f>IF(D844="","",VLOOKUP($D844,Praja!$C$11:$H$2010,2,FALSE))</f>
        <v/>
      </c>
      <c r="F844" s="5"/>
      <c r="G844" s="5" t="str">
        <f>IF(F844="","",VLOOKUP($F844,Katalog!$C$10:$J$2009,3,FALSE))</f>
        <v/>
      </c>
      <c r="H844" s="26"/>
    </row>
    <row r="845" spans="2:8" x14ac:dyDescent="0.25">
      <c r="B845" s="39">
        <v>836</v>
      </c>
      <c r="C845" s="5"/>
      <c r="D845" s="5"/>
      <c r="E845" s="5" t="str">
        <f>IF(D845="","",VLOOKUP($D845,Praja!$C$11:$H$2010,2,FALSE))</f>
        <v/>
      </c>
      <c r="F845" s="5"/>
      <c r="G845" s="5" t="str">
        <f>IF(F845="","",VLOOKUP($F845,Katalog!$C$10:$J$2009,3,FALSE))</f>
        <v/>
      </c>
      <c r="H845" s="26"/>
    </row>
    <row r="846" spans="2:8" x14ac:dyDescent="0.25">
      <c r="B846" s="39">
        <v>837</v>
      </c>
      <c r="C846" s="5"/>
      <c r="D846" s="5"/>
      <c r="E846" s="5" t="str">
        <f>IF(D846="","",VLOOKUP($D846,Praja!$C$11:$H$2010,2,FALSE))</f>
        <v/>
      </c>
      <c r="F846" s="5"/>
      <c r="G846" s="5" t="str">
        <f>IF(F846="","",VLOOKUP($F846,Katalog!$C$10:$J$2009,3,FALSE))</f>
        <v/>
      </c>
      <c r="H846" s="26"/>
    </row>
    <row r="847" spans="2:8" x14ac:dyDescent="0.25">
      <c r="B847" s="39">
        <v>838</v>
      </c>
      <c r="C847" s="5"/>
      <c r="D847" s="5"/>
      <c r="E847" s="5" t="str">
        <f>IF(D847="","",VLOOKUP($D847,Praja!$C$11:$H$2010,2,FALSE))</f>
        <v/>
      </c>
      <c r="F847" s="5"/>
      <c r="G847" s="5" t="str">
        <f>IF(F847="","",VLOOKUP($F847,Katalog!$C$10:$J$2009,3,FALSE))</f>
        <v/>
      </c>
      <c r="H847" s="26"/>
    </row>
    <row r="848" spans="2:8" x14ac:dyDescent="0.25">
      <c r="B848" s="39">
        <v>839</v>
      </c>
      <c r="C848" s="5"/>
      <c r="D848" s="5"/>
      <c r="E848" s="5" t="str">
        <f>IF(D848="","",VLOOKUP($D848,Praja!$C$11:$H$2010,2,FALSE))</f>
        <v/>
      </c>
      <c r="F848" s="5"/>
      <c r="G848" s="5" t="str">
        <f>IF(F848="","",VLOOKUP($F848,Katalog!$C$10:$J$2009,3,FALSE))</f>
        <v/>
      </c>
      <c r="H848" s="26"/>
    </row>
    <row r="849" spans="2:8" x14ac:dyDescent="0.25">
      <c r="B849" s="39">
        <v>840</v>
      </c>
      <c r="C849" s="5"/>
      <c r="D849" s="5"/>
      <c r="E849" s="5" t="str">
        <f>IF(D849="","",VLOOKUP($D849,Praja!$C$11:$H$2010,2,FALSE))</f>
        <v/>
      </c>
      <c r="F849" s="5"/>
      <c r="G849" s="5" t="str">
        <f>IF(F849="","",VLOOKUP($F849,Katalog!$C$10:$J$2009,3,FALSE))</f>
        <v/>
      </c>
      <c r="H849" s="26"/>
    </row>
    <row r="850" spans="2:8" x14ac:dyDescent="0.25">
      <c r="B850" s="39">
        <v>841</v>
      </c>
      <c r="C850" s="5"/>
      <c r="D850" s="5"/>
      <c r="E850" s="5" t="str">
        <f>IF(D850="","",VLOOKUP($D850,Praja!$C$11:$H$2010,2,FALSE))</f>
        <v/>
      </c>
      <c r="F850" s="5"/>
      <c r="G850" s="5" t="str">
        <f>IF(F850="","",VLOOKUP($F850,Katalog!$C$10:$J$2009,3,FALSE))</f>
        <v/>
      </c>
      <c r="H850" s="26"/>
    </row>
    <row r="851" spans="2:8" x14ac:dyDescent="0.25">
      <c r="B851" s="39">
        <v>842</v>
      </c>
      <c r="C851" s="5"/>
      <c r="D851" s="5"/>
      <c r="E851" s="5" t="str">
        <f>IF(D851="","",VLOOKUP($D851,Praja!$C$11:$H$2010,2,FALSE))</f>
        <v/>
      </c>
      <c r="F851" s="5"/>
      <c r="G851" s="5" t="str">
        <f>IF(F851="","",VLOOKUP($F851,Katalog!$C$10:$J$2009,3,FALSE))</f>
        <v/>
      </c>
      <c r="H851" s="26"/>
    </row>
    <row r="852" spans="2:8" x14ac:dyDescent="0.25">
      <c r="B852" s="39">
        <v>843</v>
      </c>
      <c r="C852" s="5"/>
      <c r="D852" s="5"/>
      <c r="E852" s="5" t="str">
        <f>IF(D852="","",VLOOKUP($D852,Praja!$C$11:$H$2010,2,FALSE))</f>
        <v/>
      </c>
      <c r="F852" s="5"/>
      <c r="G852" s="5" t="str">
        <f>IF(F852="","",VLOOKUP($F852,Katalog!$C$10:$J$2009,3,FALSE))</f>
        <v/>
      </c>
      <c r="H852" s="26"/>
    </row>
    <row r="853" spans="2:8" x14ac:dyDescent="0.25">
      <c r="B853" s="39">
        <v>844</v>
      </c>
      <c r="C853" s="5"/>
      <c r="D853" s="5"/>
      <c r="E853" s="5" t="str">
        <f>IF(D853="","",VLOOKUP($D853,Praja!$C$11:$H$2010,2,FALSE))</f>
        <v/>
      </c>
      <c r="F853" s="5"/>
      <c r="G853" s="5" t="str">
        <f>IF(F853="","",VLOOKUP($F853,Katalog!$C$10:$J$2009,3,FALSE))</f>
        <v/>
      </c>
      <c r="H853" s="26"/>
    </row>
    <row r="854" spans="2:8" x14ac:dyDescent="0.25">
      <c r="B854" s="39">
        <v>845</v>
      </c>
      <c r="C854" s="5"/>
      <c r="D854" s="5"/>
      <c r="E854" s="5" t="str">
        <f>IF(D854="","",VLOOKUP($D854,Praja!$C$11:$H$2010,2,FALSE))</f>
        <v/>
      </c>
      <c r="F854" s="5"/>
      <c r="G854" s="5" t="str">
        <f>IF(F854="","",VLOOKUP($F854,Katalog!$C$10:$J$2009,3,FALSE))</f>
        <v/>
      </c>
      <c r="H854" s="26"/>
    </row>
    <row r="855" spans="2:8" x14ac:dyDescent="0.25">
      <c r="B855" s="39">
        <v>846</v>
      </c>
      <c r="C855" s="5"/>
      <c r="D855" s="5"/>
      <c r="E855" s="5" t="str">
        <f>IF(D855="","",VLOOKUP($D855,Praja!$C$11:$H$2010,2,FALSE))</f>
        <v/>
      </c>
      <c r="F855" s="5"/>
      <c r="G855" s="5" t="str">
        <f>IF(F855="","",VLOOKUP($F855,Katalog!$C$10:$J$2009,3,FALSE))</f>
        <v/>
      </c>
      <c r="H855" s="26"/>
    </row>
    <row r="856" spans="2:8" x14ac:dyDescent="0.25">
      <c r="B856" s="39">
        <v>847</v>
      </c>
      <c r="C856" s="5"/>
      <c r="D856" s="5"/>
      <c r="E856" s="5" t="str">
        <f>IF(D856="","",VLOOKUP($D856,Praja!$C$11:$H$2010,2,FALSE))</f>
        <v/>
      </c>
      <c r="F856" s="5"/>
      <c r="G856" s="5" t="str">
        <f>IF(F856="","",VLOOKUP($F856,Katalog!$C$10:$J$2009,3,FALSE))</f>
        <v/>
      </c>
      <c r="H856" s="26"/>
    </row>
    <row r="857" spans="2:8" x14ac:dyDescent="0.25">
      <c r="B857" s="39">
        <v>848</v>
      </c>
      <c r="C857" s="5"/>
      <c r="D857" s="5"/>
      <c r="E857" s="5" t="str">
        <f>IF(D857="","",VLOOKUP($D857,Praja!$C$11:$H$2010,2,FALSE))</f>
        <v/>
      </c>
      <c r="F857" s="5"/>
      <c r="G857" s="5" t="str">
        <f>IF(F857="","",VLOOKUP($F857,Katalog!$C$10:$J$2009,3,FALSE))</f>
        <v/>
      </c>
      <c r="H857" s="26"/>
    </row>
    <row r="858" spans="2:8" x14ac:dyDescent="0.25">
      <c r="B858" s="39">
        <v>849</v>
      </c>
      <c r="C858" s="5"/>
      <c r="D858" s="5"/>
      <c r="E858" s="5" t="str">
        <f>IF(D858="","",VLOOKUP($D858,Praja!$C$11:$H$2010,2,FALSE))</f>
        <v/>
      </c>
      <c r="F858" s="5"/>
      <c r="G858" s="5" t="str">
        <f>IF(F858="","",VLOOKUP($F858,Katalog!$C$10:$J$2009,3,FALSE))</f>
        <v/>
      </c>
      <c r="H858" s="26"/>
    </row>
    <row r="859" spans="2:8" x14ac:dyDescent="0.25">
      <c r="B859" s="39">
        <v>850</v>
      </c>
      <c r="C859" s="5"/>
      <c r="D859" s="5"/>
      <c r="E859" s="5" t="str">
        <f>IF(D859="","",VLOOKUP($D859,Praja!$C$11:$H$2010,2,FALSE))</f>
        <v/>
      </c>
      <c r="F859" s="5"/>
      <c r="G859" s="5" t="str">
        <f>IF(F859="","",VLOOKUP($F859,Katalog!$C$10:$J$2009,3,FALSE))</f>
        <v/>
      </c>
      <c r="H859" s="26"/>
    </row>
    <row r="860" spans="2:8" x14ac:dyDescent="0.25">
      <c r="B860" s="39">
        <v>851</v>
      </c>
      <c r="C860" s="5"/>
      <c r="D860" s="5"/>
      <c r="E860" s="5" t="str">
        <f>IF(D860="","",VLOOKUP($D860,Praja!$C$11:$H$2010,2,FALSE))</f>
        <v/>
      </c>
      <c r="F860" s="5"/>
      <c r="G860" s="5" t="str">
        <f>IF(F860="","",VLOOKUP($F860,Katalog!$C$10:$J$2009,3,FALSE))</f>
        <v/>
      </c>
      <c r="H860" s="26"/>
    </row>
    <row r="861" spans="2:8" x14ac:dyDescent="0.25">
      <c r="B861" s="39">
        <v>852</v>
      </c>
      <c r="C861" s="5"/>
      <c r="D861" s="5"/>
      <c r="E861" s="5" t="str">
        <f>IF(D861="","",VLOOKUP($D861,Praja!$C$11:$H$2010,2,FALSE))</f>
        <v/>
      </c>
      <c r="F861" s="5"/>
      <c r="G861" s="5" t="str">
        <f>IF(F861="","",VLOOKUP($F861,Katalog!$C$10:$J$2009,3,FALSE))</f>
        <v/>
      </c>
      <c r="H861" s="26"/>
    </row>
    <row r="862" spans="2:8" x14ac:dyDescent="0.25">
      <c r="B862" s="39">
        <v>853</v>
      </c>
      <c r="C862" s="5"/>
      <c r="D862" s="5"/>
      <c r="E862" s="5" t="str">
        <f>IF(D862="","",VLOOKUP($D862,Praja!$C$11:$H$2010,2,FALSE))</f>
        <v/>
      </c>
      <c r="F862" s="5"/>
      <c r="G862" s="5" t="str">
        <f>IF(F862="","",VLOOKUP($F862,Katalog!$C$10:$J$2009,3,FALSE))</f>
        <v/>
      </c>
      <c r="H862" s="26"/>
    </row>
    <row r="863" spans="2:8" x14ac:dyDescent="0.25">
      <c r="B863" s="39">
        <v>854</v>
      </c>
      <c r="C863" s="5"/>
      <c r="D863" s="5"/>
      <c r="E863" s="5" t="str">
        <f>IF(D863="","",VLOOKUP($D863,Praja!$C$11:$H$2010,2,FALSE))</f>
        <v/>
      </c>
      <c r="F863" s="5"/>
      <c r="G863" s="5" t="str">
        <f>IF(F863="","",VLOOKUP($F863,Katalog!$C$10:$J$2009,3,FALSE))</f>
        <v/>
      </c>
      <c r="H863" s="26"/>
    </row>
    <row r="864" spans="2:8" x14ac:dyDescent="0.25">
      <c r="B864" s="39">
        <v>855</v>
      </c>
      <c r="C864" s="5"/>
      <c r="D864" s="5"/>
      <c r="E864" s="5" t="str">
        <f>IF(D864="","",VLOOKUP($D864,Praja!$C$11:$H$2010,2,FALSE))</f>
        <v/>
      </c>
      <c r="F864" s="5"/>
      <c r="G864" s="5" t="str">
        <f>IF(F864="","",VLOOKUP($F864,Katalog!$C$10:$J$2009,3,FALSE))</f>
        <v/>
      </c>
      <c r="H864" s="26"/>
    </row>
    <row r="865" spans="2:8" x14ac:dyDescent="0.25">
      <c r="B865" s="39">
        <v>856</v>
      </c>
      <c r="C865" s="5"/>
      <c r="D865" s="5"/>
      <c r="E865" s="5" t="str">
        <f>IF(D865="","",VLOOKUP($D865,Praja!$C$11:$H$2010,2,FALSE))</f>
        <v/>
      </c>
      <c r="F865" s="5"/>
      <c r="G865" s="5" t="str">
        <f>IF(F865="","",VLOOKUP($F865,Katalog!$C$10:$J$2009,3,FALSE))</f>
        <v/>
      </c>
      <c r="H865" s="26"/>
    </row>
    <row r="866" spans="2:8" x14ac:dyDescent="0.25">
      <c r="B866" s="39">
        <v>857</v>
      </c>
      <c r="C866" s="5"/>
      <c r="D866" s="5"/>
      <c r="E866" s="5" t="str">
        <f>IF(D866="","",VLOOKUP($D866,Praja!$C$11:$H$2010,2,FALSE))</f>
        <v/>
      </c>
      <c r="F866" s="5"/>
      <c r="G866" s="5" t="str">
        <f>IF(F866="","",VLOOKUP($F866,Katalog!$C$10:$J$2009,3,FALSE))</f>
        <v/>
      </c>
      <c r="H866" s="26"/>
    </row>
    <row r="867" spans="2:8" x14ac:dyDescent="0.25">
      <c r="B867" s="39">
        <v>858</v>
      </c>
      <c r="C867" s="5"/>
      <c r="D867" s="5"/>
      <c r="E867" s="5" t="str">
        <f>IF(D867="","",VLOOKUP($D867,Praja!$C$11:$H$2010,2,FALSE))</f>
        <v/>
      </c>
      <c r="F867" s="5"/>
      <c r="G867" s="5" t="str">
        <f>IF(F867="","",VLOOKUP($F867,Katalog!$C$10:$J$2009,3,FALSE))</f>
        <v/>
      </c>
      <c r="H867" s="26"/>
    </row>
    <row r="868" spans="2:8" x14ac:dyDescent="0.25">
      <c r="B868" s="39">
        <v>859</v>
      </c>
      <c r="C868" s="5"/>
      <c r="D868" s="5"/>
      <c r="E868" s="5" t="str">
        <f>IF(D868="","",VLOOKUP($D868,Praja!$C$11:$H$2010,2,FALSE))</f>
        <v/>
      </c>
      <c r="F868" s="5"/>
      <c r="G868" s="5" t="str">
        <f>IF(F868="","",VLOOKUP($F868,Katalog!$C$10:$J$2009,3,FALSE))</f>
        <v/>
      </c>
      <c r="H868" s="26"/>
    </row>
    <row r="869" spans="2:8" x14ac:dyDescent="0.25">
      <c r="B869" s="39">
        <v>860</v>
      </c>
      <c r="C869" s="5"/>
      <c r="D869" s="5"/>
      <c r="E869" s="5" t="str">
        <f>IF(D869="","",VLOOKUP($D869,Praja!$C$11:$H$2010,2,FALSE))</f>
        <v/>
      </c>
      <c r="F869" s="5"/>
      <c r="G869" s="5" t="str">
        <f>IF(F869="","",VLOOKUP($F869,Katalog!$C$10:$J$2009,3,FALSE))</f>
        <v/>
      </c>
      <c r="H869" s="26"/>
    </row>
    <row r="870" spans="2:8" x14ac:dyDescent="0.25">
      <c r="B870" s="39">
        <v>861</v>
      </c>
      <c r="C870" s="5"/>
      <c r="D870" s="5"/>
      <c r="E870" s="5" t="str">
        <f>IF(D870="","",VLOOKUP($D870,Praja!$C$11:$H$2010,2,FALSE))</f>
        <v/>
      </c>
      <c r="F870" s="5"/>
      <c r="G870" s="5" t="str">
        <f>IF(F870="","",VLOOKUP($F870,Katalog!$C$10:$J$2009,3,FALSE))</f>
        <v/>
      </c>
      <c r="H870" s="26"/>
    </row>
    <row r="871" spans="2:8" x14ac:dyDescent="0.25">
      <c r="B871" s="39">
        <v>862</v>
      </c>
      <c r="C871" s="5"/>
      <c r="D871" s="5"/>
      <c r="E871" s="5" t="str">
        <f>IF(D871="","",VLOOKUP($D871,Praja!$C$11:$H$2010,2,FALSE))</f>
        <v/>
      </c>
      <c r="F871" s="5"/>
      <c r="G871" s="5" t="str">
        <f>IF(F871="","",VLOOKUP($F871,Katalog!$C$10:$J$2009,3,FALSE))</f>
        <v/>
      </c>
      <c r="H871" s="26"/>
    </row>
    <row r="872" spans="2:8" x14ac:dyDescent="0.25">
      <c r="B872" s="39">
        <v>863</v>
      </c>
      <c r="C872" s="5"/>
      <c r="D872" s="5"/>
      <c r="E872" s="5" t="str">
        <f>IF(D872="","",VLOOKUP($D872,Praja!$C$11:$H$2010,2,FALSE))</f>
        <v/>
      </c>
      <c r="F872" s="5"/>
      <c r="G872" s="5" t="str">
        <f>IF(F872="","",VLOOKUP($F872,Katalog!$C$10:$J$2009,3,FALSE))</f>
        <v/>
      </c>
      <c r="H872" s="26"/>
    </row>
    <row r="873" spans="2:8" x14ac:dyDescent="0.25">
      <c r="B873" s="39">
        <v>864</v>
      </c>
      <c r="C873" s="5"/>
      <c r="D873" s="5"/>
      <c r="E873" s="5" t="str">
        <f>IF(D873="","",VLOOKUP($D873,Praja!$C$11:$H$2010,2,FALSE))</f>
        <v/>
      </c>
      <c r="F873" s="5"/>
      <c r="G873" s="5" t="str">
        <f>IF(F873="","",VLOOKUP($F873,Katalog!$C$10:$J$2009,3,FALSE))</f>
        <v/>
      </c>
      <c r="H873" s="26"/>
    </row>
    <row r="874" spans="2:8" x14ac:dyDescent="0.25">
      <c r="B874" s="39">
        <v>865</v>
      </c>
      <c r="C874" s="5"/>
      <c r="D874" s="5"/>
      <c r="E874" s="5" t="str">
        <f>IF(D874="","",VLOOKUP($D874,Praja!$C$11:$H$2010,2,FALSE))</f>
        <v/>
      </c>
      <c r="F874" s="5"/>
      <c r="G874" s="5" t="str">
        <f>IF(F874="","",VLOOKUP($F874,Katalog!$C$10:$J$2009,3,FALSE))</f>
        <v/>
      </c>
      <c r="H874" s="26"/>
    </row>
    <row r="875" spans="2:8" x14ac:dyDescent="0.25">
      <c r="B875" s="39">
        <v>866</v>
      </c>
      <c r="C875" s="5"/>
      <c r="D875" s="5"/>
      <c r="E875" s="5" t="str">
        <f>IF(D875="","",VLOOKUP($D875,Praja!$C$11:$H$2010,2,FALSE))</f>
        <v/>
      </c>
      <c r="F875" s="5"/>
      <c r="G875" s="5" t="str">
        <f>IF(F875="","",VLOOKUP($F875,Katalog!$C$10:$J$2009,3,FALSE))</f>
        <v/>
      </c>
      <c r="H875" s="26"/>
    </row>
    <row r="876" spans="2:8" x14ac:dyDescent="0.25">
      <c r="B876" s="39">
        <v>867</v>
      </c>
      <c r="C876" s="5"/>
      <c r="D876" s="5"/>
      <c r="E876" s="5" t="str">
        <f>IF(D876="","",VLOOKUP($D876,Praja!$C$11:$H$2010,2,FALSE))</f>
        <v/>
      </c>
      <c r="F876" s="5"/>
      <c r="G876" s="5" t="str">
        <f>IF(F876="","",VLOOKUP($F876,Katalog!$C$10:$J$2009,3,FALSE))</f>
        <v/>
      </c>
      <c r="H876" s="26"/>
    </row>
    <row r="877" spans="2:8" x14ac:dyDescent="0.25">
      <c r="B877" s="39">
        <v>868</v>
      </c>
      <c r="C877" s="5"/>
      <c r="D877" s="5"/>
      <c r="E877" s="5" t="str">
        <f>IF(D877="","",VLOOKUP($D877,Praja!$C$11:$H$2010,2,FALSE))</f>
        <v/>
      </c>
      <c r="F877" s="5"/>
      <c r="G877" s="5" t="str">
        <f>IF(F877="","",VLOOKUP($F877,Katalog!$C$10:$J$2009,3,FALSE))</f>
        <v/>
      </c>
      <c r="H877" s="26"/>
    </row>
    <row r="878" spans="2:8" x14ac:dyDescent="0.25">
      <c r="B878" s="39">
        <v>869</v>
      </c>
      <c r="C878" s="5"/>
      <c r="D878" s="5"/>
      <c r="E878" s="5" t="str">
        <f>IF(D878="","",VLOOKUP($D878,Praja!$C$11:$H$2010,2,FALSE))</f>
        <v/>
      </c>
      <c r="F878" s="5"/>
      <c r="G878" s="5" t="str">
        <f>IF(F878="","",VLOOKUP($F878,Katalog!$C$10:$J$2009,3,FALSE))</f>
        <v/>
      </c>
      <c r="H878" s="26"/>
    </row>
    <row r="879" spans="2:8" x14ac:dyDescent="0.25">
      <c r="B879" s="39">
        <v>870</v>
      </c>
      <c r="C879" s="5"/>
      <c r="D879" s="5"/>
      <c r="E879" s="5" t="str">
        <f>IF(D879="","",VLOOKUP($D879,Praja!$C$11:$H$2010,2,FALSE))</f>
        <v/>
      </c>
      <c r="F879" s="5"/>
      <c r="G879" s="5" t="str">
        <f>IF(F879="","",VLOOKUP($F879,Katalog!$C$10:$J$2009,3,FALSE))</f>
        <v/>
      </c>
      <c r="H879" s="26"/>
    </row>
    <row r="880" spans="2:8" x14ac:dyDescent="0.25">
      <c r="B880" s="39">
        <v>871</v>
      </c>
      <c r="C880" s="5"/>
      <c r="D880" s="5"/>
      <c r="E880" s="5" t="str">
        <f>IF(D880="","",VLOOKUP($D880,Praja!$C$11:$H$2010,2,FALSE))</f>
        <v/>
      </c>
      <c r="F880" s="5"/>
      <c r="G880" s="5" t="str">
        <f>IF(F880="","",VLOOKUP($F880,Katalog!$C$10:$J$2009,3,FALSE))</f>
        <v/>
      </c>
      <c r="H880" s="26"/>
    </row>
    <row r="881" spans="2:8" x14ac:dyDescent="0.25">
      <c r="B881" s="39">
        <v>872</v>
      </c>
      <c r="C881" s="5"/>
      <c r="D881" s="5"/>
      <c r="E881" s="5" t="str">
        <f>IF(D881="","",VLOOKUP($D881,Praja!$C$11:$H$2010,2,FALSE))</f>
        <v/>
      </c>
      <c r="F881" s="5"/>
      <c r="G881" s="5" t="str">
        <f>IF(F881="","",VLOOKUP($F881,Katalog!$C$10:$J$2009,3,FALSE))</f>
        <v/>
      </c>
      <c r="H881" s="26"/>
    </row>
    <row r="882" spans="2:8" x14ac:dyDescent="0.25">
      <c r="B882" s="39">
        <v>873</v>
      </c>
      <c r="C882" s="5"/>
      <c r="D882" s="5"/>
      <c r="E882" s="5" t="str">
        <f>IF(D882="","",VLOOKUP($D882,Praja!$C$11:$H$2010,2,FALSE))</f>
        <v/>
      </c>
      <c r="F882" s="5"/>
      <c r="G882" s="5" t="str">
        <f>IF(F882="","",VLOOKUP($F882,Katalog!$C$10:$J$2009,3,FALSE))</f>
        <v/>
      </c>
      <c r="H882" s="26"/>
    </row>
    <row r="883" spans="2:8" x14ac:dyDescent="0.25">
      <c r="B883" s="39">
        <v>874</v>
      </c>
      <c r="C883" s="5"/>
      <c r="D883" s="5"/>
      <c r="E883" s="5" t="str">
        <f>IF(D883="","",VLOOKUP($D883,Praja!$C$11:$H$2010,2,FALSE))</f>
        <v/>
      </c>
      <c r="F883" s="5"/>
      <c r="G883" s="5" t="str">
        <f>IF(F883="","",VLOOKUP($F883,Katalog!$C$10:$J$2009,3,FALSE))</f>
        <v/>
      </c>
      <c r="H883" s="26"/>
    </row>
    <row r="884" spans="2:8" x14ac:dyDescent="0.25">
      <c r="B884" s="39">
        <v>875</v>
      </c>
      <c r="C884" s="5"/>
      <c r="D884" s="5"/>
      <c r="E884" s="5" t="str">
        <f>IF(D884="","",VLOOKUP($D884,Praja!$C$11:$H$2010,2,FALSE))</f>
        <v/>
      </c>
      <c r="F884" s="5"/>
      <c r="G884" s="5" t="str">
        <f>IF(F884="","",VLOOKUP($F884,Katalog!$C$10:$J$2009,3,FALSE))</f>
        <v/>
      </c>
      <c r="H884" s="26"/>
    </row>
    <row r="885" spans="2:8" x14ac:dyDescent="0.25">
      <c r="B885" s="39">
        <v>876</v>
      </c>
      <c r="C885" s="5"/>
      <c r="D885" s="5"/>
      <c r="E885" s="5" t="str">
        <f>IF(D885="","",VLOOKUP($D885,Praja!$C$11:$H$2010,2,FALSE))</f>
        <v/>
      </c>
      <c r="F885" s="5"/>
      <c r="G885" s="5" t="str">
        <f>IF(F885="","",VLOOKUP($F885,Katalog!$C$10:$J$2009,3,FALSE))</f>
        <v/>
      </c>
      <c r="H885" s="26"/>
    </row>
    <row r="886" spans="2:8" x14ac:dyDescent="0.25">
      <c r="B886" s="39">
        <v>877</v>
      </c>
      <c r="C886" s="5"/>
      <c r="D886" s="5"/>
      <c r="E886" s="5" t="str">
        <f>IF(D886="","",VLOOKUP($D886,Praja!$C$11:$H$2010,2,FALSE))</f>
        <v/>
      </c>
      <c r="F886" s="5"/>
      <c r="G886" s="5" t="str">
        <f>IF(F886="","",VLOOKUP($F886,Katalog!$C$10:$J$2009,3,FALSE))</f>
        <v/>
      </c>
      <c r="H886" s="26"/>
    </row>
    <row r="887" spans="2:8" x14ac:dyDescent="0.25">
      <c r="B887" s="39">
        <v>878</v>
      </c>
      <c r="C887" s="5"/>
      <c r="D887" s="5"/>
      <c r="E887" s="5" t="str">
        <f>IF(D887="","",VLOOKUP($D887,Praja!$C$11:$H$2010,2,FALSE))</f>
        <v/>
      </c>
      <c r="F887" s="5"/>
      <c r="G887" s="5" t="str">
        <f>IF(F887="","",VLOOKUP($F887,Katalog!$C$10:$J$2009,3,FALSE))</f>
        <v/>
      </c>
      <c r="H887" s="26"/>
    </row>
    <row r="888" spans="2:8" x14ac:dyDescent="0.25">
      <c r="B888" s="39">
        <v>879</v>
      </c>
      <c r="C888" s="5"/>
      <c r="D888" s="5"/>
      <c r="E888" s="5" t="str">
        <f>IF(D888="","",VLOOKUP($D888,Praja!$C$11:$H$2010,2,FALSE))</f>
        <v/>
      </c>
      <c r="F888" s="5"/>
      <c r="G888" s="5" t="str">
        <f>IF(F888="","",VLOOKUP($F888,Katalog!$C$10:$J$2009,3,FALSE))</f>
        <v/>
      </c>
      <c r="H888" s="26"/>
    </row>
    <row r="889" spans="2:8" x14ac:dyDescent="0.25">
      <c r="B889" s="39">
        <v>880</v>
      </c>
      <c r="C889" s="5"/>
      <c r="D889" s="5"/>
      <c r="E889" s="5" t="str">
        <f>IF(D889="","",VLOOKUP($D889,Praja!$C$11:$H$2010,2,FALSE))</f>
        <v/>
      </c>
      <c r="F889" s="5"/>
      <c r="G889" s="5" t="str">
        <f>IF(F889="","",VLOOKUP($F889,Katalog!$C$10:$J$2009,3,FALSE))</f>
        <v/>
      </c>
      <c r="H889" s="26"/>
    </row>
    <row r="890" spans="2:8" x14ac:dyDescent="0.25">
      <c r="B890" s="39">
        <v>881</v>
      </c>
      <c r="C890" s="5"/>
      <c r="D890" s="5"/>
      <c r="E890" s="5" t="str">
        <f>IF(D890="","",VLOOKUP($D890,Praja!$C$11:$H$2010,2,FALSE))</f>
        <v/>
      </c>
      <c r="F890" s="5"/>
      <c r="G890" s="5" t="str">
        <f>IF(F890="","",VLOOKUP($F890,Katalog!$C$10:$J$2009,3,FALSE))</f>
        <v/>
      </c>
      <c r="H890" s="26"/>
    </row>
    <row r="891" spans="2:8" x14ac:dyDescent="0.25">
      <c r="B891" s="39">
        <v>882</v>
      </c>
      <c r="C891" s="5"/>
      <c r="D891" s="5"/>
      <c r="E891" s="5" t="str">
        <f>IF(D891="","",VLOOKUP($D891,Praja!$C$11:$H$2010,2,FALSE))</f>
        <v/>
      </c>
      <c r="F891" s="5"/>
      <c r="G891" s="5" t="str">
        <f>IF(F891="","",VLOOKUP($F891,Katalog!$C$10:$J$2009,3,FALSE))</f>
        <v/>
      </c>
      <c r="H891" s="26"/>
    </row>
    <row r="892" spans="2:8" x14ac:dyDescent="0.25">
      <c r="B892" s="39">
        <v>883</v>
      </c>
      <c r="C892" s="5"/>
      <c r="D892" s="5"/>
      <c r="E892" s="5" t="str">
        <f>IF(D892="","",VLOOKUP($D892,Praja!$C$11:$H$2010,2,FALSE))</f>
        <v/>
      </c>
      <c r="F892" s="5"/>
      <c r="G892" s="5" t="str">
        <f>IF(F892="","",VLOOKUP($F892,Katalog!$C$10:$J$2009,3,FALSE))</f>
        <v/>
      </c>
      <c r="H892" s="26"/>
    </row>
    <row r="893" spans="2:8" x14ac:dyDescent="0.25">
      <c r="B893" s="39">
        <v>884</v>
      </c>
      <c r="C893" s="5"/>
      <c r="D893" s="5"/>
      <c r="E893" s="5" t="str">
        <f>IF(D893="","",VLOOKUP($D893,Praja!$C$11:$H$2010,2,FALSE))</f>
        <v/>
      </c>
      <c r="F893" s="5"/>
      <c r="G893" s="5" t="str">
        <f>IF(F893="","",VLOOKUP($F893,Katalog!$C$10:$J$2009,3,FALSE))</f>
        <v/>
      </c>
      <c r="H893" s="26"/>
    </row>
    <row r="894" spans="2:8" x14ac:dyDescent="0.25">
      <c r="B894" s="39">
        <v>885</v>
      </c>
      <c r="C894" s="5"/>
      <c r="D894" s="5"/>
      <c r="E894" s="5" t="str">
        <f>IF(D894="","",VLOOKUP($D894,Praja!$C$11:$H$2010,2,FALSE))</f>
        <v/>
      </c>
      <c r="F894" s="5"/>
      <c r="G894" s="5" t="str">
        <f>IF(F894="","",VLOOKUP($F894,Katalog!$C$10:$J$2009,3,FALSE))</f>
        <v/>
      </c>
      <c r="H894" s="26"/>
    </row>
    <row r="895" spans="2:8" x14ac:dyDescent="0.25">
      <c r="B895" s="39">
        <v>886</v>
      </c>
      <c r="C895" s="5"/>
      <c r="D895" s="5"/>
      <c r="E895" s="5" t="str">
        <f>IF(D895="","",VLOOKUP($D895,Praja!$C$11:$H$2010,2,FALSE))</f>
        <v/>
      </c>
      <c r="F895" s="5"/>
      <c r="G895" s="5" t="str">
        <f>IF(F895="","",VLOOKUP($F895,Katalog!$C$10:$J$2009,3,FALSE))</f>
        <v/>
      </c>
      <c r="H895" s="26"/>
    </row>
    <row r="896" spans="2:8" x14ac:dyDescent="0.25">
      <c r="B896" s="39">
        <v>887</v>
      </c>
      <c r="C896" s="5"/>
      <c r="D896" s="5"/>
      <c r="E896" s="5" t="str">
        <f>IF(D896="","",VLOOKUP($D896,Praja!$C$11:$H$2010,2,FALSE))</f>
        <v/>
      </c>
      <c r="F896" s="5"/>
      <c r="G896" s="5" t="str">
        <f>IF(F896="","",VLOOKUP($F896,Katalog!$C$10:$J$2009,3,FALSE))</f>
        <v/>
      </c>
      <c r="H896" s="26"/>
    </row>
    <row r="897" spans="2:8" x14ac:dyDescent="0.25">
      <c r="B897" s="39">
        <v>888</v>
      </c>
      <c r="C897" s="5"/>
      <c r="D897" s="5"/>
      <c r="E897" s="5" t="str">
        <f>IF(D897="","",VLOOKUP($D897,Praja!$C$11:$H$2010,2,FALSE))</f>
        <v/>
      </c>
      <c r="F897" s="5"/>
      <c r="G897" s="5" t="str">
        <f>IF(F897="","",VLOOKUP($F897,Katalog!$C$10:$J$2009,3,FALSE))</f>
        <v/>
      </c>
      <c r="H897" s="26"/>
    </row>
    <row r="898" spans="2:8" x14ac:dyDescent="0.25">
      <c r="B898" s="39">
        <v>889</v>
      </c>
      <c r="C898" s="5"/>
      <c r="D898" s="5"/>
      <c r="E898" s="5" t="str">
        <f>IF(D898="","",VLOOKUP($D898,Praja!$C$11:$H$2010,2,FALSE))</f>
        <v/>
      </c>
      <c r="F898" s="5"/>
      <c r="G898" s="5" t="str">
        <f>IF(F898="","",VLOOKUP($F898,Katalog!$C$10:$J$2009,3,FALSE))</f>
        <v/>
      </c>
      <c r="H898" s="26"/>
    </row>
    <row r="899" spans="2:8" x14ac:dyDescent="0.25">
      <c r="B899" s="39">
        <v>890</v>
      </c>
      <c r="C899" s="5"/>
      <c r="D899" s="5"/>
      <c r="E899" s="5" t="str">
        <f>IF(D899="","",VLOOKUP($D899,Praja!$C$11:$H$2010,2,FALSE))</f>
        <v/>
      </c>
      <c r="F899" s="5"/>
      <c r="G899" s="5" t="str">
        <f>IF(F899="","",VLOOKUP($F899,Katalog!$C$10:$J$2009,3,FALSE))</f>
        <v/>
      </c>
      <c r="H899" s="26"/>
    </row>
    <row r="900" spans="2:8" x14ac:dyDescent="0.25">
      <c r="B900" s="39">
        <v>891</v>
      </c>
      <c r="C900" s="5"/>
      <c r="D900" s="5"/>
      <c r="E900" s="5" t="str">
        <f>IF(D900="","",VLOOKUP($D900,Praja!$C$11:$H$2010,2,FALSE))</f>
        <v/>
      </c>
      <c r="F900" s="5"/>
      <c r="G900" s="5" t="str">
        <f>IF(F900="","",VLOOKUP($F900,Katalog!$C$10:$J$2009,3,FALSE))</f>
        <v/>
      </c>
      <c r="H900" s="26"/>
    </row>
    <row r="901" spans="2:8" x14ac:dyDescent="0.25">
      <c r="B901" s="39">
        <v>892</v>
      </c>
      <c r="C901" s="5"/>
      <c r="D901" s="5"/>
      <c r="E901" s="5" t="str">
        <f>IF(D901="","",VLOOKUP($D901,Praja!$C$11:$H$2010,2,FALSE))</f>
        <v/>
      </c>
      <c r="F901" s="5"/>
      <c r="G901" s="5" t="str">
        <f>IF(F901="","",VLOOKUP($F901,Katalog!$C$10:$J$2009,3,FALSE))</f>
        <v/>
      </c>
      <c r="H901" s="26"/>
    </row>
    <row r="902" spans="2:8" x14ac:dyDescent="0.25">
      <c r="B902" s="39">
        <v>893</v>
      </c>
      <c r="C902" s="5"/>
      <c r="D902" s="5"/>
      <c r="E902" s="5" t="str">
        <f>IF(D902="","",VLOOKUP($D902,Praja!$C$11:$H$2010,2,FALSE))</f>
        <v/>
      </c>
      <c r="F902" s="5"/>
      <c r="G902" s="5" t="str">
        <f>IF(F902="","",VLOOKUP($F902,Katalog!$C$10:$J$2009,3,FALSE))</f>
        <v/>
      </c>
      <c r="H902" s="26"/>
    </row>
    <row r="903" spans="2:8" x14ac:dyDescent="0.25">
      <c r="B903" s="39">
        <v>894</v>
      </c>
      <c r="C903" s="5"/>
      <c r="D903" s="5"/>
      <c r="E903" s="5" t="str">
        <f>IF(D903="","",VLOOKUP($D903,Praja!$C$11:$H$2010,2,FALSE))</f>
        <v/>
      </c>
      <c r="F903" s="5"/>
      <c r="G903" s="5" t="str">
        <f>IF(F903="","",VLOOKUP($F903,Katalog!$C$10:$J$2009,3,FALSE))</f>
        <v/>
      </c>
      <c r="H903" s="26"/>
    </row>
    <row r="904" spans="2:8" x14ac:dyDescent="0.25">
      <c r="B904" s="39">
        <v>895</v>
      </c>
      <c r="C904" s="5"/>
      <c r="D904" s="5"/>
      <c r="E904" s="5" t="str">
        <f>IF(D904="","",VLOOKUP($D904,Praja!$C$11:$H$2010,2,FALSE))</f>
        <v/>
      </c>
      <c r="F904" s="5"/>
      <c r="G904" s="5" t="str">
        <f>IF(F904="","",VLOOKUP($F904,Katalog!$C$10:$J$2009,3,FALSE))</f>
        <v/>
      </c>
      <c r="H904" s="26"/>
    </row>
    <row r="905" spans="2:8" x14ac:dyDescent="0.25">
      <c r="B905" s="39">
        <v>896</v>
      </c>
      <c r="C905" s="5"/>
      <c r="D905" s="5"/>
      <c r="E905" s="5" t="str">
        <f>IF(D905="","",VLOOKUP($D905,Praja!$C$11:$H$2010,2,FALSE))</f>
        <v/>
      </c>
      <c r="F905" s="5"/>
      <c r="G905" s="5" t="str">
        <f>IF(F905="","",VLOOKUP($F905,Katalog!$C$10:$J$2009,3,FALSE))</f>
        <v/>
      </c>
      <c r="H905" s="26"/>
    </row>
    <row r="906" spans="2:8" x14ac:dyDescent="0.25">
      <c r="B906" s="39">
        <v>897</v>
      </c>
      <c r="C906" s="5"/>
      <c r="D906" s="5"/>
      <c r="E906" s="5" t="str">
        <f>IF(D906="","",VLOOKUP($D906,Praja!$C$11:$H$2010,2,FALSE))</f>
        <v/>
      </c>
      <c r="F906" s="5"/>
      <c r="G906" s="5" t="str">
        <f>IF(F906="","",VLOOKUP($F906,Katalog!$C$10:$J$2009,3,FALSE))</f>
        <v/>
      </c>
      <c r="H906" s="26"/>
    </row>
    <row r="907" spans="2:8" x14ac:dyDescent="0.25">
      <c r="B907" s="39">
        <v>898</v>
      </c>
      <c r="C907" s="5"/>
      <c r="D907" s="5"/>
      <c r="E907" s="5" t="str">
        <f>IF(D907="","",VLOOKUP($D907,Praja!$C$11:$H$2010,2,FALSE))</f>
        <v/>
      </c>
      <c r="F907" s="5"/>
      <c r="G907" s="5" t="str">
        <f>IF(F907="","",VLOOKUP($F907,Katalog!$C$10:$J$2009,3,FALSE))</f>
        <v/>
      </c>
      <c r="H907" s="26"/>
    </row>
    <row r="908" spans="2:8" x14ac:dyDescent="0.25">
      <c r="B908" s="39">
        <v>899</v>
      </c>
      <c r="C908" s="5"/>
      <c r="D908" s="5"/>
      <c r="E908" s="5" t="str">
        <f>IF(D908="","",VLOOKUP($D908,Praja!$C$11:$H$2010,2,FALSE))</f>
        <v/>
      </c>
      <c r="F908" s="5"/>
      <c r="G908" s="5" t="str">
        <f>IF(F908="","",VLOOKUP($F908,Katalog!$C$10:$J$2009,3,FALSE))</f>
        <v/>
      </c>
      <c r="H908" s="26"/>
    </row>
    <row r="909" spans="2:8" x14ac:dyDescent="0.25">
      <c r="B909" s="39">
        <v>900</v>
      </c>
      <c r="C909" s="5"/>
      <c r="D909" s="5"/>
      <c r="E909" s="5" t="str">
        <f>IF(D909="","",VLOOKUP($D909,Praja!$C$11:$H$2010,2,FALSE))</f>
        <v/>
      </c>
      <c r="F909" s="5"/>
      <c r="G909" s="5" t="str">
        <f>IF(F909="","",VLOOKUP($F909,Katalog!$C$10:$J$2009,3,FALSE))</f>
        <v/>
      </c>
      <c r="H909" s="26"/>
    </row>
    <row r="910" spans="2:8" x14ac:dyDescent="0.25">
      <c r="B910" s="39">
        <v>901</v>
      </c>
      <c r="C910" s="5"/>
      <c r="D910" s="5"/>
      <c r="E910" s="5" t="str">
        <f>IF(D910="","",VLOOKUP($D910,Praja!$C$11:$H$2010,2,FALSE))</f>
        <v/>
      </c>
      <c r="F910" s="5"/>
      <c r="G910" s="5" t="str">
        <f>IF(F910="","",VLOOKUP($F910,Katalog!$C$10:$J$2009,3,FALSE))</f>
        <v/>
      </c>
      <c r="H910" s="26"/>
    </row>
    <row r="911" spans="2:8" x14ac:dyDescent="0.25">
      <c r="B911" s="39">
        <v>902</v>
      </c>
      <c r="C911" s="5"/>
      <c r="D911" s="5"/>
      <c r="E911" s="5" t="str">
        <f>IF(D911="","",VLOOKUP($D911,Praja!$C$11:$H$2010,2,FALSE))</f>
        <v/>
      </c>
      <c r="F911" s="5"/>
      <c r="G911" s="5" t="str">
        <f>IF(F911="","",VLOOKUP($F911,Katalog!$C$10:$J$2009,3,FALSE))</f>
        <v/>
      </c>
      <c r="H911" s="26"/>
    </row>
    <row r="912" spans="2:8" x14ac:dyDescent="0.25">
      <c r="B912" s="39">
        <v>903</v>
      </c>
      <c r="C912" s="5"/>
      <c r="D912" s="5"/>
      <c r="E912" s="5" t="str">
        <f>IF(D912="","",VLOOKUP($D912,Praja!$C$11:$H$2010,2,FALSE))</f>
        <v/>
      </c>
      <c r="F912" s="5"/>
      <c r="G912" s="5" t="str">
        <f>IF(F912="","",VLOOKUP($F912,Katalog!$C$10:$J$2009,3,FALSE))</f>
        <v/>
      </c>
      <c r="H912" s="26"/>
    </row>
    <row r="913" spans="2:8" x14ac:dyDescent="0.25">
      <c r="B913" s="39">
        <v>904</v>
      </c>
      <c r="C913" s="5"/>
      <c r="D913" s="5"/>
      <c r="E913" s="5" t="str">
        <f>IF(D913="","",VLOOKUP($D913,Praja!$C$11:$H$2010,2,FALSE))</f>
        <v/>
      </c>
      <c r="F913" s="5"/>
      <c r="G913" s="5" t="str">
        <f>IF(F913="","",VLOOKUP($F913,Katalog!$C$10:$J$2009,3,FALSE))</f>
        <v/>
      </c>
      <c r="H913" s="26"/>
    </row>
    <row r="914" spans="2:8" x14ac:dyDescent="0.25">
      <c r="B914" s="39">
        <v>905</v>
      </c>
      <c r="C914" s="5"/>
      <c r="D914" s="5"/>
      <c r="E914" s="5" t="str">
        <f>IF(D914="","",VLOOKUP($D914,Praja!$C$11:$H$2010,2,FALSE))</f>
        <v/>
      </c>
      <c r="F914" s="5"/>
      <c r="G914" s="5" t="str">
        <f>IF(F914="","",VLOOKUP($F914,Katalog!$C$10:$J$2009,3,FALSE))</f>
        <v/>
      </c>
      <c r="H914" s="26"/>
    </row>
    <row r="915" spans="2:8" x14ac:dyDescent="0.25">
      <c r="B915" s="39">
        <v>906</v>
      </c>
      <c r="C915" s="5"/>
      <c r="D915" s="5"/>
      <c r="E915" s="5" t="str">
        <f>IF(D915="","",VLOOKUP($D915,Praja!$C$11:$H$2010,2,FALSE))</f>
        <v/>
      </c>
      <c r="F915" s="5"/>
      <c r="G915" s="5" t="str">
        <f>IF(F915="","",VLOOKUP($F915,Katalog!$C$10:$J$2009,3,FALSE))</f>
        <v/>
      </c>
      <c r="H915" s="26"/>
    </row>
    <row r="916" spans="2:8" x14ac:dyDescent="0.25">
      <c r="B916" s="39">
        <v>907</v>
      </c>
      <c r="C916" s="5"/>
      <c r="D916" s="5"/>
      <c r="E916" s="5" t="str">
        <f>IF(D916="","",VLOOKUP($D916,Praja!$C$11:$H$2010,2,FALSE))</f>
        <v/>
      </c>
      <c r="F916" s="5"/>
      <c r="G916" s="5" t="str">
        <f>IF(F916="","",VLOOKUP($F916,Katalog!$C$10:$J$2009,3,FALSE))</f>
        <v/>
      </c>
      <c r="H916" s="26"/>
    </row>
    <row r="917" spans="2:8" x14ac:dyDescent="0.25">
      <c r="B917" s="39">
        <v>908</v>
      </c>
      <c r="C917" s="5"/>
      <c r="D917" s="5"/>
      <c r="E917" s="5" t="str">
        <f>IF(D917="","",VLOOKUP($D917,Praja!$C$11:$H$2010,2,FALSE))</f>
        <v/>
      </c>
      <c r="F917" s="5"/>
      <c r="G917" s="5" t="str">
        <f>IF(F917="","",VLOOKUP($F917,Katalog!$C$10:$J$2009,3,FALSE))</f>
        <v/>
      </c>
      <c r="H917" s="26"/>
    </row>
    <row r="918" spans="2:8" x14ac:dyDescent="0.25">
      <c r="B918" s="39">
        <v>909</v>
      </c>
      <c r="C918" s="5"/>
      <c r="D918" s="5"/>
      <c r="E918" s="5" t="str">
        <f>IF(D918="","",VLOOKUP($D918,Praja!$C$11:$H$2010,2,FALSE))</f>
        <v/>
      </c>
      <c r="F918" s="5"/>
      <c r="G918" s="5" t="str">
        <f>IF(F918="","",VLOOKUP($F918,Katalog!$C$10:$J$2009,3,FALSE))</f>
        <v/>
      </c>
      <c r="H918" s="26"/>
    </row>
    <row r="919" spans="2:8" x14ac:dyDescent="0.25">
      <c r="B919" s="39">
        <v>910</v>
      </c>
      <c r="C919" s="5"/>
      <c r="D919" s="5"/>
      <c r="E919" s="5" t="str">
        <f>IF(D919="","",VLOOKUP($D919,Praja!$C$11:$H$2010,2,FALSE))</f>
        <v/>
      </c>
      <c r="F919" s="5"/>
      <c r="G919" s="5" t="str">
        <f>IF(F919="","",VLOOKUP($F919,Katalog!$C$10:$J$2009,3,FALSE))</f>
        <v/>
      </c>
      <c r="H919" s="26"/>
    </row>
    <row r="920" spans="2:8" x14ac:dyDescent="0.25">
      <c r="B920" s="39">
        <v>911</v>
      </c>
      <c r="C920" s="5"/>
      <c r="D920" s="5"/>
      <c r="E920" s="5" t="str">
        <f>IF(D920="","",VLOOKUP($D920,Praja!$C$11:$H$2010,2,FALSE))</f>
        <v/>
      </c>
      <c r="F920" s="5"/>
      <c r="G920" s="5" t="str">
        <f>IF(F920="","",VLOOKUP($F920,Katalog!$C$10:$J$2009,3,FALSE))</f>
        <v/>
      </c>
      <c r="H920" s="26"/>
    </row>
    <row r="921" spans="2:8" x14ac:dyDescent="0.25">
      <c r="B921" s="39">
        <v>912</v>
      </c>
      <c r="C921" s="5"/>
      <c r="D921" s="5"/>
      <c r="E921" s="5" t="str">
        <f>IF(D921="","",VLOOKUP($D921,Praja!$C$11:$H$2010,2,FALSE))</f>
        <v/>
      </c>
      <c r="F921" s="5"/>
      <c r="G921" s="5" t="str">
        <f>IF(F921="","",VLOOKUP($F921,Katalog!$C$10:$J$2009,3,FALSE))</f>
        <v/>
      </c>
      <c r="H921" s="26"/>
    </row>
    <row r="922" spans="2:8" x14ac:dyDescent="0.25">
      <c r="B922" s="39">
        <v>913</v>
      </c>
      <c r="C922" s="5"/>
      <c r="D922" s="5"/>
      <c r="E922" s="5" t="str">
        <f>IF(D922="","",VLOOKUP($D922,Praja!$C$11:$H$2010,2,FALSE))</f>
        <v/>
      </c>
      <c r="F922" s="5"/>
      <c r="G922" s="5" t="str">
        <f>IF(F922="","",VLOOKUP($F922,Katalog!$C$10:$J$2009,3,FALSE))</f>
        <v/>
      </c>
      <c r="H922" s="26"/>
    </row>
    <row r="923" spans="2:8" x14ac:dyDescent="0.25">
      <c r="B923" s="39">
        <v>914</v>
      </c>
      <c r="C923" s="5"/>
      <c r="D923" s="5"/>
      <c r="E923" s="5" t="str">
        <f>IF(D923="","",VLOOKUP($D923,Praja!$C$11:$H$2010,2,FALSE))</f>
        <v/>
      </c>
      <c r="F923" s="5"/>
      <c r="G923" s="5" t="str">
        <f>IF(F923="","",VLOOKUP($F923,Katalog!$C$10:$J$2009,3,FALSE))</f>
        <v/>
      </c>
      <c r="H923" s="26"/>
    </row>
    <row r="924" spans="2:8" x14ac:dyDescent="0.25">
      <c r="B924" s="39">
        <v>915</v>
      </c>
      <c r="C924" s="5"/>
      <c r="D924" s="5"/>
      <c r="E924" s="5" t="str">
        <f>IF(D924="","",VLOOKUP($D924,Praja!$C$11:$H$2010,2,FALSE))</f>
        <v/>
      </c>
      <c r="F924" s="5"/>
      <c r="G924" s="5" t="str">
        <f>IF(F924="","",VLOOKUP($F924,Katalog!$C$10:$J$2009,3,FALSE))</f>
        <v/>
      </c>
      <c r="H924" s="26"/>
    </row>
    <row r="925" spans="2:8" x14ac:dyDescent="0.25">
      <c r="B925" s="39">
        <v>916</v>
      </c>
      <c r="C925" s="5"/>
      <c r="D925" s="5"/>
      <c r="E925" s="5" t="str">
        <f>IF(D925="","",VLOOKUP($D925,Praja!$C$11:$H$2010,2,FALSE))</f>
        <v/>
      </c>
      <c r="F925" s="5"/>
      <c r="G925" s="5" t="str">
        <f>IF(F925="","",VLOOKUP($F925,Katalog!$C$10:$J$2009,3,FALSE))</f>
        <v/>
      </c>
      <c r="H925" s="26"/>
    </row>
    <row r="926" spans="2:8" x14ac:dyDescent="0.25">
      <c r="B926" s="39">
        <v>917</v>
      </c>
      <c r="C926" s="5"/>
      <c r="D926" s="5"/>
      <c r="E926" s="5" t="str">
        <f>IF(D926="","",VLOOKUP($D926,Praja!$C$11:$H$2010,2,FALSE))</f>
        <v/>
      </c>
      <c r="F926" s="5"/>
      <c r="G926" s="5" t="str">
        <f>IF(F926="","",VLOOKUP($F926,Katalog!$C$10:$J$2009,3,FALSE))</f>
        <v/>
      </c>
      <c r="H926" s="26"/>
    </row>
    <row r="927" spans="2:8" x14ac:dyDescent="0.25">
      <c r="B927" s="39">
        <v>918</v>
      </c>
      <c r="C927" s="5"/>
      <c r="D927" s="5"/>
      <c r="E927" s="5" t="str">
        <f>IF(D927="","",VLOOKUP($D927,Praja!$C$11:$H$2010,2,FALSE))</f>
        <v/>
      </c>
      <c r="F927" s="5"/>
      <c r="G927" s="5" t="str">
        <f>IF(F927="","",VLOOKUP($F927,Katalog!$C$10:$J$2009,3,FALSE))</f>
        <v/>
      </c>
      <c r="H927" s="26"/>
    </row>
    <row r="928" spans="2:8" x14ac:dyDescent="0.25">
      <c r="B928" s="39">
        <v>919</v>
      </c>
      <c r="C928" s="5"/>
      <c r="D928" s="5"/>
      <c r="E928" s="5" t="str">
        <f>IF(D928="","",VLOOKUP($D928,Praja!$C$11:$H$2010,2,FALSE))</f>
        <v/>
      </c>
      <c r="F928" s="5"/>
      <c r="G928" s="5" t="str">
        <f>IF(F928="","",VLOOKUP($F928,Katalog!$C$10:$J$2009,3,FALSE))</f>
        <v/>
      </c>
      <c r="H928" s="26"/>
    </row>
    <row r="929" spans="2:8" x14ac:dyDescent="0.25">
      <c r="B929" s="39">
        <v>920</v>
      </c>
      <c r="C929" s="5"/>
      <c r="D929" s="5"/>
      <c r="E929" s="5" t="str">
        <f>IF(D929="","",VLOOKUP($D929,Praja!$C$11:$H$2010,2,FALSE))</f>
        <v/>
      </c>
      <c r="F929" s="5"/>
      <c r="G929" s="5" t="str">
        <f>IF(F929="","",VLOOKUP($F929,Katalog!$C$10:$J$2009,3,FALSE))</f>
        <v/>
      </c>
      <c r="H929" s="26"/>
    </row>
    <row r="930" spans="2:8" x14ac:dyDescent="0.25">
      <c r="B930" s="39">
        <v>921</v>
      </c>
      <c r="C930" s="5"/>
      <c r="D930" s="5"/>
      <c r="E930" s="5" t="str">
        <f>IF(D930="","",VLOOKUP($D930,Praja!$C$11:$H$2010,2,FALSE))</f>
        <v/>
      </c>
      <c r="F930" s="5"/>
      <c r="G930" s="5" t="str">
        <f>IF(F930="","",VLOOKUP($F930,Katalog!$C$10:$J$2009,3,FALSE))</f>
        <v/>
      </c>
      <c r="H930" s="26"/>
    </row>
    <row r="931" spans="2:8" x14ac:dyDescent="0.25">
      <c r="B931" s="39">
        <v>922</v>
      </c>
      <c r="C931" s="5"/>
      <c r="D931" s="5"/>
      <c r="E931" s="5" t="str">
        <f>IF(D931="","",VLOOKUP($D931,Praja!$C$11:$H$2010,2,FALSE))</f>
        <v/>
      </c>
      <c r="F931" s="5"/>
      <c r="G931" s="5" t="str">
        <f>IF(F931="","",VLOOKUP($F931,Katalog!$C$10:$J$2009,3,FALSE))</f>
        <v/>
      </c>
      <c r="H931" s="26"/>
    </row>
    <row r="932" spans="2:8" x14ac:dyDescent="0.25">
      <c r="B932" s="39">
        <v>923</v>
      </c>
      <c r="C932" s="5"/>
      <c r="D932" s="5"/>
      <c r="E932" s="5" t="str">
        <f>IF(D932="","",VLOOKUP($D932,Praja!$C$11:$H$2010,2,FALSE))</f>
        <v/>
      </c>
      <c r="F932" s="5"/>
      <c r="G932" s="5" t="str">
        <f>IF(F932="","",VLOOKUP($F932,Katalog!$C$10:$J$2009,3,FALSE))</f>
        <v/>
      </c>
      <c r="H932" s="26"/>
    </row>
    <row r="933" spans="2:8" x14ac:dyDescent="0.25">
      <c r="B933" s="39">
        <v>924</v>
      </c>
      <c r="C933" s="5"/>
      <c r="D933" s="5"/>
      <c r="E933" s="5" t="str">
        <f>IF(D933="","",VLOOKUP($D933,Praja!$C$11:$H$2010,2,FALSE))</f>
        <v/>
      </c>
      <c r="F933" s="5"/>
      <c r="G933" s="5" t="str">
        <f>IF(F933="","",VLOOKUP($F933,Katalog!$C$10:$J$2009,3,FALSE))</f>
        <v/>
      </c>
      <c r="H933" s="26"/>
    </row>
    <row r="934" spans="2:8" x14ac:dyDescent="0.25">
      <c r="B934" s="39">
        <v>925</v>
      </c>
      <c r="C934" s="5"/>
      <c r="D934" s="5"/>
      <c r="E934" s="5" t="str">
        <f>IF(D934="","",VLOOKUP($D934,Praja!$C$11:$H$2010,2,FALSE))</f>
        <v/>
      </c>
      <c r="F934" s="5"/>
      <c r="G934" s="5" t="str">
        <f>IF(F934="","",VLOOKUP($F934,Katalog!$C$10:$J$2009,3,FALSE))</f>
        <v/>
      </c>
      <c r="H934" s="26"/>
    </row>
    <row r="935" spans="2:8" x14ac:dyDescent="0.25">
      <c r="B935" s="39">
        <v>926</v>
      </c>
      <c r="C935" s="5"/>
      <c r="D935" s="5"/>
      <c r="E935" s="5" t="str">
        <f>IF(D935="","",VLOOKUP($D935,Praja!$C$11:$H$2010,2,FALSE))</f>
        <v/>
      </c>
      <c r="F935" s="5"/>
      <c r="G935" s="5" t="str">
        <f>IF(F935="","",VLOOKUP($F935,Katalog!$C$10:$J$2009,3,FALSE))</f>
        <v/>
      </c>
      <c r="H935" s="26"/>
    </row>
    <row r="936" spans="2:8" x14ac:dyDescent="0.25">
      <c r="B936" s="39">
        <v>927</v>
      </c>
      <c r="C936" s="5"/>
      <c r="D936" s="5"/>
      <c r="E936" s="5" t="str">
        <f>IF(D936="","",VLOOKUP($D936,Praja!$C$11:$H$2010,2,FALSE))</f>
        <v/>
      </c>
      <c r="F936" s="5"/>
      <c r="G936" s="5" t="str">
        <f>IF(F936="","",VLOOKUP($F936,Katalog!$C$10:$J$2009,3,FALSE))</f>
        <v/>
      </c>
      <c r="H936" s="26"/>
    </row>
    <row r="937" spans="2:8" x14ac:dyDescent="0.25">
      <c r="B937" s="39">
        <v>928</v>
      </c>
      <c r="C937" s="5"/>
      <c r="D937" s="5"/>
      <c r="E937" s="5" t="str">
        <f>IF(D937="","",VLOOKUP($D937,Praja!$C$11:$H$2010,2,FALSE))</f>
        <v/>
      </c>
      <c r="F937" s="5"/>
      <c r="G937" s="5" t="str">
        <f>IF(F937="","",VLOOKUP($F937,Katalog!$C$10:$J$2009,3,FALSE))</f>
        <v/>
      </c>
      <c r="H937" s="26"/>
    </row>
    <row r="938" spans="2:8" x14ac:dyDescent="0.25">
      <c r="B938" s="39">
        <v>929</v>
      </c>
      <c r="C938" s="5"/>
      <c r="D938" s="5"/>
      <c r="E938" s="5" t="str">
        <f>IF(D938="","",VLOOKUP($D938,Praja!$C$11:$H$2010,2,FALSE))</f>
        <v/>
      </c>
      <c r="F938" s="5"/>
      <c r="G938" s="5" t="str">
        <f>IF(F938="","",VLOOKUP($F938,Katalog!$C$10:$J$2009,3,FALSE))</f>
        <v/>
      </c>
      <c r="H938" s="26"/>
    </row>
    <row r="939" spans="2:8" x14ac:dyDescent="0.25">
      <c r="B939" s="39">
        <v>930</v>
      </c>
      <c r="C939" s="5"/>
      <c r="D939" s="5"/>
      <c r="E939" s="5" t="str">
        <f>IF(D939="","",VLOOKUP($D939,Praja!$C$11:$H$2010,2,FALSE))</f>
        <v/>
      </c>
      <c r="F939" s="5"/>
      <c r="G939" s="5" t="str">
        <f>IF(F939="","",VLOOKUP($F939,Katalog!$C$10:$J$2009,3,FALSE))</f>
        <v/>
      </c>
      <c r="H939" s="26"/>
    </row>
    <row r="940" spans="2:8" x14ac:dyDescent="0.25">
      <c r="B940" s="39">
        <v>931</v>
      </c>
      <c r="C940" s="5"/>
      <c r="D940" s="5"/>
      <c r="E940" s="5" t="str">
        <f>IF(D940="","",VLOOKUP($D940,Praja!$C$11:$H$2010,2,FALSE))</f>
        <v/>
      </c>
      <c r="F940" s="5"/>
      <c r="G940" s="5" t="str">
        <f>IF(F940="","",VLOOKUP($F940,Katalog!$C$10:$J$2009,3,FALSE))</f>
        <v/>
      </c>
      <c r="H940" s="26"/>
    </row>
    <row r="941" spans="2:8" x14ac:dyDescent="0.25">
      <c r="B941" s="39">
        <v>932</v>
      </c>
      <c r="C941" s="5"/>
      <c r="D941" s="5"/>
      <c r="E941" s="5" t="str">
        <f>IF(D941="","",VLOOKUP($D941,Praja!$C$11:$H$2010,2,FALSE))</f>
        <v/>
      </c>
      <c r="F941" s="5"/>
      <c r="G941" s="5" t="str">
        <f>IF(F941="","",VLOOKUP($F941,Katalog!$C$10:$J$2009,3,FALSE))</f>
        <v/>
      </c>
      <c r="H941" s="26"/>
    </row>
    <row r="942" spans="2:8" x14ac:dyDescent="0.25">
      <c r="B942" s="39">
        <v>933</v>
      </c>
      <c r="C942" s="5"/>
      <c r="D942" s="5"/>
      <c r="E942" s="5" t="str">
        <f>IF(D942="","",VLOOKUP($D942,Praja!$C$11:$H$2010,2,FALSE))</f>
        <v/>
      </c>
      <c r="F942" s="5"/>
      <c r="G942" s="5" t="str">
        <f>IF(F942="","",VLOOKUP($F942,Katalog!$C$10:$J$2009,3,FALSE))</f>
        <v/>
      </c>
      <c r="H942" s="26"/>
    </row>
    <row r="943" spans="2:8" x14ac:dyDescent="0.25">
      <c r="B943" s="39">
        <v>934</v>
      </c>
      <c r="C943" s="5"/>
      <c r="D943" s="5"/>
      <c r="E943" s="5" t="str">
        <f>IF(D943="","",VLOOKUP($D943,Praja!$C$11:$H$2010,2,FALSE))</f>
        <v/>
      </c>
      <c r="F943" s="5"/>
      <c r="G943" s="5" t="str">
        <f>IF(F943="","",VLOOKUP($F943,Katalog!$C$10:$J$2009,3,FALSE))</f>
        <v/>
      </c>
      <c r="H943" s="26"/>
    </row>
    <row r="944" spans="2:8" x14ac:dyDescent="0.25">
      <c r="B944" s="39">
        <v>935</v>
      </c>
      <c r="C944" s="5"/>
      <c r="D944" s="5"/>
      <c r="E944" s="5" t="str">
        <f>IF(D944="","",VLOOKUP($D944,Praja!$C$11:$H$2010,2,FALSE))</f>
        <v/>
      </c>
      <c r="F944" s="5"/>
      <c r="G944" s="5" t="str">
        <f>IF(F944="","",VLOOKUP($F944,Katalog!$C$10:$J$2009,3,FALSE))</f>
        <v/>
      </c>
      <c r="H944" s="26"/>
    </row>
    <row r="945" spans="2:8" x14ac:dyDescent="0.25">
      <c r="B945" s="39">
        <v>936</v>
      </c>
      <c r="C945" s="5"/>
      <c r="D945" s="5"/>
      <c r="E945" s="5" t="str">
        <f>IF(D945="","",VLOOKUP($D945,Praja!$C$11:$H$2010,2,FALSE))</f>
        <v/>
      </c>
      <c r="F945" s="5"/>
      <c r="G945" s="5" t="str">
        <f>IF(F945="","",VLOOKUP($F945,Katalog!$C$10:$J$2009,3,FALSE))</f>
        <v/>
      </c>
      <c r="H945" s="26"/>
    </row>
    <row r="946" spans="2:8" x14ac:dyDescent="0.25">
      <c r="B946" s="39">
        <v>937</v>
      </c>
      <c r="C946" s="5"/>
      <c r="D946" s="5"/>
      <c r="E946" s="5" t="str">
        <f>IF(D946="","",VLOOKUP($D946,Praja!$C$11:$H$2010,2,FALSE))</f>
        <v/>
      </c>
      <c r="F946" s="5"/>
      <c r="G946" s="5" t="str">
        <f>IF(F946="","",VLOOKUP($F946,Katalog!$C$10:$J$2009,3,FALSE))</f>
        <v/>
      </c>
      <c r="H946" s="26"/>
    </row>
    <row r="947" spans="2:8" x14ac:dyDescent="0.25">
      <c r="B947" s="39">
        <v>938</v>
      </c>
      <c r="C947" s="5"/>
      <c r="D947" s="5"/>
      <c r="E947" s="5" t="str">
        <f>IF(D947="","",VLOOKUP($D947,Praja!$C$11:$H$2010,2,FALSE))</f>
        <v/>
      </c>
      <c r="F947" s="5"/>
      <c r="G947" s="5" t="str">
        <f>IF(F947="","",VLOOKUP($F947,Katalog!$C$10:$J$2009,3,FALSE))</f>
        <v/>
      </c>
      <c r="H947" s="26"/>
    </row>
    <row r="948" spans="2:8" x14ac:dyDescent="0.25">
      <c r="B948" s="39">
        <v>939</v>
      </c>
      <c r="C948" s="5"/>
      <c r="D948" s="5"/>
      <c r="E948" s="5" t="str">
        <f>IF(D948="","",VLOOKUP($D948,Praja!$C$11:$H$2010,2,FALSE))</f>
        <v/>
      </c>
      <c r="F948" s="5"/>
      <c r="G948" s="5" t="str">
        <f>IF(F948="","",VLOOKUP($F948,Katalog!$C$10:$J$2009,3,FALSE))</f>
        <v/>
      </c>
      <c r="H948" s="26"/>
    </row>
    <row r="949" spans="2:8" x14ac:dyDescent="0.25">
      <c r="B949" s="39">
        <v>940</v>
      </c>
      <c r="C949" s="5"/>
      <c r="D949" s="5"/>
      <c r="E949" s="5" t="str">
        <f>IF(D949="","",VLOOKUP($D949,Praja!$C$11:$H$2010,2,FALSE))</f>
        <v/>
      </c>
      <c r="F949" s="5"/>
      <c r="G949" s="5" t="str">
        <f>IF(F949="","",VLOOKUP($F949,Katalog!$C$10:$J$2009,3,FALSE))</f>
        <v/>
      </c>
      <c r="H949" s="26"/>
    </row>
    <row r="950" spans="2:8" x14ac:dyDescent="0.25">
      <c r="B950" s="39">
        <v>941</v>
      </c>
      <c r="C950" s="5"/>
      <c r="D950" s="5"/>
      <c r="E950" s="5" t="str">
        <f>IF(D950="","",VLOOKUP($D950,Praja!$C$11:$H$2010,2,FALSE))</f>
        <v/>
      </c>
      <c r="F950" s="5"/>
      <c r="G950" s="5" t="str">
        <f>IF(F950="","",VLOOKUP($F950,Katalog!$C$10:$J$2009,3,FALSE))</f>
        <v/>
      </c>
      <c r="H950" s="26"/>
    </row>
    <row r="951" spans="2:8" x14ac:dyDescent="0.25">
      <c r="B951" s="39">
        <v>942</v>
      </c>
      <c r="C951" s="5"/>
      <c r="D951" s="5"/>
      <c r="E951" s="5" t="str">
        <f>IF(D951="","",VLOOKUP($D951,Praja!$C$11:$H$2010,2,FALSE))</f>
        <v/>
      </c>
      <c r="F951" s="5"/>
      <c r="G951" s="5" t="str">
        <f>IF(F951="","",VLOOKUP($F951,Katalog!$C$10:$J$2009,3,FALSE))</f>
        <v/>
      </c>
      <c r="H951" s="26"/>
    </row>
    <row r="952" spans="2:8" x14ac:dyDescent="0.25">
      <c r="B952" s="39">
        <v>943</v>
      </c>
      <c r="C952" s="5"/>
      <c r="D952" s="5"/>
      <c r="E952" s="5" t="str">
        <f>IF(D952="","",VLOOKUP($D952,Praja!$C$11:$H$2010,2,FALSE))</f>
        <v/>
      </c>
      <c r="F952" s="5"/>
      <c r="G952" s="5" t="str">
        <f>IF(F952="","",VLOOKUP($F952,Katalog!$C$10:$J$2009,3,FALSE))</f>
        <v/>
      </c>
      <c r="H952" s="26"/>
    </row>
    <row r="953" spans="2:8" x14ac:dyDescent="0.25">
      <c r="B953" s="39">
        <v>944</v>
      </c>
      <c r="C953" s="5"/>
      <c r="D953" s="5"/>
      <c r="E953" s="5" t="str">
        <f>IF(D953="","",VLOOKUP($D953,Praja!$C$11:$H$2010,2,FALSE))</f>
        <v/>
      </c>
      <c r="F953" s="5"/>
      <c r="G953" s="5" t="str">
        <f>IF(F953="","",VLOOKUP($F953,Katalog!$C$10:$J$2009,3,FALSE))</f>
        <v/>
      </c>
      <c r="H953" s="26"/>
    </row>
    <row r="954" spans="2:8" x14ac:dyDescent="0.25">
      <c r="B954" s="39">
        <v>945</v>
      </c>
      <c r="C954" s="5"/>
      <c r="D954" s="5"/>
      <c r="E954" s="5" t="str">
        <f>IF(D954="","",VLOOKUP($D954,Praja!$C$11:$H$2010,2,FALSE))</f>
        <v/>
      </c>
      <c r="F954" s="5"/>
      <c r="G954" s="5" t="str">
        <f>IF(F954="","",VLOOKUP($F954,Katalog!$C$10:$J$2009,3,FALSE))</f>
        <v/>
      </c>
      <c r="H954" s="26"/>
    </row>
    <row r="955" spans="2:8" x14ac:dyDescent="0.25">
      <c r="B955" s="39">
        <v>946</v>
      </c>
      <c r="C955" s="5"/>
      <c r="D955" s="5"/>
      <c r="E955" s="5" t="str">
        <f>IF(D955="","",VLOOKUP($D955,Praja!$C$11:$H$2010,2,FALSE))</f>
        <v/>
      </c>
      <c r="F955" s="5"/>
      <c r="G955" s="5" t="str">
        <f>IF(F955="","",VLOOKUP($F955,Katalog!$C$10:$J$2009,3,FALSE))</f>
        <v/>
      </c>
      <c r="H955" s="26"/>
    </row>
    <row r="956" spans="2:8" x14ac:dyDescent="0.25">
      <c r="B956" s="39">
        <v>947</v>
      </c>
      <c r="C956" s="5"/>
      <c r="D956" s="5"/>
      <c r="E956" s="5" t="str">
        <f>IF(D956="","",VLOOKUP($D956,Praja!$C$11:$H$2010,2,FALSE))</f>
        <v/>
      </c>
      <c r="F956" s="5"/>
      <c r="G956" s="5" t="str">
        <f>IF(F956="","",VLOOKUP($F956,Katalog!$C$10:$J$2009,3,FALSE))</f>
        <v/>
      </c>
      <c r="H956" s="26"/>
    </row>
    <row r="957" spans="2:8" x14ac:dyDescent="0.25">
      <c r="B957" s="39">
        <v>948</v>
      </c>
      <c r="C957" s="5"/>
      <c r="D957" s="5"/>
      <c r="E957" s="5" t="str">
        <f>IF(D957="","",VLOOKUP($D957,Praja!$C$11:$H$2010,2,FALSE))</f>
        <v/>
      </c>
      <c r="F957" s="5"/>
      <c r="G957" s="5" t="str">
        <f>IF(F957="","",VLOOKUP($F957,Katalog!$C$10:$J$2009,3,FALSE))</f>
        <v/>
      </c>
      <c r="H957" s="26"/>
    </row>
    <row r="958" spans="2:8" x14ac:dyDescent="0.25">
      <c r="B958" s="39">
        <v>949</v>
      </c>
      <c r="C958" s="5"/>
      <c r="D958" s="5"/>
      <c r="E958" s="5" t="str">
        <f>IF(D958="","",VLOOKUP($D958,Praja!$C$11:$H$2010,2,FALSE))</f>
        <v/>
      </c>
      <c r="F958" s="5"/>
      <c r="G958" s="5" t="str">
        <f>IF(F958="","",VLOOKUP($F958,Katalog!$C$10:$J$2009,3,FALSE))</f>
        <v/>
      </c>
      <c r="H958" s="26"/>
    </row>
    <row r="959" spans="2:8" x14ac:dyDescent="0.25">
      <c r="B959" s="39">
        <v>950</v>
      </c>
      <c r="C959" s="5"/>
      <c r="D959" s="5"/>
      <c r="E959" s="5" t="str">
        <f>IF(D959="","",VLOOKUP($D959,Praja!$C$11:$H$2010,2,FALSE))</f>
        <v/>
      </c>
      <c r="F959" s="5"/>
      <c r="G959" s="5" t="str">
        <f>IF(F959="","",VLOOKUP($F959,Katalog!$C$10:$J$2009,3,FALSE))</f>
        <v/>
      </c>
      <c r="H959" s="26"/>
    </row>
    <row r="960" spans="2:8" x14ac:dyDescent="0.25">
      <c r="B960" s="39">
        <v>951</v>
      </c>
      <c r="C960" s="5"/>
      <c r="D960" s="5"/>
      <c r="E960" s="5" t="str">
        <f>IF(D960="","",VLOOKUP($D960,Praja!$C$11:$H$2010,2,FALSE))</f>
        <v/>
      </c>
      <c r="F960" s="5"/>
      <c r="G960" s="5" t="str">
        <f>IF(F960="","",VLOOKUP($F960,Katalog!$C$10:$J$2009,3,FALSE))</f>
        <v/>
      </c>
      <c r="H960" s="26"/>
    </row>
    <row r="961" spans="2:8" x14ac:dyDescent="0.25">
      <c r="B961" s="39">
        <v>952</v>
      </c>
      <c r="C961" s="5"/>
      <c r="D961" s="5"/>
      <c r="E961" s="5" t="str">
        <f>IF(D961="","",VLOOKUP($D961,Praja!$C$11:$H$2010,2,FALSE))</f>
        <v/>
      </c>
      <c r="F961" s="5"/>
      <c r="G961" s="5" t="str">
        <f>IF(F961="","",VLOOKUP($F961,Katalog!$C$10:$J$2009,3,FALSE))</f>
        <v/>
      </c>
      <c r="H961" s="26"/>
    </row>
    <row r="962" spans="2:8" x14ac:dyDescent="0.25">
      <c r="B962" s="39">
        <v>953</v>
      </c>
      <c r="C962" s="5"/>
      <c r="D962" s="5"/>
      <c r="E962" s="5" t="str">
        <f>IF(D962="","",VLOOKUP($D962,Praja!$C$11:$H$2010,2,FALSE))</f>
        <v/>
      </c>
      <c r="F962" s="5"/>
      <c r="G962" s="5" t="str">
        <f>IF(F962="","",VLOOKUP($F962,Katalog!$C$10:$J$2009,3,FALSE))</f>
        <v/>
      </c>
      <c r="H962" s="26"/>
    </row>
    <row r="963" spans="2:8" x14ac:dyDescent="0.25">
      <c r="B963" s="39">
        <v>954</v>
      </c>
      <c r="C963" s="5"/>
      <c r="D963" s="5"/>
      <c r="E963" s="5" t="str">
        <f>IF(D963="","",VLOOKUP($D963,Praja!$C$11:$H$2010,2,FALSE))</f>
        <v/>
      </c>
      <c r="F963" s="5"/>
      <c r="G963" s="5" t="str">
        <f>IF(F963="","",VLOOKUP($F963,Katalog!$C$10:$J$2009,3,FALSE))</f>
        <v/>
      </c>
      <c r="H963" s="26"/>
    </row>
    <row r="964" spans="2:8" x14ac:dyDescent="0.25">
      <c r="B964" s="39">
        <v>955</v>
      </c>
      <c r="C964" s="5"/>
      <c r="D964" s="5"/>
      <c r="E964" s="5" t="str">
        <f>IF(D964="","",VLOOKUP($D964,Praja!$C$11:$H$2010,2,FALSE))</f>
        <v/>
      </c>
      <c r="F964" s="5"/>
      <c r="G964" s="5" t="str">
        <f>IF(F964="","",VLOOKUP($F964,Katalog!$C$10:$J$2009,3,FALSE))</f>
        <v/>
      </c>
      <c r="H964" s="26"/>
    </row>
    <row r="965" spans="2:8" x14ac:dyDescent="0.25">
      <c r="B965" s="39">
        <v>956</v>
      </c>
      <c r="C965" s="5"/>
      <c r="D965" s="5"/>
      <c r="E965" s="5" t="str">
        <f>IF(D965="","",VLOOKUP($D965,Praja!$C$11:$H$2010,2,FALSE))</f>
        <v/>
      </c>
      <c r="F965" s="5"/>
      <c r="G965" s="5" t="str">
        <f>IF(F965="","",VLOOKUP($F965,Katalog!$C$10:$J$2009,3,FALSE))</f>
        <v/>
      </c>
      <c r="H965" s="26"/>
    </row>
    <row r="966" spans="2:8" x14ac:dyDescent="0.25">
      <c r="B966" s="39">
        <v>957</v>
      </c>
      <c r="C966" s="5"/>
      <c r="D966" s="5"/>
      <c r="E966" s="5" t="str">
        <f>IF(D966="","",VLOOKUP($D966,Praja!$C$11:$H$2010,2,FALSE))</f>
        <v/>
      </c>
      <c r="F966" s="5"/>
      <c r="G966" s="5" t="str">
        <f>IF(F966="","",VLOOKUP($F966,Katalog!$C$10:$J$2009,3,FALSE))</f>
        <v/>
      </c>
      <c r="H966" s="26"/>
    </row>
    <row r="967" spans="2:8" x14ac:dyDescent="0.25">
      <c r="B967" s="39">
        <v>958</v>
      </c>
      <c r="C967" s="5"/>
      <c r="D967" s="5"/>
      <c r="E967" s="5" t="str">
        <f>IF(D967="","",VLOOKUP($D967,Praja!$C$11:$H$2010,2,FALSE))</f>
        <v/>
      </c>
      <c r="F967" s="5"/>
      <c r="G967" s="5" t="str">
        <f>IF(F967="","",VLOOKUP($F967,Katalog!$C$10:$J$2009,3,FALSE))</f>
        <v/>
      </c>
      <c r="H967" s="26"/>
    </row>
    <row r="968" spans="2:8" x14ac:dyDescent="0.25">
      <c r="B968" s="39">
        <v>959</v>
      </c>
      <c r="C968" s="5"/>
      <c r="D968" s="5"/>
      <c r="E968" s="5" t="str">
        <f>IF(D968="","",VLOOKUP($D968,Praja!$C$11:$H$2010,2,FALSE))</f>
        <v/>
      </c>
      <c r="F968" s="5"/>
      <c r="G968" s="5" t="str">
        <f>IF(F968="","",VLOOKUP($F968,Katalog!$C$10:$J$2009,3,FALSE))</f>
        <v/>
      </c>
      <c r="H968" s="26"/>
    </row>
    <row r="969" spans="2:8" x14ac:dyDescent="0.25">
      <c r="B969" s="39">
        <v>960</v>
      </c>
      <c r="C969" s="5"/>
      <c r="D969" s="5"/>
      <c r="E969" s="5" t="str">
        <f>IF(D969="","",VLOOKUP($D969,Praja!$C$11:$H$2010,2,FALSE))</f>
        <v/>
      </c>
      <c r="F969" s="5"/>
      <c r="G969" s="5" t="str">
        <f>IF(F969="","",VLOOKUP($F969,Katalog!$C$10:$J$2009,3,FALSE))</f>
        <v/>
      </c>
      <c r="H969" s="26"/>
    </row>
    <row r="970" spans="2:8" x14ac:dyDescent="0.25">
      <c r="B970" s="39">
        <v>961</v>
      </c>
      <c r="C970" s="5"/>
      <c r="D970" s="5"/>
      <c r="E970" s="5" t="str">
        <f>IF(D970="","",VLOOKUP($D970,Praja!$C$11:$H$2010,2,FALSE))</f>
        <v/>
      </c>
      <c r="F970" s="5"/>
      <c r="G970" s="5" t="str">
        <f>IF(F970="","",VLOOKUP($F970,Katalog!$C$10:$J$2009,3,FALSE))</f>
        <v/>
      </c>
      <c r="H970" s="26"/>
    </row>
    <row r="971" spans="2:8" x14ac:dyDescent="0.25">
      <c r="B971" s="39">
        <v>962</v>
      </c>
      <c r="C971" s="5"/>
      <c r="D971" s="5"/>
      <c r="E971" s="5" t="str">
        <f>IF(D971="","",VLOOKUP($D971,Praja!$C$11:$H$2010,2,FALSE))</f>
        <v/>
      </c>
      <c r="F971" s="5"/>
      <c r="G971" s="5" t="str">
        <f>IF(F971="","",VLOOKUP($F971,Katalog!$C$10:$J$2009,3,FALSE))</f>
        <v/>
      </c>
      <c r="H971" s="26"/>
    </row>
    <row r="972" spans="2:8" x14ac:dyDescent="0.25">
      <c r="B972" s="39">
        <v>963</v>
      </c>
      <c r="C972" s="5"/>
      <c r="D972" s="5"/>
      <c r="E972" s="5" t="str">
        <f>IF(D972="","",VLOOKUP($D972,Praja!$C$11:$H$2010,2,FALSE))</f>
        <v/>
      </c>
      <c r="F972" s="5"/>
      <c r="G972" s="5" t="str">
        <f>IF(F972="","",VLOOKUP($F972,Katalog!$C$10:$J$2009,3,FALSE))</f>
        <v/>
      </c>
      <c r="H972" s="26"/>
    </row>
    <row r="973" spans="2:8" x14ac:dyDescent="0.25">
      <c r="B973" s="39">
        <v>964</v>
      </c>
      <c r="C973" s="5"/>
      <c r="D973" s="5"/>
      <c r="E973" s="5" t="str">
        <f>IF(D973="","",VLOOKUP($D973,Praja!$C$11:$H$2010,2,FALSE))</f>
        <v/>
      </c>
      <c r="F973" s="5"/>
      <c r="G973" s="5" t="str">
        <f>IF(F973="","",VLOOKUP($F973,Katalog!$C$10:$J$2009,3,FALSE))</f>
        <v/>
      </c>
      <c r="H973" s="26"/>
    </row>
    <row r="974" spans="2:8" x14ac:dyDescent="0.25">
      <c r="B974" s="39">
        <v>965</v>
      </c>
      <c r="C974" s="5"/>
      <c r="D974" s="5"/>
      <c r="E974" s="5" t="str">
        <f>IF(D974="","",VLOOKUP($D974,Praja!$C$11:$H$2010,2,FALSE))</f>
        <v/>
      </c>
      <c r="F974" s="5"/>
      <c r="G974" s="5" t="str">
        <f>IF(F974="","",VLOOKUP($F974,Katalog!$C$10:$J$2009,3,FALSE))</f>
        <v/>
      </c>
      <c r="H974" s="26"/>
    </row>
    <row r="975" spans="2:8" x14ac:dyDescent="0.25">
      <c r="B975" s="39">
        <v>966</v>
      </c>
      <c r="C975" s="5"/>
      <c r="D975" s="5"/>
      <c r="E975" s="5" t="str">
        <f>IF(D975="","",VLOOKUP($D975,Praja!$C$11:$H$2010,2,FALSE))</f>
        <v/>
      </c>
      <c r="F975" s="5"/>
      <c r="G975" s="5" t="str">
        <f>IF(F975="","",VLOOKUP($F975,Katalog!$C$10:$J$2009,3,FALSE))</f>
        <v/>
      </c>
      <c r="H975" s="26"/>
    </row>
    <row r="976" spans="2:8" x14ac:dyDescent="0.25">
      <c r="B976" s="39">
        <v>967</v>
      </c>
      <c r="C976" s="5"/>
      <c r="D976" s="5"/>
      <c r="E976" s="5" t="str">
        <f>IF(D976="","",VLOOKUP($D976,Praja!$C$11:$H$2010,2,FALSE))</f>
        <v/>
      </c>
      <c r="F976" s="5"/>
      <c r="G976" s="5" t="str">
        <f>IF(F976="","",VLOOKUP($F976,Katalog!$C$10:$J$2009,3,FALSE))</f>
        <v/>
      </c>
      <c r="H976" s="26"/>
    </row>
    <row r="977" spans="2:8" x14ac:dyDescent="0.25">
      <c r="B977" s="39">
        <v>968</v>
      </c>
      <c r="C977" s="5"/>
      <c r="D977" s="5"/>
      <c r="E977" s="5" t="str">
        <f>IF(D977="","",VLOOKUP($D977,Praja!$C$11:$H$2010,2,FALSE))</f>
        <v/>
      </c>
      <c r="F977" s="5"/>
      <c r="G977" s="5" t="str">
        <f>IF(F977="","",VLOOKUP($F977,Katalog!$C$10:$J$2009,3,FALSE))</f>
        <v/>
      </c>
      <c r="H977" s="26"/>
    </row>
    <row r="978" spans="2:8" x14ac:dyDescent="0.25">
      <c r="B978" s="39">
        <v>969</v>
      </c>
      <c r="C978" s="5"/>
      <c r="D978" s="5"/>
      <c r="E978" s="5" t="str">
        <f>IF(D978="","",VLOOKUP($D978,Praja!$C$11:$H$2010,2,FALSE))</f>
        <v/>
      </c>
      <c r="F978" s="5"/>
      <c r="G978" s="5" t="str">
        <f>IF(F978="","",VLOOKUP($F978,Katalog!$C$10:$J$2009,3,FALSE))</f>
        <v/>
      </c>
      <c r="H978" s="26"/>
    </row>
    <row r="979" spans="2:8" x14ac:dyDescent="0.25">
      <c r="B979" s="39">
        <v>970</v>
      </c>
      <c r="C979" s="5"/>
      <c r="D979" s="5"/>
      <c r="E979" s="5" t="str">
        <f>IF(D979="","",VLOOKUP($D979,Praja!$C$11:$H$2010,2,FALSE))</f>
        <v/>
      </c>
      <c r="F979" s="5"/>
      <c r="G979" s="5" t="str">
        <f>IF(F979="","",VLOOKUP($F979,Katalog!$C$10:$J$2009,3,FALSE))</f>
        <v/>
      </c>
      <c r="H979" s="26"/>
    </row>
    <row r="980" spans="2:8" x14ac:dyDescent="0.25">
      <c r="B980" s="39">
        <v>971</v>
      </c>
      <c r="C980" s="5"/>
      <c r="D980" s="5"/>
      <c r="E980" s="5" t="str">
        <f>IF(D980="","",VLOOKUP($D980,Praja!$C$11:$H$2010,2,FALSE))</f>
        <v/>
      </c>
      <c r="F980" s="5"/>
      <c r="G980" s="5" t="str">
        <f>IF(F980="","",VLOOKUP($F980,Katalog!$C$10:$J$2009,3,FALSE))</f>
        <v/>
      </c>
      <c r="H980" s="26"/>
    </row>
    <row r="981" spans="2:8" x14ac:dyDescent="0.25">
      <c r="B981" s="39">
        <v>972</v>
      </c>
      <c r="C981" s="5"/>
      <c r="D981" s="5"/>
      <c r="E981" s="5" t="str">
        <f>IF(D981="","",VLOOKUP($D981,Praja!$C$11:$H$2010,2,FALSE))</f>
        <v/>
      </c>
      <c r="F981" s="5"/>
      <c r="G981" s="5" t="str">
        <f>IF(F981="","",VLOOKUP($F981,Katalog!$C$10:$J$2009,3,FALSE))</f>
        <v/>
      </c>
      <c r="H981" s="26"/>
    </row>
    <row r="982" spans="2:8" x14ac:dyDescent="0.25">
      <c r="B982" s="39">
        <v>973</v>
      </c>
      <c r="C982" s="5"/>
      <c r="D982" s="5"/>
      <c r="E982" s="5" t="str">
        <f>IF(D982="","",VLOOKUP($D982,Praja!$C$11:$H$2010,2,FALSE))</f>
        <v/>
      </c>
      <c r="F982" s="5"/>
      <c r="G982" s="5" t="str">
        <f>IF(F982="","",VLOOKUP($F982,Katalog!$C$10:$J$2009,3,FALSE))</f>
        <v/>
      </c>
      <c r="H982" s="26"/>
    </row>
    <row r="983" spans="2:8" x14ac:dyDescent="0.25">
      <c r="B983" s="39">
        <v>974</v>
      </c>
      <c r="C983" s="5"/>
      <c r="D983" s="5"/>
      <c r="E983" s="5" t="str">
        <f>IF(D983="","",VLOOKUP($D983,Praja!$C$11:$H$2010,2,FALSE))</f>
        <v/>
      </c>
      <c r="F983" s="5"/>
      <c r="G983" s="5" t="str">
        <f>IF(F983="","",VLOOKUP($F983,Katalog!$C$10:$J$2009,3,FALSE))</f>
        <v/>
      </c>
      <c r="H983" s="26"/>
    </row>
    <row r="984" spans="2:8" x14ac:dyDescent="0.25">
      <c r="B984" s="39">
        <v>975</v>
      </c>
      <c r="C984" s="5"/>
      <c r="D984" s="5"/>
      <c r="E984" s="5" t="str">
        <f>IF(D984="","",VLOOKUP($D984,Praja!$C$11:$H$2010,2,FALSE))</f>
        <v/>
      </c>
      <c r="F984" s="5"/>
      <c r="G984" s="5" t="str">
        <f>IF(F984="","",VLOOKUP($F984,Katalog!$C$10:$J$2009,3,FALSE))</f>
        <v/>
      </c>
      <c r="H984" s="26"/>
    </row>
    <row r="985" spans="2:8" x14ac:dyDescent="0.25">
      <c r="B985" s="39">
        <v>976</v>
      </c>
      <c r="C985" s="5"/>
      <c r="D985" s="5"/>
      <c r="E985" s="5" t="str">
        <f>IF(D985="","",VLOOKUP($D985,Praja!$C$11:$H$2010,2,FALSE))</f>
        <v/>
      </c>
      <c r="F985" s="5"/>
      <c r="G985" s="5" t="str">
        <f>IF(F985="","",VLOOKUP($F985,Katalog!$C$10:$J$2009,3,FALSE))</f>
        <v/>
      </c>
      <c r="H985" s="26"/>
    </row>
    <row r="986" spans="2:8" x14ac:dyDescent="0.25">
      <c r="B986" s="39">
        <v>977</v>
      </c>
      <c r="C986" s="5"/>
      <c r="D986" s="5"/>
      <c r="E986" s="5" t="str">
        <f>IF(D986="","",VLOOKUP($D986,Praja!$C$11:$H$2010,2,FALSE))</f>
        <v/>
      </c>
      <c r="F986" s="5"/>
      <c r="G986" s="5" t="str">
        <f>IF(F986="","",VLOOKUP($F986,Katalog!$C$10:$J$2009,3,FALSE))</f>
        <v/>
      </c>
      <c r="H986" s="26"/>
    </row>
    <row r="987" spans="2:8" x14ac:dyDescent="0.25">
      <c r="B987" s="39">
        <v>978</v>
      </c>
      <c r="C987" s="5"/>
      <c r="D987" s="5"/>
      <c r="E987" s="5" t="str">
        <f>IF(D987="","",VLOOKUP($D987,Praja!$C$11:$H$2010,2,FALSE))</f>
        <v/>
      </c>
      <c r="F987" s="5"/>
      <c r="G987" s="5" t="str">
        <f>IF(F987="","",VLOOKUP($F987,Katalog!$C$10:$J$2009,3,FALSE))</f>
        <v/>
      </c>
      <c r="H987" s="26"/>
    </row>
    <row r="988" spans="2:8" x14ac:dyDescent="0.25">
      <c r="B988" s="39">
        <v>979</v>
      </c>
      <c r="C988" s="5"/>
      <c r="D988" s="5"/>
      <c r="E988" s="5" t="str">
        <f>IF(D988="","",VLOOKUP($D988,Praja!$C$11:$H$2010,2,FALSE))</f>
        <v/>
      </c>
      <c r="F988" s="5"/>
      <c r="G988" s="5" t="str">
        <f>IF(F988="","",VLOOKUP($F988,Katalog!$C$10:$J$2009,3,FALSE))</f>
        <v/>
      </c>
      <c r="H988" s="26"/>
    </row>
    <row r="989" spans="2:8" x14ac:dyDescent="0.25">
      <c r="B989" s="39">
        <v>980</v>
      </c>
      <c r="C989" s="5"/>
      <c r="D989" s="5"/>
      <c r="E989" s="5" t="str">
        <f>IF(D989="","",VLOOKUP($D989,Praja!$C$11:$H$2010,2,FALSE))</f>
        <v/>
      </c>
      <c r="F989" s="5"/>
      <c r="G989" s="5" t="str">
        <f>IF(F989="","",VLOOKUP($F989,Katalog!$C$10:$J$2009,3,FALSE))</f>
        <v/>
      </c>
      <c r="H989" s="26"/>
    </row>
    <row r="990" spans="2:8" x14ac:dyDescent="0.25">
      <c r="B990" s="39">
        <v>981</v>
      </c>
      <c r="C990" s="5"/>
      <c r="D990" s="5"/>
      <c r="E990" s="5" t="str">
        <f>IF(D990="","",VLOOKUP($D990,Praja!$C$11:$H$2010,2,FALSE))</f>
        <v/>
      </c>
      <c r="F990" s="5"/>
      <c r="G990" s="5" t="str">
        <f>IF(F990="","",VLOOKUP($F990,Katalog!$C$10:$J$2009,3,FALSE))</f>
        <v/>
      </c>
      <c r="H990" s="26"/>
    </row>
    <row r="991" spans="2:8" x14ac:dyDescent="0.25">
      <c r="B991" s="39">
        <v>982</v>
      </c>
      <c r="C991" s="5"/>
      <c r="D991" s="5"/>
      <c r="E991" s="5" t="str">
        <f>IF(D991="","",VLOOKUP($D991,Praja!$C$11:$H$2010,2,FALSE))</f>
        <v/>
      </c>
      <c r="F991" s="5"/>
      <c r="G991" s="5" t="str">
        <f>IF(F991="","",VLOOKUP($F991,Katalog!$C$10:$J$2009,3,FALSE))</f>
        <v/>
      </c>
      <c r="H991" s="26"/>
    </row>
    <row r="992" spans="2:8" x14ac:dyDescent="0.25">
      <c r="B992" s="39">
        <v>983</v>
      </c>
      <c r="C992" s="5"/>
      <c r="D992" s="5"/>
      <c r="E992" s="5" t="str">
        <f>IF(D992="","",VLOOKUP($D992,Praja!$C$11:$H$2010,2,FALSE))</f>
        <v/>
      </c>
      <c r="F992" s="5"/>
      <c r="G992" s="5" t="str">
        <f>IF(F992="","",VLOOKUP($F992,Katalog!$C$10:$J$2009,3,FALSE))</f>
        <v/>
      </c>
      <c r="H992" s="26"/>
    </row>
    <row r="993" spans="2:8" x14ac:dyDescent="0.25">
      <c r="B993" s="39">
        <v>984</v>
      </c>
      <c r="C993" s="5"/>
      <c r="D993" s="5"/>
      <c r="E993" s="5" t="str">
        <f>IF(D993="","",VLOOKUP($D993,Praja!$C$11:$H$2010,2,FALSE))</f>
        <v/>
      </c>
      <c r="F993" s="5"/>
      <c r="G993" s="5" t="str">
        <f>IF(F993="","",VLOOKUP($F993,Katalog!$C$10:$J$2009,3,FALSE))</f>
        <v/>
      </c>
      <c r="H993" s="26"/>
    </row>
    <row r="994" spans="2:8" x14ac:dyDescent="0.25">
      <c r="B994" s="39">
        <v>985</v>
      </c>
      <c r="C994" s="5"/>
      <c r="D994" s="5"/>
      <c r="E994" s="5" t="str">
        <f>IF(D994="","",VLOOKUP($D994,Praja!$C$11:$H$2010,2,FALSE))</f>
        <v/>
      </c>
      <c r="F994" s="5"/>
      <c r="G994" s="5" t="str">
        <f>IF(F994="","",VLOOKUP($F994,Katalog!$C$10:$J$2009,3,FALSE))</f>
        <v/>
      </c>
      <c r="H994" s="26"/>
    </row>
    <row r="995" spans="2:8" x14ac:dyDescent="0.25">
      <c r="B995" s="39">
        <v>986</v>
      </c>
      <c r="C995" s="5"/>
      <c r="D995" s="5"/>
      <c r="E995" s="5" t="str">
        <f>IF(D995="","",VLOOKUP($D995,Praja!$C$11:$H$2010,2,FALSE))</f>
        <v/>
      </c>
      <c r="F995" s="5"/>
      <c r="G995" s="5" t="str">
        <f>IF(F995="","",VLOOKUP($F995,Katalog!$C$10:$J$2009,3,FALSE))</f>
        <v/>
      </c>
      <c r="H995" s="26"/>
    </row>
    <row r="996" spans="2:8" x14ac:dyDescent="0.25">
      <c r="B996" s="39">
        <v>987</v>
      </c>
      <c r="C996" s="5"/>
      <c r="D996" s="5"/>
      <c r="E996" s="5" t="str">
        <f>IF(D996="","",VLOOKUP($D996,Praja!$C$11:$H$2010,2,FALSE))</f>
        <v/>
      </c>
      <c r="F996" s="5"/>
      <c r="G996" s="5" t="str">
        <f>IF(F996="","",VLOOKUP($F996,Katalog!$C$10:$J$2009,3,FALSE))</f>
        <v/>
      </c>
      <c r="H996" s="26"/>
    </row>
    <row r="997" spans="2:8" x14ac:dyDescent="0.25">
      <c r="B997" s="39">
        <v>988</v>
      </c>
      <c r="C997" s="5"/>
      <c r="D997" s="5"/>
      <c r="E997" s="5" t="str">
        <f>IF(D997="","",VLOOKUP($D997,Praja!$C$11:$H$2010,2,FALSE))</f>
        <v/>
      </c>
      <c r="F997" s="5"/>
      <c r="G997" s="5" t="str">
        <f>IF(F997="","",VLOOKUP($F997,Katalog!$C$10:$J$2009,3,FALSE))</f>
        <v/>
      </c>
      <c r="H997" s="26"/>
    </row>
    <row r="998" spans="2:8" x14ac:dyDescent="0.25">
      <c r="B998" s="39">
        <v>989</v>
      </c>
      <c r="C998" s="5"/>
      <c r="D998" s="5"/>
      <c r="E998" s="5" t="str">
        <f>IF(D998="","",VLOOKUP($D998,Praja!$C$11:$H$2010,2,FALSE))</f>
        <v/>
      </c>
      <c r="F998" s="5"/>
      <c r="G998" s="5" t="str">
        <f>IF(F998="","",VLOOKUP($F998,Katalog!$C$10:$J$2009,3,FALSE))</f>
        <v/>
      </c>
      <c r="H998" s="26"/>
    </row>
    <row r="999" spans="2:8" x14ac:dyDescent="0.25">
      <c r="B999" s="39">
        <v>990</v>
      </c>
      <c r="C999" s="5"/>
      <c r="D999" s="5"/>
      <c r="E999" s="5" t="str">
        <f>IF(D999="","",VLOOKUP($D999,Praja!$C$11:$H$2010,2,FALSE))</f>
        <v/>
      </c>
      <c r="F999" s="5"/>
      <c r="G999" s="5" t="str">
        <f>IF(F999="","",VLOOKUP($F999,Katalog!$C$10:$J$2009,3,FALSE))</f>
        <v/>
      </c>
      <c r="H999" s="26"/>
    </row>
    <row r="1000" spans="2:8" x14ac:dyDescent="0.25">
      <c r="B1000" s="39">
        <v>991</v>
      </c>
      <c r="C1000" s="5"/>
      <c r="D1000" s="5"/>
      <c r="E1000" s="5" t="str">
        <f>IF(D1000="","",VLOOKUP($D1000,Praja!$C$11:$H$2010,2,FALSE))</f>
        <v/>
      </c>
      <c r="F1000" s="5"/>
      <c r="G1000" s="5" t="str">
        <f>IF(F1000="","",VLOOKUP($F1000,Katalog!$C$10:$J$2009,3,FALSE))</f>
        <v/>
      </c>
      <c r="H1000" s="26"/>
    </row>
    <row r="1001" spans="2:8" x14ac:dyDescent="0.25">
      <c r="B1001" s="39">
        <v>992</v>
      </c>
      <c r="C1001" s="5"/>
      <c r="D1001" s="5"/>
      <c r="E1001" s="5" t="str">
        <f>IF(D1001="","",VLOOKUP($D1001,Praja!$C$11:$H$2010,2,FALSE))</f>
        <v/>
      </c>
      <c r="F1001" s="5"/>
      <c r="G1001" s="5" t="str">
        <f>IF(F1001="","",VLOOKUP($F1001,Katalog!$C$10:$J$2009,3,FALSE))</f>
        <v/>
      </c>
      <c r="H1001" s="26"/>
    </row>
    <row r="1002" spans="2:8" x14ac:dyDescent="0.25">
      <c r="B1002" s="39">
        <v>993</v>
      </c>
      <c r="C1002" s="5"/>
      <c r="D1002" s="5"/>
      <c r="E1002" s="5" t="str">
        <f>IF(D1002="","",VLOOKUP($D1002,Praja!$C$11:$H$2010,2,FALSE))</f>
        <v/>
      </c>
      <c r="F1002" s="5"/>
      <c r="G1002" s="5" t="str">
        <f>IF(F1002="","",VLOOKUP($F1002,Katalog!$C$10:$J$2009,3,FALSE))</f>
        <v/>
      </c>
      <c r="H1002" s="26"/>
    </row>
    <row r="1003" spans="2:8" x14ac:dyDescent="0.25">
      <c r="B1003" s="39">
        <v>994</v>
      </c>
      <c r="C1003" s="5"/>
      <c r="D1003" s="5"/>
      <c r="E1003" s="5" t="str">
        <f>IF(D1003="","",VLOOKUP($D1003,Praja!$C$11:$H$2010,2,FALSE))</f>
        <v/>
      </c>
      <c r="F1003" s="5"/>
      <c r="G1003" s="5" t="str">
        <f>IF(F1003="","",VLOOKUP($F1003,Katalog!$C$10:$J$2009,3,FALSE))</f>
        <v/>
      </c>
      <c r="H1003" s="26"/>
    </row>
    <row r="1004" spans="2:8" x14ac:dyDescent="0.25">
      <c r="B1004" s="39">
        <v>995</v>
      </c>
      <c r="C1004" s="5"/>
      <c r="D1004" s="5"/>
      <c r="E1004" s="5" t="str">
        <f>IF(D1004="","",VLOOKUP($D1004,Praja!$C$11:$H$2010,2,FALSE))</f>
        <v/>
      </c>
      <c r="F1004" s="5"/>
      <c r="G1004" s="5" t="str">
        <f>IF(F1004="","",VLOOKUP($F1004,Katalog!$C$10:$J$2009,3,FALSE))</f>
        <v/>
      </c>
      <c r="H1004" s="26"/>
    </row>
    <row r="1005" spans="2:8" x14ac:dyDescent="0.25">
      <c r="B1005" s="39">
        <v>996</v>
      </c>
      <c r="C1005" s="5"/>
      <c r="D1005" s="5"/>
      <c r="E1005" s="5" t="str">
        <f>IF(D1005="","",VLOOKUP($D1005,Praja!$C$11:$H$2010,2,FALSE))</f>
        <v/>
      </c>
      <c r="F1005" s="5"/>
      <c r="G1005" s="5" t="str">
        <f>IF(F1005="","",VLOOKUP($F1005,Katalog!$C$10:$J$2009,3,FALSE))</f>
        <v/>
      </c>
      <c r="H1005" s="26"/>
    </row>
    <row r="1006" spans="2:8" x14ac:dyDescent="0.25">
      <c r="B1006" s="39">
        <v>997</v>
      </c>
      <c r="C1006" s="5"/>
      <c r="D1006" s="5"/>
      <c r="E1006" s="5" t="str">
        <f>IF(D1006="","",VLOOKUP($D1006,Praja!$C$11:$H$2010,2,FALSE))</f>
        <v/>
      </c>
      <c r="F1006" s="5"/>
      <c r="G1006" s="5" t="str">
        <f>IF(F1006="","",VLOOKUP($F1006,Katalog!$C$10:$J$2009,3,FALSE))</f>
        <v/>
      </c>
      <c r="H1006" s="26"/>
    </row>
    <row r="1007" spans="2:8" x14ac:dyDescent="0.25">
      <c r="B1007" s="39">
        <v>998</v>
      </c>
      <c r="C1007" s="5"/>
      <c r="D1007" s="5"/>
      <c r="E1007" s="5" t="str">
        <f>IF(D1007="","",VLOOKUP($D1007,Praja!$C$11:$H$2010,2,FALSE))</f>
        <v/>
      </c>
      <c r="F1007" s="5"/>
      <c r="G1007" s="5" t="str">
        <f>IF(F1007="","",VLOOKUP($F1007,Katalog!$C$10:$J$2009,3,FALSE))</f>
        <v/>
      </c>
      <c r="H1007" s="26"/>
    </row>
    <row r="1008" spans="2:8" x14ac:dyDescent="0.25">
      <c r="B1008" s="39">
        <v>999</v>
      </c>
      <c r="C1008" s="5"/>
      <c r="D1008" s="5"/>
      <c r="E1008" s="5" t="str">
        <f>IF(D1008="","",VLOOKUP($D1008,Praja!$C$11:$H$2010,2,FALSE))</f>
        <v/>
      </c>
      <c r="F1008" s="5"/>
      <c r="G1008" s="5" t="str">
        <f>IF(F1008="","",VLOOKUP($F1008,Katalog!$C$10:$J$2009,3,FALSE))</f>
        <v/>
      </c>
      <c r="H1008" s="26"/>
    </row>
    <row r="1009" spans="2:8" x14ac:dyDescent="0.25">
      <c r="B1009" s="39">
        <v>1000</v>
      </c>
      <c r="C1009" s="5"/>
      <c r="D1009" s="5"/>
      <c r="E1009" s="5" t="str">
        <f>IF(D1009="","",VLOOKUP($D1009,Praja!$C$11:$H$2010,2,FALSE))</f>
        <v/>
      </c>
      <c r="F1009" s="5"/>
      <c r="G1009" s="5" t="str">
        <f>IF(F1009="","",VLOOKUP($F1009,Katalog!$C$10:$J$2009,3,FALSE))</f>
        <v/>
      </c>
      <c r="H1009" s="26"/>
    </row>
    <row r="1010" spans="2:8" x14ac:dyDescent="0.25">
      <c r="B1010" s="39">
        <v>1001</v>
      </c>
      <c r="C1010" s="5"/>
      <c r="D1010" s="5"/>
      <c r="E1010" s="5" t="str">
        <f>IF(D1010="","",VLOOKUP($D1010,Praja!$C$11:$H$2010,2,FALSE))</f>
        <v/>
      </c>
      <c r="F1010" s="5"/>
      <c r="G1010" s="5" t="str">
        <f>IF(F1010="","",VLOOKUP($F1010,Katalog!$C$10:$J$2009,3,FALSE))</f>
        <v/>
      </c>
      <c r="H1010" s="26"/>
    </row>
    <row r="1011" spans="2:8" x14ac:dyDescent="0.25">
      <c r="B1011" s="39">
        <v>1002</v>
      </c>
      <c r="C1011" s="5"/>
      <c r="D1011" s="5"/>
      <c r="E1011" s="5" t="str">
        <f>IF(D1011="","",VLOOKUP($D1011,Praja!$C$11:$H$2010,2,FALSE))</f>
        <v/>
      </c>
      <c r="F1011" s="5"/>
      <c r="G1011" s="5" t="str">
        <f>IF(F1011="","",VLOOKUP($F1011,Katalog!$C$10:$J$2009,3,FALSE))</f>
        <v/>
      </c>
      <c r="H1011" s="26"/>
    </row>
    <row r="1012" spans="2:8" x14ac:dyDescent="0.25">
      <c r="B1012" s="39">
        <v>1003</v>
      </c>
      <c r="C1012" s="5"/>
      <c r="D1012" s="5"/>
      <c r="E1012" s="5" t="str">
        <f>IF(D1012="","",VLOOKUP($D1012,Praja!$C$11:$H$2010,2,FALSE))</f>
        <v/>
      </c>
      <c r="F1012" s="5"/>
      <c r="G1012" s="5" t="str">
        <f>IF(F1012="","",VLOOKUP($F1012,Katalog!$C$10:$J$2009,3,FALSE))</f>
        <v/>
      </c>
      <c r="H1012" s="26"/>
    </row>
    <row r="1013" spans="2:8" x14ac:dyDescent="0.25">
      <c r="B1013" s="39">
        <v>1004</v>
      </c>
      <c r="C1013" s="5"/>
      <c r="D1013" s="5"/>
      <c r="E1013" s="5" t="str">
        <f>IF(D1013="","",VLOOKUP($D1013,Praja!$C$11:$H$2010,2,FALSE))</f>
        <v/>
      </c>
      <c r="F1013" s="5"/>
      <c r="G1013" s="5" t="str">
        <f>IF(F1013="","",VLOOKUP($F1013,Katalog!$C$10:$J$2009,3,FALSE))</f>
        <v/>
      </c>
      <c r="H1013" s="26"/>
    </row>
    <row r="1014" spans="2:8" x14ac:dyDescent="0.25">
      <c r="B1014" s="39">
        <v>1005</v>
      </c>
      <c r="C1014" s="5"/>
      <c r="D1014" s="5"/>
      <c r="E1014" s="5" t="str">
        <f>IF(D1014="","",VLOOKUP($D1014,Praja!$C$11:$H$2010,2,FALSE))</f>
        <v/>
      </c>
      <c r="F1014" s="5"/>
      <c r="G1014" s="5" t="str">
        <f>IF(F1014="","",VLOOKUP($F1014,Katalog!$C$10:$J$2009,3,FALSE))</f>
        <v/>
      </c>
      <c r="H1014" s="26"/>
    </row>
    <row r="1015" spans="2:8" x14ac:dyDescent="0.25">
      <c r="B1015" s="39">
        <v>1006</v>
      </c>
      <c r="C1015" s="5"/>
      <c r="D1015" s="5"/>
      <c r="E1015" s="5" t="str">
        <f>IF(D1015="","",VLOOKUP($D1015,Praja!$C$11:$H$2010,2,FALSE))</f>
        <v/>
      </c>
      <c r="F1015" s="5"/>
      <c r="G1015" s="5" t="str">
        <f>IF(F1015="","",VLOOKUP($F1015,Katalog!$C$10:$J$2009,3,FALSE))</f>
        <v/>
      </c>
      <c r="H1015" s="26"/>
    </row>
    <row r="1016" spans="2:8" x14ac:dyDescent="0.25">
      <c r="B1016" s="39">
        <v>1007</v>
      </c>
      <c r="C1016" s="5"/>
      <c r="D1016" s="5"/>
      <c r="E1016" s="5" t="str">
        <f>IF(D1016="","",VLOOKUP($D1016,Praja!$C$11:$H$2010,2,FALSE))</f>
        <v/>
      </c>
      <c r="F1016" s="5"/>
      <c r="G1016" s="5" t="str">
        <f>IF(F1016="","",VLOOKUP($F1016,Katalog!$C$10:$J$2009,3,FALSE))</f>
        <v/>
      </c>
      <c r="H1016" s="26"/>
    </row>
    <row r="1017" spans="2:8" x14ac:dyDescent="0.25">
      <c r="B1017" s="39">
        <v>1008</v>
      </c>
      <c r="C1017" s="5"/>
      <c r="D1017" s="5"/>
      <c r="E1017" s="5" t="str">
        <f>IF(D1017="","",VLOOKUP($D1017,Praja!$C$11:$H$2010,2,FALSE))</f>
        <v/>
      </c>
      <c r="F1017" s="5"/>
      <c r="G1017" s="5" t="str">
        <f>IF(F1017="","",VLOOKUP($F1017,Katalog!$C$10:$J$2009,3,FALSE))</f>
        <v/>
      </c>
      <c r="H1017" s="26"/>
    </row>
    <row r="1018" spans="2:8" x14ac:dyDescent="0.25">
      <c r="B1018" s="39">
        <v>1009</v>
      </c>
      <c r="C1018" s="5"/>
      <c r="D1018" s="5"/>
      <c r="E1018" s="5" t="str">
        <f>IF(D1018="","",VLOOKUP($D1018,Praja!$C$11:$H$2010,2,FALSE))</f>
        <v/>
      </c>
      <c r="F1018" s="5"/>
      <c r="G1018" s="5" t="str">
        <f>IF(F1018="","",VLOOKUP($F1018,Katalog!$C$10:$J$2009,3,FALSE))</f>
        <v/>
      </c>
      <c r="H1018" s="26"/>
    </row>
    <row r="1019" spans="2:8" x14ac:dyDescent="0.25">
      <c r="B1019" s="39">
        <v>1010</v>
      </c>
      <c r="C1019" s="5"/>
      <c r="D1019" s="5"/>
      <c r="E1019" s="5" t="str">
        <f>IF(D1019="","",VLOOKUP($D1019,Praja!$C$11:$H$2010,2,FALSE))</f>
        <v/>
      </c>
      <c r="F1019" s="5"/>
      <c r="G1019" s="5" t="str">
        <f>IF(F1019="","",VLOOKUP($F1019,Katalog!$C$10:$J$2009,3,FALSE))</f>
        <v/>
      </c>
      <c r="H1019" s="26"/>
    </row>
    <row r="1020" spans="2:8" x14ac:dyDescent="0.25">
      <c r="B1020" s="39">
        <v>1011</v>
      </c>
      <c r="C1020" s="5"/>
      <c r="D1020" s="5"/>
      <c r="E1020" s="5" t="str">
        <f>IF(D1020="","",VLOOKUP($D1020,Praja!$C$11:$H$2010,2,FALSE))</f>
        <v/>
      </c>
      <c r="F1020" s="5"/>
      <c r="G1020" s="5" t="str">
        <f>IF(F1020="","",VLOOKUP($F1020,Katalog!$C$10:$J$2009,3,FALSE))</f>
        <v/>
      </c>
      <c r="H1020" s="26"/>
    </row>
    <row r="1021" spans="2:8" x14ac:dyDescent="0.25">
      <c r="B1021" s="39">
        <v>1012</v>
      </c>
      <c r="C1021" s="5"/>
      <c r="D1021" s="5"/>
      <c r="E1021" s="5" t="str">
        <f>IF(D1021="","",VLOOKUP($D1021,Praja!$C$11:$H$2010,2,FALSE))</f>
        <v/>
      </c>
      <c r="F1021" s="5"/>
      <c r="G1021" s="5" t="str">
        <f>IF(F1021="","",VLOOKUP($F1021,Katalog!$C$10:$J$2009,3,FALSE))</f>
        <v/>
      </c>
      <c r="H1021" s="26"/>
    </row>
    <row r="1022" spans="2:8" x14ac:dyDescent="0.25">
      <c r="B1022" s="39">
        <v>1013</v>
      </c>
      <c r="C1022" s="5"/>
      <c r="D1022" s="5"/>
      <c r="E1022" s="5" t="str">
        <f>IF(D1022="","",VLOOKUP($D1022,Praja!$C$11:$H$2010,2,FALSE))</f>
        <v/>
      </c>
      <c r="F1022" s="5"/>
      <c r="G1022" s="5" t="str">
        <f>IF(F1022="","",VLOOKUP($F1022,Katalog!$C$10:$J$2009,3,FALSE))</f>
        <v/>
      </c>
      <c r="H1022" s="26"/>
    </row>
    <row r="1023" spans="2:8" x14ac:dyDescent="0.25">
      <c r="B1023" s="39">
        <v>1014</v>
      </c>
      <c r="C1023" s="5"/>
      <c r="D1023" s="5"/>
      <c r="E1023" s="5" t="str">
        <f>IF(D1023="","",VLOOKUP($D1023,Praja!$C$11:$H$2010,2,FALSE))</f>
        <v/>
      </c>
      <c r="F1023" s="5"/>
      <c r="G1023" s="5" t="str">
        <f>IF(F1023="","",VLOOKUP($F1023,Katalog!$C$10:$J$2009,3,FALSE))</f>
        <v/>
      </c>
      <c r="H1023" s="26"/>
    </row>
    <row r="1024" spans="2:8" x14ac:dyDescent="0.25">
      <c r="B1024" s="39">
        <v>1015</v>
      </c>
      <c r="C1024" s="5"/>
      <c r="D1024" s="5"/>
      <c r="E1024" s="5" t="str">
        <f>IF(D1024="","",VLOOKUP($D1024,Praja!$C$11:$H$2010,2,FALSE))</f>
        <v/>
      </c>
      <c r="F1024" s="5"/>
      <c r="G1024" s="5" t="str">
        <f>IF(F1024="","",VLOOKUP($F1024,Katalog!$C$10:$J$2009,3,FALSE))</f>
        <v/>
      </c>
      <c r="H1024" s="26"/>
    </row>
    <row r="1025" spans="2:8" x14ac:dyDescent="0.25">
      <c r="B1025" s="39">
        <v>1016</v>
      </c>
      <c r="C1025" s="5"/>
      <c r="D1025" s="5"/>
      <c r="E1025" s="5" t="str">
        <f>IF(D1025="","",VLOOKUP($D1025,Praja!$C$11:$H$2010,2,FALSE))</f>
        <v/>
      </c>
      <c r="F1025" s="5"/>
      <c r="G1025" s="5" t="str">
        <f>IF(F1025="","",VLOOKUP($F1025,Katalog!$C$10:$J$2009,3,FALSE))</f>
        <v/>
      </c>
      <c r="H1025" s="26"/>
    </row>
    <row r="1026" spans="2:8" x14ac:dyDescent="0.25">
      <c r="B1026" s="39">
        <v>1017</v>
      </c>
      <c r="C1026" s="5"/>
      <c r="D1026" s="5"/>
      <c r="E1026" s="5" t="str">
        <f>IF(D1026="","",VLOOKUP($D1026,Praja!$C$11:$H$2010,2,FALSE))</f>
        <v/>
      </c>
      <c r="F1026" s="5"/>
      <c r="G1026" s="5" t="str">
        <f>IF(F1026="","",VLOOKUP($F1026,Katalog!$C$10:$J$2009,3,FALSE))</f>
        <v/>
      </c>
      <c r="H1026" s="26"/>
    </row>
    <row r="1027" spans="2:8" x14ac:dyDescent="0.25">
      <c r="B1027" s="39">
        <v>1018</v>
      </c>
      <c r="C1027" s="5"/>
      <c r="D1027" s="5"/>
      <c r="E1027" s="5" t="str">
        <f>IF(D1027="","",VLOOKUP($D1027,Praja!$C$11:$H$2010,2,FALSE))</f>
        <v/>
      </c>
      <c r="F1027" s="5"/>
      <c r="G1027" s="5" t="str">
        <f>IF(F1027="","",VLOOKUP($F1027,Katalog!$C$10:$J$2009,3,FALSE))</f>
        <v/>
      </c>
      <c r="H1027" s="26"/>
    </row>
    <row r="1028" spans="2:8" x14ac:dyDescent="0.25">
      <c r="B1028" s="39">
        <v>1019</v>
      </c>
      <c r="C1028" s="5"/>
      <c r="D1028" s="5"/>
      <c r="E1028" s="5" t="str">
        <f>IF(D1028="","",VLOOKUP($D1028,Praja!$C$11:$H$2010,2,FALSE))</f>
        <v/>
      </c>
      <c r="F1028" s="5"/>
      <c r="G1028" s="5" t="str">
        <f>IF(F1028="","",VLOOKUP($F1028,Katalog!$C$10:$J$2009,3,FALSE))</f>
        <v/>
      </c>
      <c r="H1028" s="26"/>
    </row>
    <row r="1029" spans="2:8" x14ac:dyDescent="0.25">
      <c r="B1029" s="39">
        <v>1020</v>
      </c>
      <c r="C1029" s="5"/>
      <c r="D1029" s="5"/>
      <c r="E1029" s="5" t="str">
        <f>IF(D1029="","",VLOOKUP($D1029,Praja!$C$11:$H$2010,2,FALSE))</f>
        <v/>
      </c>
      <c r="F1029" s="5"/>
      <c r="G1029" s="5" t="str">
        <f>IF(F1029="","",VLOOKUP($F1029,Katalog!$C$10:$J$2009,3,FALSE))</f>
        <v/>
      </c>
      <c r="H1029" s="26"/>
    </row>
    <row r="1030" spans="2:8" x14ac:dyDescent="0.25">
      <c r="B1030" s="39">
        <v>1021</v>
      </c>
      <c r="C1030" s="5"/>
      <c r="D1030" s="5"/>
      <c r="E1030" s="5" t="str">
        <f>IF(D1030="","",VLOOKUP($D1030,Praja!$C$11:$H$2010,2,FALSE))</f>
        <v/>
      </c>
      <c r="F1030" s="5"/>
      <c r="G1030" s="5" t="str">
        <f>IF(F1030="","",VLOOKUP($F1030,Katalog!$C$10:$J$2009,3,FALSE))</f>
        <v/>
      </c>
      <c r="H1030" s="26"/>
    </row>
    <row r="1031" spans="2:8" x14ac:dyDescent="0.25">
      <c r="B1031" s="39">
        <v>1022</v>
      </c>
      <c r="C1031" s="5"/>
      <c r="D1031" s="5"/>
      <c r="E1031" s="5" t="str">
        <f>IF(D1031="","",VLOOKUP($D1031,Praja!$C$11:$H$2010,2,FALSE))</f>
        <v/>
      </c>
      <c r="F1031" s="5"/>
      <c r="G1031" s="5" t="str">
        <f>IF(F1031="","",VLOOKUP($F1031,Katalog!$C$10:$J$2009,3,FALSE))</f>
        <v/>
      </c>
      <c r="H1031" s="26"/>
    </row>
    <row r="1032" spans="2:8" x14ac:dyDescent="0.25">
      <c r="B1032" s="39">
        <v>1023</v>
      </c>
      <c r="C1032" s="5"/>
      <c r="D1032" s="5"/>
      <c r="E1032" s="5" t="str">
        <f>IF(D1032="","",VLOOKUP($D1032,Praja!$C$11:$H$2010,2,FALSE))</f>
        <v/>
      </c>
      <c r="F1032" s="5"/>
      <c r="G1032" s="5" t="str">
        <f>IF(F1032="","",VLOOKUP($F1032,Katalog!$C$10:$J$2009,3,FALSE))</f>
        <v/>
      </c>
      <c r="H1032" s="26"/>
    </row>
    <row r="1033" spans="2:8" x14ac:dyDescent="0.25">
      <c r="B1033" s="39">
        <v>1024</v>
      </c>
      <c r="C1033" s="5"/>
      <c r="D1033" s="5"/>
      <c r="E1033" s="5" t="str">
        <f>IF(D1033="","",VLOOKUP($D1033,Praja!$C$11:$H$2010,2,FALSE))</f>
        <v/>
      </c>
      <c r="F1033" s="5"/>
      <c r="G1033" s="5" t="str">
        <f>IF(F1033="","",VLOOKUP($F1033,Katalog!$C$10:$J$2009,3,FALSE))</f>
        <v/>
      </c>
      <c r="H1033" s="26"/>
    </row>
    <row r="1034" spans="2:8" x14ac:dyDescent="0.25">
      <c r="B1034" s="39">
        <v>1025</v>
      </c>
      <c r="C1034" s="5"/>
      <c r="D1034" s="5"/>
      <c r="E1034" s="5" t="str">
        <f>IF(D1034="","",VLOOKUP($D1034,Praja!$C$11:$H$2010,2,FALSE))</f>
        <v/>
      </c>
      <c r="F1034" s="5"/>
      <c r="G1034" s="5" t="str">
        <f>IF(F1034="","",VLOOKUP($F1034,Katalog!$C$10:$J$2009,3,FALSE))</f>
        <v/>
      </c>
      <c r="H1034" s="26"/>
    </row>
    <row r="1035" spans="2:8" x14ac:dyDescent="0.25">
      <c r="B1035" s="39">
        <v>1026</v>
      </c>
      <c r="C1035" s="5"/>
      <c r="D1035" s="5"/>
      <c r="E1035" s="5" t="str">
        <f>IF(D1035="","",VLOOKUP($D1035,Praja!$C$11:$H$2010,2,FALSE))</f>
        <v/>
      </c>
      <c r="F1035" s="5"/>
      <c r="G1035" s="5" t="str">
        <f>IF(F1035="","",VLOOKUP($F1035,Katalog!$C$10:$J$2009,3,FALSE))</f>
        <v/>
      </c>
      <c r="H1035" s="26"/>
    </row>
    <row r="1036" spans="2:8" x14ac:dyDescent="0.25">
      <c r="B1036" s="39">
        <v>1027</v>
      </c>
      <c r="C1036" s="5"/>
      <c r="D1036" s="5"/>
      <c r="E1036" s="5" t="str">
        <f>IF(D1036="","",VLOOKUP($D1036,Praja!$C$11:$H$2010,2,FALSE))</f>
        <v/>
      </c>
      <c r="F1036" s="5"/>
      <c r="G1036" s="5" t="str">
        <f>IF(F1036="","",VLOOKUP($F1036,Katalog!$C$10:$J$2009,3,FALSE))</f>
        <v/>
      </c>
      <c r="H1036" s="26"/>
    </row>
    <row r="1037" spans="2:8" x14ac:dyDescent="0.25">
      <c r="B1037" s="39">
        <v>1028</v>
      </c>
      <c r="C1037" s="5"/>
      <c r="D1037" s="5"/>
      <c r="E1037" s="5" t="str">
        <f>IF(D1037="","",VLOOKUP($D1037,Praja!$C$11:$H$2010,2,FALSE))</f>
        <v/>
      </c>
      <c r="F1037" s="5"/>
      <c r="G1037" s="5" t="str">
        <f>IF(F1037="","",VLOOKUP($F1037,Katalog!$C$10:$J$2009,3,FALSE))</f>
        <v/>
      </c>
      <c r="H1037" s="26"/>
    </row>
    <row r="1038" spans="2:8" x14ac:dyDescent="0.25">
      <c r="B1038" s="39">
        <v>1029</v>
      </c>
      <c r="C1038" s="5"/>
      <c r="D1038" s="5"/>
      <c r="E1038" s="5" t="str">
        <f>IF(D1038="","",VLOOKUP($D1038,Praja!$C$11:$H$2010,2,FALSE))</f>
        <v/>
      </c>
      <c r="F1038" s="5"/>
      <c r="G1038" s="5" t="str">
        <f>IF(F1038="","",VLOOKUP($F1038,Katalog!$C$10:$J$2009,3,FALSE))</f>
        <v/>
      </c>
      <c r="H1038" s="26"/>
    </row>
    <row r="1039" spans="2:8" x14ac:dyDescent="0.25">
      <c r="B1039" s="39">
        <v>1030</v>
      </c>
      <c r="C1039" s="5"/>
      <c r="D1039" s="5"/>
      <c r="E1039" s="5" t="str">
        <f>IF(D1039="","",VLOOKUP($D1039,Praja!$C$11:$H$2010,2,FALSE))</f>
        <v/>
      </c>
      <c r="F1039" s="5"/>
      <c r="G1039" s="5" t="str">
        <f>IF(F1039="","",VLOOKUP($F1039,Katalog!$C$10:$J$2009,3,FALSE))</f>
        <v/>
      </c>
      <c r="H1039" s="26"/>
    </row>
    <row r="1040" spans="2:8" x14ac:dyDescent="0.25">
      <c r="B1040" s="39">
        <v>1031</v>
      </c>
      <c r="C1040" s="5"/>
      <c r="D1040" s="5"/>
      <c r="E1040" s="5" t="str">
        <f>IF(D1040="","",VLOOKUP($D1040,Praja!$C$11:$H$2010,2,FALSE))</f>
        <v/>
      </c>
      <c r="F1040" s="5"/>
      <c r="G1040" s="5" t="str">
        <f>IF(F1040="","",VLOOKUP($F1040,Katalog!$C$10:$J$2009,3,FALSE))</f>
        <v/>
      </c>
      <c r="H1040" s="26"/>
    </row>
    <row r="1041" spans="2:8" x14ac:dyDescent="0.25">
      <c r="B1041" s="39">
        <v>1032</v>
      </c>
      <c r="C1041" s="5"/>
      <c r="D1041" s="5"/>
      <c r="E1041" s="5" t="str">
        <f>IF(D1041="","",VLOOKUP($D1041,Praja!$C$11:$H$2010,2,FALSE))</f>
        <v/>
      </c>
      <c r="F1041" s="5"/>
      <c r="G1041" s="5" t="str">
        <f>IF(F1041="","",VLOOKUP($F1041,Katalog!$C$10:$J$2009,3,FALSE))</f>
        <v/>
      </c>
      <c r="H1041" s="26"/>
    </row>
    <row r="1042" spans="2:8" x14ac:dyDescent="0.25">
      <c r="B1042" s="39">
        <v>1033</v>
      </c>
      <c r="C1042" s="5"/>
      <c r="D1042" s="5"/>
      <c r="E1042" s="5" t="str">
        <f>IF(D1042="","",VLOOKUP($D1042,Praja!$C$11:$H$2010,2,FALSE))</f>
        <v/>
      </c>
      <c r="F1042" s="5"/>
      <c r="G1042" s="5" t="str">
        <f>IF(F1042="","",VLOOKUP($F1042,Katalog!$C$10:$J$2009,3,FALSE))</f>
        <v/>
      </c>
      <c r="H1042" s="26"/>
    </row>
    <row r="1043" spans="2:8" x14ac:dyDescent="0.25">
      <c r="B1043" s="39">
        <v>1034</v>
      </c>
      <c r="C1043" s="5"/>
      <c r="D1043" s="5"/>
      <c r="E1043" s="5" t="str">
        <f>IF(D1043="","",VLOOKUP($D1043,Praja!$C$11:$H$2010,2,FALSE))</f>
        <v/>
      </c>
      <c r="F1043" s="5"/>
      <c r="G1043" s="5" t="str">
        <f>IF(F1043="","",VLOOKUP($F1043,Katalog!$C$10:$J$2009,3,FALSE))</f>
        <v/>
      </c>
      <c r="H1043" s="26"/>
    </row>
    <row r="1044" spans="2:8" x14ac:dyDescent="0.25">
      <c r="B1044" s="39">
        <v>1035</v>
      </c>
      <c r="C1044" s="5"/>
      <c r="D1044" s="5"/>
      <c r="E1044" s="5" t="str">
        <f>IF(D1044="","",VLOOKUP($D1044,Praja!$C$11:$H$2010,2,FALSE))</f>
        <v/>
      </c>
      <c r="F1044" s="5"/>
      <c r="G1044" s="5" t="str">
        <f>IF(F1044="","",VLOOKUP($F1044,Katalog!$C$10:$J$2009,3,FALSE))</f>
        <v/>
      </c>
      <c r="H1044" s="26"/>
    </row>
    <row r="1045" spans="2:8" x14ac:dyDescent="0.25">
      <c r="B1045" s="39">
        <v>1036</v>
      </c>
      <c r="C1045" s="5"/>
      <c r="D1045" s="5"/>
      <c r="E1045" s="5" t="str">
        <f>IF(D1045="","",VLOOKUP($D1045,Praja!$C$11:$H$2010,2,FALSE))</f>
        <v/>
      </c>
      <c r="F1045" s="5"/>
      <c r="G1045" s="5" t="str">
        <f>IF(F1045="","",VLOOKUP($F1045,Katalog!$C$10:$J$2009,3,FALSE))</f>
        <v/>
      </c>
      <c r="H1045" s="26"/>
    </row>
    <row r="1046" spans="2:8" x14ac:dyDescent="0.25">
      <c r="B1046" s="39">
        <v>1037</v>
      </c>
      <c r="C1046" s="5"/>
      <c r="D1046" s="5"/>
      <c r="E1046" s="5" t="str">
        <f>IF(D1046="","",VLOOKUP($D1046,Praja!$C$11:$H$2010,2,FALSE))</f>
        <v/>
      </c>
      <c r="F1046" s="5"/>
      <c r="G1046" s="5" t="str">
        <f>IF(F1046="","",VLOOKUP($F1046,Katalog!$C$10:$J$2009,3,FALSE))</f>
        <v/>
      </c>
      <c r="H1046" s="26"/>
    </row>
    <row r="1047" spans="2:8" x14ac:dyDescent="0.25">
      <c r="B1047" s="39">
        <v>1038</v>
      </c>
      <c r="C1047" s="5"/>
      <c r="D1047" s="5"/>
      <c r="E1047" s="5" t="str">
        <f>IF(D1047="","",VLOOKUP($D1047,Praja!$C$11:$H$2010,2,FALSE))</f>
        <v/>
      </c>
      <c r="F1047" s="5"/>
      <c r="G1047" s="5" t="str">
        <f>IF(F1047="","",VLOOKUP($F1047,Katalog!$C$10:$J$2009,3,FALSE))</f>
        <v/>
      </c>
      <c r="H1047" s="26"/>
    </row>
    <row r="1048" spans="2:8" x14ac:dyDescent="0.25">
      <c r="B1048" s="39">
        <v>1039</v>
      </c>
      <c r="C1048" s="5"/>
      <c r="D1048" s="5"/>
      <c r="E1048" s="5" t="str">
        <f>IF(D1048="","",VLOOKUP($D1048,Praja!$C$11:$H$2010,2,FALSE))</f>
        <v/>
      </c>
      <c r="F1048" s="5"/>
      <c r="G1048" s="5" t="str">
        <f>IF(F1048="","",VLOOKUP($F1048,Katalog!$C$10:$J$2009,3,FALSE))</f>
        <v/>
      </c>
      <c r="H1048" s="26"/>
    </row>
    <row r="1049" spans="2:8" x14ac:dyDescent="0.25">
      <c r="B1049" s="39">
        <v>1040</v>
      </c>
      <c r="C1049" s="5"/>
      <c r="D1049" s="5"/>
      <c r="E1049" s="5" t="str">
        <f>IF(D1049="","",VLOOKUP($D1049,Praja!$C$11:$H$2010,2,FALSE))</f>
        <v/>
      </c>
      <c r="F1049" s="5"/>
      <c r="G1049" s="5" t="str">
        <f>IF(F1049="","",VLOOKUP($F1049,Katalog!$C$10:$J$2009,3,FALSE))</f>
        <v/>
      </c>
      <c r="H1049" s="26"/>
    </row>
    <row r="1050" spans="2:8" x14ac:dyDescent="0.25">
      <c r="B1050" s="39">
        <v>1041</v>
      </c>
      <c r="C1050" s="5"/>
      <c r="D1050" s="5"/>
      <c r="E1050" s="5" t="str">
        <f>IF(D1050="","",VLOOKUP($D1050,Praja!$C$11:$H$2010,2,FALSE))</f>
        <v/>
      </c>
      <c r="F1050" s="5"/>
      <c r="G1050" s="5" t="str">
        <f>IF(F1050="","",VLOOKUP($F1050,Katalog!$C$10:$J$2009,3,FALSE))</f>
        <v/>
      </c>
      <c r="H1050" s="26"/>
    </row>
    <row r="1051" spans="2:8" x14ac:dyDescent="0.25">
      <c r="B1051" s="39">
        <v>1042</v>
      </c>
      <c r="C1051" s="5"/>
      <c r="D1051" s="5"/>
      <c r="E1051" s="5" t="str">
        <f>IF(D1051="","",VLOOKUP($D1051,Praja!$C$11:$H$2010,2,FALSE))</f>
        <v/>
      </c>
      <c r="F1051" s="5"/>
      <c r="G1051" s="5" t="str">
        <f>IF(F1051="","",VLOOKUP($F1051,Katalog!$C$10:$J$2009,3,FALSE))</f>
        <v/>
      </c>
      <c r="H1051" s="26"/>
    </row>
    <row r="1052" spans="2:8" x14ac:dyDescent="0.25">
      <c r="B1052" s="39">
        <v>1043</v>
      </c>
      <c r="C1052" s="5"/>
      <c r="D1052" s="5"/>
      <c r="E1052" s="5" t="str">
        <f>IF(D1052="","",VLOOKUP($D1052,Praja!$C$11:$H$2010,2,FALSE))</f>
        <v/>
      </c>
      <c r="F1052" s="5"/>
      <c r="G1052" s="5" t="str">
        <f>IF(F1052="","",VLOOKUP($F1052,Katalog!$C$10:$J$2009,3,FALSE))</f>
        <v/>
      </c>
      <c r="H1052" s="26"/>
    </row>
    <row r="1053" spans="2:8" x14ac:dyDescent="0.25">
      <c r="B1053" s="39">
        <v>1044</v>
      </c>
      <c r="C1053" s="5"/>
      <c r="D1053" s="5"/>
      <c r="E1053" s="5" t="str">
        <f>IF(D1053="","",VLOOKUP($D1053,Praja!$C$11:$H$2010,2,FALSE))</f>
        <v/>
      </c>
      <c r="F1053" s="5"/>
      <c r="G1053" s="5" t="str">
        <f>IF(F1053="","",VLOOKUP($F1053,Katalog!$C$10:$J$2009,3,FALSE))</f>
        <v/>
      </c>
      <c r="H1053" s="26"/>
    </row>
    <row r="1054" spans="2:8" x14ac:dyDescent="0.25">
      <c r="B1054" s="39">
        <v>1045</v>
      </c>
      <c r="C1054" s="5"/>
      <c r="D1054" s="5"/>
      <c r="E1054" s="5" t="str">
        <f>IF(D1054="","",VLOOKUP($D1054,Praja!$C$11:$H$2010,2,FALSE))</f>
        <v/>
      </c>
      <c r="F1054" s="5"/>
      <c r="G1054" s="5" t="str">
        <f>IF(F1054="","",VLOOKUP($F1054,Katalog!$C$10:$J$2009,3,FALSE))</f>
        <v/>
      </c>
      <c r="H1054" s="26"/>
    </row>
    <row r="1055" spans="2:8" x14ac:dyDescent="0.25">
      <c r="B1055" s="39">
        <v>1046</v>
      </c>
      <c r="C1055" s="5"/>
      <c r="D1055" s="5"/>
      <c r="E1055" s="5" t="str">
        <f>IF(D1055="","",VLOOKUP($D1055,Praja!$C$11:$H$2010,2,FALSE))</f>
        <v/>
      </c>
      <c r="F1055" s="5"/>
      <c r="G1055" s="5" t="str">
        <f>IF(F1055="","",VLOOKUP($F1055,Katalog!$C$10:$J$2009,3,FALSE))</f>
        <v/>
      </c>
      <c r="H1055" s="26"/>
    </row>
    <row r="1056" spans="2:8" x14ac:dyDescent="0.25">
      <c r="B1056" s="39">
        <v>1047</v>
      </c>
      <c r="C1056" s="5"/>
      <c r="D1056" s="5"/>
      <c r="E1056" s="5" t="str">
        <f>IF(D1056="","",VLOOKUP($D1056,Praja!$C$11:$H$2010,2,FALSE))</f>
        <v/>
      </c>
      <c r="F1056" s="5"/>
      <c r="G1056" s="5" t="str">
        <f>IF(F1056="","",VLOOKUP($F1056,Katalog!$C$10:$J$2009,3,FALSE))</f>
        <v/>
      </c>
      <c r="H1056" s="26"/>
    </row>
    <row r="1057" spans="2:8" x14ac:dyDescent="0.25">
      <c r="B1057" s="39">
        <v>1048</v>
      </c>
      <c r="C1057" s="5"/>
      <c r="D1057" s="5"/>
      <c r="E1057" s="5" t="str">
        <f>IF(D1057="","",VLOOKUP($D1057,Praja!$C$11:$H$2010,2,FALSE))</f>
        <v/>
      </c>
      <c r="F1057" s="5"/>
      <c r="G1057" s="5" t="str">
        <f>IF(F1057="","",VLOOKUP($F1057,Katalog!$C$10:$J$2009,3,FALSE))</f>
        <v/>
      </c>
      <c r="H1057" s="26"/>
    </row>
    <row r="1058" spans="2:8" x14ac:dyDescent="0.25">
      <c r="B1058" s="39">
        <v>1049</v>
      </c>
      <c r="C1058" s="5"/>
      <c r="D1058" s="5"/>
      <c r="E1058" s="5" t="str">
        <f>IF(D1058="","",VLOOKUP($D1058,Praja!$C$11:$H$2010,2,FALSE))</f>
        <v/>
      </c>
      <c r="F1058" s="5"/>
      <c r="G1058" s="5" t="str">
        <f>IF(F1058="","",VLOOKUP($F1058,Katalog!$C$10:$J$2009,3,FALSE))</f>
        <v/>
      </c>
      <c r="H1058" s="26"/>
    </row>
    <row r="1059" spans="2:8" x14ac:dyDescent="0.25">
      <c r="B1059" s="39">
        <v>1050</v>
      </c>
      <c r="C1059" s="5"/>
      <c r="D1059" s="5"/>
      <c r="E1059" s="5" t="str">
        <f>IF(D1059="","",VLOOKUP($D1059,Praja!$C$11:$H$2010,2,FALSE))</f>
        <v/>
      </c>
      <c r="F1059" s="5"/>
      <c r="G1059" s="5" t="str">
        <f>IF(F1059="","",VLOOKUP($F1059,Katalog!$C$10:$J$2009,3,FALSE))</f>
        <v/>
      </c>
      <c r="H1059" s="26"/>
    </row>
    <row r="1060" spans="2:8" x14ac:dyDescent="0.25">
      <c r="B1060" s="39">
        <v>1051</v>
      </c>
      <c r="C1060" s="5"/>
      <c r="D1060" s="5"/>
      <c r="E1060" s="5" t="str">
        <f>IF(D1060="","",VLOOKUP($D1060,Praja!$C$11:$H$2010,2,FALSE))</f>
        <v/>
      </c>
      <c r="F1060" s="5"/>
      <c r="G1060" s="5" t="str">
        <f>IF(F1060="","",VLOOKUP($F1060,Katalog!$C$10:$J$2009,3,FALSE))</f>
        <v/>
      </c>
      <c r="H1060" s="26"/>
    </row>
    <row r="1061" spans="2:8" x14ac:dyDescent="0.25">
      <c r="B1061" s="39">
        <v>1052</v>
      </c>
      <c r="C1061" s="5"/>
      <c r="D1061" s="5"/>
      <c r="E1061" s="5" t="str">
        <f>IF(D1061="","",VLOOKUP($D1061,Praja!$C$11:$H$2010,2,FALSE))</f>
        <v/>
      </c>
      <c r="F1061" s="5"/>
      <c r="G1061" s="5" t="str">
        <f>IF(F1061="","",VLOOKUP($F1061,Katalog!$C$10:$J$2009,3,FALSE))</f>
        <v/>
      </c>
      <c r="H1061" s="26"/>
    </row>
    <row r="1062" spans="2:8" x14ac:dyDescent="0.25">
      <c r="B1062" s="39">
        <v>1053</v>
      </c>
      <c r="C1062" s="5"/>
      <c r="D1062" s="5"/>
      <c r="E1062" s="5" t="str">
        <f>IF(D1062="","",VLOOKUP($D1062,Praja!$C$11:$H$2010,2,FALSE))</f>
        <v/>
      </c>
      <c r="F1062" s="5"/>
      <c r="G1062" s="5" t="str">
        <f>IF(F1062="","",VLOOKUP($F1062,Katalog!$C$10:$J$2009,3,FALSE))</f>
        <v/>
      </c>
      <c r="H1062" s="26"/>
    </row>
    <row r="1063" spans="2:8" x14ac:dyDescent="0.25">
      <c r="B1063" s="39">
        <v>1054</v>
      </c>
      <c r="C1063" s="5"/>
      <c r="D1063" s="5"/>
      <c r="E1063" s="5" t="str">
        <f>IF(D1063="","",VLOOKUP($D1063,Praja!$C$11:$H$2010,2,FALSE))</f>
        <v/>
      </c>
      <c r="F1063" s="5"/>
      <c r="G1063" s="5" t="str">
        <f>IF(F1063="","",VLOOKUP($F1063,Katalog!$C$10:$J$2009,3,FALSE))</f>
        <v/>
      </c>
      <c r="H1063" s="26"/>
    </row>
    <row r="1064" spans="2:8" x14ac:dyDescent="0.25">
      <c r="B1064" s="39">
        <v>1055</v>
      </c>
      <c r="C1064" s="5"/>
      <c r="D1064" s="5"/>
      <c r="E1064" s="5" t="str">
        <f>IF(D1064="","",VLOOKUP($D1064,Praja!$C$11:$H$2010,2,FALSE))</f>
        <v/>
      </c>
      <c r="F1064" s="5"/>
      <c r="G1064" s="5" t="str">
        <f>IF(F1064="","",VLOOKUP($F1064,Katalog!$C$10:$J$2009,3,FALSE))</f>
        <v/>
      </c>
      <c r="H1064" s="26"/>
    </row>
    <row r="1065" spans="2:8" x14ac:dyDescent="0.25">
      <c r="B1065" s="39">
        <v>1056</v>
      </c>
      <c r="C1065" s="5"/>
      <c r="D1065" s="5"/>
      <c r="E1065" s="5" t="str">
        <f>IF(D1065="","",VLOOKUP($D1065,Praja!$C$11:$H$2010,2,FALSE))</f>
        <v/>
      </c>
      <c r="F1065" s="5"/>
      <c r="G1065" s="5" t="str">
        <f>IF(F1065="","",VLOOKUP($F1065,Katalog!$C$10:$J$2009,3,FALSE))</f>
        <v/>
      </c>
      <c r="H1065" s="26"/>
    </row>
    <row r="1066" spans="2:8" x14ac:dyDescent="0.25">
      <c r="B1066" s="39">
        <v>1057</v>
      </c>
      <c r="C1066" s="5"/>
      <c r="D1066" s="5"/>
      <c r="E1066" s="5" t="str">
        <f>IF(D1066="","",VLOOKUP($D1066,Praja!$C$11:$H$2010,2,FALSE))</f>
        <v/>
      </c>
      <c r="F1066" s="5"/>
      <c r="G1066" s="5" t="str">
        <f>IF(F1066="","",VLOOKUP($F1066,Katalog!$C$10:$J$2009,3,FALSE))</f>
        <v/>
      </c>
      <c r="H1066" s="26"/>
    </row>
    <row r="1067" spans="2:8" x14ac:dyDescent="0.25">
      <c r="B1067" s="39">
        <v>1058</v>
      </c>
      <c r="C1067" s="5"/>
      <c r="D1067" s="5"/>
      <c r="E1067" s="5" t="str">
        <f>IF(D1067="","",VLOOKUP($D1067,Praja!$C$11:$H$2010,2,FALSE))</f>
        <v/>
      </c>
      <c r="F1067" s="5"/>
      <c r="G1067" s="5" t="str">
        <f>IF(F1067="","",VLOOKUP($F1067,Katalog!$C$10:$J$2009,3,FALSE))</f>
        <v/>
      </c>
      <c r="H1067" s="26"/>
    </row>
    <row r="1068" spans="2:8" x14ac:dyDescent="0.25">
      <c r="B1068" s="39">
        <v>1059</v>
      </c>
      <c r="C1068" s="5"/>
      <c r="D1068" s="5"/>
      <c r="E1068" s="5" t="str">
        <f>IF(D1068="","",VLOOKUP($D1068,Praja!$C$11:$H$2010,2,FALSE))</f>
        <v/>
      </c>
      <c r="F1068" s="5"/>
      <c r="G1068" s="5" t="str">
        <f>IF(F1068="","",VLOOKUP($F1068,Katalog!$C$10:$J$2009,3,FALSE))</f>
        <v/>
      </c>
      <c r="H1068" s="26"/>
    </row>
    <row r="1069" spans="2:8" x14ac:dyDescent="0.25">
      <c r="B1069" s="39">
        <v>1060</v>
      </c>
      <c r="C1069" s="5"/>
      <c r="D1069" s="5"/>
      <c r="E1069" s="5" t="str">
        <f>IF(D1069="","",VLOOKUP($D1069,Praja!$C$11:$H$2010,2,FALSE))</f>
        <v/>
      </c>
      <c r="F1069" s="5"/>
      <c r="G1069" s="5" t="str">
        <f>IF(F1069="","",VLOOKUP($F1069,Katalog!$C$10:$J$2009,3,FALSE))</f>
        <v/>
      </c>
      <c r="H1069" s="26"/>
    </row>
    <row r="1070" spans="2:8" x14ac:dyDescent="0.25">
      <c r="B1070" s="39">
        <v>1061</v>
      </c>
      <c r="C1070" s="5"/>
      <c r="D1070" s="5"/>
      <c r="E1070" s="5" t="str">
        <f>IF(D1070="","",VLOOKUP($D1070,Praja!$C$11:$H$2010,2,FALSE))</f>
        <v/>
      </c>
      <c r="F1070" s="5"/>
      <c r="G1070" s="5" t="str">
        <f>IF(F1070="","",VLOOKUP($F1070,Katalog!$C$10:$J$2009,3,FALSE))</f>
        <v/>
      </c>
      <c r="H1070" s="26"/>
    </row>
    <row r="1071" spans="2:8" x14ac:dyDescent="0.25">
      <c r="B1071" s="39">
        <v>1062</v>
      </c>
      <c r="C1071" s="5"/>
      <c r="D1071" s="5"/>
      <c r="E1071" s="5" t="str">
        <f>IF(D1071="","",VLOOKUP($D1071,Praja!$C$11:$H$2010,2,FALSE))</f>
        <v/>
      </c>
      <c r="F1071" s="5"/>
      <c r="G1071" s="5" t="str">
        <f>IF(F1071="","",VLOOKUP($F1071,Katalog!$C$10:$J$2009,3,FALSE))</f>
        <v/>
      </c>
      <c r="H1071" s="26"/>
    </row>
    <row r="1072" spans="2:8" x14ac:dyDescent="0.25">
      <c r="B1072" s="39">
        <v>1063</v>
      </c>
      <c r="C1072" s="5"/>
      <c r="D1072" s="5"/>
      <c r="E1072" s="5" t="str">
        <f>IF(D1072="","",VLOOKUP($D1072,Praja!$C$11:$H$2010,2,FALSE))</f>
        <v/>
      </c>
      <c r="F1072" s="5"/>
      <c r="G1072" s="5" t="str">
        <f>IF(F1072="","",VLOOKUP($F1072,Katalog!$C$10:$J$2009,3,FALSE))</f>
        <v/>
      </c>
      <c r="H1072" s="26"/>
    </row>
    <row r="1073" spans="2:8" x14ac:dyDescent="0.25">
      <c r="B1073" s="39">
        <v>1064</v>
      </c>
      <c r="C1073" s="5"/>
      <c r="D1073" s="5"/>
      <c r="E1073" s="5" t="str">
        <f>IF(D1073="","",VLOOKUP($D1073,Praja!$C$11:$H$2010,2,FALSE))</f>
        <v/>
      </c>
      <c r="F1073" s="5"/>
      <c r="G1073" s="5" t="str">
        <f>IF(F1073="","",VLOOKUP($F1073,Katalog!$C$10:$J$2009,3,FALSE))</f>
        <v/>
      </c>
      <c r="H1073" s="26"/>
    </row>
    <row r="1074" spans="2:8" x14ac:dyDescent="0.25">
      <c r="B1074" s="39">
        <v>1065</v>
      </c>
      <c r="C1074" s="5"/>
      <c r="D1074" s="5"/>
      <c r="E1074" s="5" t="str">
        <f>IF(D1074="","",VLOOKUP($D1074,Praja!$C$11:$H$2010,2,FALSE))</f>
        <v/>
      </c>
      <c r="F1074" s="5"/>
      <c r="G1074" s="5" t="str">
        <f>IF(F1074="","",VLOOKUP($F1074,Katalog!$C$10:$J$2009,3,FALSE))</f>
        <v/>
      </c>
      <c r="H1074" s="26"/>
    </row>
    <row r="1075" spans="2:8" x14ac:dyDescent="0.25">
      <c r="B1075" s="39">
        <v>1066</v>
      </c>
      <c r="C1075" s="5"/>
      <c r="D1075" s="5"/>
      <c r="E1075" s="5" t="str">
        <f>IF(D1075="","",VLOOKUP($D1075,Praja!$C$11:$H$2010,2,FALSE))</f>
        <v/>
      </c>
      <c r="F1075" s="5"/>
      <c r="G1075" s="5" t="str">
        <f>IF(F1075="","",VLOOKUP($F1075,Katalog!$C$10:$J$2009,3,FALSE))</f>
        <v/>
      </c>
      <c r="H1075" s="26"/>
    </row>
    <row r="1076" spans="2:8" x14ac:dyDescent="0.25">
      <c r="B1076" s="39">
        <v>1067</v>
      </c>
      <c r="C1076" s="5"/>
      <c r="D1076" s="5"/>
      <c r="E1076" s="5" t="str">
        <f>IF(D1076="","",VLOOKUP($D1076,Praja!$C$11:$H$2010,2,FALSE))</f>
        <v/>
      </c>
      <c r="F1076" s="5"/>
      <c r="G1076" s="5" t="str">
        <f>IF(F1076="","",VLOOKUP($F1076,Katalog!$C$10:$J$2009,3,FALSE))</f>
        <v/>
      </c>
      <c r="H1076" s="26"/>
    </row>
    <row r="1077" spans="2:8" x14ac:dyDescent="0.25">
      <c r="B1077" s="39">
        <v>1068</v>
      </c>
      <c r="C1077" s="5"/>
      <c r="D1077" s="5"/>
      <c r="E1077" s="5" t="str">
        <f>IF(D1077="","",VLOOKUP($D1077,Praja!$C$11:$H$2010,2,FALSE))</f>
        <v/>
      </c>
      <c r="F1077" s="5"/>
      <c r="G1077" s="5" t="str">
        <f>IF(F1077="","",VLOOKUP($F1077,Katalog!$C$10:$J$2009,3,FALSE))</f>
        <v/>
      </c>
      <c r="H1077" s="26"/>
    </row>
    <row r="1078" spans="2:8" x14ac:dyDescent="0.25">
      <c r="B1078" s="39">
        <v>1069</v>
      </c>
      <c r="C1078" s="5"/>
      <c r="D1078" s="5"/>
      <c r="E1078" s="5" t="str">
        <f>IF(D1078="","",VLOOKUP($D1078,Praja!$C$11:$H$2010,2,FALSE))</f>
        <v/>
      </c>
      <c r="F1078" s="5"/>
      <c r="G1078" s="5" t="str">
        <f>IF(F1078="","",VLOOKUP($F1078,Katalog!$C$10:$J$2009,3,FALSE))</f>
        <v/>
      </c>
      <c r="H1078" s="26"/>
    </row>
    <row r="1079" spans="2:8" x14ac:dyDescent="0.25">
      <c r="B1079" s="39">
        <v>1070</v>
      </c>
      <c r="C1079" s="5"/>
      <c r="D1079" s="5"/>
      <c r="E1079" s="5" t="str">
        <f>IF(D1079="","",VLOOKUP($D1079,Praja!$C$11:$H$2010,2,FALSE))</f>
        <v/>
      </c>
      <c r="F1079" s="5"/>
      <c r="G1079" s="5" t="str">
        <f>IF(F1079="","",VLOOKUP($F1079,Katalog!$C$10:$J$2009,3,FALSE))</f>
        <v/>
      </c>
      <c r="H1079" s="26"/>
    </row>
    <row r="1080" spans="2:8" x14ac:dyDescent="0.25">
      <c r="B1080" s="39">
        <v>1071</v>
      </c>
      <c r="C1080" s="5"/>
      <c r="D1080" s="5"/>
      <c r="E1080" s="5" t="str">
        <f>IF(D1080="","",VLOOKUP($D1080,Praja!$C$11:$H$2010,2,FALSE))</f>
        <v/>
      </c>
      <c r="F1080" s="5"/>
      <c r="G1080" s="5" t="str">
        <f>IF(F1080="","",VLOOKUP($F1080,Katalog!$C$10:$J$2009,3,FALSE))</f>
        <v/>
      </c>
      <c r="H1080" s="26"/>
    </row>
    <row r="1081" spans="2:8" x14ac:dyDescent="0.25">
      <c r="B1081" s="39">
        <v>1072</v>
      </c>
      <c r="C1081" s="5"/>
      <c r="D1081" s="5"/>
      <c r="E1081" s="5" t="str">
        <f>IF(D1081="","",VLOOKUP($D1081,Praja!$C$11:$H$2010,2,FALSE))</f>
        <v/>
      </c>
      <c r="F1081" s="5"/>
      <c r="G1081" s="5" t="str">
        <f>IF(F1081="","",VLOOKUP($F1081,Katalog!$C$10:$J$2009,3,FALSE))</f>
        <v/>
      </c>
      <c r="H1081" s="26"/>
    </row>
    <row r="1082" spans="2:8" x14ac:dyDescent="0.25">
      <c r="B1082" s="39">
        <v>1073</v>
      </c>
      <c r="C1082" s="5"/>
      <c r="D1082" s="5"/>
      <c r="E1082" s="5" t="str">
        <f>IF(D1082="","",VLOOKUP($D1082,Praja!$C$11:$H$2010,2,FALSE))</f>
        <v/>
      </c>
      <c r="F1082" s="5"/>
      <c r="G1082" s="5" t="str">
        <f>IF(F1082="","",VLOOKUP($F1082,Katalog!$C$10:$J$2009,3,FALSE))</f>
        <v/>
      </c>
      <c r="H1082" s="26"/>
    </row>
    <row r="1083" spans="2:8" x14ac:dyDescent="0.25">
      <c r="B1083" s="39">
        <v>1074</v>
      </c>
      <c r="C1083" s="5"/>
      <c r="D1083" s="5"/>
      <c r="E1083" s="5" t="str">
        <f>IF(D1083="","",VLOOKUP($D1083,Praja!$C$11:$H$2010,2,FALSE))</f>
        <v/>
      </c>
      <c r="F1083" s="5"/>
      <c r="G1083" s="5" t="str">
        <f>IF(F1083="","",VLOOKUP($F1083,Katalog!$C$10:$J$2009,3,FALSE))</f>
        <v/>
      </c>
      <c r="H1083" s="26"/>
    </row>
    <row r="1084" spans="2:8" x14ac:dyDescent="0.25">
      <c r="B1084" s="39">
        <v>1075</v>
      </c>
      <c r="C1084" s="5"/>
      <c r="D1084" s="5"/>
      <c r="E1084" s="5" t="str">
        <f>IF(D1084="","",VLOOKUP($D1084,Praja!$C$11:$H$2010,2,FALSE))</f>
        <v/>
      </c>
      <c r="F1084" s="5"/>
      <c r="G1084" s="5" t="str">
        <f>IF(F1084="","",VLOOKUP($F1084,Katalog!$C$10:$J$2009,3,FALSE))</f>
        <v/>
      </c>
      <c r="H1084" s="26"/>
    </row>
    <row r="1085" spans="2:8" x14ac:dyDescent="0.25">
      <c r="B1085" s="39">
        <v>1076</v>
      </c>
      <c r="C1085" s="5"/>
      <c r="D1085" s="5"/>
      <c r="E1085" s="5" t="str">
        <f>IF(D1085="","",VLOOKUP($D1085,Praja!$C$11:$H$2010,2,FALSE))</f>
        <v/>
      </c>
      <c r="F1085" s="5"/>
      <c r="G1085" s="5" t="str">
        <f>IF(F1085="","",VLOOKUP($F1085,Katalog!$C$10:$J$2009,3,FALSE))</f>
        <v/>
      </c>
      <c r="H1085" s="26"/>
    </row>
    <row r="1086" spans="2:8" x14ac:dyDescent="0.25">
      <c r="B1086" s="39">
        <v>1077</v>
      </c>
      <c r="C1086" s="5"/>
      <c r="D1086" s="5"/>
      <c r="E1086" s="5" t="str">
        <f>IF(D1086="","",VLOOKUP($D1086,Praja!$C$11:$H$2010,2,FALSE))</f>
        <v/>
      </c>
      <c r="F1086" s="5"/>
      <c r="G1086" s="5" t="str">
        <f>IF(F1086="","",VLOOKUP($F1086,Katalog!$C$10:$J$2009,3,FALSE))</f>
        <v/>
      </c>
      <c r="H1086" s="26"/>
    </row>
    <row r="1087" spans="2:8" x14ac:dyDescent="0.25">
      <c r="B1087" s="39">
        <v>1078</v>
      </c>
      <c r="C1087" s="5"/>
      <c r="D1087" s="5"/>
      <c r="E1087" s="5" t="str">
        <f>IF(D1087="","",VLOOKUP($D1087,Praja!$C$11:$H$2010,2,FALSE))</f>
        <v/>
      </c>
      <c r="F1087" s="5"/>
      <c r="G1087" s="5" t="str">
        <f>IF(F1087="","",VLOOKUP($F1087,Katalog!$C$10:$J$2009,3,FALSE))</f>
        <v/>
      </c>
      <c r="H1087" s="26"/>
    </row>
    <row r="1088" spans="2:8" x14ac:dyDescent="0.25">
      <c r="B1088" s="39">
        <v>1079</v>
      </c>
      <c r="C1088" s="5"/>
      <c r="D1088" s="5"/>
      <c r="E1088" s="5" t="str">
        <f>IF(D1088="","",VLOOKUP($D1088,Praja!$C$11:$H$2010,2,FALSE))</f>
        <v/>
      </c>
      <c r="F1088" s="5"/>
      <c r="G1088" s="5" t="str">
        <f>IF(F1088="","",VLOOKUP($F1088,Katalog!$C$10:$J$2009,3,FALSE))</f>
        <v/>
      </c>
      <c r="H1088" s="26"/>
    </row>
    <row r="1089" spans="2:8" x14ac:dyDescent="0.25">
      <c r="B1089" s="39">
        <v>1080</v>
      </c>
      <c r="C1089" s="5"/>
      <c r="D1089" s="5"/>
      <c r="E1089" s="5" t="str">
        <f>IF(D1089="","",VLOOKUP($D1089,Praja!$C$11:$H$2010,2,FALSE))</f>
        <v/>
      </c>
      <c r="F1089" s="5"/>
      <c r="G1089" s="5" t="str">
        <f>IF(F1089="","",VLOOKUP($F1089,Katalog!$C$10:$J$2009,3,FALSE))</f>
        <v/>
      </c>
      <c r="H1089" s="26"/>
    </row>
    <row r="1090" spans="2:8" x14ac:dyDescent="0.25">
      <c r="B1090" s="39">
        <v>1081</v>
      </c>
      <c r="C1090" s="5"/>
      <c r="D1090" s="5"/>
      <c r="E1090" s="5" t="str">
        <f>IF(D1090="","",VLOOKUP($D1090,Praja!$C$11:$H$2010,2,FALSE))</f>
        <v/>
      </c>
      <c r="F1090" s="5"/>
      <c r="G1090" s="5" t="str">
        <f>IF(F1090="","",VLOOKUP($F1090,Katalog!$C$10:$J$2009,3,FALSE))</f>
        <v/>
      </c>
      <c r="H1090" s="26"/>
    </row>
    <row r="1091" spans="2:8" x14ac:dyDescent="0.25">
      <c r="B1091" s="39">
        <v>1082</v>
      </c>
      <c r="C1091" s="5"/>
      <c r="D1091" s="5"/>
      <c r="E1091" s="5" t="str">
        <f>IF(D1091="","",VLOOKUP($D1091,Praja!$C$11:$H$2010,2,FALSE))</f>
        <v/>
      </c>
      <c r="F1091" s="5"/>
      <c r="G1091" s="5" t="str">
        <f>IF(F1091="","",VLOOKUP($F1091,Katalog!$C$10:$J$2009,3,FALSE))</f>
        <v/>
      </c>
      <c r="H1091" s="26"/>
    </row>
    <row r="1092" spans="2:8" x14ac:dyDescent="0.25">
      <c r="B1092" s="39">
        <v>1083</v>
      </c>
      <c r="C1092" s="5"/>
      <c r="D1092" s="5"/>
      <c r="E1092" s="5" t="str">
        <f>IF(D1092="","",VLOOKUP($D1092,Praja!$C$11:$H$2010,2,FALSE))</f>
        <v/>
      </c>
      <c r="F1092" s="5"/>
      <c r="G1092" s="5" t="str">
        <f>IF(F1092="","",VLOOKUP($F1092,Katalog!$C$10:$J$2009,3,FALSE))</f>
        <v/>
      </c>
      <c r="H1092" s="26"/>
    </row>
    <row r="1093" spans="2:8" x14ac:dyDescent="0.25">
      <c r="B1093" s="39">
        <v>1084</v>
      </c>
      <c r="C1093" s="5"/>
      <c r="D1093" s="5"/>
      <c r="E1093" s="5" t="str">
        <f>IF(D1093="","",VLOOKUP($D1093,Praja!$C$11:$H$2010,2,FALSE))</f>
        <v/>
      </c>
      <c r="F1093" s="5"/>
      <c r="G1093" s="5" t="str">
        <f>IF(F1093="","",VLOOKUP($F1093,Katalog!$C$10:$J$2009,3,FALSE))</f>
        <v/>
      </c>
      <c r="H1093" s="26"/>
    </row>
    <row r="1094" spans="2:8" x14ac:dyDescent="0.25">
      <c r="B1094" s="39">
        <v>1085</v>
      </c>
      <c r="C1094" s="5"/>
      <c r="D1094" s="5"/>
      <c r="E1094" s="5" t="str">
        <f>IF(D1094="","",VLOOKUP($D1094,Praja!$C$11:$H$2010,2,FALSE))</f>
        <v/>
      </c>
      <c r="F1094" s="5"/>
      <c r="G1094" s="5" t="str">
        <f>IF(F1094="","",VLOOKUP($F1094,Katalog!$C$10:$J$2009,3,FALSE))</f>
        <v/>
      </c>
      <c r="H1094" s="26"/>
    </row>
    <row r="1095" spans="2:8" x14ac:dyDescent="0.25">
      <c r="B1095" s="39">
        <v>1086</v>
      </c>
      <c r="C1095" s="5"/>
      <c r="D1095" s="5"/>
      <c r="E1095" s="5" t="str">
        <f>IF(D1095="","",VLOOKUP($D1095,Praja!$C$11:$H$2010,2,FALSE))</f>
        <v/>
      </c>
      <c r="F1095" s="5"/>
      <c r="G1095" s="5" t="str">
        <f>IF(F1095="","",VLOOKUP($F1095,Katalog!$C$10:$J$2009,3,FALSE))</f>
        <v/>
      </c>
      <c r="H1095" s="26"/>
    </row>
    <row r="1096" spans="2:8" x14ac:dyDescent="0.25">
      <c r="B1096" s="39">
        <v>1087</v>
      </c>
      <c r="C1096" s="5"/>
      <c r="D1096" s="5"/>
      <c r="E1096" s="5" t="str">
        <f>IF(D1096="","",VLOOKUP($D1096,Praja!$C$11:$H$2010,2,FALSE))</f>
        <v/>
      </c>
      <c r="F1096" s="5"/>
      <c r="G1096" s="5" t="str">
        <f>IF(F1096="","",VLOOKUP($F1096,Katalog!$C$10:$J$2009,3,FALSE))</f>
        <v/>
      </c>
      <c r="H1096" s="26"/>
    </row>
    <row r="1097" spans="2:8" x14ac:dyDescent="0.25">
      <c r="B1097" s="39">
        <v>1088</v>
      </c>
      <c r="C1097" s="5"/>
      <c r="D1097" s="5"/>
      <c r="E1097" s="5" t="str">
        <f>IF(D1097="","",VLOOKUP($D1097,Praja!$C$11:$H$2010,2,FALSE))</f>
        <v/>
      </c>
      <c r="F1097" s="5"/>
      <c r="G1097" s="5" t="str">
        <f>IF(F1097="","",VLOOKUP($F1097,Katalog!$C$10:$J$2009,3,FALSE))</f>
        <v/>
      </c>
      <c r="H1097" s="26"/>
    </row>
    <row r="1098" spans="2:8" x14ac:dyDescent="0.25">
      <c r="B1098" s="39">
        <v>1089</v>
      </c>
      <c r="C1098" s="5"/>
      <c r="D1098" s="5"/>
      <c r="E1098" s="5" t="str">
        <f>IF(D1098="","",VLOOKUP($D1098,Praja!$C$11:$H$2010,2,FALSE))</f>
        <v/>
      </c>
      <c r="F1098" s="5"/>
      <c r="G1098" s="5" t="str">
        <f>IF(F1098="","",VLOOKUP($F1098,Katalog!$C$10:$J$2009,3,FALSE))</f>
        <v/>
      </c>
      <c r="H1098" s="26"/>
    </row>
    <row r="1099" spans="2:8" x14ac:dyDescent="0.25">
      <c r="B1099" s="39">
        <v>1090</v>
      </c>
      <c r="C1099" s="5"/>
      <c r="D1099" s="5"/>
      <c r="E1099" s="5" t="str">
        <f>IF(D1099="","",VLOOKUP($D1099,Praja!$C$11:$H$2010,2,FALSE))</f>
        <v/>
      </c>
      <c r="F1099" s="5"/>
      <c r="G1099" s="5" t="str">
        <f>IF(F1099="","",VLOOKUP($F1099,Katalog!$C$10:$J$2009,3,FALSE))</f>
        <v/>
      </c>
      <c r="H1099" s="26"/>
    </row>
    <row r="1100" spans="2:8" x14ac:dyDescent="0.25">
      <c r="B1100" s="39">
        <v>1091</v>
      </c>
      <c r="C1100" s="5"/>
      <c r="D1100" s="5"/>
      <c r="E1100" s="5" t="str">
        <f>IF(D1100="","",VLOOKUP($D1100,Praja!$C$11:$H$2010,2,FALSE))</f>
        <v/>
      </c>
      <c r="F1100" s="5"/>
      <c r="G1100" s="5" t="str">
        <f>IF(F1100="","",VLOOKUP($F1100,Katalog!$C$10:$J$2009,3,FALSE))</f>
        <v/>
      </c>
      <c r="H1100" s="26"/>
    </row>
    <row r="1101" spans="2:8" x14ac:dyDescent="0.25">
      <c r="B1101" s="39">
        <v>1092</v>
      </c>
      <c r="C1101" s="5"/>
      <c r="D1101" s="5"/>
      <c r="E1101" s="5" t="str">
        <f>IF(D1101="","",VLOOKUP($D1101,Praja!$C$11:$H$2010,2,FALSE))</f>
        <v/>
      </c>
      <c r="F1101" s="5"/>
      <c r="G1101" s="5" t="str">
        <f>IF(F1101="","",VLOOKUP($F1101,Katalog!$C$10:$J$2009,3,FALSE))</f>
        <v/>
      </c>
      <c r="H1101" s="26"/>
    </row>
    <row r="1102" spans="2:8" x14ac:dyDescent="0.25">
      <c r="B1102" s="39">
        <v>1093</v>
      </c>
      <c r="C1102" s="5"/>
      <c r="D1102" s="5"/>
      <c r="E1102" s="5" t="str">
        <f>IF(D1102="","",VLOOKUP($D1102,Praja!$C$11:$H$2010,2,FALSE))</f>
        <v/>
      </c>
      <c r="F1102" s="5"/>
      <c r="G1102" s="5" t="str">
        <f>IF(F1102="","",VLOOKUP($F1102,Katalog!$C$10:$J$2009,3,FALSE))</f>
        <v/>
      </c>
      <c r="H1102" s="26"/>
    </row>
    <row r="1103" spans="2:8" x14ac:dyDescent="0.25">
      <c r="B1103" s="39">
        <v>1094</v>
      </c>
      <c r="C1103" s="5"/>
      <c r="D1103" s="5"/>
      <c r="E1103" s="5" t="str">
        <f>IF(D1103="","",VLOOKUP($D1103,Praja!$C$11:$H$2010,2,FALSE))</f>
        <v/>
      </c>
      <c r="F1103" s="5"/>
      <c r="G1103" s="5" t="str">
        <f>IF(F1103="","",VLOOKUP($F1103,Katalog!$C$10:$J$2009,3,FALSE))</f>
        <v/>
      </c>
      <c r="H1103" s="26"/>
    </row>
    <row r="1104" spans="2:8" x14ac:dyDescent="0.25">
      <c r="B1104" s="39">
        <v>1095</v>
      </c>
      <c r="C1104" s="5"/>
      <c r="D1104" s="5"/>
      <c r="E1104" s="5" t="str">
        <f>IF(D1104="","",VLOOKUP($D1104,Praja!$C$11:$H$2010,2,FALSE))</f>
        <v/>
      </c>
      <c r="F1104" s="5"/>
      <c r="G1104" s="5" t="str">
        <f>IF(F1104="","",VLOOKUP($F1104,Katalog!$C$10:$J$2009,3,FALSE))</f>
        <v/>
      </c>
      <c r="H1104" s="26"/>
    </row>
    <row r="1105" spans="2:8" x14ac:dyDescent="0.25">
      <c r="B1105" s="39">
        <v>1096</v>
      </c>
      <c r="C1105" s="5"/>
      <c r="D1105" s="5"/>
      <c r="E1105" s="5" t="str">
        <f>IF(D1105="","",VLOOKUP($D1105,Praja!$C$11:$H$2010,2,FALSE))</f>
        <v/>
      </c>
      <c r="F1105" s="5"/>
      <c r="G1105" s="5" t="str">
        <f>IF(F1105="","",VLOOKUP($F1105,Katalog!$C$10:$J$2009,3,FALSE))</f>
        <v/>
      </c>
      <c r="H1105" s="26"/>
    </row>
    <row r="1106" spans="2:8" x14ac:dyDescent="0.25">
      <c r="B1106" s="39">
        <v>1097</v>
      </c>
      <c r="C1106" s="5"/>
      <c r="D1106" s="5"/>
      <c r="E1106" s="5" t="str">
        <f>IF(D1106="","",VLOOKUP($D1106,Praja!$C$11:$H$2010,2,FALSE))</f>
        <v/>
      </c>
      <c r="F1106" s="5"/>
      <c r="G1106" s="5" t="str">
        <f>IF(F1106="","",VLOOKUP($F1106,Katalog!$C$10:$J$2009,3,FALSE))</f>
        <v/>
      </c>
      <c r="H1106" s="26"/>
    </row>
    <row r="1107" spans="2:8" x14ac:dyDescent="0.25">
      <c r="B1107" s="39">
        <v>1098</v>
      </c>
      <c r="C1107" s="5"/>
      <c r="D1107" s="5"/>
      <c r="E1107" s="5" t="str">
        <f>IF(D1107="","",VLOOKUP($D1107,Praja!$C$11:$H$2010,2,FALSE))</f>
        <v/>
      </c>
      <c r="F1107" s="5"/>
      <c r="G1107" s="5" t="str">
        <f>IF(F1107="","",VLOOKUP($F1107,Katalog!$C$10:$J$2009,3,FALSE))</f>
        <v/>
      </c>
      <c r="H1107" s="26"/>
    </row>
    <row r="1108" spans="2:8" x14ac:dyDescent="0.25">
      <c r="B1108" s="39">
        <v>1099</v>
      </c>
      <c r="C1108" s="5"/>
      <c r="D1108" s="5"/>
      <c r="E1108" s="5" t="str">
        <f>IF(D1108="","",VLOOKUP($D1108,Praja!$C$11:$H$2010,2,FALSE))</f>
        <v/>
      </c>
      <c r="F1108" s="5"/>
      <c r="G1108" s="5" t="str">
        <f>IF(F1108="","",VLOOKUP($F1108,Katalog!$C$10:$J$2009,3,FALSE))</f>
        <v/>
      </c>
      <c r="H1108" s="26"/>
    </row>
    <row r="1109" spans="2:8" x14ac:dyDescent="0.25">
      <c r="B1109" s="39">
        <v>1100</v>
      </c>
      <c r="C1109" s="5"/>
      <c r="D1109" s="5"/>
      <c r="E1109" s="5" t="str">
        <f>IF(D1109="","",VLOOKUP($D1109,Praja!$C$11:$H$2010,2,FALSE))</f>
        <v/>
      </c>
      <c r="F1109" s="5"/>
      <c r="G1109" s="5" t="str">
        <f>IF(F1109="","",VLOOKUP($F1109,Katalog!$C$10:$J$2009,3,FALSE))</f>
        <v/>
      </c>
      <c r="H1109" s="26"/>
    </row>
    <row r="1110" spans="2:8" x14ac:dyDescent="0.25">
      <c r="B1110" s="39">
        <v>1101</v>
      </c>
      <c r="C1110" s="5"/>
      <c r="D1110" s="5"/>
      <c r="E1110" s="5" t="str">
        <f>IF(D1110="","",VLOOKUP($D1110,Praja!$C$11:$H$2010,2,FALSE))</f>
        <v/>
      </c>
      <c r="F1110" s="5"/>
      <c r="G1110" s="5" t="str">
        <f>IF(F1110="","",VLOOKUP($F1110,Katalog!$C$10:$J$2009,3,FALSE))</f>
        <v/>
      </c>
      <c r="H1110" s="26"/>
    </row>
    <row r="1111" spans="2:8" x14ac:dyDescent="0.25">
      <c r="B1111" s="39">
        <v>1102</v>
      </c>
      <c r="C1111" s="5"/>
      <c r="D1111" s="5"/>
      <c r="E1111" s="5" t="str">
        <f>IF(D1111="","",VLOOKUP($D1111,Praja!$C$11:$H$2010,2,FALSE))</f>
        <v/>
      </c>
      <c r="F1111" s="5"/>
      <c r="G1111" s="5" t="str">
        <f>IF(F1111="","",VLOOKUP($F1111,Katalog!$C$10:$J$2009,3,FALSE))</f>
        <v/>
      </c>
      <c r="H1111" s="26"/>
    </row>
    <row r="1112" spans="2:8" x14ac:dyDescent="0.25">
      <c r="B1112" s="39">
        <v>1103</v>
      </c>
      <c r="C1112" s="5"/>
      <c r="D1112" s="5"/>
      <c r="E1112" s="5" t="str">
        <f>IF(D1112="","",VLOOKUP($D1112,Praja!$C$11:$H$2010,2,FALSE))</f>
        <v/>
      </c>
      <c r="F1112" s="5"/>
      <c r="G1112" s="5" t="str">
        <f>IF(F1112="","",VLOOKUP($F1112,Katalog!$C$10:$J$2009,3,FALSE))</f>
        <v/>
      </c>
      <c r="H1112" s="26"/>
    </row>
    <row r="1113" spans="2:8" x14ac:dyDescent="0.25">
      <c r="B1113" s="39">
        <v>1104</v>
      </c>
      <c r="C1113" s="5"/>
      <c r="D1113" s="5"/>
      <c r="E1113" s="5" t="str">
        <f>IF(D1113="","",VLOOKUP($D1113,Praja!$C$11:$H$2010,2,FALSE))</f>
        <v/>
      </c>
      <c r="F1113" s="5"/>
      <c r="G1113" s="5" t="str">
        <f>IF(F1113="","",VLOOKUP($F1113,Katalog!$C$10:$J$2009,3,FALSE))</f>
        <v/>
      </c>
      <c r="H1113" s="26"/>
    </row>
    <row r="1114" spans="2:8" x14ac:dyDescent="0.25">
      <c r="B1114" s="39">
        <v>1105</v>
      </c>
      <c r="C1114" s="5"/>
      <c r="D1114" s="5"/>
      <c r="E1114" s="5" t="str">
        <f>IF(D1114="","",VLOOKUP($D1114,Praja!$C$11:$H$2010,2,FALSE))</f>
        <v/>
      </c>
      <c r="F1114" s="5"/>
      <c r="G1114" s="5" t="str">
        <f>IF(F1114="","",VLOOKUP($F1114,Katalog!$C$10:$J$2009,3,FALSE))</f>
        <v/>
      </c>
      <c r="H1114" s="26"/>
    </row>
    <row r="1115" spans="2:8" x14ac:dyDescent="0.25">
      <c r="B1115" s="39">
        <v>1106</v>
      </c>
      <c r="C1115" s="5"/>
      <c r="D1115" s="5"/>
      <c r="E1115" s="5" t="str">
        <f>IF(D1115="","",VLOOKUP($D1115,Praja!$C$11:$H$2010,2,FALSE))</f>
        <v/>
      </c>
      <c r="F1115" s="5"/>
      <c r="G1115" s="5" t="str">
        <f>IF(F1115="","",VLOOKUP($F1115,Katalog!$C$10:$J$2009,3,FALSE))</f>
        <v/>
      </c>
      <c r="H1115" s="26"/>
    </row>
    <row r="1116" spans="2:8" x14ac:dyDescent="0.25">
      <c r="B1116" s="39">
        <v>1107</v>
      </c>
      <c r="C1116" s="5"/>
      <c r="D1116" s="5"/>
      <c r="E1116" s="5" t="str">
        <f>IF(D1116="","",VLOOKUP($D1116,Praja!$C$11:$H$2010,2,FALSE))</f>
        <v/>
      </c>
      <c r="F1116" s="5"/>
      <c r="G1116" s="5" t="str">
        <f>IF(F1116="","",VLOOKUP($F1116,Katalog!$C$10:$J$2009,3,FALSE))</f>
        <v/>
      </c>
      <c r="H1116" s="26"/>
    </row>
    <row r="1117" spans="2:8" x14ac:dyDescent="0.25">
      <c r="B1117" s="39">
        <v>1108</v>
      </c>
      <c r="C1117" s="5"/>
      <c r="D1117" s="5"/>
      <c r="E1117" s="5" t="str">
        <f>IF(D1117="","",VLOOKUP($D1117,Praja!$C$11:$H$2010,2,FALSE))</f>
        <v/>
      </c>
      <c r="F1117" s="5"/>
      <c r="G1117" s="5" t="str">
        <f>IF(F1117="","",VLOOKUP($F1117,Katalog!$C$10:$J$2009,3,FALSE))</f>
        <v/>
      </c>
      <c r="H1117" s="26"/>
    </row>
    <row r="1118" spans="2:8" x14ac:dyDescent="0.25">
      <c r="B1118" s="39">
        <v>1109</v>
      </c>
      <c r="C1118" s="5"/>
      <c r="D1118" s="5"/>
      <c r="E1118" s="5" t="str">
        <f>IF(D1118="","",VLOOKUP($D1118,Praja!$C$11:$H$2010,2,FALSE))</f>
        <v/>
      </c>
      <c r="F1118" s="5"/>
      <c r="G1118" s="5" t="str">
        <f>IF(F1118="","",VLOOKUP($F1118,Katalog!$C$10:$J$2009,3,FALSE))</f>
        <v/>
      </c>
      <c r="H1118" s="26"/>
    </row>
    <row r="1119" spans="2:8" x14ac:dyDescent="0.25">
      <c r="B1119" s="39">
        <v>1110</v>
      </c>
      <c r="C1119" s="5"/>
      <c r="D1119" s="5"/>
      <c r="E1119" s="5" t="str">
        <f>IF(D1119="","",VLOOKUP($D1119,Praja!$C$11:$H$2010,2,FALSE))</f>
        <v/>
      </c>
      <c r="F1119" s="5"/>
      <c r="G1119" s="5" t="str">
        <f>IF(F1119="","",VLOOKUP($F1119,Katalog!$C$10:$J$2009,3,FALSE))</f>
        <v/>
      </c>
      <c r="H1119" s="26"/>
    </row>
    <row r="1120" spans="2:8" x14ac:dyDescent="0.25">
      <c r="B1120" s="39">
        <v>1111</v>
      </c>
      <c r="C1120" s="5"/>
      <c r="D1120" s="5"/>
      <c r="E1120" s="5" t="str">
        <f>IF(D1120="","",VLOOKUP($D1120,Praja!$C$11:$H$2010,2,FALSE))</f>
        <v/>
      </c>
      <c r="F1120" s="5"/>
      <c r="G1120" s="5" t="str">
        <f>IF(F1120="","",VLOOKUP($F1120,Katalog!$C$10:$J$2009,3,FALSE))</f>
        <v/>
      </c>
      <c r="H1120" s="26"/>
    </row>
    <row r="1121" spans="2:8" x14ac:dyDescent="0.25">
      <c r="B1121" s="39">
        <v>1112</v>
      </c>
      <c r="C1121" s="5"/>
      <c r="D1121" s="5"/>
      <c r="E1121" s="5" t="str">
        <f>IF(D1121="","",VLOOKUP($D1121,Praja!$C$11:$H$2010,2,FALSE))</f>
        <v/>
      </c>
      <c r="F1121" s="5"/>
      <c r="G1121" s="5" t="str">
        <f>IF(F1121="","",VLOOKUP($F1121,Katalog!$C$10:$J$2009,3,FALSE))</f>
        <v/>
      </c>
      <c r="H1121" s="26"/>
    </row>
    <row r="1122" spans="2:8" x14ac:dyDescent="0.25">
      <c r="B1122" s="39">
        <v>1113</v>
      </c>
      <c r="C1122" s="5"/>
      <c r="D1122" s="5"/>
      <c r="E1122" s="5" t="str">
        <f>IF(D1122="","",VLOOKUP($D1122,Praja!$C$11:$H$2010,2,FALSE))</f>
        <v/>
      </c>
      <c r="F1122" s="5"/>
      <c r="G1122" s="5" t="str">
        <f>IF(F1122="","",VLOOKUP($F1122,Katalog!$C$10:$J$2009,3,FALSE))</f>
        <v/>
      </c>
      <c r="H1122" s="26"/>
    </row>
    <row r="1123" spans="2:8" x14ac:dyDescent="0.25">
      <c r="B1123" s="39">
        <v>1114</v>
      </c>
      <c r="C1123" s="5"/>
      <c r="D1123" s="5"/>
      <c r="E1123" s="5" t="str">
        <f>IF(D1123="","",VLOOKUP($D1123,Praja!$C$11:$H$2010,2,FALSE))</f>
        <v/>
      </c>
      <c r="F1123" s="5"/>
      <c r="G1123" s="5" t="str">
        <f>IF(F1123="","",VLOOKUP($F1123,Katalog!$C$10:$J$2009,3,FALSE))</f>
        <v/>
      </c>
      <c r="H1123" s="26"/>
    </row>
    <row r="1124" spans="2:8" x14ac:dyDescent="0.25">
      <c r="B1124" s="39">
        <v>1115</v>
      </c>
      <c r="C1124" s="5"/>
      <c r="D1124" s="5"/>
      <c r="E1124" s="5" t="str">
        <f>IF(D1124="","",VLOOKUP($D1124,Praja!$C$11:$H$2010,2,FALSE))</f>
        <v/>
      </c>
      <c r="F1124" s="5"/>
      <c r="G1124" s="5" t="str">
        <f>IF(F1124="","",VLOOKUP($F1124,Katalog!$C$10:$J$2009,3,FALSE))</f>
        <v/>
      </c>
      <c r="H1124" s="26"/>
    </row>
    <row r="1125" spans="2:8" x14ac:dyDescent="0.25">
      <c r="B1125" s="39">
        <v>1116</v>
      </c>
      <c r="C1125" s="5"/>
      <c r="D1125" s="5"/>
      <c r="E1125" s="5" t="str">
        <f>IF(D1125="","",VLOOKUP($D1125,Praja!$C$11:$H$2010,2,FALSE))</f>
        <v/>
      </c>
      <c r="F1125" s="5"/>
      <c r="G1125" s="5" t="str">
        <f>IF(F1125="","",VLOOKUP($F1125,Katalog!$C$10:$J$2009,3,FALSE))</f>
        <v/>
      </c>
      <c r="H1125" s="26"/>
    </row>
    <row r="1126" spans="2:8" x14ac:dyDescent="0.25">
      <c r="B1126" s="39">
        <v>1117</v>
      </c>
      <c r="C1126" s="5"/>
      <c r="D1126" s="5"/>
      <c r="E1126" s="5" t="str">
        <f>IF(D1126="","",VLOOKUP($D1126,Praja!$C$11:$H$2010,2,FALSE))</f>
        <v/>
      </c>
      <c r="F1126" s="5"/>
      <c r="G1126" s="5" t="str">
        <f>IF(F1126="","",VLOOKUP($F1126,Katalog!$C$10:$J$2009,3,FALSE))</f>
        <v/>
      </c>
      <c r="H1126" s="26"/>
    </row>
    <row r="1127" spans="2:8" x14ac:dyDescent="0.25">
      <c r="B1127" s="39">
        <v>1118</v>
      </c>
      <c r="C1127" s="5"/>
      <c r="D1127" s="5"/>
      <c r="E1127" s="5" t="str">
        <f>IF(D1127="","",VLOOKUP($D1127,Praja!$C$11:$H$2010,2,FALSE))</f>
        <v/>
      </c>
      <c r="F1127" s="5"/>
      <c r="G1127" s="5" t="str">
        <f>IF(F1127="","",VLOOKUP($F1127,Katalog!$C$10:$J$2009,3,FALSE))</f>
        <v/>
      </c>
      <c r="H1127" s="26"/>
    </row>
    <row r="1128" spans="2:8" x14ac:dyDescent="0.25">
      <c r="B1128" s="39">
        <v>1119</v>
      </c>
      <c r="C1128" s="5"/>
      <c r="D1128" s="5"/>
      <c r="E1128" s="5" t="str">
        <f>IF(D1128="","",VLOOKUP($D1128,Praja!$C$11:$H$2010,2,FALSE))</f>
        <v/>
      </c>
      <c r="F1128" s="5"/>
      <c r="G1128" s="5" t="str">
        <f>IF(F1128="","",VLOOKUP($F1128,Katalog!$C$10:$J$2009,3,FALSE))</f>
        <v/>
      </c>
      <c r="H1128" s="26"/>
    </row>
    <row r="1129" spans="2:8" x14ac:dyDescent="0.25">
      <c r="B1129" s="39">
        <v>1120</v>
      </c>
      <c r="C1129" s="5"/>
      <c r="D1129" s="5"/>
      <c r="E1129" s="5" t="str">
        <f>IF(D1129="","",VLOOKUP($D1129,Praja!$C$11:$H$2010,2,FALSE))</f>
        <v/>
      </c>
      <c r="F1129" s="5"/>
      <c r="G1129" s="5" t="str">
        <f>IF(F1129="","",VLOOKUP($F1129,Katalog!$C$10:$J$2009,3,FALSE))</f>
        <v/>
      </c>
      <c r="H1129" s="26"/>
    </row>
    <row r="1130" spans="2:8" x14ac:dyDescent="0.25">
      <c r="B1130" s="39">
        <v>1121</v>
      </c>
      <c r="C1130" s="5"/>
      <c r="D1130" s="5"/>
      <c r="E1130" s="5" t="str">
        <f>IF(D1130="","",VLOOKUP($D1130,Praja!$C$11:$H$2010,2,FALSE))</f>
        <v/>
      </c>
      <c r="F1130" s="5"/>
      <c r="G1130" s="5" t="str">
        <f>IF(F1130="","",VLOOKUP($F1130,Katalog!$C$10:$J$2009,3,FALSE))</f>
        <v/>
      </c>
      <c r="H1130" s="26"/>
    </row>
    <row r="1131" spans="2:8" x14ac:dyDescent="0.25">
      <c r="B1131" s="39">
        <v>1122</v>
      </c>
      <c r="C1131" s="5"/>
      <c r="D1131" s="5"/>
      <c r="E1131" s="5" t="str">
        <f>IF(D1131="","",VLOOKUP($D1131,Praja!$C$11:$H$2010,2,FALSE))</f>
        <v/>
      </c>
      <c r="F1131" s="5"/>
      <c r="G1131" s="5" t="str">
        <f>IF(F1131="","",VLOOKUP($F1131,Katalog!$C$10:$J$2009,3,FALSE))</f>
        <v/>
      </c>
      <c r="H1131" s="26"/>
    </row>
    <row r="1132" spans="2:8" x14ac:dyDescent="0.25">
      <c r="B1132" s="39">
        <v>1123</v>
      </c>
      <c r="C1132" s="5"/>
      <c r="D1132" s="5"/>
      <c r="E1132" s="5" t="str">
        <f>IF(D1132="","",VLOOKUP($D1132,Praja!$C$11:$H$2010,2,FALSE))</f>
        <v/>
      </c>
      <c r="F1132" s="5"/>
      <c r="G1132" s="5" t="str">
        <f>IF(F1132="","",VLOOKUP($F1132,Katalog!$C$10:$J$2009,3,FALSE))</f>
        <v/>
      </c>
      <c r="H1132" s="26"/>
    </row>
    <row r="1133" spans="2:8" x14ac:dyDescent="0.25">
      <c r="B1133" s="39">
        <v>1124</v>
      </c>
      <c r="C1133" s="5"/>
      <c r="D1133" s="5"/>
      <c r="E1133" s="5" t="str">
        <f>IF(D1133="","",VLOOKUP($D1133,Praja!$C$11:$H$2010,2,FALSE))</f>
        <v/>
      </c>
      <c r="F1133" s="5"/>
      <c r="G1133" s="5" t="str">
        <f>IF(F1133="","",VLOOKUP($F1133,Katalog!$C$10:$J$2009,3,FALSE))</f>
        <v/>
      </c>
      <c r="H1133" s="26"/>
    </row>
    <row r="1134" spans="2:8" x14ac:dyDescent="0.25">
      <c r="B1134" s="39">
        <v>1125</v>
      </c>
      <c r="C1134" s="5"/>
      <c r="D1134" s="5"/>
      <c r="E1134" s="5" t="str">
        <f>IF(D1134="","",VLOOKUP($D1134,Praja!$C$11:$H$2010,2,FALSE))</f>
        <v/>
      </c>
      <c r="F1134" s="5"/>
      <c r="G1134" s="5" t="str">
        <f>IF(F1134="","",VLOOKUP($F1134,Katalog!$C$10:$J$2009,3,FALSE))</f>
        <v/>
      </c>
      <c r="H1134" s="26"/>
    </row>
    <row r="1135" spans="2:8" x14ac:dyDescent="0.25">
      <c r="B1135" s="39">
        <v>1126</v>
      </c>
      <c r="C1135" s="5"/>
      <c r="D1135" s="5"/>
      <c r="E1135" s="5" t="str">
        <f>IF(D1135="","",VLOOKUP($D1135,Praja!$C$11:$H$2010,2,FALSE))</f>
        <v/>
      </c>
      <c r="F1135" s="5"/>
      <c r="G1135" s="5" t="str">
        <f>IF(F1135="","",VLOOKUP($F1135,Katalog!$C$10:$J$2009,3,FALSE))</f>
        <v/>
      </c>
      <c r="H1135" s="26"/>
    </row>
    <row r="1136" spans="2:8" x14ac:dyDescent="0.25">
      <c r="B1136" s="39">
        <v>1127</v>
      </c>
      <c r="C1136" s="5"/>
      <c r="D1136" s="5"/>
      <c r="E1136" s="5" t="str">
        <f>IF(D1136="","",VLOOKUP($D1136,Praja!$C$11:$H$2010,2,FALSE))</f>
        <v/>
      </c>
      <c r="F1136" s="5"/>
      <c r="G1136" s="5" t="str">
        <f>IF(F1136="","",VLOOKUP($F1136,Katalog!$C$10:$J$2009,3,FALSE))</f>
        <v/>
      </c>
      <c r="H1136" s="26"/>
    </row>
    <row r="1137" spans="2:8" x14ac:dyDescent="0.25">
      <c r="B1137" s="39">
        <v>1128</v>
      </c>
      <c r="C1137" s="5"/>
      <c r="D1137" s="5"/>
      <c r="E1137" s="5" t="str">
        <f>IF(D1137="","",VLOOKUP($D1137,Praja!$C$11:$H$2010,2,FALSE))</f>
        <v/>
      </c>
      <c r="F1137" s="5"/>
      <c r="G1137" s="5" t="str">
        <f>IF(F1137="","",VLOOKUP($F1137,Katalog!$C$10:$J$2009,3,FALSE))</f>
        <v/>
      </c>
      <c r="H1137" s="26"/>
    </row>
    <row r="1138" spans="2:8" x14ac:dyDescent="0.25">
      <c r="B1138" s="39">
        <v>1129</v>
      </c>
      <c r="C1138" s="5"/>
      <c r="D1138" s="5"/>
      <c r="E1138" s="5" t="str">
        <f>IF(D1138="","",VLOOKUP($D1138,Praja!$C$11:$H$2010,2,FALSE))</f>
        <v/>
      </c>
      <c r="F1138" s="5"/>
      <c r="G1138" s="5" t="str">
        <f>IF(F1138="","",VLOOKUP($F1138,Katalog!$C$10:$J$2009,3,FALSE))</f>
        <v/>
      </c>
      <c r="H1138" s="26"/>
    </row>
    <row r="1139" spans="2:8" x14ac:dyDescent="0.25">
      <c r="B1139" s="39">
        <v>1130</v>
      </c>
      <c r="C1139" s="5"/>
      <c r="D1139" s="5"/>
      <c r="E1139" s="5" t="str">
        <f>IF(D1139="","",VLOOKUP($D1139,Praja!$C$11:$H$2010,2,FALSE))</f>
        <v/>
      </c>
      <c r="F1139" s="5"/>
      <c r="G1139" s="5" t="str">
        <f>IF(F1139="","",VLOOKUP($F1139,Katalog!$C$10:$J$2009,3,FALSE))</f>
        <v/>
      </c>
      <c r="H1139" s="26"/>
    </row>
    <row r="1140" spans="2:8" x14ac:dyDescent="0.25">
      <c r="B1140" s="39">
        <v>1131</v>
      </c>
      <c r="C1140" s="5"/>
      <c r="D1140" s="5"/>
      <c r="E1140" s="5" t="str">
        <f>IF(D1140="","",VLOOKUP($D1140,Praja!$C$11:$H$2010,2,FALSE))</f>
        <v/>
      </c>
      <c r="F1140" s="5"/>
      <c r="G1140" s="5" t="str">
        <f>IF(F1140="","",VLOOKUP($F1140,Katalog!$C$10:$J$2009,3,FALSE))</f>
        <v/>
      </c>
      <c r="H1140" s="26"/>
    </row>
    <row r="1141" spans="2:8" x14ac:dyDescent="0.25">
      <c r="B1141" s="39">
        <v>1132</v>
      </c>
      <c r="C1141" s="5"/>
      <c r="D1141" s="5"/>
      <c r="E1141" s="5" t="str">
        <f>IF(D1141="","",VLOOKUP($D1141,Praja!$C$11:$H$2010,2,FALSE))</f>
        <v/>
      </c>
      <c r="F1141" s="5"/>
      <c r="G1141" s="5" t="str">
        <f>IF(F1141="","",VLOOKUP($F1141,Katalog!$C$10:$J$2009,3,FALSE))</f>
        <v/>
      </c>
      <c r="H1141" s="26"/>
    </row>
    <row r="1142" spans="2:8" x14ac:dyDescent="0.25">
      <c r="B1142" s="39">
        <v>1133</v>
      </c>
      <c r="C1142" s="5"/>
      <c r="D1142" s="5"/>
      <c r="E1142" s="5" t="str">
        <f>IF(D1142="","",VLOOKUP($D1142,Praja!$C$11:$H$2010,2,FALSE))</f>
        <v/>
      </c>
      <c r="F1142" s="5"/>
      <c r="G1142" s="5" t="str">
        <f>IF(F1142="","",VLOOKUP($F1142,Katalog!$C$10:$J$2009,3,FALSE))</f>
        <v/>
      </c>
      <c r="H1142" s="26"/>
    </row>
    <row r="1143" spans="2:8" x14ac:dyDescent="0.25">
      <c r="B1143" s="39">
        <v>1134</v>
      </c>
      <c r="C1143" s="5"/>
      <c r="D1143" s="5"/>
      <c r="E1143" s="5" t="str">
        <f>IF(D1143="","",VLOOKUP($D1143,Praja!$C$11:$H$2010,2,FALSE))</f>
        <v/>
      </c>
      <c r="F1143" s="5"/>
      <c r="G1143" s="5" t="str">
        <f>IF(F1143="","",VLOOKUP($F1143,Katalog!$C$10:$J$2009,3,FALSE))</f>
        <v/>
      </c>
      <c r="H1143" s="26"/>
    </row>
    <row r="1144" spans="2:8" x14ac:dyDescent="0.25">
      <c r="B1144" s="39">
        <v>1135</v>
      </c>
      <c r="C1144" s="5"/>
      <c r="D1144" s="5"/>
      <c r="E1144" s="5" t="str">
        <f>IF(D1144="","",VLOOKUP($D1144,Praja!$C$11:$H$2010,2,FALSE))</f>
        <v/>
      </c>
      <c r="F1144" s="5"/>
      <c r="G1144" s="5" t="str">
        <f>IF(F1144="","",VLOOKUP($F1144,Katalog!$C$10:$J$2009,3,FALSE))</f>
        <v/>
      </c>
      <c r="H1144" s="26"/>
    </row>
    <row r="1145" spans="2:8" x14ac:dyDescent="0.25">
      <c r="B1145" s="39">
        <v>1136</v>
      </c>
      <c r="C1145" s="5"/>
      <c r="D1145" s="5"/>
      <c r="E1145" s="5" t="str">
        <f>IF(D1145="","",VLOOKUP($D1145,Praja!$C$11:$H$2010,2,FALSE))</f>
        <v/>
      </c>
      <c r="F1145" s="5"/>
      <c r="G1145" s="5" t="str">
        <f>IF(F1145="","",VLOOKUP($F1145,Katalog!$C$10:$J$2009,3,FALSE))</f>
        <v/>
      </c>
      <c r="H1145" s="26"/>
    </row>
    <row r="1146" spans="2:8" x14ac:dyDescent="0.25">
      <c r="B1146" s="39">
        <v>1137</v>
      </c>
      <c r="C1146" s="5"/>
      <c r="D1146" s="5"/>
      <c r="E1146" s="5" t="str">
        <f>IF(D1146="","",VLOOKUP($D1146,Praja!$C$11:$H$2010,2,FALSE))</f>
        <v/>
      </c>
      <c r="F1146" s="5"/>
      <c r="G1146" s="5" t="str">
        <f>IF(F1146="","",VLOOKUP($F1146,Katalog!$C$10:$J$2009,3,FALSE))</f>
        <v/>
      </c>
      <c r="H1146" s="26"/>
    </row>
    <row r="1147" spans="2:8" x14ac:dyDescent="0.25">
      <c r="B1147" s="39">
        <v>1138</v>
      </c>
      <c r="C1147" s="5"/>
      <c r="D1147" s="5"/>
      <c r="E1147" s="5" t="str">
        <f>IF(D1147="","",VLOOKUP($D1147,Praja!$C$11:$H$2010,2,FALSE))</f>
        <v/>
      </c>
      <c r="F1147" s="5"/>
      <c r="G1147" s="5" t="str">
        <f>IF(F1147="","",VLOOKUP($F1147,Katalog!$C$10:$J$2009,3,FALSE))</f>
        <v/>
      </c>
      <c r="H1147" s="26"/>
    </row>
    <row r="1148" spans="2:8" x14ac:dyDescent="0.25">
      <c r="B1148" s="39">
        <v>1139</v>
      </c>
      <c r="C1148" s="5"/>
      <c r="D1148" s="5"/>
      <c r="E1148" s="5" t="str">
        <f>IF(D1148="","",VLOOKUP($D1148,Praja!$C$11:$H$2010,2,FALSE))</f>
        <v/>
      </c>
      <c r="F1148" s="5"/>
      <c r="G1148" s="5" t="str">
        <f>IF(F1148="","",VLOOKUP($F1148,Katalog!$C$10:$J$2009,3,FALSE))</f>
        <v/>
      </c>
      <c r="H1148" s="26"/>
    </row>
    <row r="1149" spans="2:8" x14ac:dyDescent="0.25">
      <c r="B1149" s="39">
        <v>1140</v>
      </c>
      <c r="C1149" s="5"/>
      <c r="D1149" s="5"/>
      <c r="E1149" s="5" t="str">
        <f>IF(D1149="","",VLOOKUP($D1149,Praja!$C$11:$H$2010,2,FALSE))</f>
        <v/>
      </c>
      <c r="F1149" s="5"/>
      <c r="G1149" s="5" t="str">
        <f>IF(F1149="","",VLOOKUP($F1149,Katalog!$C$10:$J$2009,3,FALSE))</f>
        <v/>
      </c>
      <c r="H1149" s="26"/>
    </row>
    <row r="1150" spans="2:8" x14ac:dyDescent="0.25">
      <c r="B1150" s="39">
        <v>1141</v>
      </c>
      <c r="C1150" s="5"/>
      <c r="D1150" s="5"/>
      <c r="E1150" s="5" t="str">
        <f>IF(D1150="","",VLOOKUP($D1150,Praja!$C$11:$H$2010,2,FALSE))</f>
        <v/>
      </c>
      <c r="F1150" s="5"/>
      <c r="G1150" s="5" t="str">
        <f>IF(F1150="","",VLOOKUP($F1150,Katalog!$C$10:$J$2009,3,FALSE))</f>
        <v/>
      </c>
      <c r="H1150" s="26"/>
    </row>
    <row r="1151" spans="2:8" x14ac:dyDescent="0.25">
      <c r="B1151" s="39">
        <v>1142</v>
      </c>
      <c r="C1151" s="5"/>
      <c r="D1151" s="5"/>
      <c r="E1151" s="5" t="str">
        <f>IF(D1151="","",VLOOKUP($D1151,Praja!$C$11:$H$2010,2,FALSE))</f>
        <v/>
      </c>
      <c r="F1151" s="5"/>
      <c r="G1151" s="5" t="str">
        <f>IF(F1151="","",VLOOKUP($F1151,Katalog!$C$10:$J$2009,3,FALSE))</f>
        <v/>
      </c>
      <c r="H1151" s="26"/>
    </row>
    <row r="1152" spans="2:8" x14ac:dyDescent="0.25">
      <c r="B1152" s="39">
        <v>1143</v>
      </c>
      <c r="C1152" s="5"/>
      <c r="D1152" s="5"/>
      <c r="E1152" s="5" t="str">
        <f>IF(D1152="","",VLOOKUP($D1152,Praja!$C$11:$H$2010,2,FALSE))</f>
        <v/>
      </c>
      <c r="F1152" s="5"/>
      <c r="G1152" s="5" t="str">
        <f>IF(F1152="","",VLOOKUP($F1152,Katalog!$C$10:$J$2009,3,FALSE))</f>
        <v/>
      </c>
      <c r="H1152" s="26"/>
    </row>
    <row r="1153" spans="2:8" x14ac:dyDescent="0.25">
      <c r="B1153" s="39">
        <v>1144</v>
      </c>
      <c r="C1153" s="5"/>
      <c r="D1153" s="5"/>
      <c r="E1153" s="5" t="str">
        <f>IF(D1153="","",VLOOKUP($D1153,Praja!$C$11:$H$2010,2,FALSE))</f>
        <v/>
      </c>
      <c r="F1153" s="5"/>
      <c r="G1153" s="5" t="str">
        <f>IF(F1153="","",VLOOKUP($F1153,Katalog!$C$10:$J$2009,3,FALSE))</f>
        <v/>
      </c>
      <c r="H1153" s="26"/>
    </row>
    <row r="1154" spans="2:8" x14ac:dyDescent="0.25">
      <c r="B1154" s="39">
        <v>1145</v>
      </c>
      <c r="C1154" s="5"/>
      <c r="D1154" s="5"/>
      <c r="E1154" s="5" t="str">
        <f>IF(D1154="","",VLOOKUP($D1154,Praja!$C$11:$H$2010,2,FALSE))</f>
        <v/>
      </c>
      <c r="F1154" s="5"/>
      <c r="G1154" s="5" t="str">
        <f>IF(F1154="","",VLOOKUP($F1154,Katalog!$C$10:$J$2009,3,FALSE))</f>
        <v/>
      </c>
      <c r="H1154" s="26"/>
    </row>
    <row r="1155" spans="2:8" x14ac:dyDescent="0.25">
      <c r="B1155" s="39">
        <v>1146</v>
      </c>
      <c r="C1155" s="5"/>
      <c r="D1155" s="5"/>
      <c r="E1155" s="5" t="str">
        <f>IF(D1155="","",VLOOKUP($D1155,Praja!$C$11:$H$2010,2,FALSE))</f>
        <v/>
      </c>
      <c r="F1155" s="5"/>
      <c r="G1155" s="5" t="str">
        <f>IF(F1155="","",VLOOKUP($F1155,Katalog!$C$10:$J$2009,3,FALSE))</f>
        <v/>
      </c>
      <c r="H1155" s="26"/>
    </row>
    <row r="1156" spans="2:8" x14ac:dyDescent="0.25">
      <c r="B1156" s="39">
        <v>1147</v>
      </c>
      <c r="C1156" s="5"/>
      <c r="D1156" s="5"/>
      <c r="E1156" s="5" t="str">
        <f>IF(D1156="","",VLOOKUP($D1156,Praja!$C$11:$H$2010,2,FALSE))</f>
        <v/>
      </c>
      <c r="F1156" s="5"/>
      <c r="G1156" s="5" t="str">
        <f>IF(F1156="","",VLOOKUP($F1156,Katalog!$C$10:$J$2009,3,FALSE))</f>
        <v/>
      </c>
      <c r="H1156" s="26"/>
    </row>
    <row r="1157" spans="2:8" x14ac:dyDescent="0.25">
      <c r="B1157" s="39">
        <v>1148</v>
      </c>
      <c r="C1157" s="5"/>
      <c r="D1157" s="5"/>
      <c r="E1157" s="5" t="str">
        <f>IF(D1157="","",VLOOKUP($D1157,Praja!$C$11:$H$2010,2,FALSE))</f>
        <v/>
      </c>
      <c r="F1157" s="5"/>
      <c r="G1157" s="5" t="str">
        <f>IF(F1157="","",VLOOKUP($F1157,Katalog!$C$10:$J$2009,3,FALSE))</f>
        <v/>
      </c>
      <c r="H1157" s="26"/>
    </row>
    <row r="1158" spans="2:8" x14ac:dyDescent="0.25">
      <c r="B1158" s="39">
        <v>1149</v>
      </c>
      <c r="C1158" s="5"/>
      <c r="D1158" s="5"/>
      <c r="E1158" s="5" t="str">
        <f>IF(D1158="","",VLOOKUP($D1158,Praja!$C$11:$H$2010,2,FALSE))</f>
        <v/>
      </c>
      <c r="F1158" s="5"/>
      <c r="G1158" s="5" t="str">
        <f>IF(F1158="","",VLOOKUP($F1158,Katalog!$C$10:$J$2009,3,FALSE))</f>
        <v/>
      </c>
      <c r="H1158" s="26"/>
    </row>
    <row r="1159" spans="2:8" x14ac:dyDescent="0.25">
      <c r="B1159" s="39">
        <v>1150</v>
      </c>
      <c r="C1159" s="5"/>
      <c r="D1159" s="5"/>
      <c r="E1159" s="5" t="str">
        <f>IF(D1159="","",VLOOKUP($D1159,Praja!$C$11:$H$2010,2,FALSE))</f>
        <v/>
      </c>
      <c r="F1159" s="5"/>
      <c r="G1159" s="5" t="str">
        <f>IF(F1159="","",VLOOKUP($F1159,Katalog!$C$10:$J$2009,3,FALSE))</f>
        <v/>
      </c>
      <c r="H1159" s="26"/>
    </row>
    <row r="1160" spans="2:8" x14ac:dyDescent="0.25">
      <c r="B1160" s="39">
        <v>1151</v>
      </c>
      <c r="C1160" s="5"/>
      <c r="D1160" s="5"/>
      <c r="E1160" s="5" t="str">
        <f>IF(D1160="","",VLOOKUP($D1160,Praja!$C$11:$H$2010,2,FALSE))</f>
        <v/>
      </c>
      <c r="F1160" s="5"/>
      <c r="G1160" s="5" t="str">
        <f>IF(F1160="","",VLOOKUP($F1160,Katalog!$C$10:$J$2009,3,FALSE))</f>
        <v/>
      </c>
      <c r="H1160" s="26"/>
    </row>
    <row r="1161" spans="2:8" x14ac:dyDescent="0.25">
      <c r="B1161" s="39">
        <v>1152</v>
      </c>
      <c r="C1161" s="5"/>
      <c r="D1161" s="5"/>
      <c r="E1161" s="5" t="str">
        <f>IF(D1161="","",VLOOKUP($D1161,Praja!$C$11:$H$2010,2,FALSE))</f>
        <v/>
      </c>
      <c r="F1161" s="5"/>
      <c r="G1161" s="5" t="str">
        <f>IF(F1161="","",VLOOKUP($F1161,Katalog!$C$10:$J$2009,3,FALSE))</f>
        <v/>
      </c>
      <c r="H1161" s="26"/>
    </row>
    <row r="1162" spans="2:8" x14ac:dyDescent="0.25">
      <c r="B1162" s="39">
        <v>1153</v>
      </c>
      <c r="C1162" s="5"/>
      <c r="D1162" s="5"/>
      <c r="E1162" s="5" t="str">
        <f>IF(D1162="","",VLOOKUP($D1162,Praja!$C$11:$H$2010,2,FALSE))</f>
        <v/>
      </c>
      <c r="F1162" s="5"/>
      <c r="G1162" s="5" t="str">
        <f>IF(F1162="","",VLOOKUP($F1162,Katalog!$C$10:$J$2009,3,FALSE))</f>
        <v/>
      </c>
      <c r="H1162" s="26"/>
    </row>
    <row r="1163" spans="2:8" x14ac:dyDescent="0.25">
      <c r="B1163" s="39">
        <v>1154</v>
      </c>
      <c r="C1163" s="5"/>
      <c r="D1163" s="5"/>
      <c r="E1163" s="5" t="str">
        <f>IF(D1163="","",VLOOKUP($D1163,Praja!$C$11:$H$2010,2,FALSE))</f>
        <v/>
      </c>
      <c r="F1163" s="5"/>
      <c r="G1163" s="5" t="str">
        <f>IF(F1163="","",VLOOKUP($F1163,Katalog!$C$10:$J$2009,3,FALSE))</f>
        <v/>
      </c>
      <c r="H1163" s="26"/>
    </row>
    <row r="1164" spans="2:8" x14ac:dyDescent="0.25">
      <c r="B1164" s="39">
        <v>1155</v>
      </c>
      <c r="C1164" s="5"/>
      <c r="D1164" s="5"/>
      <c r="E1164" s="5" t="str">
        <f>IF(D1164="","",VLOOKUP($D1164,Praja!$C$11:$H$2010,2,FALSE))</f>
        <v/>
      </c>
      <c r="F1164" s="5"/>
      <c r="G1164" s="5" t="str">
        <f>IF(F1164="","",VLOOKUP($F1164,Katalog!$C$10:$J$2009,3,FALSE))</f>
        <v/>
      </c>
      <c r="H1164" s="26"/>
    </row>
    <row r="1165" spans="2:8" x14ac:dyDescent="0.25">
      <c r="B1165" s="39">
        <v>1156</v>
      </c>
      <c r="C1165" s="5"/>
      <c r="D1165" s="5"/>
      <c r="E1165" s="5" t="str">
        <f>IF(D1165="","",VLOOKUP($D1165,Praja!$C$11:$H$2010,2,FALSE))</f>
        <v/>
      </c>
      <c r="F1165" s="5"/>
      <c r="G1165" s="5" t="str">
        <f>IF(F1165="","",VLOOKUP($F1165,Katalog!$C$10:$J$2009,3,FALSE))</f>
        <v/>
      </c>
      <c r="H1165" s="26"/>
    </row>
    <row r="1166" spans="2:8" x14ac:dyDescent="0.25">
      <c r="B1166" s="39">
        <v>1157</v>
      </c>
      <c r="C1166" s="5"/>
      <c r="D1166" s="5"/>
      <c r="E1166" s="5" t="str">
        <f>IF(D1166="","",VLOOKUP($D1166,Praja!$C$11:$H$2010,2,FALSE))</f>
        <v/>
      </c>
      <c r="F1166" s="5"/>
      <c r="G1166" s="5" t="str">
        <f>IF(F1166="","",VLOOKUP($F1166,Katalog!$C$10:$J$2009,3,FALSE))</f>
        <v/>
      </c>
      <c r="H1166" s="26"/>
    </row>
    <row r="1167" spans="2:8" x14ac:dyDescent="0.25">
      <c r="B1167" s="39">
        <v>1158</v>
      </c>
      <c r="C1167" s="5"/>
      <c r="D1167" s="5"/>
      <c r="E1167" s="5" t="str">
        <f>IF(D1167="","",VLOOKUP($D1167,Praja!$C$11:$H$2010,2,FALSE))</f>
        <v/>
      </c>
      <c r="F1167" s="5"/>
      <c r="G1167" s="5" t="str">
        <f>IF(F1167="","",VLOOKUP($F1167,Katalog!$C$10:$J$2009,3,FALSE))</f>
        <v/>
      </c>
      <c r="H1167" s="26"/>
    </row>
    <row r="1168" spans="2:8" x14ac:dyDescent="0.25">
      <c r="B1168" s="39">
        <v>1159</v>
      </c>
      <c r="C1168" s="5"/>
      <c r="D1168" s="5"/>
      <c r="E1168" s="5" t="str">
        <f>IF(D1168="","",VLOOKUP($D1168,Praja!$C$11:$H$2010,2,FALSE))</f>
        <v/>
      </c>
      <c r="F1168" s="5"/>
      <c r="G1168" s="5" t="str">
        <f>IF(F1168="","",VLOOKUP($F1168,Katalog!$C$10:$J$2009,3,FALSE))</f>
        <v/>
      </c>
      <c r="H1168" s="26"/>
    </row>
    <row r="1169" spans="2:8" x14ac:dyDescent="0.25">
      <c r="B1169" s="39">
        <v>1160</v>
      </c>
      <c r="C1169" s="5"/>
      <c r="D1169" s="5"/>
      <c r="E1169" s="5" t="str">
        <f>IF(D1169="","",VLOOKUP($D1169,Praja!$C$11:$H$2010,2,FALSE))</f>
        <v/>
      </c>
      <c r="F1169" s="5"/>
      <c r="G1169" s="5" t="str">
        <f>IF(F1169="","",VLOOKUP($F1169,Katalog!$C$10:$J$2009,3,FALSE))</f>
        <v/>
      </c>
      <c r="H1169" s="26"/>
    </row>
    <row r="1170" spans="2:8" x14ac:dyDescent="0.25">
      <c r="B1170" s="39">
        <v>1161</v>
      </c>
      <c r="C1170" s="5"/>
      <c r="D1170" s="5"/>
      <c r="E1170" s="5" t="str">
        <f>IF(D1170="","",VLOOKUP($D1170,Praja!$C$11:$H$2010,2,FALSE))</f>
        <v/>
      </c>
      <c r="F1170" s="5"/>
      <c r="G1170" s="5" t="str">
        <f>IF(F1170="","",VLOOKUP($F1170,Katalog!$C$10:$J$2009,3,FALSE))</f>
        <v/>
      </c>
      <c r="H1170" s="26"/>
    </row>
    <row r="1171" spans="2:8" x14ac:dyDescent="0.25">
      <c r="B1171" s="39">
        <v>1162</v>
      </c>
      <c r="C1171" s="5"/>
      <c r="D1171" s="5"/>
      <c r="E1171" s="5" t="str">
        <f>IF(D1171="","",VLOOKUP($D1171,Praja!$C$11:$H$2010,2,FALSE))</f>
        <v/>
      </c>
      <c r="F1171" s="5"/>
      <c r="G1171" s="5" t="str">
        <f>IF(F1171="","",VLOOKUP($F1171,Katalog!$C$10:$J$2009,3,FALSE))</f>
        <v/>
      </c>
      <c r="H1171" s="26"/>
    </row>
    <row r="1172" spans="2:8" x14ac:dyDescent="0.25">
      <c r="B1172" s="39">
        <v>1163</v>
      </c>
      <c r="C1172" s="5"/>
      <c r="D1172" s="5"/>
      <c r="E1172" s="5" t="str">
        <f>IF(D1172="","",VLOOKUP($D1172,Praja!$C$11:$H$2010,2,FALSE))</f>
        <v/>
      </c>
      <c r="F1172" s="5"/>
      <c r="G1172" s="5" t="str">
        <f>IF(F1172="","",VLOOKUP($F1172,Katalog!$C$10:$J$2009,3,FALSE))</f>
        <v/>
      </c>
      <c r="H1172" s="26"/>
    </row>
    <row r="1173" spans="2:8" x14ac:dyDescent="0.25">
      <c r="B1173" s="39">
        <v>1164</v>
      </c>
      <c r="C1173" s="5"/>
      <c r="D1173" s="5"/>
      <c r="E1173" s="5" t="str">
        <f>IF(D1173="","",VLOOKUP($D1173,Praja!$C$11:$H$2010,2,FALSE))</f>
        <v/>
      </c>
      <c r="F1173" s="5"/>
      <c r="G1173" s="5" t="str">
        <f>IF(F1173="","",VLOOKUP($F1173,Katalog!$C$10:$J$2009,3,FALSE))</f>
        <v/>
      </c>
      <c r="H1173" s="26"/>
    </row>
    <row r="1174" spans="2:8" x14ac:dyDescent="0.25">
      <c r="B1174" s="39">
        <v>1165</v>
      </c>
      <c r="C1174" s="5"/>
      <c r="D1174" s="5"/>
      <c r="E1174" s="5" t="str">
        <f>IF(D1174="","",VLOOKUP($D1174,Praja!$C$11:$H$2010,2,FALSE))</f>
        <v/>
      </c>
      <c r="F1174" s="5"/>
      <c r="G1174" s="5" t="str">
        <f>IF(F1174="","",VLOOKUP($F1174,Katalog!$C$10:$J$2009,3,FALSE))</f>
        <v/>
      </c>
      <c r="H1174" s="26"/>
    </row>
    <row r="1175" spans="2:8" x14ac:dyDescent="0.25">
      <c r="B1175" s="39">
        <v>1166</v>
      </c>
      <c r="C1175" s="5"/>
      <c r="D1175" s="5"/>
      <c r="E1175" s="5" t="str">
        <f>IF(D1175="","",VLOOKUP($D1175,Praja!$C$11:$H$2010,2,FALSE))</f>
        <v/>
      </c>
      <c r="F1175" s="5"/>
      <c r="G1175" s="5" t="str">
        <f>IF(F1175="","",VLOOKUP($F1175,Katalog!$C$10:$J$2009,3,FALSE))</f>
        <v/>
      </c>
      <c r="H1175" s="26"/>
    </row>
    <row r="1176" spans="2:8" x14ac:dyDescent="0.25">
      <c r="B1176" s="39">
        <v>1167</v>
      </c>
      <c r="C1176" s="5"/>
      <c r="D1176" s="5"/>
      <c r="E1176" s="5" t="str">
        <f>IF(D1176="","",VLOOKUP($D1176,Praja!$C$11:$H$2010,2,FALSE))</f>
        <v/>
      </c>
      <c r="F1176" s="5"/>
      <c r="G1176" s="5" t="str">
        <f>IF(F1176="","",VLOOKUP($F1176,Katalog!$C$10:$J$2009,3,FALSE))</f>
        <v/>
      </c>
      <c r="H1176" s="26"/>
    </row>
    <row r="1177" spans="2:8" x14ac:dyDescent="0.25">
      <c r="B1177" s="39">
        <v>1168</v>
      </c>
      <c r="C1177" s="5"/>
      <c r="D1177" s="5"/>
      <c r="E1177" s="5" t="str">
        <f>IF(D1177="","",VLOOKUP($D1177,Praja!$C$11:$H$2010,2,FALSE))</f>
        <v/>
      </c>
      <c r="F1177" s="5"/>
      <c r="G1177" s="5" t="str">
        <f>IF(F1177="","",VLOOKUP($F1177,Katalog!$C$10:$J$2009,3,FALSE))</f>
        <v/>
      </c>
      <c r="H1177" s="26"/>
    </row>
    <row r="1178" spans="2:8" x14ac:dyDescent="0.25">
      <c r="B1178" s="39">
        <v>1169</v>
      </c>
      <c r="C1178" s="5"/>
      <c r="D1178" s="5"/>
      <c r="E1178" s="5" t="str">
        <f>IF(D1178="","",VLOOKUP($D1178,Praja!$C$11:$H$2010,2,FALSE))</f>
        <v/>
      </c>
      <c r="F1178" s="5"/>
      <c r="G1178" s="5" t="str">
        <f>IF(F1178="","",VLOOKUP($F1178,Katalog!$C$10:$J$2009,3,FALSE))</f>
        <v/>
      </c>
      <c r="H1178" s="26"/>
    </row>
    <row r="1179" spans="2:8" x14ac:dyDescent="0.25">
      <c r="B1179" s="39">
        <v>1170</v>
      </c>
      <c r="C1179" s="5"/>
      <c r="D1179" s="5"/>
      <c r="E1179" s="5" t="str">
        <f>IF(D1179="","",VLOOKUP($D1179,Praja!$C$11:$H$2010,2,FALSE))</f>
        <v/>
      </c>
      <c r="F1179" s="5"/>
      <c r="G1179" s="5" t="str">
        <f>IF(F1179="","",VLOOKUP($F1179,Katalog!$C$10:$J$2009,3,FALSE))</f>
        <v/>
      </c>
      <c r="H1179" s="26"/>
    </row>
    <row r="1180" spans="2:8" x14ac:dyDescent="0.25">
      <c r="B1180" s="39">
        <v>1171</v>
      </c>
      <c r="C1180" s="5"/>
      <c r="D1180" s="5"/>
      <c r="E1180" s="5" t="str">
        <f>IF(D1180="","",VLOOKUP($D1180,Praja!$C$11:$H$2010,2,FALSE))</f>
        <v/>
      </c>
      <c r="F1180" s="5"/>
      <c r="G1180" s="5" t="str">
        <f>IF(F1180="","",VLOOKUP($F1180,Katalog!$C$10:$J$2009,3,FALSE))</f>
        <v/>
      </c>
      <c r="H1180" s="26"/>
    </row>
    <row r="1181" spans="2:8" x14ac:dyDescent="0.25">
      <c r="B1181" s="39">
        <v>1172</v>
      </c>
      <c r="C1181" s="5"/>
      <c r="D1181" s="5"/>
      <c r="E1181" s="5" t="str">
        <f>IF(D1181="","",VLOOKUP($D1181,Praja!$C$11:$H$2010,2,FALSE))</f>
        <v/>
      </c>
      <c r="F1181" s="5"/>
      <c r="G1181" s="5" t="str">
        <f>IF(F1181="","",VLOOKUP($F1181,Katalog!$C$10:$J$2009,3,FALSE))</f>
        <v/>
      </c>
      <c r="H1181" s="26"/>
    </row>
    <row r="1182" spans="2:8" x14ac:dyDescent="0.25">
      <c r="B1182" s="39">
        <v>1173</v>
      </c>
      <c r="C1182" s="5"/>
      <c r="D1182" s="5"/>
      <c r="E1182" s="5" t="str">
        <f>IF(D1182="","",VLOOKUP($D1182,Praja!$C$11:$H$2010,2,FALSE))</f>
        <v/>
      </c>
      <c r="F1182" s="5"/>
      <c r="G1182" s="5" t="str">
        <f>IF(F1182="","",VLOOKUP($F1182,Katalog!$C$10:$J$2009,3,FALSE))</f>
        <v/>
      </c>
      <c r="H1182" s="26"/>
    </row>
    <row r="1183" spans="2:8" x14ac:dyDescent="0.25">
      <c r="B1183" s="39">
        <v>1174</v>
      </c>
      <c r="C1183" s="5"/>
      <c r="D1183" s="5"/>
      <c r="E1183" s="5" t="str">
        <f>IF(D1183="","",VLOOKUP($D1183,Praja!$C$11:$H$2010,2,FALSE))</f>
        <v/>
      </c>
      <c r="F1183" s="5"/>
      <c r="G1183" s="5" t="str">
        <f>IF(F1183="","",VLOOKUP($F1183,Katalog!$C$10:$J$2009,3,FALSE))</f>
        <v/>
      </c>
      <c r="H1183" s="26"/>
    </row>
    <row r="1184" spans="2:8" x14ac:dyDescent="0.25">
      <c r="B1184" s="39">
        <v>1175</v>
      </c>
      <c r="C1184" s="5"/>
      <c r="D1184" s="5"/>
      <c r="E1184" s="5" t="str">
        <f>IF(D1184="","",VLOOKUP($D1184,Praja!$C$11:$H$2010,2,FALSE))</f>
        <v/>
      </c>
      <c r="F1184" s="5"/>
      <c r="G1184" s="5" t="str">
        <f>IF(F1184="","",VLOOKUP($F1184,Katalog!$C$10:$J$2009,3,FALSE))</f>
        <v/>
      </c>
      <c r="H1184" s="26"/>
    </row>
    <row r="1185" spans="2:8" x14ac:dyDescent="0.25">
      <c r="B1185" s="39">
        <v>1176</v>
      </c>
      <c r="C1185" s="5"/>
      <c r="D1185" s="5"/>
      <c r="E1185" s="5" t="str">
        <f>IF(D1185="","",VLOOKUP($D1185,Praja!$C$11:$H$2010,2,FALSE))</f>
        <v/>
      </c>
      <c r="F1185" s="5"/>
      <c r="G1185" s="5" t="str">
        <f>IF(F1185="","",VLOOKUP($F1185,Katalog!$C$10:$J$2009,3,FALSE))</f>
        <v/>
      </c>
      <c r="H1185" s="26"/>
    </row>
    <row r="1186" spans="2:8" x14ac:dyDescent="0.25">
      <c r="B1186" s="39">
        <v>1177</v>
      </c>
      <c r="C1186" s="5"/>
      <c r="D1186" s="5"/>
      <c r="E1186" s="5" t="str">
        <f>IF(D1186="","",VLOOKUP($D1186,Praja!$C$11:$H$2010,2,FALSE))</f>
        <v/>
      </c>
      <c r="F1186" s="5"/>
      <c r="G1186" s="5" t="str">
        <f>IF(F1186="","",VLOOKUP($F1186,Katalog!$C$10:$J$2009,3,FALSE))</f>
        <v/>
      </c>
      <c r="H1186" s="26"/>
    </row>
    <row r="1187" spans="2:8" x14ac:dyDescent="0.25">
      <c r="B1187" s="39">
        <v>1178</v>
      </c>
      <c r="C1187" s="5"/>
      <c r="D1187" s="5"/>
      <c r="E1187" s="5" t="str">
        <f>IF(D1187="","",VLOOKUP($D1187,Praja!$C$11:$H$2010,2,FALSE))</f>
        <v/>
      </c>
      <c r="F1187" s="5"/>
      <c r="G1187" s="5" t="str">
        <f>IF(F1187="","",VLOOKUP($F1187,Katalog!$C$10:$J$2009,3,FALSE))</f>
        <v/>
      </c>
      <c r="H1187" s="26"/>
    </row>
    <row r="1188" spans="2:8" x14ac:dyDescent="0.25">
      <c r="B1188" s="39">
        <v>1179</v>
      </c>
      <c r="C1188" s="5"/>
      <c r="D1188" s="5"/>
      <c r="E1188" s="5" t="str">
        <f>IF(D1188="","",VLOOKUP($D1188,Praja!$C$11:$H$2010,2,FALSE))</f>
        <v/>
      </c>
      <c r="F1188" s="5"/>
      <c r="G1188" s="5" t="str">
        <f>IF(F1188="","",VLOOKUP($F1188,Katalog!$C$10:$J$2009,3,FALSE))</f>
        <v/>
      </c>
      <c r="H1188" s="26"/>
    </row>
    <row r="1189" spans="2:8" x14ac:dyDescent="0.25">
      <c r="B1189" s="39">
        <v>1180</v>
      </c>
      <c r="C1189" s="5"/>
      <c r="D1189" s="5"/>
      <c r="E1189" s="5" t="str">
        <f>IF(D1189="","",VLOOKUP($D1189,Praja!$C$11:$H$2010,2,FALSE))</f>
        <v/>
      </c>
      <c r="F1189" s="5"/>
      <c r="G1189" s="5" t="str">
        <f>IF(F1189="","",VLOOKUP($F1189,Katalog!$C$10:$J$2009,3,FALSE))</f>
        <v/>
      </c>
      <c r="H1189" s="26"/>
    </row>
    <row r="1190" spans="2:8" x14ac:dyDescent="0.25">
      <c r="B1190" s="39">
        <v>1181</v>
      </c>
      <c r="C1190" s="5"/>
      <c r="D1190" s="5"/>
      <c r="E1190" s="5" t="str">
        <f>IF(D1190="","",VLOOKUP($D1190,Praja!$C$11:$H$2010,2,FALSE))</f>
        <v/>
      </c>
      <c r="F1190" s="5"/>
      <c r="G1190" s="5" t="str">
        <f>IF(F1190="","",VLOOKUP($F1190,Katalog!$C$10:$J$2009,3,FALSE))</f>
        <v/>
      </c>
      <c r="H1190" s="26"/>
    </row>
    <row r="1191" spans="2:8" x14ac:dyDescent="0.25">
      <c r="B1191" s="39">
        <v>1182</v>
      </c>
      <c r="C1191" s="5"/>
      <c r="D1191" s="5"/>
      <c r="E1191" s="5" t="str">
        <f>IF(D1191="","",VLOOKUP($D1191,Praja!$C$11:$H$2010,2,FALSE))</f>
        <v/>
      </c>
      <c r="F1191" s="5"/>
      <c r="G1191" s="5" t="str">
        <f>IF(F1191="","",VLOOKUP($F1191,Katalog!$C$10:$J$2009,3,FALSE))</f>
        <v/>
      </c>
      <c r="H1191" s="26"/>
    </row>
    <row r="1192" spans="2:8" x14ac:dyDescent="0.25">
      <c r="B1192" s="39">
        <v>1183</v>
      </c>
      <c r="C1192" s="5"/>
      <c r="D1192" s="5"/>
      <c r="E1192" s="5" t="str">
        <f>IF(D1192="","",VLOOKUP($D1192,Praja!$C$11:$H$2010,2,FALSE))</f>
        <v/>
      </c>
      <c r="F1192" s="5"/>
      <c r="G1192" s="5" t="str">
        <f>IF(F1192="","",VLOOKUP($F1192,Katalog!$C$10:$J$2009,3,FALSE))</f>
        <v/>
      </c>
      <c r="H1192" s="26"/>
    </row>
    <row r="1193" spans="2:8" x14ac:dyDescent="0.25">
      <c r="B1193" s="39">
        <v>1184</v>
      </c>
      <c r="C1193" s="5"/>
      <c r="D1193" s="5"/>
      <c r="E1193" s="5" t="str">
        <f>IF(D1193="","",VLOOKUP($D1193,Praja!$C$11:$H$2010,2,FALSE))</f>
        <v/>
      </c>
      <c r="F1193" s="5"/>
      <c r="G1193" s="5" t="str">
        <f>IF(F1193="","",VLOOKUP($F1193,Katalog!$C$10:$J$2009,3,FALSE))</f>
        <v/>
      </c>
      <c r="H1193" s="26"/>
    </row>
    <row r="1194" spans="2:8" x14ac:dyDescent="0.25">
      <c r="B1194" s="39">
        <v>1185</v>
      </c>
      <c r="C1194" s="5"/>
      <c r="D1194" s="5"/>
      <c r="E1194" s="5" t="str">
        <f>IF(D1194="","",VLOOKUP($D1194,Praja!$C$11:$H$2010,2,FALSE))</f>
        <v/>
      </c>
      <c r="F1194" s="5"/>
      <c r="G1194" s="5" t="str">
        <f>IF(F1194="","",VLOOKUP($F1194,Katalog!$C$10:$J$2009,3,FALSE))</f>
        <v/>
      </c>
      <c r="H1194" s="26"/>
    </row>
    <row r="1195" spans="2:8" x14ac:dyDescent="0.25">
      <c r="B1195" s="39">
        <v>1186</v>
      </c>
      <c r="C1195" s="5"/>
      <c r="D1195" s="5"/>
      <c r="E1195" s="5" t="str">
        <f>IF(D1195="","",VLOOKUP($D1195,Praja!$C$11:$H$2010,2,FALSE))</f>
        <v/>
      </c>
      <c r="F1195" s="5"/>
      <c r="G1195" s="5" t="str">
        <f>IF(F1195="","",VLOOKUP($F1195,Katalog!$C$10:$J$2009,3,FALSE))</f>
        <v/>
      </c>
      <c r="H1195" s="26"/>
    </row>
    <row r="1196" spans="2:8" x14ac:dyDescent="0.25">
      <c r="B1196" s="39">
        <v>1187</v>
      </c>
      <c r="C1196" s="5"/>
      <c r="D1196" s="5"/>
      <c r="E1196" s="5" t="str">
        <f>IF(D1196="","",VLOOKUP($D1196,Praja!$C$11:$H$2010,2,FALSE))</f>
        <v/>
      </c>
      <c r="F1196" s="5"/>
      <c r="G1196" s="5" t="str">
        <f>IF(F1196="","",VLOOKUP($F1196,Katalog!$C$10:$J$2009,3,FALSE))</f>
        <v/>
      </c>
      <c r="H1196" s="26"/>
    </row>
    <row r="1197" spans="2:8" x14ac:dyDescent="0.25">
      <c r="B1197" s="39">
        <v>1188</v>
      </c>
      <c r="C1197" s="5"/>
      <c r="D1197" s="5"/>
      <c r="E1197" s="5" t="str">
        <f>IF(D1197="","",VLOOKUP($D1197,Praja!$C$11:$H$2010,2,FALSE))</f>
        <v/>
      </c>
      <c r="F1197" s="5"/>
      <c r="G1197" s="5" t="str">
        <f>IF(F1197="","",VLOOKUP($F1197,Katalog!$C$10:$J$2009,3,FALSE))</f>
        <v/>
      </c>
      <c r="H1197" s="26"/>
    </row>
    <row r="1198" spans="2:8" x14ac:dyDescent="0.25">
      <c r="B1198" s="39">
        <v>1189</v>
      </c>
      <c r="C1198" s="5"/>
      <c r="D1198" s="5"/>
      <c r="E1198" s="5" t="str">
        <f>IF(D1198="","",VLOOKUP($D1198,Praja!$C$11:$H$2010,2,FALSE))</f>
        <v/>
      </c>
      <c r="F1198" s="5"/>
      <c r="G1198" s="5" t="str">
        <f>IF(F1198="","",VLOOKUP($F1198,Katalog!$C$10:$J$2009,3,FALSE))</f>
        <v/>
      </c>
      <c r="H1198" s="26"/>
    </row>
    <row r="1199" spans="2:8" x14ac:dyDescent="0.25">
      <c r="B1199" s="39">
        <v>1190</v>
      </c>
      <c r="C1199" s="5"/>
      <c r="D1199" s="5"/>
      <c r="E1199" s="5" t="str">
        <f>IF(D1199="","",VLOOKUP($D1199,Praja!$C$11:$H$2010,2,FALSE))</f>
        <v/>
      </c>
      <c r="F1199" s="5"/>
      <c r="G1199" s="5" t="str">
        <f>IF(F1199="","",VLOOKUP($F1199,Katalog!$C$10:$J$2009,3,FALSE))</f>
        <v/>
      </c>
      <c r="H1199" s="26"/>
    </row>
    <row r="1200" spans="2:8" x14ac:dyDescent="0.25">
      <c r="B1200" s="39">
        <v>1191</v>
      </c>
      <c r="C1200" s="5"/>
      <c r="D1200" s="5"/>
      <c r="E1200" s="5" t="str">
        <f>IF(D1200="","",VLOOKUP($D1200,Praja!$C$11:$H$2010,2,FALSE))</f>
        <v/>
      </c>
      <c r="F1200" s="5"/>
      <c r="G1200" s="5" t="str">
        <f>IF(F1200="","",VLOOKUP($F1200,Katalog!$C$10:$J$2009,3,FALSE))</f>
        <v/>
      </c>
      <c r="H1200" s="26"/>
    </row>
    <row r="1201" spans="2:8" x14ac:dyDescent="0.25">
      <c r="B1201" s="39">
        <v>1192</v>
      </c>
      <c r="C1201" s="5"/>
      <c r="D1201" s="5"/>
      <c r="E1201" s="5" t="str">
        <f>IF(D1201="","",VLOOKUP($D1201,Praja!$C$11:$H$2010,2,FALSE))</f>
        <v/>
      </c>
      <c r="F1201" s="5"/>
      <c r="G1201" s="5" t="str">
        <f>IF(F1201="","",VLOOKUP($F1201,Katalog!$C$10:$J$2009,3,FALSE))</f>
        <v/>
      </c>
      <c r="H1201" s="26"/>
    </row>
    <row r="1202" spans="2:8" x14ac:dyDescent="0.25">
      <c r="B1202" s="39">
        <v>1193</v>
      </c>
      <c r="C1202" s="5"/>
      <c r="D1202" s="5"/>
      <c r="E1202" s="5" t="str">
        <f>IF(D1202="","",VLOOKUP($D1202,Praja!$C$11:$H$2010,2,FALSE))</f>
        <v/>
      </c>
      <c r="F1202" s="5"/>
      <c r="G1202" s="5" t="str">
        <f>IF(F1202="","",VLOOKUP($F1202,Katalog!$C$10:$J$2009,3,FALSE))</f>
        <v/>
      </c>
      <c r="H1202" s="26"/>
    </row>
    <row r="1203" spans="2:8" x14ac:dyDescent="0.25">
      <c r="B1203" s="39">
        <v>1194</v>
      </c>
      <c r="C1203" s="5"/>
      <c r="D1203" s="5"/>
      <c r="E1203" s="5" t="str">
        <f>IF(D1203="","",VLOOKUP($D1203,Praja!$C$11:$H$2010,2,FALSE))</f>
        <v/>
      </c>
      <c r="F1203" s="5"/>
      <c r="G1203" s="5" t="str">
        <f>IF(F1203="","",VLOOKUP($F1203,Katalog!$C$10:$J$2009,3,FALSE))</f>
        <v/>
      </c>
      <c r="H1203" s="26"/>
    </row>
    <row r="1204" spans="2:8" x14ac:dyDescent="0.25">
      <c r="B1204" s="39">
        <v>1195</v>
      </c>
      <c r="C1204" s="5"/>
      <c r="D1204" s="5"/>
      <c r="E1204" s="5" t="str">
        <f>IF(D1204="","",VLOOKUP($D1204,Praja!$C$11:$H$2010,2,FALSE))</f>
        <v/>
      </c>
      <c r="F1204" s="5"/>
      <c r="G1204" s="5" t="str">
        <f>IF(F1204="","",VLOOKUP($F1204,Katalog!$C$10:$J$2009,3,FALSE))</f>
        <v/>
      </c>
      <c r="H1204" s="26"/>
    </row>
    <row r="1205" spans="2:8" x14ac:dyDescent="0.25">
      <c r="B1205" s="39">
        <v>1196</v>
      </c>
      <c r="C1205" s="5"/>
      <c r="D1205" s="5"/>
      <c r="E1205" s="5" t="str">
        <f>IF(D1205="","",VLOOKUP($D1205,Praja!$C$11:$H$2010,2,FALSE))</f>
        <v/>
      </c>
      <c r="F1205" s="5"/>
      <c r="G1205" s="5" t="str">
        <f>IF(F1205="","",VLOOKUP($F1205,Katalog!$C$10:$J$2009,3,FALSE))</f>
        <v/>
      </c>
      <c r="H1205" s="26"/>
    </row>
    <row r="1206" spans="2:8" x14ac:dyDescent="0.25">
      <c r="B1206" s="39">
        <v>1197</v>
      </c>
      <c r="C1206" s="5"/>
      <c r="D1206" s="5"/>
      <c r="E1206" s="5" t="str">
        <f>IF(D1206="","",VLOOKUP($D1206,Praja!$C$11:$H$2010,2,FALSE))</f>
        <v/>
      </c>
      <c r="F1206" s="5"/>
      <c r="G1206" s="5" t="str">
        <f>IF(F1206="","",VLOOKUP($F1206,Katalog!$C$10:$J$2009,3,FALSE))</f>
        <v/>
      </c>
      <c r="H1206" s="26"/>
    </row>
    <row r="1207" spans="2:8" x14ac:dyDescent="0.25">
      <c r="B1207" s="39">
        <v>1198</v>
      </c>
      <c r="C1207" s="5"/>
      <c r="D1207" s="5"/>
      <c r="E1207" s="5" t="str">
        <f>IF(D1207="","",VLOOKUP($D1207,Praja!$C$11:$H$2010,2,FALSE))</f>
        <v/>
      </c>
      <c r="F1207" s="5"/>
      <c r="G1207" s="5" t="str">
        <f>IF(F1207="","",VLOOKUP($F1207,Katalog!$C$10:$J$2009,3,FALSE))</f>
        <v/>
      </c>
      <c r="H1207" s="26"/>
    </row>
    <row r="1208" spans="2:8" x14ac:dyDescent="0.25">
      <c r="B1208" s="39">
        <v>1199</v>
      </c>
      <c r="C1208" s="5"/>
      <c r="D1208" s="5"/>
      <c r="E1208" s="5" t="str">
        <f>IF(D1208="","",VLOOKUP($D1208,Praja!$C$11:$H$2010,2,FALSE))</f>
        <v/>
      </c>
      <c r="F1208" s="5"/>
      <c r="G1208" s="5" t="str">
        <f>IF(F1208="","",VLOOKUP($F1208,Katalog!$C$10:$J$2009,3,FALSE))</f>
        <v/>
      </c>
      <c r="H1208" s="26"/>
    </row>
    <row r="1209" spans="2:8" x14ac:dyDescent="0.25">
      <c r="B1209" s="39">
        <v>1200</v>
      </c>
      <c r="C1209" s="5"/>
      <c r="D1209" s="5"/>
      <c r="E1209" s="5" t="str">
        <f>IF(D1209="","",VLOOKUP($D1209,Praja!$C$11:$H$2010,2,FALSE))</f>
        <v/>
      </c>
      <c r="F1209" s="5"/>
      <c r="G1209" s="5" t="str">
        <f>IF(F1209="","",VLOOKUP($F1209,Katalog!$C$10:$J$2009,3,FALSE))</f>
        <v/>
      </c>
      <c r="H1209" s="26"/>
    </row>
    <row r="1210" spans="2:8" x14ac:dyDescent="0.25">
      <c r="B1210" s="39">
        <v>1201</v>
      </c>
      <c r="C1210" s="5"/>
      <c r="D1210" s="5"/>
      <c r="E1210" s="5" t="str">
        <f>IF(D1210="","",VLOOKUP($D1210,Praja!$C$11:$H$2010,2,FALSE))</f>
        <v/>
      </c>
      <c r="F1210" s="5"/>
      <c r="G1210" s="5" t="str">
        <f>IF(F1210="","",VLOOKUP($F1210,Katalog!$C$10:$J$2009,3,FALSE))</f>
        <v/>
      </c>
      <c r="H1210" s="26"/>
    </row>
    <row r="1211" spans="2:8" x14ac:dyDescent="0.25">
      <c r="B1211" s="39">
        <v>1202</v>
      </c>
      <c r="C1211" s="5"/>
      <c r="D1211" s="5"/>
      <c r="E1211" s="5" t="str">
        <f>IF(D1211="","",VLOOKUP($D1211,Praja!$C$11:$H$2010,2,FALSE))</f>
        <v/>
      </c>
      <c r="F1211" s="5"/>
      <c r="G1211" s="5" t="str">
        <f>IF(F1211="","",VLOOKUP($F1211,Katalog!$C$10:$J$2009,3,FALSE))</f>
        <v/>
      </c>
      <c r="H1211" s="26"/>
    </row>
    <row r="1212" spans="2:8" x14ac:dyDescent="0.25">
      <c r="B1212" s="39">
        <v>1203</v>
      </c>
      <c r="C1212" s="5"/>
      <c r="D1212" s="5"/>
      <c r="E1212" s="5" t="str">
        <f>IF(D1212="","",VLOOKUP($D1212,Praja!$C$11:$H$2010,2,FALSE))</f>
        <v/>
      </c>
      <c r="F1212" s="5"/>
      <c r="G1212" s="5" t="str">
        <f>IF(F1212="","",VLOOKUP($F1212,Katalog!$C$10:$J$2009,3,FALSE))</f>
        <v/>
      </c>
      <c r="H1212" s="26"/>
    </row>
    <row r="1213" spans="2:8" x14ac:dyDescent="0.25">
      <c r="B1213" s="39">
        <v>1204</v>
      </c>
      <c r="C1213" s="5"/>
      <c r="D1213" s="5"/>
      <c r="E1213" s="5" t="str">
        <f>IF(D1213="","",VLOOKUP($D1213,Praja!$C$11:$H$2010,2,FALSE))</f>
        <v/>
      </c>
      <c r="F1213" s="5"/>
      <c r="G1213" s="5" t="str">
        <f>IF(F1213="","",VLOOKUP($F1213,Katalog!$C$10:$J$2009,3,FALSE))</f>
        <v/>
      </c>
      <c r="H1213" s="26"/>
    </row>
    <row r="1214" spans="2:8" x14ac:dyDescent="0.25">
      <c r="B1214" s="39">
        <v>1205</v>
      </c>
      <c r="C1214" s="5"/>
      <c r="D1214" s="5"/>
      <c r="E1214" s="5" t="str">
        <f>IF(D1214="","",VLOOKUP($D1214,Praja!$C$11:$H$2010,2,FALSE))</f>
        <v/>
      </c>
      <c r="F1214" s="5"/>
      <c r="G1214" s="5" t="str">
        <f>IF(F1214="","",VLOOKUP($F1214,Katalog!$C$10:$J$2009,3,FALSE))</f>
        <v/>
      </c>
      <c r="H1214" s="26"/>
    </row>
    <row r="1215" spans="2:8" x14ac:dyDescent="0.25">
      <c r="B1215" s="39">
        <v>1206</v>
      </c>
      <c r="C1215" s="5"/>
      <c r="D1215" s="5"/>
      <c r="E1215" s="5" t="str">
        <f>IF(D1215="","",VLOOKUP($D1215,Praja!$C$11:$H$2010,2,FALSE))</f>
        <v/>
      </c>
      <c r="F1215" s="5"/>
      <c r="G1215" s="5" t="str">
        <f>IF(F1215="","",VLOOKUP($F1215,Katalog!$C$10:$J$2009,3,FALSE))</f>
        <v/>
      </c>
      <c r="H1215" s="26"/>
    </row>
    <row r="1216" spans="2:8" x14ac:dyDescent="0.25">
      <c r="B1216" s="39">
        <v>1207</v>
      </c>
      <c r="C1216" s="5"/>
      <c r="D1216" s="5"/>
      <c r="E1216" s="5" t="str">
        <f>IF(D1216="","",VLOOKUP($D1216,Praja!$C$11:$H$2010,2,FALSE))</f>
        <v/>
      </c>
      <c r="F1216" s="5"/>
      <c r="G1216" s="5" t="str">
        <f>IF(F1216="","",VLOOKUP($F1216,Katalog!$C$10:$J$2009,3,FALSE))</f>
        <v/>
      </c>
      <c r="H1216" s="26"/>
    </row>
    <row r="1217" spans="2:8" x14ac:dyDescent="0.25">
      <c r="B1217" s="39">
        <v>1208</v>
      </c>
      <c r="C1217" s="5"/>
      <c r="D1217" s="5"/>
      <c r="E1217" s="5" t="str">
        <f>IF(D1217="","",VLOOKUP($D1217,Praja!$C$11:$H$2010,2,FALSE))</f>
        <v/>
      </c>
      <c r="F1217" s="5"/>
      <c r="G1217" s="5" t="str">
        <f>IF(F1217="","",VLOOKUP($F1217,Katalog!$C$10:$J$2009,3,FALSE))</f>
        <v/>
      </c>
      <c r="H1217" s="26"/>
    </row>
    <row r="1218" spans="2:8" x14ac:dyDescent="0.25">
      <c r="B1218" s="39">
        <v>1209</v>
      </c>
      <c r="C1218" s="5"/>
      <c r="D1218" s="5"/>
      <c r="E1218" s="5" t="str">
        <f>IF(D1218="","",VLOOKUP($D1218,Praja!$C$11:$H$2010,2,FALSE))</f>
        <v/>
      </c>
      <c r="F1218" s="5"/>
      <c r="G1218" s="5" t="str">
        <f>IF(F1218="","",VLOOKUP($F1218,Katalog!$C$10:$J$2009,3,FALSE))</f>
        <v/>
      </c>
      <c r="H1218" s="26"/>
    </row>
    <row r="1219" spans="2:8" x14ac:dyDescent="0.25">
      <c r="B1219" s="39">
        <v>1210</v>
      </c>
      <c r="C1219" s="5"/>
      <c r="D1219" s="5"/>
      <c r="E1219" s="5" t="str">
        <f>IF(D1219="","",VLOOKUP($D1219,Praja!$C$11:$H$2010,2,FALSE))</f>
        <v/>
      </c>
      <c r="F1219" s="5"/>
      <c r="G1219" s="5" t="str">
        <f>IF(F1219="","",VLOOKUP($F1219,Katalog!$C$10:$J$2009,3,FALSE))</f>
        <v/>
      </c>
      <c r="H1219" s="26"/>
    </row>
    <row r="1220" spans="2:8" x14ac:dyDescent="0.25">
      <c r="B1220" s="39">
        <v>1211</v>
      </c>
      <c r="C1220" s="5"/>
      <c r="D1220" s="5"/>
      <c r="E1220" s="5" t="str">
        <f>IF(D1220="","",VLOOKUP($D1220,Praja!$C$11:$H$2010,2,FALSE))</f>
        <v/>
      </c>
      <c r="F1220" s="5"/>
      <c r="G1220" s="5" t="str">
        <f>IF(F1220="","",VLOOKUP($F1220,Katalog!$C$10:$J$2009,3,FALSE))</f>
        <v/>
      </c>
      <c r="H1220" s="26"/>
    </row>
    <row r="1221" spans="2:8" x14ac:dyDescent="0.25">
      <c r="B1221" s="39">
        <v>1212</v>
      </c>
      <c r="C1221" s="5"/>
      <c r="D1221" s="5"/>
      <c r="E1221" s="5" t="str">
        <f>IF(D1221="","",VLOOKUP($D1221,Praja!$C$11:$H$2010,2,FALSE))</f>
        <v/>
      </c>
      <c r="F1221" s="5"/>
      <c r="G1221" s="5" t="str">
        <f>IF(F1221="","",VLOOKUP($F1221,Katalog!$C$10:$J$2009,3,FALSE))</f>
        <v/>
      </c>
      <c r="H1221" s="26"/>
    </row>
    <row r="1222" spans="2:8" x14ac:dyDescent="0.25">
      <c r="B1222" s="39">
        <v>1213</v>
      </c>
      <c r="C1222" s="5"/>
      <c r="D1222" s="5"/>
      <c r="E1222" s="5" t="str">
        <f>IF(D1222="","",VLOOKUP($D1222,Praja!$C$11:$H$2010,2,FALSE))</f>
        <v/>
      </c>
      <c r="F1222" s="5"/>
      <c r="G1222" s="5" t="str">
        <f>IF(F1222="","",VLOOKUP($F1222,Katalog!$C$10:$J$2009,3,FALSE))</f>
        <v/>
      </c>
      <c r="H1222" s="26"/>
    </row>
    <row r="1223" spans="2:8" x14ac:dyDescent="0.25">
      <c r="B1223" s="39">
        <v>1214</v>
      </c>
      <c r="C1223" s="5"/>
      <c r="D1223" s="5"/>
      <c r="E1223" s="5" t="str">
        <f>IF(D1223="","",VLOOKUP($D1223,Praja!$C$11:$H$2010,2,FALSE))</f>
        <v/>
      </c>
      <c r="F1223" s="5"/>
      <c r="G1223" s="5" t="str">
        <f>IF(F1223="","",VLOOKUP($F1223,Katalog!$C$10:$J$2009,3,FALSE))</f>
        <v/>
      </c>
      <c r="H1223" s="26"/>
    </row>
    <row r="1224" spans="2:8" x14ac:dyDescent="0.25">
      <c r="B1224" s="39">
        <v>1215</v>
      </c>
      <c r="C1224" s="5"/>
      <c r="D1224" s="5"/>
      <c r="E1224" s="5" t="str">
        <f>IF(D1224="","",VLOOKUP($D1224,Praja!$C$11:$H$2010,2,FALSE))</f>
        <v/>
      </c>
      <c r="F1224" s="5"/>
      <c r="G1224" s="5" t="str">
        <f>IF(F1224="","",VLOOKUP($F1224,Katalog!$C$10:$J$2009,3,FALSE))</f>
        <v/>
      </c>
      <c r="H1224" s="26"/>
    </row>
    <row r="1225" spans="2:8" x14ac:dyDescent="0.25">
      <c r="B1225" s="39">
        <v>1216</v>
      </c>
      <c r="C1225" s="5"/>
      <c r="D1225" s="5"/>
      <c r="E1225" s="5" t="str">
        <f>IF(D1225="","",VLOOKUP($D1225,Praja!$C$11:$H$2010,2,FALSE))</f>
        <v/>
      </c>
      <c r="F1225" s="5"/>
      <c r="G1225" s="5" t="str">
        <f>IF(F1225="","",VLOOKUP($F1225,Katalog!$C$10:$J$2009,3,FALSE))</f>
        <v/>
      </c>
      <c r="H1225" s="26"/>
    </row>
    <row r="1226" spans="2:8" x14ac:dyDescent="0.25">
      <c r="B1226" s="39">
        <v>1217</v>
      </c>
      <c r="C1226" s="5"/>
      <c r="D1226" s="5"/>
      <c r="E1226" s="5" t="str">
        <f>IF(D1226="","",VLOOKUP($D1226,Praja!$C$11:$H$2010,2,FALSE))</f>
        <v/>
      </c>
      <c r="F1226" s="5"/>
      <c r="G1226" s="5" t="str">
        <f>IF(F1226="","",VLOOKUP($F1226,Katalog!$C$10:$J$2009,3,FALSE))</f>
        <v/>
      </c>
      <c r="H1226" s="26"/>
    </row>
    <row r="1227" spans="2:8" x14ac:dyDescent="0.25">
      <c r="B1227" s="39">
        <v>1218</v>
      </c>
      <c r="C1227" s="5"/>
      <c r="D1227" s="5"/>
      <c r="E1227" s="5" t="str">
        <f>IF(D1227="","",VLOOKUP($D1227,Praja!$C$11:$H$2010,2,FALSE))</f>
        <v/>
      </c>
      <c r="F1227" s="5"/>
      <c r="G1227" s="5" t="str">
        <f>IF(F1227="","",VLOOKUP($F1227,Katalog!$C$10:$J$2009,3,FALSE))</f>
        <v/>
      </c>
      <c r="H1227" s="26"/>
    </row>
    <row r="1228" spans="2:8" x14ac:dyDescent="0.25">
      <c r="B1228" s="39">
        <v>1219</v>
      </c>
      <c r="C1228" s="5"/>
      <c r="D1228" s="5"/>
      <c r="E1228" s="5" t="str">
        <f>IF(D1228="","",VLOOKUP($D1228,Praja!$C$11:$H$2010,2,FALSE))</f>
        <v/>
      </c>
      <c r="F1228" s="5"/>
      <c r="G1228" s="5" t="str">
        <f>IF(F1228="","",VLOOKUP($F1228,Katalog!$C$10:$J$2009,3,FALSE))</f>
        <v/>
      </c>
      <c r="H1228" s="26"/>
    </row>
    <row r="1229" spans="2:8" x14ac:dyDescent="0.25">
      <c r="B1229" s="39">
        <v>1220</v>
      </c>
      <c r="C1229" s="5"/>
      <c r="D1229" s="5"/>
      <c r="E1229" s="5" t="str">
        <f>IF(D1229="","",VLOOKUP($D1229,Praja!$C$11:$H$2010,2,FALSE))</f>
        <v/>
      </c>
      <c r="F1229" s="5"/>
      <c r="G1229" s="5" t="str">
        <f>IF(F1229="","",VLOOKUP($F1229,Katalog!$C$10:$J$2009,3,FALSE))</f>
        <v/>
      </c>
      <c r="H1229" s="26"/>
    </row>
    <row r="1230" spans="2:8" x14ac:dyDescent="0.25">
      <c r="B1230" s="39">
        <v>1221</v>
      </c>
      <c r="C1230" s="5"/>
      <c r="D1230" s="5"/>
      <c r="E1230" s="5" t="str">
        <f>IF(D1230="","",VLOOKUP($D1230,Praja!$C$11:$H$2010,2,FALSE))</f>
        <v/>
      </c>
      <c r="F1230" s="5"/>
      <c r="G1230" s="5" t="str">
        <f>IF(F1230="","",VLOOKUP($F1230,Katalog!$C$10:$J$2009,3,FALSE))</f>
        <v/>
      </c>
      <c r="H1230" s="26"/>
    </row>
    <row r="1231" spans="2:8" x14ac:dyDescent="0.25">
      <c r="B1231" s="39">
        <v>1222</v>
      </c>
      <c r="C1231" s="5"/>
      <c r="D1231" s="5"/>
      <c r="E1231" s="5" t="str">
        <f>IF(D1231="","",VLOOKUP($D1231,Praja!$C$11:$H$2010,2,FALSE))</f>
        <v/>
      </c>
      <c r="F1231" s="5"/>
      <c r="G1231" s="5" t="str">
        <f>IF(F1231="","",VLOOKUP($F1231,Katalog!$C$10:$J$2009,3,FALSE))</f>
        <v/>
      </c>
      <c r="H1231" s="26"/>
    </row>
    <row r="1232" spans="2:8" x14ac:dyDescent="0.25">
      <c r="B1232" s="39">
        <v>1223</v>
      </c>
      <c r="C1232" s="5"/>
      <c r="D1232" s="5"/>
      <c r="E1232" s="5" t="str">
        <f>IF(D1232="","",VLOOKUP($D1232,Praja!$C$11:$H$2010,2,FALSE))</f>
        <v/>
      </c>
      <c r="F1232" s="5"/>
      <c r="G1232" s="5" t="str">
        <f>IF(F1232="","",VLOOKUP($F1232,Katalog!$C$10:$J$2009,3,FALSE))</f>
        <v/>
      </c>
      <c r="H1232" s="26"/>
    </row>
    <row r="1233" spans="2:8" x14ac:dyDescent="0.25">
      <c r="B1233" s="39">
        <v>1224</v>
      </c>
      <c r="C1233" s="5"/>
      <c r="D1233" s="5"/>
      <c r="E1233" s="5" t="str">
        <f>IF(D1233="","",VLOOKUP($D1233,Praja!$C$11:$H$2010,2,FALSE))</f>
        <v/>
      </c>
      <c r="F1233" s="5"/>
      <c r="G1233" s="5" t="str">
        <f>IF(F1233="","",VLOOKUP($F1233,Katalog!$C$10:$J$2009,3,FALSE))</f>
        <v/>
      </c>
      <c r="H1233" s="26"/>
    </row>
    <row r="1234" spans="2:8" x14ac:dyDescent="0.25">
      <c r="B1234" s="39">
        <v>1225</v>
      </c>
      <c r="C1234" s="5"/>
      <c r="D1234" s="5"/>
      <c r="E1234" s="5" t="str">
        <f>IF(D1234="","",VLOOKUP($D1234,Praja!$C$11:$H$2010,2,FALSE))</f>
        <v/>
      </c>
      <c r="F1234" s="5"/>
      <c r="G1234" s="5" t="str">
        <f>IF(F1234="","",VLOOKUP($F1234,Katalog!$C$10:$J$2009,3,FALSE))</f>
        <v/>
      </c>
      <c r="H1234" s="26"/>
    </row>
    <row r="1235" spans="2:8" x14ac:dyDescent="0.25">
      <c r="B1235" s="39">
        <v>1226</v>
      </c>
      <c r="C1235" s="5"/>
      <c r="D1235" s="5"/>
      <c r="E1235" s="5" t="str">
        <f>IF(D1235="","",VLOOKUP($D1235,Praja!$C$11:$H$2010,2,FALSE))</f>
        <v/>
      </c>
      <c r="F1235" s="5"/>
      <c r="G1235" s="5" t="str">
        <f>IF(F1235="","",VLOOKUP($F1235,Katalog!$C$10:$J$2009,3,FALSE))</f>
        <v/>
      </c>
      <c r="H1235" s="26"/>
    </row>
    <row r="1236" spans="2:8" x14ac:dyDescent="0.25">
      <c r="B1236" s="39">
        <v>1227</v>
      </c>
      <c r="C1236" s="5"/>
      <c r="D1236" s="5"/>
      <c r="E1236" s="5" t="str">
        <f>IF(D1236="","",VLOOKUP($D1236,Praja!$C$11:$H$2010,2,FALSE))</f>
        <v/>
      </c>
      <c r="F1236" s="5"/>
      <c r="G1236" s="5" t="str">
        <f>IF(F1236="","",VLOOKUP($F1236,Katalog!$C$10:$J$2009,3,FALSE))</f>
        <v/>
      </c>
      <c r="H1236" s="26"/>
    </row>
    <row r="1237" spans="2:8" x14ac:dyDescent="0.25">
      <c r="B1237" s="39">
        <v>1228</v>
      </c>
      <c r="C1237" s="5"/>
      <c r="D1237" s="5"/>
      <c r="E1237" s="5" t="str">
        <f>IF(D1237="","",VLOOKUP($D1237,Praja!$C$11:$H$2010,2,FALSE))</f>
        <v/>
      </c>
      <c r="F1237" s="5"/>
      <c r="G1237" s="5" t="str">
        <f>IF(F1237="","",VLOOKUP($F1237,Katalog!$C$10:$J$2009,3,FALSE))</f>
        <v/>
      </c>
      <c r="H1237" s="26"/>
    </row>
    <row r="1238" spans="2:8" x14ac:dyDescent="0.25">
      <c r="B1238" s="39">
        <v>1229</v>
      </c>
      <c r="C1238" s="5"/>
      <c r="D1238" s="5"/>
      <c r="E1238" s="5" t="str">
        <f>IF(D1238="","",VLOOKUP($D1238,Praja!$C$11:$H$2010,2,FALSE))</f>
        <v/>
      </c>
      <c r="F1238" s="5"/>
      <c r="G1238" s="5" t="str">
        <f>IF(F1238="","",VLOOKUP($F1238,Katalog!$C$10:$J$2009,3,FALSE))</f>
        <v/>
      </c>
      <c r="H1238" s="26"/>
    </row>
    <row r="1239" spans="2:8" x14ac:dyDescent="0.25">
      <c r="B1239" s="39">
        <v>1230</v>
      </c>
      <c r="C1239" s="5"/>
      <c r="D1239" s="5"/>
      <c r="E1239" s="5" t="str">
        <f>IF(D1239="","",VLOOKUP($D1239,Praja!$C$11:$H$2010,2,FALSE))</f>
        <v/>
      </c>
      <c r="F1239" s="5"/>
      <c r="G1239" s="5" t="str">
        <f>IF(F1239="","",VLOOKUP($F1239,Katalog!$C$10:$J$2009,3,FALSE))</f>
        <v/>
      </c>
      <c r="H1239" s="26"/>
    </row>
    <row r="1240" spans="2:8" x14ac:dyDescent="0.25">
      <c r="B1240" s="39">
        <v>1231</v>
      </c>
      <c r="C1240" s="5"/>
      <c r="D1240" s="5"/>
      <c r="E1240" s="5" t="str">
        <f>IF(D1240="","",VLOOKUP($D1240,Praja!$C$11:$H$2010,2,FALSE))</f>
        <v/>
      </c>
      <c r="F1240" s="5"/>
      <c r="G1240" s="5" t="str">
        <f>IF(F1240="","",VLOOKUP($F1240,Katalog!$C$10:$J$2009,3,FALSE))</f>
        <v/>
      </c>
      <c r="H1240" s="26"/>
    </row>
    <row r="1241" spans="2:8" x14ac:dyDescent="0.25">
      <c r="B1241" s="39">
        <v>1232</v>
      </c>
      <c r="C1241" s="5"/>
      <c r="D1241" s="5"/>
      <c r="E1241" s="5" t="str">
        <f>IF(D1241="","",VLOOKUP($D1241,Praja!$C$11:$H$2010,2,FALSE))</f>
        <v/>
      </c>
      <c r="F1241" s="5"/>
      <c r="G1241" s="5" t="str">
        <f>IF(F1241="","",VLOOKUP($F1241,Katalog!$C$10:$J$2009,3,FALSE))</f>
        <v/>
      </c>
      <c r="H1241" s="26"/>
    </row>
    <row r="1242" spans="2:8" x14ac:dyDescent="0.25">
      <c r="B1242" s="39">
        <v>1233</v>
      </c>
      <c r="C1242" s="5"/>
      <c r="D1242" s="5"/>
      <c r="E1242" s="5" t="str">
        <f>IF(D1242="","",VLOOKUP($D1242,Praja!$C$11:$H$2010,2,FALSE))</f>
        <v/>
      </c>
      <c r="F1242" s="5"/>
      <c r="G1242" s="5" t="str">
        <f>IF(F1242="","",VLOOKUP($F1242,Katalog!$C$10:$J$2009,3,FALSE))</f>
        <v/>
      </c>
      <c r="H1242" s="26"/>
    </row>
    <row r="1243" spans="2:8" x14ac:dyDescent="0.25">
      <c r="B1243" s="39">
        <v>1234</v>
      </c>
      <c r="C1243" s="5"/>
      <c r="D1243" s="5"/>
      <c r="E1243" s="5" t="str">
        <f>IF(D1243="","",VLOOKUP($D1243,Praja!$C$11:$H$2010,2,FALSE))</f>
        <v/>
      </c>
      <c r="F1243" s="5"/>
      <c r="G1243" s="5" t="str">
        <f>IF(F1243="","",VLOOKUP($F1243,Katalog!$C$10:$J$2009,3,FALSE))</f>
        <v/>
      </c>
      <c r="H1243" s="26"/>
    </row>
    <row r="1244" spans="2:8" x14ac:dyDescent="0.25">
      <c r="B1244" s="39">
        <v>1235</v>
      </c>
      <c r="C1244" s="5"/>
      <c r="D1244" s="5"/>
      <c r="E1244" s="5" t="str">
        <f>IF(D1244="","",VLOOKUP($D1244,Praja!$C$11:$H$2010,2,FALSE))</f>
        <v/>
      </c>
      <c r="F1244" s="5"/>
      <c r="G1244" s="5" t="str">
        <f>IF(F1244="","",VLOOKUP($F1244,Katalog!$C$10:$J$2009,3,FALSE))</f>
        <v/>
      </c>
      <c r="H1244" s="26"/>
    </row>
    <row r="1245" spans="2:8" x14ac:dyDescent="0.25">
      <c r="B1245" s="39">
        <v>1236</v>
      </c>
      <c r="C1245" s="5"/>
      <c r="D1245" s="5"/>
      <c r="E1245" s="5" t="str">
        <f>IF(D1245="","",VLOOKUP($D1245,Praja!$C$11:$H$2010,2,FALSE))</f>
        <v/>
      </c>
      <c r="F1245" s="5"/>
      <c r="G1245" s="5" t="str">
        <f>IF(F1245="","",VLOOKUP($F1245,Katalog!$C$10:$J$2009,3,FALSE))</f>
        <v/>
      </c>
      <c r="H1245" s="26"/>
    </row>
    <row r="1246" spans="2:8" x14ac:dyDescent="0.25">
      <c r="B1246" s="39">
        <v>1237</v>
      </c>
      <c r="C1246" s="5"/>
      <c r="D1246" s="5"/>
      <c r="E1246" s="5" t="str">
        <f>IF(D1246="","",VLOOKUP($D1246,Praja!$C$11:$H$2010,2,FALSE))</f>
        <v/>
      </c>
      <c r="F1246" s="5"/>
      <c r="G1246" s="5" t="str">
        <f>IF(F1246="","",VLOOKUP($F1246,Katalog!$C$10:$J$2009,3,FALSE))</f>
        <v/>
      </c>
      <c r="H1246" s="26"/>
    </row>
    <row r="1247" spans="2:8" x14ac:dyDescent="0.25">
      <c r="B1247" s="39">
        <v>1238</v>
      </c>
      <c r="C1247" s="5"/>
      <c r="D1247" s="5"/>
      <c r="E1247" s="5" t="str">
        <f>IF(D1247="","",VLOOKUP($D1247,Praja!$C$11:$H$2010,2,FALSE))</f>
        <v/>
      </c>
      <c r="F1247" s="5"/>
      <c r="G1247" s="5" t="str">
        <f>IF(F1247="","",VLOOKUP($F1247,Katalog!$C$10:$J$2009,3,FALSE))</f>
        <v/>
      </c>
      <c r="H1247" s="26"/>
    </row>
    <row r="1248" spans="2:8" x14ac:dyDescent="0.25">
      <c r="B1248" s="39">
        <v>1239</v>
      </c>
      <c r="C1248" s="5"/>
      <c r="D1248" s="5"/>
      <c r="E1248" s="5" t="str">
        <f>IF(D1248="","",VLOOKUP($D1248,Praja!$C$11:$H$2010,2,FALSE))</f>
        <v/>
      </c>
      <c r="F1248" s="5"/>
      <c r="G1248" s="5" t="str">
        <f>IF(F1248="","",VLOOKUP($F1248,Katalog!$C$10:$J$2009,3,FALSE))</f>
        <v/>
      </c>
      <c r="H1248" s="26"/>
    </row>
    <row r="1249" spans="2:8" x14ac:dyDescent="0.25">
      <c r="B1249" s="39">
        <v>1240</v>
      </c>
      <c r="C1249" s="5"/>
      <c r="D1249" s="5"/>
      <c r="E1249" s="5" t="str">
        <f>IF(D1249="","",VLOOKUP($D1249,Praja!$C$11:$H$2010,2,FALSE))</f>
        <v/>
      </c>
      <c r="F1249" s="5"/>
      <c r="G1249" s="5" t="str">
        <f>IF(F1249="","",VLOOKUP($F1249,Katalog!$C$10:$J$2009,3,FALSE))</f>
        <v/>
      </c>
      <c r="H1249" s="26"/>
    </row>
    <row r="1250" spans="2:8" x14ac:dyDescent="0.25">
      <c r="B1250" s="39">
        <v>1241</v>
      </c>
      <c r="C1250" s="5"/>
      <c r="D1250" s="5"/>
      <c r="E1250" s="5" t="str">
        <f>IF(D1250="","",VLOOKUP($D1250,Praja!$C$11:$H$2010,2,FALSE))</f>
        <v/>
      </c>
      <c r="F1250" s="5"/>
      <c r="G1250" s="5" t="str">
        <f>IF(F1250="","",VLOOKUP($F1250,Katalog!$C$10:$J$2009,3,FALSE))</f>
        <v/>
      </c>
      <c r="H1250" s="26"/>
    </row>
    <row r="1251" spans="2:8" x14ac:dyDescent="0.25">
      <c r="B1251" s="39">
        <v>1242</v>
      </c>
      <c r="C1251" s="5"/>
      <c r="D1251" s="5"/>
      <c r="E1251" s="5" t="str">
        <f>IF(D1251="","",VLOOKUP($D1251,Praja!$C$11:$H$2010,2,FALSE))</f>
        <v/>
      </c>
      <c r="F1251" s="5"/>
      <c r="G1251" s="5" t="str">
        <f>IF(F1251="","",VLOOKUP($F1251,Katalog!$C$10:$J$2009,3,FALSE))</f>
        <v/>
      </c>
      <c r="H1251" s="26"/>
    </row>
    <row r="1252" spans="2:8" x14ac:dyDescent="0.25">
      <c r="B1252" s="39">
        <v>1243</v>
      </c>
      <c r="C1252" s="5"/>
      <c r="D1252" s="5"/>
      <c r="E1252" s="5" t="str">
        <f>IF(D1252="","",VLOOKUP($D1252,Praja!$C$11:$H$2010,2,FALSE))</f>
        <v/>
      </c>
      <c r="F1252" s="5"/>
      <c r="G1252" s="5" t="str">
        <f>IF(F1252="","",VLOOKUP($F1252,Katalog!$C$10:$J$2009,3,FALSE))</f>
        <v/>
      </c>
      <c r="H1252" s="26"/>
    </row>
    <row r="1253" spans="2:8" x14ac:dyDescent="0.25">
      <c r="B1253" s="39">
        <v>1244</v>
      </c>
      <c r="C1253" s="5"/>
      <c r="D1253" s="5"/>
      <c r="E1253" s="5" t="str">
        <f>IF(D1253="","",VLOOKUP($D1253,Praja!$C$11:$H$2010,2,FALSE))</f>
        <v/>
      </c>
      <c r="F1253" s="5"/>
      <c r="G1253" s="5" t="str">
        <f>IF(F1253="","",VLOOKUP($F1253,Katalog!$C$10:$J$2009,3,FALSE))</f>
        <v/>
      </c>
      <c r="H1253" s="26"/>
    </row>
    <row r="1254" spans="2:8" x14ac:dyDescent="0.25">
      <c r="B1254" s="39">
        <v>1245</v>
      </c>
      <c r="C1254" s="5"/>
      <c r="D1254" s="5"/>
      <c r="E1254" s="5" t="str">
        <f>IF(D1254="","",VLOOKUP($D1254,Praja!$C$11:$H$2010,2,FALSE))</f>
        <v/>
      </c>
      <c r="F1254" s="5"/>
      <c r="G1254" s="5" t="str">
        <f>IF(F1254="","",VLOOKUP($F1254,Katalog!$C$10:$J$2009,3,FALSE))</f>
        <v/>
      </c>
      <c r="H1254" s="26"/>
    </row>
    <row r="1255" spans="2:8" x14ac:dyDescent="0.25">
      <c r="B1255" s="39">
        <v>1246</v>
      </c>
      <c r="C1255" s="5"/>
      <c r="D1255" s="5"/>
      <c r="E1255" s="5" t="str">
        <f>IF(D1255="","",VLOOKUP($D1255,Praja!$C$11:$H$2010,2,FALSE))</f>
        <v/>
      </c>
      <c r="F1255" s="5"/>
      <c r="G1255" s="5" t="str">
        <f>IF(F1255="","",VLOOKUP($F1255,Katalog!$C$10:$J$2009,3,FALSE))</f>
        <v/>
      </c>
      <c r="H1255" s="26"/>
    </row>
    <row r="1256" spans="2:8" x14ac:dyDescent="0.25">
      <c r="B1256" s="39">
        <v>1247</v>
      </c>
      <c r="C1256" s="5"/>
      <c r="D1256" s="5"/>
      <c r="E1256" s="5" t="str">
        <f>IF(D1256="","",VLOOKUP($D1256,Praja!$C$11:$H$2010,2,FALSE))</f>
        <v/>
      </c>
      <c r="F1256" s="5"/>
      <c r="G1256" s="5" t="str">
        <f>IF(F1256="","",VLOOKUP($F1256,Katalog!$C$10:$J$2009,3,FALSE))</f>
        <v/>
      </c>
      <c r="H1256" s="26"/>
    </row>
    <row r="1257" spans="2:8" x14ac:dyDescent="0.25">
      <c r="B1257" s="39">
        <v>1248</v>
      </c>
      <c r="C1257" s="5"/>
      <c r="D1257" s="5"/>
      <c r="E1257" s="5" t="str">
        <f>IF(D1257="","",VLOOKUP($D1257,Praja!$C$11:$H$2010,2,FALSE))</f>
        <v/>
      </c>
      <c r="F1257" s="5"/>
      <c r="G1257" s="5" t="str">
        <f>IF(F1257="","",VLOOKUP($F1257,Katalog!$C$10:$J$2009,3,FALSE))</f>
        <v/>
      </c>
      <c r="H1257" s="26"/>
    </row>
    <row r="1258" spans="2:8" x14ac:dyDescent="0.25">
      <c r="B1258" s="39">
        <v>1249</v>
      </c>
      <c r="C1258" s="5"/>
      <c r="D1258" s="5"/>
      <c r="E1258" s="5" t="str">
        <f>IF(D1258="","",VLOOKUP($D1258,Praja!$C$11:$H$2010,2,FALSE))</f>
        <v/>
      </c>
      <c r="F1258" s="5"/>
      <c r="G1258" s="5" t="str">
        <f>IF(F1258="","",VLOOKUP($F1258,Katalog!$C$10:$J$2009,3,FALSE))</f>
        <v/>
      </c>
      <c r="H1258" s="26"/>
    </row>
    <row r="1259" spans="2:8" x14ac:dyDescent="0.25">
      <c r="B1259" s="39">
        <v>1250</v>
      </c>
      <c r="C1259" s="5"/>
      <c r="D1259" s="5"/>
      <c r="E1259" s="5" t="str">
        <f>IF(D1259="","",VLOOKUP($D1259,Praja!$C$11:$H$2010,2,FALSE))</f>
        <v/>
      </c>
      <c r="F1259" s="5"/>
      <c r="G1259" s="5" t="str">
        <f>IF(F1259="","",VLOOKUP($F1259,Katalog!$C$10:$J$2009,3,FALSE))</f>
        <v/>
      </c>
      <c r="H1259" s="26"/>
    </row>
    <row r="1260" spans="2:8" x14ac:dyDescent="0.25">
      <c r="B1260" s="39">
        <v>1251</v>
      </c>
      <c r="C1260" s="5"/>
      <c r="D1260" s="5"/>
      <c r="E1260" s="5" t="str">
        <f>IF(D1260="","",VLOOKUP($D1260,Praja!$C$11:$H$2010,2,FALSE))</f>
        <v/>
      </c>
      <c r="F1260" s="5"/>
      <c r="G1260" s="5" t="str">
        <f>IF(F1260="","",VLOOKUP($F1260,Katalog!$C$10:$J$2009,3,FALSE))</f>
        <v/>
      </c>
      <c r="H1260" s="26"/>
    </row>
    <row r="1261" spans="2:8" x14ac:dyDescent="0.25">
      <c r="B1261" s="39">
        <v>1252</v>
      </c>
      <c r="C1261" s="5"/>
      <c r="D1261" s="5"/>
      <c r="E1261" s="5" t="str">
        <f>IF(D1261="","",VLOOKUP($D1261,Praja!$C$11:$H$2010,2,FALSE))</f>
        <v/>
      </c>
      <c r="F1261" s="5"/>
      <c r="G1261" s="5" t="str">
        <f>IF(F1261="","",VLOOKUP($F1261,Katalog!$C$10:$J$2009,3,FALSE))</f>
        <v/>
      </c>
      <c r="H1261" s="26"/>
    </row>
    <row r="1262" spans="2:8" x14ac:dyDescent="0.25">
      <c r="B1262" s="39">
        <v>1253</v>
      </c>
      <c r="C1262" s="5"/>
      <c r="D1262" s="5"/>
      <c r="E1262" s="5" t="str">
        <f>IF(D1262="","",VLOOKUP($D1262,Praja!$C$11:$H$2010,2,FALSE))</f>
        <v/>
      </c>
      <c r="F1262" s="5"/>
      <c r="G1262" s="5" t="str">
        <f>IF(F1262="","",VLOOKUP($F1262,Katalog!$C$10:$J$2009,3,FALSE))</f>
        <v/>
      </c>
      <c r="H1262" s="26"/>
    </row>
    <row r="1263" spans="2:8" x14ac:dyDescent="0.25">
      <c r="B1263" s="39">
        <v>1254</v>
      </c>
      <c r="C1263" s="5"/>
      <c r="D1263" s="5"/>
      <c r="E1263" s="5" t="str">
        <f>IF(D1263="","",VLOOKUP($D1263,Praja!$C$11:$H$2010,2,FALSE))</f>
        <v/>
      </c>
      <c r="F1263" s="5"/>
      <c r="G1263" s="5" t="str">
        <f>IF(F1263="","",VLOOKUP($F1263,Katalog!$C$10:$J$2009,3,FALSE))</f>
        <v/>
      </c>
      <c r="H1263" s="26"/>
    </row>
    <row r="1264" spans="2:8" x14ac:dyDescent="0.25">
      <c r="B1264" s="39">
        <v>1255</v>
      </c>
      <c r="C1264" s="5"/>
      <c r="D1264" s="5"/>
      <c r="E1264" s="5" t="str">
        <f>IF(D1264="","",VLOOKUP($D1264,Praja!$C$11:$H$2010,2,FALSE))</f>
        <v/>
      </c>
      <c r="F1264" s="5"/>
      <c r="G1264" s="5" t="str">
        <f>IF(F1264="","",VLOOKUP($F1264,Katalog!$C$10:$J$2009,3,FALSE))</f>
        <v/>
      </c>
      <c r="H1264" s="26"/>
    </row>
    <row r="1265" spans="2:8" x14ac:dyDescent="0.25">
      <c r="B1265" s="39">
        <v>1256</v>
      </c>
      <c r="C1265" s="5"/>
      <c r="D1265" s="5"/>
      <c r="E1265" s="5" t="str">
        <f>IF(D1265="","",VLOOKUP($D1265,Praja!$C$11:$H$2010,2,FALSE))</f>
        <v/>
      </c>
      <c r="F1265" s="5"/>
      <c r="G1265" s="5" t="str">
        <f>IF(F1265="","",VLOOKUP($F1265,Katalog!$C$10:$J$2009,3,FALSE))</f>
        <v/>
      </c>
      <c r="H1265" s="26"/>
    </row>
    <row r="1266" spans="2:8" x14ac:dyDescent="0.25">
      <c r="B1266" s="39">
        <v>1257</v>
      </c>
      <c r="C1266" s="5"/>
      <c r="D1266" s="5"/>
      <c r="E1266" s="5" t="str">
        <f>IF(D1266="","",VLOOKUP($D1266,Praja!$C$11:$H$2010,2,FALSE))</f>
        <v/>
      </c>
      <c r="F1266" s="5"/>
      <c r="G1266" s="5" t="str">
        <f>IF(F1266="","",VLOOKUP($F1266,Katalog!$C$10:$J$2009,3,FALSE))</f>
        <v/>
      </c>
      <c r="H1266" s="26"/>
    </row>
    <row r="1267" spans="2:8" x14ac:dyDescent="0.25">
      <c r="B1267" s="39">
        <v>1258</v>
      </c>
      <c r="C1267" s="5"/>
      <c r="D1267" s="5"/>
      <c r="E1267" s="5" t="str">
        <f>IF(D1267="","",VLOOKUP($D1267,Praja!$C$11:$H$2010,2,FALSE))</f>
        <v/>
      </c>
      <c r="F1267" s="5"/>
      <c r="G1267" s="5" t="str">
        <f>IF(F1267="","",VLOOKUP($F1267,Katalog!$C$10:$J$2009,3,FALSE))</f>
        <v/>
      </c>
      <c r="H1267" s="26"/>
    </row>
    <row r="1268" spans="2:8" x14ac:dyDescent="0.25">
      <c r="B1268" s="39">
        <v>1259</v>
      </c>
      <c r="C1268" s="5"/>
      <c r="D1268" s="5"/>
      <c r="E1268" s="5" t="str">
        <f>IF(D1268="","",VLOOKUP($D1268,Praja!$C$11:$H$2010,2,FALSE))</f>
        <v/>
      </c>
      <c r="F1268" s="5"/>
      <c r="G1268" s="5" t="str">
        <f>IF(F1268="","",VLOOKUP($F1268,Katalog!$C$10:$J$2009,3,FALSE))</f>
        <v/>
      </c>
      <c r="H1268" s="26"/>
    </row>
    <row r="1269" spans="2:8" x14ac:dyDescent="0.25">
      <c r="B1269" s="39">
        <v>1260</v>
      </c>
      <c r="C1269" s="5"/>
      <c r="D1269" s="5"/>
      <c r="E1269" s="5" t="str">
        <f>IF(D1269="","",VLOOKUP($D1269,Praja!$C$11:$H$2010,2,FALSE))</f>
        <v/>
      </c>
      <c r="F1269" s="5"/>
      <c r="G1269" s="5" t="str">
        <f>IF(F1269="","",VLOOKUP($F1269,Katalog!$C$10:$J$2009,3,FALSE))</f>
        <v/>
      </c>
      <c r="H1269" s="26"/>
    </row>
    <row r="1270" spans="2:8" x14ac:dyDescent="0.25">
      <c r="B1270" s="39">
        <v>1261</v>
      </c>
      <c r="C1270" s="5"/>
      <c r="D1270" s="5"/>
      <c r="E1270" s="5" t="str">
        <f>IF(D1270="","",VLOOKUP($D1270,Praja!$C$11:$H$2010,2,FALSE))</f>
        <v/>
      </c>
      <c r="F1270" s="5"/>
      <c r="G1270" s="5" t="str">
        <f>IF(F1270="","",VLOOKUP($F1270,Katalog!$C$10:$J$2009,3,FALSE))</f>
        <v/>
      </c>
      <c r="H1270" s="26"/>
    </row>
    <row r="1271" spans="2:8" x14ac:dyDescent="0.25">
      <c r="B1271" s="39">
        <v>1262</v>
      </c>
      <c r="C1271" s="5"/>
      <c r="D1271" s="5"/>
      <c r="E1271" s="5" t="str">
        <f>IF(D1271="","",VLOOKUP($D1271,Praja!$C$11:$H$2010,2,FALSE))</f>
        <v/>
      </c>
      <c r="F1271" s="5"/>
      <c r="G1271" s="5" t="str">
        <f>IF(F1271="","",VLOOKUP($F1271,Katalog!$C$10:$J$2009,3,FALSE))</f>
        <v/>
      </c>
      <c r="H1271" s="26"/>
    </row>
    <row r="1272" spans="2:8" x14ac:dyDescent="0.25">
      <c r="B1272" s="39">
        <v>1263</v>
      </c>
      <c r="C1272" s="5"/>
      <c r="D1272" s="5"/>
      <c r="E1272" s="5" t="str">
        <f>IF(D1272="","",VLOOKUP($D1272,Praja!$C$11:$H$2010,2,FALSE))</f>
        <v/>
      </c>
      <c r="F1272" s="5"/>
      <c r="G1272" s="5" t="str">
        <f>IF(F1272="","",VLOOKUP($F1272,Katalog!$C$10:$J$2009,3,FALSE))</f>
        <v/>
      </c>
      <c r="H1272" s="26"/>
    </row>
    <row r="1273" spans="2:8" x14ac:dyDescent="0.25">
      <c r="B1273" s="39">
        <v>1264</v>
      </c>
      <c r="C1273" s="5"/>
      <c r="D1273" s="5"/>
      <c r="E1273" s="5" t="str">
        <f>IF(D1273="","",VLOOKUP($D1273,Praja!$C$11:$H$2010,2,FALSE))</f>
        <v/>
      </c>
      <c r="F1273" s="5"/>
      <c r="G1273" s="5" t="str">
        <f>IF(F1273="","",VLOOKUP($F1273,Katalog!$C$10:$J$2009,3,FALSE))</f>
        <v/>
      </c>
      <c r="H1273" s="26"/>
    </row>
    <row r="1274" spans="2:8" x14ac:dyDescent="0.25">
      <c r="B1274" s="39">
        <v>1265</v>
      </c>
      <c r="C1274" s="5"/>
      <c r="D1274" s="5"/>
      <c r="E1274" s="5" t="str">
        <f>IF(D1274="","",VLOOKUP($D1274,Praja!$C$11:$H$2010,2,FALSE))</f>
        <v/>
      </c>
      <c r="F1274" s="5"/>
      <c r="G1274" s="5" t="str">
        <f>IF(F1274="","",VLOOKUP($F1274,Katalog!$C$10:$J$2009,3,FALSE))</f>
        <v/>
      </c>
      <c r="H1274" s="26"/>
    </row>
    <row r="1275" spans="2:8" x14ac:dyDescent="0.25">
      <c r="B1275" s="39">
        <v>1266</v>
      </c>
      <c r="C1275" s="5"/>
      <c r="D1275" s="5"/>
      <c r="E1275" s="5" t="str">
        <f>IF(D1275="","",VLOOKUP($D1275,Praja!$C$11:$H$2010,2,FALSE))</f>
        <v/>
      </c>
      <c r="F1275" s="5"/>
      <c r="G1275" s="5" t="str">
        <f>IF(F1275="","",VLOOKUP($F1275,Katalog!$C$10:$J$2009,3,FALSE))</f>
        <v/>
      </c>
      <c r="H1275" s="26"/>
    </row>
    <row r="1276" spans="2:8" x14ac:dyDescent="0.25">
      <c r="B1276" s="39">
        <v>1267</v>
      </c>
      <c r="C1276" s="5"/>
      <c r="D1276" s="5"/>
      <c r="E1276" s="5" t="str">
        <f>IF(D1276="","",VLOOKUP($D1276,Praja!$C$11:$H$2010,2,FALSE))</f>
        <v/>
      </c>
      <c r="F1276" s="5"/>
      <c r="G1276" s="5" t="str">
        <f>IF(F1276="","",VLOOKUP($F1276,Katalog!$C$10:$J$2009,3,FALSE))</f>
        <v/>
      </c>
      <c r="H1276" s="26"/>
    </row>
    <row r="1277" spans="2:8" x14ac:dyDescent="0.25">
      <c r="B1277" s="39">
        <v>1268</v>
      </c>
      <c r="C1277" s="5"/>
      <c r="D1277" s="5"/>
      <c r="E1277" s="5" t="str">
        <f>IF(D1277="","",VLOOKUP($D1277,Praja!$C$11:$H$2010,2,FALSE))</f>
        <v/>
      </c>
      <c r="F1277" s="5"/>
      <c r="G1277" s="5" t="str">
        <f>IF(F1277="","",VLOOKUP($F1277,Katalog!$C$10:$J$2009,3,FALSE))</f>
        <v/>
      </c>
      <c r="H1277" s="26"/>
    </row>
    <row r="1278" spans="2:8" x14ac:dyDescent="0.25">
      <c r="B1278" s="39">
        <v>1269</v>
      </c>
      <c r="C1278" s="5"/>
      <c r="D1278" s="5"/>
      <c r="E1278" s="5" t="str">
        <f>IF(D1278="","",VLOOKUP($D1278,Praja!$C$11:$H$2010,2,FALSE))</f>
        <v/>
      </c>
      <c r="F1278" s="5"/>
      <c r="G1278" s="5" t="str">
        <f>IF(F1278="","",VLOOKUP($F1278,Katalog!$C$10:$J$2009,3,FALSE))</f>
        <v/>
      </c>
      <c r="H1278" s="26"/>
    </row>
    <row r="1279" spans="2:8" x14ac:dyDescent="0.25">
      <c r="B1279" s="39">
        <v>1270</v>
      </c>
      <c r="C1279" s="5"/>
      <c r="D1279" s="5"/>
      <c r="E1279" s="5" t="str">
        <f>IF(D1279="","",VLOOKUP($D1279,Praja!$C$11:$H$2010,2,FALSE))</f>
        <v/>
      </c>
      <c r="F1279" s="5"/>
      <c r="G1279" s="5" t="str">
        <f>IF(F1279="","",VLOOKUP($F1279,Katalog!$C$10:$J$2009,3,FALSE))</f>
        <v/>
      </c>
      <c r="H1279" s="26"/>
    </row>
    <row r="1280" spans="2:8" x14ac:dyDescent="0.25">
      <c r="B1280" s="39">
        <v>1271</v>
      </c>
      <c r="C1280" s="5"/>
      <c r="D1280" s="5"/>
      <c r="E1280" s="5" t="str">
        <f>IF(D1280="","",VLOOKUP($D1280,Praja!$C$11:$H$2010,2,FALSE))</f>
        <v/>
      </c>
      <c r="F1280" s="5"/>
      <c r="G1280" s="5" t="str">
        <f>IF(F1280="","",VLOOKUP($F1280,Katalog!$C$10:$J$2009,3,FALSE))</f>
        <v/>
      </c>
      <c r="H1280" s="26"/>
    </row>
    <row r="1281" spans="2:8" x14ac:dyDescent="0.25">
      <c r="B1281" s="39">
        <v>1272</v>
      </c>
      <c r="C1281" s="5"/>
      <c r="D1281" s="5"/>
      <c r="E1281" s="5" t="str">
        <f>IF(D1281="","",VLOOKUP($D1281,Praja!$C$11:$H$2010,2,FALSE))</f>
        <v/>
      </c>
      <c r="F1281" s="5"/>
      <c r="G1281" s="5" t="str">
        <f>IF(F1281="","",VLOOKUP($F1281,Katalog!$C$10:$J$2009,3,FALSE))</f>
        <v/>
      </c>
      <c r="H1281" s="26"/>
    </row>
    <row r="1282" spans="2:8" x14ac:dyDescent="0.25">
      <c r="B1282" s="39">
        <v>1273</v>
      </c>
      <c r="C1282" s="5"/>
      <c r="D1282" s="5"/>
      <c r="E1282" s="5" t="str">
        <f>IF(D1282="","",VLOOKUP($D1282,Praja!$C$11:$H$2010,2,FALSE))</f>
        <v/>
      </c>
      <c r="F1282" s="5"/>
      <c r="G1282" s="5" t="str">
        <f>IF(F1282="","",VLOOKUP($F1282,Katalog!$C$10:$J$2009,3,FALSE))</f>
        <v/>
      </c>
      <c r="H1282" s="26"/>
    </row>
    <row r="1283" spans="2:8" x14ac:dyDescent="0.25">
      <c r="B1283" s="39">
        <v>1274</v>
      </c>
      <c r="C1283" s="5"/>
      <c r="D1283" s="5"/>
      <c r="E1283" s="5" t="str">
        <f>IF(D1283="","",VLOOKUP($D1283,Praja!$C$11:$H$2010,2,FALSE))</f>
        <v/>
      </c>
      <c r="F1283" s="5"/>
      <c r="G1283" s="5" t="str">
        <f>IF(F1283="","",VLOOKUP($F1283,Katalog!$C$10:$J$2009,3,FALSE))</f>
        <v/>
      </c>
      <c r="H1283" s="26"/>
    </row>
    <row r="1284" spans="2:8" x14ac:dyDescent="0.25">
      <c r="B1284" s="39">
        <v>1275</v>
      </c>
      <c r="C1284" s="5"/>
      <c r="D1284" s="5"/>
      <c r="E1284" s="5" t="str">
        <f>IF(D1284="","",VLOOKUP($D1284,Praja!$C$11:$H$2010,2,FALSE))</f>
        <v/>
      </c>
      <c r="F1284" s="5"/>
      <c r="G1284" s="5" t="str">
        <f>IF(F1284="","",VLOOKUP($F1284,Katalog!$C$10:$J$2009,3,FALSE))</f>
        <v/>
      </c>
      <c r="H1284" s="26"/>
    </row>
    <row r="1285" spans="2:8" x14ac:dyDescent="0.25">
      <c r="B1285" s="39">
        <v>1276</v>
      </c>
      <c r="C1285" s="5"/>
      <c r="D1285" s="5"/>
      <c r="E1285" s="5" t="str">
        <f>IF(D1285="","",VLOOKUP($D1285,Praja!$C$11:$H$2010,2,FALSE))</f>
        <v/>
      </c>
      <c r="F1285" s="5"/>
      <c r="G1285" s="5" t="str">
        <f>IF(F1285="","",VLOOKUP($F1285,Katalog!$C$10:$J$2009,3,FALSE))</f>
        <v/>
      </c>
      <c r="H1285" s="26"/>
    </row>
    <row r="1286" spans="2:8" x14ac:dyDescent="0.25">
      <c r="B1286" s="39">
        <v>1277</v>
      </c>
      <c r="C1286" s="5"/>
      <c r="D1286" s="5"/>
      <c r="E1286" s="5" t="str">
        <f>IF(D1286="","",VLOOKUP($D1286,Praja!$C$11:$H$2010,2,FALSE))</f>
        <v/>
      </c>
      <c r="F1286" s="5"/>
      <c r="G1286" s="5" t="str">
        <f>IF(F1286="","",VLOOKUP($F1286,Katalog!$C$10:$J$2009,3,FALSE))</f>
        <v/>
      </c>
      <c r="H1286" s="26"/>
    </row>
    <row r="1287" spans="2:8" x14ac:dyDescent="0.25">
      <c r="B1287" s="39">
        <v>1278</v>
      </c>
      <c r="C1287" s="5"/>
      <c r="D1287" s="5"/>
      <c r="E1287" s="5" t="str">
        <f>IF(D1287="","",VLOOKUP($D1287,Praja!$C$11:$H$2010,2,FALSE))</f>
        <v/>
      </c>
      <c r="F1287" s="5"/>
      <c r="G1287" s="5" t="str">
        <f>IF(F1287="","",VLOOKUP($F1287,Katalog!$C$10:$J$2009,3,FALSE))</f>
        <v/>
      </c>
      <c r="H1287" s="26"/>
    </row>
    <row r="1288" spans="2:8" x14ac:dyDescent="0.25">
      <c r="B1288" s="39">
        <v>1279</v>
      </c>
      <c r="C1288" s="5"/>
      <c r="D1288" s="5"/>
      <c r="E1288" s="5" t="str">
        <f>IF(D1288="","",VLOOKUP($D1288,Praja!$C$11:$H$2010,2,FALSE))</f>
        <v/>
      </c>
      <c r="F1288" s="5"/>
      <c r="G1288" s="5" t="str">
        <f>IF(F1288="","",VLOOKUP($F1288,Katalog!$C$10:$J$2009,3,FALSE))</f>
        <v/>
      </c>
      <c r="H1288" s="26"/>
    </row>
    <row r="1289" spans="2:8" x14ac:dyDescent="0.25">
      <c r="B1289" s="39">
        <v>1280</v>
      </c>
      <c r="C1289" s="5"/>
      <c r="D1289" s="5"/>
      <c r="E1289" s="5" t="str">
        <f>IF(D1289="","",VLOOKUP($D1289,Praja!$C$11:$H$2010,2,FALSE))</f>
        <v/>
      </c>
      <c r="F1289" s="5"/>
      <c r="G1289" s="5" t="str">
        <f>IF(F1289="","",VLOOKUP($F1289,Katalog!$C$10:$J$2009,3,FALSE))</f>
        <v/>
      </c>
      <c r="H1289" s="26"/>
    </row>
    <row r="1290" spans="2:8" x14ac:dyDescent="0.25">
      <c r="B1290" s="39">
        <v>1281</v>
      </c>
      <c r="C1290" s="5"/>
      <c r="D1290" s="5"/>
      <c r="E1290" s="5" t="str">
        <f>IF(D1290="","",VLOOKUP($D1290,Praja!$C$11:$H$2010,2,FALSE))</f>
        <v/>
      </c>
      <c r="F1290" s="5"/>
      <c r="G1290" s="5" t="str">
        <f>IF(F1290="","",VLOOKUP($F1290,Katalog!$C$10:$J$2009,3,FALSE))</f>
        <v/>
      </c>
      <c r="H1290" s="26"/>
    </row>
    <row r="1291" spans="2:8" x14ac:dyDescent="0.25">
      <c r="B1291" s="39">
        <v>1282</v>
      </c>
      <c r="C1291" s="5"/>
      <c r="D1291" s="5"/>
      <c r="E1291" s="5" t="str">
        <f>IF(D1291="","",VLOOKUP($D1291,Praja!$C$11:$H$2010,2,FALSE))</f>
        <v/>
      </c>
      <c r="F1291" s="5"/>
      <c r="G1291" s="5" t="str">
        <f>IF(F1291="","",VLOOKUP($F1291,Katalog!$C$10:$J$2009,3,FALSE))</f>
        <v/>
      </c>
      <c r="H1291" s="26"/>
    </row>
    <row r="1292" spans="2:8" x14ac:dyDescent="0.25">
      <c r="B1292" s="39">
        <v>1283</v>
      </c>
      <c r="C1292" s="5"/>
      <c r="D1292" s="5"/>
      <c r="E1292" s="5" t="str">
        <f>IF(D1292="","",VLOOKUP($D1292,Praja!$C$11:$H$2010,2,FALSE))</f>
        <v/>
      </c>
      <c r="F1292" s="5"/>
      <c r="G1292" s="5" t="str">
        <f>IF(F1292="","",VLOOKUP($F1292,Katalog!$C$10:$J$2009,3,FALSE))</f>
        <v/>
      </c>
      <c r="H1292" s="26"/>
    </row>
    <row r="1293" spans="2:8" x14ac:dyDescent="0.25">
      <c r="B1293" s="39">
        <v>1284</v>
      </c>
      <c r="C1293" s="5"/>
      <c r="D1293" s="5"/>
      <c r="E1293" s="5" t="str">
        <f>IF(D1293="","",VLOOKUP($D1293,Praja!$C$11:$H$2010,2,FALSE))</f>
        <v/>
      </c>
      <c r="F1293" s="5"/>
      <c r="G1293" s="5" t="str">
        <f>IF(F1293="","",VLOOKUP($F1293,Katalog!$C$10:$J$2009,3,FALSE))</f>
        <v/>
      </c>
      <c r="H1293" s="26"/>
    </row>
    <row r="1294" spans="2:8" x14ac:dyDescent="0.25">
      <c r="B1294" s="39">
        <v>1285</v>
      </c>
      <c r="C1294" s="5"/>
      <c r="D1294" s="5"/>
      <c r="E1294" s="5" t="str">
        <f>IF(D1294="","",VLOOKUP($D1294,Praja!$C$11:$H$2010,2,FALSE))</f>
        <v/>
      </c>
      <c r="F1294" s="5"/>
      <c r="G1294" s="5" t="str">
        <f>IF(F1294="","",VLOOKUP($F1294,Katalog!$C$10:$J$2009,3,FALSE))</f>
        <v/>
      </c>
      <c r="H1294" s="26"/>
    </row>
    <row r="1295" spans="2:8" x14ac:dyDescent="0.25">
      <c r="B1295" s="39">
        <v>1286</v>
      </c>
      <c r="C1295" s="5"/>
      <c r="D1295" s="5"/>
      <c r="E1295" s="5" t="str">
        <f>IF(D1295="","",VLOOKUP($D1295,Praja!$C$11:$H$2010,2,FALSE))</f>
        <v/>
      </c>
      <c r="F1295" s="5"/>
      <c r="G1295" s="5" t="str">
        <f>IF(F1295="","",VLOOKUP($F1295,Katalog!$C$10:$J$2009,3,FALSE))</f>
        <v/>
      </c>
      <c r="H1295" s="26"/>
    </row>
    <row r="1296" spans="2:8" x14ac:dyDescent="0.25">
      <c r="B1296" s="39">
        <v>1287</v>
      </c>
      <c r="C1296" s="5"/>
      <c r="D1296" s="5"/>
      <c r="E1296" s="5" t="str">
        <f>IF(D1296="","",VLOOKUP($D1296,Praja!$C$11:$H$2010,2,FALSE))</f>
        <v/>
      </c>
      <c r="F1296" s="5"/>
      <c r="G1296" s="5" t="str">
        <f>IF(F1296="","",VLOOKUP($F1296,Katalog!$C$10:$J$2009,3,FALSE))</f>
        <v/>
      </c>
      <c r="H1296" s="26"/>
    </row>
    <row r="1297" spans="2:8" x14ac:dyDescent="0.25">
      <c r="B1297" s="39">
        <v>1288</v>
      </c>
      <c r="C1297" s="5"/>
      <c r="D1297" s="5"/>
      <c r="E1297" s="5" t="str">
        <f>IF(D1297="","",VLOOKUP($D1297,Praja!$C$11:$H$2010,2,FALSE))</f>
        <v/>
      </c>
      <c r="F1297" s="5"/>
      <c r="G1297" s="5" t="str">
        <f>IF(F1297="","",VLOOKUP($F1297,Katalog!$C$10:$J$2009,3,FALSE))</f>
        <v/>
      </c>
      <c r="H1297" s="26"/>
    </row>
    <row r="1298" spans="2:8" x14ac:dyDescent="0.25">
      <c r="B1298" s="39">
        <v>1289</v>
      </c>
      <c r="C1298" s="5"/>
      <c r="D1298" s="5"/>
      <c r="E1298" s="5" t="str">
        <f>IF(D1298="","",VLOOKUP($D1298,Praja!$C$11:$H$2010,2,FALSE))</f>
        <v/>
      </c>
      <c r="F1298" s="5"/>
      <c r="G1298" s="5" t="str">
        <f>IF(F1298="","",VLOOKUP($F1298,Katalog!$C$10:$J$2009,3,FALSE))</f>
        <v/>
      </c>
      <c r="H1298" s="26"/>
    </row>
    <row r="1299" spans="2:8" x14ac:dyDescent="0.25">
      <c r="B1299" s="39">
        <v>1290</v>
      </c>
      <c r="C1299" s="5"/>
      <c r="D1299" s="5"/>
      <c r="E1299" s="5" t="str">
        <f>IF(D1299="","",VLOOKUP($D1299,Praja!$C$11:$H$2010,2,FALSE))</f>
        <v/>
      </c>
      <c r="F1299" s="5"/>
      <c r="G1299" s="5" t="str">
        <f>IF(F1299="","",VLOOKUP($F1299,Katalog!$C$10:$J$2009,3,FALSE))</f>
        <v/>
      </c>
      <c r="H1299" s="26"/>
    </row>
    <row r="1300" spans="2:8" x14ac:dyDescent="0.25">
      <c r="B1300" s="39">
        <v>1291</v>
      </c>
      <c r="C1300" s="5"/>
      <c r="D1300" s="5"/>
      <c r="E1300" s="5" t="str">
        <f>IF(D1300="","",VLOOKUP($D1300,Praja!$C$11:$H$2010,2,FALSE))</f>
        <v/>
      </c>
      <c r="F1300" s="5"/>
      <c r="G1300" s="5" t="str">
        <f>IF(F1300="","",VLOOKUP($F1300,Katalog!$C$10:$J$2009,3,FALSE))</f>
        <v/>
      </c>
      <c r="H1300" s="26"/>
    </row>
    <row r="1301" spans="2:8" x14ac:dyDescent="0.25">
      <c r="B1301" s="39">
        <v>1292</v>
      </c>
      <c r="C1301" s="5"/>
      <c r="D1301" s="5"/>
      <c r="E1301" s="5" t="str">
        <f>IF(D1301="","",VLOOKUP($D1301,Praja!$C$11:$H$2010,2,FALSE))</f>
        <v/>
      </c>
      <c r="F1301" s="5"/>
      <c r="G1301" s="5" t="str">
        <f>IF(F1301="","",VLOOKUP($F1301,Katalog!$C$10:$J$2009,3,FALSE))</f>
        <v/>
      </c>
      <c r="H1301" s="26"/>
    </row>
    <row r="1302" spans="2:8" x14ac:dyDescent="0.25">
      <c r="B1302" s="39">
        <v>1293</v>
      </c>
      <c r="C1302" s="5"/>
      <c r="D1302" s="5"/>
      <c r="E1302" s="5" t="str">
        <f>IF(D1302="","",VLOOKUP($D1302,Praja!$C$11:$H$2010,2,FALSE))</f>
        <v/>
      </c>
      <c r="F1302" s="5"/>
      <c r="G1302" s="5" t="str">
        <f>IF(F1302="","",VLOOKUP($F1302,Katalog!$C$10:$J$2009,3,FALSE))</f>
        <v/>
      </c>
      <c r="H1302" s="26"/>
    </row>
    <row r="1303" spans="2:8" x14ac:dyDescent="0.25">
      <c r="B1303" s="39">
        <v>1294</v>
      </c>
      <c r="C1303" s="5"/>
      <c r="D1303" s="5"/>
      <c r="E1303" s="5" t="str">
        <f>IF(D1303="","",VLOOKUP($D1303,Praja!$C$11:$H$2010,2,FALSE))</f>
        <v/>
      </c>
      <c r="F1303" s="5"/>
      <c r="G1303" s="5" t="str">
        <f>IF(F1303="","",VLOOKUP($F1303,Katalog!$C$10:$J$2009,3,FALSE))</f>
        <v/>
      </c>
      <c r="H1303" s="26"/>
    </row>
    <row r="1304" spans="2:8" x14ac:dyDescent="0.25">
      <c r="B1304" s="39">
        <v>1295</v>
      </c>
      <c r="C1304" s="5"/>
      <c r="D1304" s="5"/>
      <c r="E1304" s="5" t="str">
        <f>IF(D1304="","",VLOOKUP($D1304,Praja!$C$11:$H$2010,2,FALSE))</f>
        <v/>
      </c>
      <c r="F1304" s="5"/>
      <c r="G1304" s="5" t="str">
        <f>IF(F1304="","",VLOOKUP($F1304,Katalog!$C$10:$J$2009,3,FALSE))</f>
        <v/>
      </c>
      <c r="H1304" s="26"/>
    </row>
    <row r="1305" spans="2:8" x14ac:dyDescent="0.25">
      <c r="B1305" s="39">
        <v>1296</v>
      </c>
      <c r="C1305" s="5"/>
      <c r="D1305" s="5"/>
      <c r="E1305" s="5" t="str">
        <f>IF(D1305="","",VLOOKUP($D1305,Praja!$C$11:$H$2010,2,FALSE))</f>
        <v/>
      </c>
      <c r="F1305" s="5"/>
      <c r="G1305" s="5" t="str">
        <f>IF(F1305="","",VLOOKUP($F1305,Katalog!$C$10:$J$2009,3,FALSE))</f>
        <v/>
      </c>
      <c r="H1305" s="26"/>
    </row>
    <row r="1306" spans="2:8" x14ac:dyDescent="0.25">
      <c r="B1306" s="39">
        <v>1297</v>
      </c>
      <c r="C1306" s="5"/>
      <c r="D1306" s="5"/>
      <c r="E1306" s="5" t="str">
        <f>IF(D1306="","",VLOOKUP($D1306,Praja!$C$11:$H$2010,2,FALSE))</f>
        <v/>
      </c>
      <c r="F1306" s="5"/>
      <c r="G1306" s="5" t="str">
        <f>IF(F1306="","",VLOOKUP($F1306,Katalog!$C$10:$J$2009,3,FALSE))</f>
        <v/>
      </c>
      <c r="H1306" s="26"/>
    </row>
    <row r="1307" spans="2:8" x14ac:dyDescent="0.25">
      <c r="B1307" s="39">
        <v>1298</v>
      </c>
      <c r="C1307" s="5"/>
      <c r="D1307" s="5"/>
      <c r="E1307" s="5" t="str">
        <f>IF(D1307="","",VLOOKUP($D1307,Praja!$C$11:$H$2010,2,FALSE))</f>
        <v/>
      </c>
      <c r="F1307" s="5"/>
      <c r="G1307" s="5" t="str">
        <f>IF(F1307="","",VLOOKUP($F1307,Katalog!$C$10:$J$2009,3,FALSE))</f>
        <v/>
      </c>
      <c r="H1307" s="26"/>
    </row>
    <row r="1308" spans="2:8" x14ac:dyDescent="0.25">
      <c r="B1308" s="39">
        <v>1299</v>
      </c>
      <c r="C1308" s="5"/>
      <c r="D1308" s="5"/>
      <c r="E1308" s="5" t="str">
        <f>IF(D1308="","",VLOOKUP($D1308,Praja!$C$11:$H$2010,2,FALSE))</f>
        <v/>
      </c>
      <c r="F1308" s="5"/>
      <c r="G1308" s="5" t="str">
        <f>IF(F1308="","",VLOOKUP($F1308,Katalog!$C$10:$J$2009,3,FALSE))</f>
        <v/>
      </c>
      <c r="H1308" s="26"/>
    </row>
    <row r="1309" spans="2:8" x14ac:dyDescent="0.25">
      <c r="B1309" s="39">
        <v>1300</v>
      </c>
      <c r="C1309" s="5"/>
      <c r="D1309" s="5"/>
      <c r="E1309" s="5" t="str">
        <f>IF(D1309="","",VLOOKUP($D1309,Praja!$C$11:$H$2010,2,FALSE))</f>
        <v/>
      </c>
      <c r="F1309" s="5"/>
      <c r="G1309" s="5" t="str">
        <f>IF(F1309="","",VLOOKUP($F1309,Katalog!$C$10:$J$2009,3,FALSE))</f>
        <v/>
      </c>
      <c r="H1309" s="26"/>
    </row>
    <row r="1310" spans="2:8" x14ac:dyDescent="0.25">
      <c r="B1310" s="39">
        <v>1301</v>
      </c>
      <c r="C1310" s="5"/>
      <c r="D1310" s="5"/>
      <c r="E1310" s="5" t="str">
        <f>IF(D1310="","",VLOOKUP($D1310,Praja!$C$11:$H$2010,2,FALSE))</f>
        <v/>
      </c>
      <c r="F1310" s="5"/>
      <c r="G1310" s="5" t="str">
        <f>IF(F1310="","",VLOOKUP($F1310,Katalog!$C$10:$J$2009,3,FALSE))</f>
        <v/>
      </c>
      <c r="H1310" s="26"/>
    </row>
    <row r="1311" spans="2:8" x14ac:dyDescent="0.25">
      <c r="B1311" s="39">
        <v>1302</v>
      </c>
      <c r="C1311" s="5"/>
      <c r="D1311" s="5"/>
      <c r="E1311" s="5" t="str">
        <f>IF(D1311="","",VLOOKUP($D1311,Praja!$C$11:$H$2010,2,FALSE))</f>
        <v/>
      </c>
      <c r="F1311" s="5"/>
      <c r="G1311" s="5" t="str">
        <f>IF(F1311="","",VLOOKUP($F1311,Katalog!$C$10:$J$2009,3,FALSE))</f>
        <v/>
      </c>
      <c r="H1311" s="26"/>
    </row>
    <row r="1312" spans="2:8" x14ac:dyDescent="0.25">
      <c r="B1312" s="39">
        <v>1303</v>
      </c>
      <c r="C1312" s="5"/>
      <c r="D1312" s="5"/>
      <c r="E1312" s="5" t="str">
        <f>IF(D1312="","",VLOOKUP($D1312,Praja!$C$11:$H$2010,2,FALSE))</f>
        <v/>
      </c>
      <c r="F1312" s="5"/>
      <c r="G1312" s="5" t="str">
        <f>IF(F1312="","",VLOOKUP($F1312,Katalog!$C$10:$J$2009,3,FALSE))</f>
        <v/>
      </c>
      <c r="H1312" s="26"/>
    </row>
    <row r="1313" spans="2:8" x14ac:dyDescent="0.25">
      <c r="B1313" s="39">
        <v>1304</v>
      </c>
      <c r="C1313" s="5"/>
      <c r="D1313" s="5"/>
      <c r="E1313" s="5" t="str">
        <f>IF(D1313="","",VLOOKUP($D1313,Praja!$C$11:$H$2010,2,FALSE))</f>
        <v/>
      </c>
      <c r="F1313" s="5"/>
      <c r="G1313" s="5" t="str">
        <f>IF(F1313="","",VLOOKUP($F1313,Katalog!$C$10:$J$2009,3,FALSE))</f>
        <v/>
      </c>
      <c r="H1313" s="26"/>
    </row>
    <row r="1314" spans="2:8" x14ac:dyDescent="0.25">
      <c r="B1314" s="39">
        <v>1305</v>
      </c>
      <c r="C1314" s="5"/>
      <c r="D1314" s="5"/>
      <c r="E1314" s="5" t="str">
        <f>IF(D1314="","",VLOOKUP($D1314,Praja!$C$11:$H$2010,2,FALSE))</f>
        <v/>
      </c>
      <c r="F1314" s="5"/>
      <c r="G1314" s="5" t="str">
        <f>IF(F1314="","",VLOOKUP($F1314,Katalog!$C$10:$J$2009,3,FALSE))</f>
        <v/>
      </c>
      <c r="H1314" s="26"/>
    </row>
    <row r="1315" spans="2:8" x14ac:dyDescent="0.25">
      <c r="B1315" s="39">
        <v>1306</v>
      </c>
      <c r="C1315" s="5"/>
      <c r="D1315" s="5"/>
      <c r="E1315" s="5" t="str">
        <f>IF(D1315="","",VLOOKUP($D1315,Praja!$C$11:$H$2010,2,FALSE))</f>
        <v/>
      </c>
      <c r="F1315" s="5"/>
      <c r="G1315" s="5" t="str">
        <f>IF(F1315="","",VLOOKUP($F1315,Katalog!$C$10:$J$2009,3,FALSE))</f>
        <v/>
      </c>
      <c r="H1315" s="26"/>
    </row>
    <row r="1316" spans="2:8" x14ac:dyDescent="0.25">
      <c r="B1316" s="39">
        <v>1307</v>
      </c>
      <c r="C1316" s="5"/>
      <c r="D1316" s="5"/>
      <c r="E1316" s="5" t="str">
        <f>IF(D1316="","",VLOOKUP($D1316,Praja!$C$11:$H$2010,2,FALSE))</f>
        <v/>
      </c>
      <c r="F1316" s="5"/>
      <c r="G1316" s="5" t="str">
        <f>IF(F1316="","",VLOOKUP($F1316,Katalog!$C$10:$J$2009,3,FALSE))</f>
        <v/>
      </c>
      <c r="H1316" s="26"/>
    </row>
    <row r="1317" spans="2:8" x14ac:dyDescent="0.25">
      <c r="B1317" s="39">
        <v>1308</v>
      </c>
      <c r="C1317" s="5"/>
      <c r="D1317" s="5"/>
      <c r="E1317" s="5" t="str">
        <f>IF(D1317="","",VLOOKUP($D1317,Praja!$C$11:$H$2010,2,FALSE))</f>
        <v/>
      </c>
      <c r="F1317" s="5"/>
      <c r="G1317" s="5" t="str">
        <f>IF(F1317="","",VLOOKUP($F1317,Katalog!$C$10:$J$2009,3,FALSE))</f>
        <v/>
      </c>
      <c r="H1317" s="26"/>
    </row>
    <row r="1318" spans="2:8" x14ac:dyDescent="0.25">
      <c r="B1318" s="39">
        <v>1309</v>
      </c>
      <c r="C1318" s="5"/>
      <c r="D1318" s="5"/>
      <c r="E1318" s="5" t="str">
        <f>IF(D1318="","",VLOOKUP($D1318,Praja!$C$11:$H$2010,2,FALSE))</f>
        <v/>
      </c>
      <c r="F1318" s="5"/>
      <c r="G1318" s="5" t="str">
        <f>IF(F1318="","",VLOOKUP($F1318,Katalog!$C$10:$J$2009,3,FALSE))</f>
        <v/>
      </c>
      <c r="H1318" s="26"/>
    </row>
    <row r="1319" spans="2:8" x14ac:dyDescent="0.25">
      <c r="B1319" s="39">
        <v>1310</v>
      </c>
      <c r="C1319" s="5"/>
      <c r="D1319" s="5"/>
      <c r="E1319" s="5" t="str">
        <f>IF(D1319="","",VLOOKUP($D1319,Praja!$C$11:$H$2010,2,FALSE))</f>
        <v/>
      </c>
      <c r="F1319" s="5"/>
      <c r="G1319" s="5" t="str">
        <f>IF(F1319="","",VLOOKUP($F1319,Katalog!$C$10:$J$2009,3,FALSE))</f>
        <v/>
      </c>
      <c r="H1319" s="26"/>
    </row>
    <row r="1320" spans="2:8" x14ac:dyDescent="0.25">
      <c r="B1320" s="39">
        <v>1311</v>
      </c>
      <c r="C1320" s="5"/>
      <c r="D1320" s="5"/>
      <c r="E1320" s="5" t="str">
        <f>IF(D1320="","",VLOOKUP($D1320,Praja!$C$11:$H$2010,2,FALSE))</f>
        <v/>
      </c>
      <c r="F1320" s="5"/>
      <c r="G1320" s="5" t="str">
        <f>IF(F1320="","",VLOOKUP($F1320,Katalog!$C$10:$J$2009,3,FALSE))</f>
        <v/>
      </c>
      <c r="H1320" s="26"/>
    </row>
    <row r="1321" spans="2:8" x14ac:dyDescent="0.25">
      <c r="B1321" s="39">
        <v>1312</v>
      </c>
      <c r="C1321" s="5"/>
      <c r="D1321" s="5"/>
      <c r="E1321" s="5" t="str">
        <f>IF(D1321="","",VLOOKUP($D1321,Praja!$C$11:$H$2010,2,FALSE))</f>
        <v/>
      </c>
      <c r="F1321" s="5"/>
      <c r="G1321" s="5" t="str">
        <f>IF(F1321="","",VLOOKUP($F1321,Katalog!$C$10:$J$2009,3,FALSE))</f>
        <v/>
      </c>
      <c r="H1321" s="26"/>
    </row>
    <row r="1322" spans="2:8" x14ac:dyDescent="0.25">
      <c r="B1322" s="39">
        <v>1313</v>
      </c>
      <c r="C1322" s="5"/>
      <c r="D1322" s="5"/>
      <c r="E1322" s="5" t="str">
        <f>IF(D1322="","",VLOOKUP($D1322,Praja!$C$11:$H$2010,2,FALSE))</f>
        <v/>
      </c>
      <c r="F1322" s="5"/>
      <c r="G1322" s="5" t="str">
        <f>IF(F1322="","",VLOOKUP($F1322,Katalog!$C$10:$J$2009,3,FALSE))</f>
        <v/>
      </c>
      <c r="H1322" s="26"/>
    </row>
    <row r="1323" spans="2:8" x14ac:dyDescent="0.25">
      <c r="B1323" s="39">
        <v>1314</v>
      </c>
      <c r="C1323" s="5"/>
      <c r="D1323" s="5"/>
      <c r="E1323" s="5" t="str">
        <f>IF(D1323="","",VLOOKUP($D1323,Praja!$C$11:$H$2010,2,FALSE))</f>
        <v/>
      </c>
      <c r="F1323" s="5"/>
      <c r="G1323" s="5" t="str">
        <f>IF(F1323="","",VLOOKUP($F1323,Katalog!$C$10:$J$2009,3,FALSE))</f>
        <v/>
      </c>
      <c r="H1323" s="26"/>
    </row>
    <row r="1324" spans="2:8" x14ac:dyDescent="0.25">
      <c r="B1324" s="39">
        <v>1315</v>
      </c>
      <c r="C1324" s="5"/>
      <c r="D1324" s="5"/>
      <c r="E1324" s="5" t="str">
        <f>IF(D1324="","",VLOOKUP($D1324,Praja!$C$11:$H$2010,2,FALSE))</f>
        <v/>
      </c>
      <c r="F1324" s="5"/>
      <c r="G1324" s="5" t="str">
        <f>IF(F1324="","",VLOOKUP($F1324,Katalog!$C$10:$J$2009,3,FALSE))</f>
        <v/>
      </c>
      <c r="H1324" s="26"/>
    </row>
    <row r="1325" spans="2:8" x14ac:dyDescent="0.25">
      <c r="B1325" s="39">
        <v>1316</v>
      </c>
      <c r="C1325" s="5"/>
      <c r="D1325" s="5"/>
      <c r="E1325" s="5" t="str">
        <f>IF(D1325="","",VLOOKUP($D1325,Praja!$C$11:$H$2010,2,FALSE))</f>
        <v/>
      </c>
      <c r="F1325" s="5"/>
      <c r="G1325" s="5" t="str">
        <f>IF(F1325="","",VLOOKUP($F1325,Katalog!$C$10:$J$2009,3,FALSE))</f>
        <v/>
      </c>
      <c r="H1325" s="26"/>
    </row>
    <row r="1326" spans="2:8" x14ac:dyDescent="0.25">
      <c r="B1326" s="39">
        <v>1317</v>
      </c>
      <c r="C1326" s="5"/>
      <c r="D1326" s="5"/>
      <c r="E1326" s="5" t="str">
        <f>IF(D1326="","",VLOOKUP($D1326,Praja!$C$11:$H$2010,2,FALSE))</f>
        <v/>
      </c>
      <c r="F1326" s="5"/>
      <c r="G1326" s="5" t="str">
        <f>IF(F1326="","",VLOOKUP($F1326,Katalog!$C$10:$J$2009,3,FALSE))</f>
        <v/>
      </c>
      <c r="H1326" s="26"/>
    </row>
    <row r="1327" spans="2:8" x14ac:dyDescent="0.25">
      <c r="B1327" s="39">
        <v>1318</v>
      </c>
      <c r="C1327" s="5"/>
      <c r="D1327" s="5"/>
      <c r="E1327" s="5" t="str">
        <f>IF(D1327="","",VLOOKUP($D1327,Praja!$C$11:$H$2010,2,FALSE))</f>
        <v/>
      </c>
      <c r="F1327" s="5"/>
      <c r="G1327" s="5" t="str">
        <f>IF(F1327="","",VLOOKUP($F1327,Katalog!$C$10:$J$2009,3,FALSE))</f>
        <v/>
      </c>
      <c r="H1327" s="26"/>
    </row>
    <row r="1328" spans="2:8" x14ac:dyDescent="0.25">
      <c r="B1328" s="39">
        <v>1319</v>
      </c>
      <c r="C1328" s="5"/>
      <c r="D1328" s="5"/>
      <c r="E1328" s="5" t="str">
        <f>IF(D1328="","",VLOOKUP($D1328,Praja!$C$11:$H$2010,2,FALSE))</f>
        <v/>
      </c>
      <c r="F1328" s="5"/>
      <c r="G1328" s="5" t="str">
        <f>IF(F1328="","",VLOOKUP($F1328,Katalog!$C$10:$J$2009,3,FALSE))</f>
        <v/>
      </c>
      <c r="H1328" s="26"/>
    </row>
    <row r="1329" spans="2:8" x14ac:dyDescent="0.25">
      <c r="B1329" s="39">
        <v>1320</v>
      </c>
      <c r="C1329" s="5"/>
      <c r="D1329" s="5"/>
      <c r="E1329" s="5" t="str">
        <f>IF(D1329="","",VLOOKUP($D1329,Praja!$C$11:$H$2010,2,FALSE))</f>
        <v/>
      </c>
      <c r="F1329" s="5"/>
      <c r="G1329" s="5" t="str">
        <f>IF(F1329="","",VLOOKUP($F1329,Katalog!$C$10:$J$2009,3,FALSE))</f>
        <v/>
      </c>
      <c r="H1329" s="26"/>
    </row>
    <row r="1330" spans="2:8" x14ac:dyDescent="0.25">
      <c r="B1330" s="39">
        <v>1321</v>
      </c>
      <c r="C1330" s="5"/>
      <c r="D1330" s="5"/>
      <c r="E1330" s="5" t="str">
        <f>IF(D1330="","",VLOOKUP($D1330,Praja!$C$11:$H$2010,2,FALSE))</f>
        <v/>
      </c>
      <c r="F1330" s="5"/>
      <c r="G1330" s="5" t="str">
        <f>IF(F1330="","",VLOOKUP($F1330,Katalog!$C$10:$J$2009,3,FALSE))</f>
        <v/>
      </c>
      <c r="H1330" s="26"/>
    </row>
    <row r="1331" spans="2:8" x14ac:dyDescent="0.25">
      <c r="B1331" s="39">
        <v>1322</v>
      </c>
      <c r="C1331" s="5"/>
      <c r="D1331" s="5"/>
      <c r="E1331" s="5" t="str">
        <f>IF(D1331="","",VLOOKUP($D1331,Praja!$C$11:$H$2010,2,FALSE))</f>
        <v/>
      </c>
      <c r="F1331" s="5"/>
      <c r="G1331" s="5" t="str">
        <f>IF(F1331="","",VLOOKUP($F1331,Katalog!$C$10:$J$2009,3,FALSE))</f>
        <v/>
      </c>
      <c r="H1331" s="26"/>
    </row>
    <row r="1332" spans="2:8" x14ac:dyDescent="0.25">
      <c r="B1332" s="39">
        <v>1323</v>
      </c>
      <c r="C1332" s="5"/>
      <c r="D1332" s="5"/>
      <c r="E1332" s="5" t="str">
        <f>IF(D1332="","",VLOOKUP($D1332,Praja!$C$11:$H$2010,2,FALSE))</f>
        <v/>
      </c>
      <c r="F1332" s="5"/>
      <c r="G1332" s="5" t="str">
        <f>IF(F1332="","",VLOOKUP($F1332,Katalog!$C$10:$J$2009,3,FALSE))</f>
        <v/>
      </c>
      <c r="H1332" s="26"/>
    </row>
    <row r="1333" spans="2:8" x14ac:dyDescent="0.25">
      <c r="B1333" s="39">
        <v>1324</v>
      </c>
      <c r="C1333" s="5"/>
      <c r="D1333" s="5"/>
      <c r="E1333" s="5" t="str">
        <f>IF(D1333="","",VLOOKUP($D1333,Praja!$C$11:$H$2010,2,FALSE))</f>
        <v/>
      </c>
      <c r="F1333" s="5"/>
      <c r="G1333" s="5" t="str">
        <f>IF(F1333="","",VLOOKUP($F1333,Katalog!$C$10:$J$2009,3,FALSE))</f>
        <v/>
      </c>
      <c r="H1333" s="26"/>
    </row>
    <row r="1334" spans="2:8" x14ac:dyDescent="0.25">
      <c r="B1334" s="39">
        <v>1325</v>
      </c>
      <c r="C1334" s="5"/>
      <c r="D1334" s="5"/>
      <c r="E1334" s="5" t="str">
        <f>IF(D1334="","",VLOOKUP($D1334,Praja!$C$11:$H$2010,2,FALSE))</f>
        <v/>
      </c>
      <c r="F1334" s="5"/>
      <c r="G1334" s="5" t="str">
        <f>IF(F1334="","",VLOOKUP($F1334,Katalog!$C$10:$J$2009,3,FALSE))</f>
        <v/>
      </c>
      <c r="H1334" s="26"/>
    </row>
    <row r="1335" spans="2:8" x14ac:dyDescent="0.25">
      <c r="B1335" s="39">
        <v>1326</v>
      </c>
      <c r="C1335" s="5"/>
      <c r="D1335" s="5"/>
      <c r="E1335" s="5" t="str">
        <f>IF(D1335="","",VLOOKUP($D1335,Praja!$C$11:$H$2010,2,FALSE))</f>
        <v/>
      </c>
      <c r="F1335" s="5"/>
      <c r="G1335" s="5" t="str">
        <f>IF(F1335="","",VLOOKUP($F1335,Katalog!$C$10:$J$2009,3,FALSE))</f>
        <v/>
      </c>
      <c r="H1335" s="26"/>
    </row>
    <row r="1336" spans="2:8" x14ac:dyDescent="0.25">
      <c r="B1336" s="39">
        <v>1327</v>
      </c>
      <c r="C1336" s="5"/>
      <c r="D1336" s="5"/>
      <c r="E1336" s="5" t="str">
        <f>IF(D1336="","",VLOOKUP($D1336,Praja!$C$11:$H$2010,2,FALSE))</f>
        <v/>
      </c>
      <c r="F1336" s="5"/>
      <c r="G1336" s="5" t="str">
        <f>IF(F1336="","",VLOOKUP($F1336,Katalog!$C$10:$J$2009,3,FALSE))</f>
        <v/>
      </c>
      <c r="H1336" s="26"/>
    </row>
    <row r="1337" spans="2:8" x14ac:dyDescent="0.25">
      <c r="B1337" s="39">
        <v>1328</v>
      </c>
      <c r="C1337" s="5"/>
      <c r="D1337" s="5"/>
      <c r="E1337" s="5" t="str">
        <f>IF(D1337="","",VLOOKUP($D1337,Praja!$C$11:$H$2010,2,FALSE))</f>
        <v/>
      </c>
      <c r="F1337" s="5"/>
      <c r="G1337" s="5" t="str">
        <f>IF(F1337="","",VLOOKUP($F1337,Katalog!$C$10:$J$2009,3,FALSE))</f>
        <v/>
      </c>
      <c r="H1337" s="26"/>
    </row>
    <row r="1338" spans="2:8" x14ac:dyDescent="0.25">
      <c r="B1338" s="39">
        <v>1329</v>
      </c>
      <c r="C1338" s="5"/>
      <c r="D1338" s="5"/>
      <c r="E1338" s="5" t="str">
        <f>IF(D1338="","",VLOOKUP($D1338,Praja!$C$11:$H$2010,2,FALSE))</f>
        <v/>
      </c>
      <c r="F1338" s="5"/>
      <c r="G1338" s="5" t="str">
        <f>IF(F1338="","",VLOOKUP($F1338,Katalog!$C$10:$J$2009,3,FALSE))</f>
        <v/>
      </c>
      <c r="H1338" s="26"/>
    </row>
    <row r="1339" spans="2:8" x14ac:dyDescent="0.25">
      <c r="B1339" s="39">
        <v>1330</v>
      </c>
      <c r="C1339" s="5"/>
      <c r="D1339" s="5"/>
      <c r="E1339" s="5" t="str">
        <f>IF(D1339="","",VLOOKUP($D1339,Praja!$C$11:$H$2010,2,FALSE))</f>
        <v/>
      </c>
      <c r="F1339" s="5"/>
      <c r="G1339" s="5" t="str">
        <f>IF(F1339="","",VLOOKUP($F1339,Katalog!$C$10:$J$2009,3,FALSE))</f>
        <v/>
      </c>
      <c r="H1339" s="26"/>
    </row>
    <row r="1340" spans="2:8" x14ac:dyDescent="0.25">
      <c r="B1340" s="39">
        <v>1331</v>
      </c>
      <c r="C1340" s="5"/>
      <c r="D1340" s="5"/>
      <c r="E1340" s="5" t="str">
        <f>IF(D1340="","",VLOOKUP($D1340,Praja!$C$11:$H$2010,2,FALSE))</f>
        <v/>
      </c>
      <c r="F1340" s="5"/>
      <c r="G1340" s="5" t="str">
        <f>IF(F1340="","",VLOOKUP($F1340,Katalog!$C$10:$J$2009,3,FALSE))</f>
        <v/>
      </c>
      <c r="H1340" s="26"/>
    </row>
    <row r="1341" spans="2:8" x14ac:dyDescent="0.25">
      <c r="B1341" s="39">
        <v>1332</v>
      </c>
      <c r="C1341" s="5"/>
      <c r="D1341" s="5"/>
      <c r="E1341" s="5" t="str">
        <f>IF(D1341="","",VLOOKUP($D1341,Praja!$C$11:$H$2010,2,FALSE))</f>
        <v/>
      </c>
      <c r="F1341" s="5"/>
      <c r="G1341" s="5" t="str">
        <f>IF(F1341="","",VLOOKUP($F1341,Katalog!$C$10:$J$2009,3,FALSE))</f>
        <v/>
      </c>
      <c r="H1341" s="26"/>
    </row>
    <row r="1342" spans="2:8" x14ac:dyDescent="0.25">
      <c r="B1342" s="39">
        <v>1333</v>
      </c>
      <c r="C1342" s="5"/>
      <c r="D1342" s="5"/>
      <c r="E1342" s="5" t="str">
        <f>IF(D1342="","",VLOOKUP($D1342,Praja!$C$11:$H$2010,2,FALSE))</f>
        <v/>
      </c>
      <c r="F1342" s="5"/>
      <c r="G1342" s="5" t="str">
        <f>IF(F1342="","",VLOOKUP($F1342,Katalog!$C$10:$J$2009,3,FALSE))</f>
        <v/>
      </c>
      <c r="H1342" s="26"/>
    </row>
    <row r="1343" spans="2:8" x14ac:dyDescent="0.25">
      <c r="B1343" s="39">
        <v>1334</v>
      </c>
      <c r="C1343" s="5"/>
      <c r="D1343" s="5"/>
      <c r="E1343" s="5" t="str">
        <f>IF(D1343="","",VLOOKUP($D1343,Praja!$C$11:$H$2010,2,FALSE))</f>
        <v/>
      </c>
      <c r="F1343" s="5"/>
      <c r="G1343" s="5" t="str">
        <f>IF(F1343="","",VLOOKUP($F1343,Katalog!$C$10:$J$2009,3,FALSE))</f>
        <v/>
      </c>
      <c r="H1343" s="26"/>
    </row>
    <row r="1344" spans="2:8" x14ac:dyDescent="0.25">
      <c r="B1344" s="39">
        <v>1335</v>
      </c>
      <c r="C1344" s="5"/>
      <c r="D1344" s="5"/>
      <c r="E1344" s="5" t="str">
        <f>IF(D1344="","",VLOOKUP($D1344,Praja!$C$11:$H$2010,2,FALSE))</f>
        <v/>
      </c>
      <c r="F1344" s="5"/>
      <c r="G1344" s="5" t="str">
        <f>IF(F1344="","",VLOOKUP($F1344,Katalog!$C$10:$J$2009,3,FALSE))</f>
        <v/>
      </c>
      <c r="H1344" s="26"/>
    </row>
    <row r="1345" spans="2:8" x14ac:dyDescent="0.25">
      <c r="B1345" s="39">
        <v>1336</v>
      </c>
      <c r="C1345" s="5"/>
      <c r="D1345" s="5"/>
      <c r="E1345" s="5" t="str">
        <f>IF(D1345="","",VLOOKUP($D1345,Praja!$C$11:$H$2010,2,FALSE))</f>
        <v/>
      </c>
      <c r="F1345" s="5"/>
      <c r="G1345" s="5" t="str">
        <f>IF(F1345="","",VLOOKUP($F1345,Katalog!$C$10:$J$2009,3,FALSE))</f>
        <v/>
      </c>
      <c r="H1345" s="26"/>
    </row>
    <row r="1346" spans="2:8" x14ac:dyDescent="0.25">
      <c r="B1346" s="39">
        <v>1337</v>
      </c>
      <c r="C1346" s="5"/>
      <c r="D1346" s="5"/>
      <c r="E1346" s="5" t="str">
        <f>IF(D1346="","",VLOOKUP($D1346,Praja!$C$11:$H$2010,2,FALSE))</f>
        <v/>
      </c>
      <c r="F1346" s="5"/>
      <c r="G1346" s="5" t="str">
        <f>IF(F1346="","",VLOOKUP($F1346,Katalog!$C$10:$J$2009,3,FALSE))</f>
        <v/>
      </c>
      <c r="H1346" s="26"/>
    </row>
    <row r="1347" spans="2:8" x14ac:dyDescent="0.25">
      <c r="B1347" s="39">
        <v>1338</v>
      </c>
      <c r="C1347" s="5"/>
      <c r="D1347" s="5"/>
      <c r="E1347" s="5" t="str">
        <f>IF(D1347="","",VLOOKUP($D1347,Praja!$C$11:$H$2010,2,FALSE))</f>
        <v/>
      </c>
      <c r="F1347" s="5"/>
      <c r="G1347" s="5" t="str">
        <f>IF(F1347="","",VLOOKUP($F1347,Katalog!$C$10:$J$2009,3,FALSE))</f>
        <v/>
      </c>
      <c r="H1347" s="26"/>
    </row>
    <row r="1348" spans="2:8" x14ac:dyDescent="0.25">
      <c r="B1348" s="39">
        <v>1339</v>
      </c>
      <c r="C1348" s="5"/>
      <c r="D1348" s="5"/>
      <c r="E1348" s="5" t="str">
        <f>IF(D1348="","",VLOOKUP($D1348,Praja!$C$11:$H$2010,2,FALSE))</f>
        <v/>
      </c>
      <c r="F1348" s="5"/>
      <c r="G1348" s="5" t="str">
        <f>IF(F1348="","",VLOOKUP($F1348,Katalog!$C$10:$J$2009,3,FALSE))</f>
        <v/>
      </c>
      <c r="H1348" s="26"/>
    </row>
    <row r="1349" spans="2:8" x14ac:dyDescent="0.25">
      <c r="B1349" s="39">
        <v>1340</v>
      </c>
      <c r="C1349" s="5"/>
      <c r="D1349" s="5"/>
      <c r="E1349" s="5" t="str">
        <f>IF(D1349="","",VLOOKUP($D1349,Praja!$C$11:$H$2010,2,FALSE))</f>
        <v/>
      </c>
      <c r="F1349" s="5"/>
      <c r="G1349" s="5" t="str">
        <f>IF(F1349="","",VLOOKUP($F1349,Katalog!$C$10:$J$2009,3,FALSE))</f>
        <v/>
      </c>
      <c r="H1349" s="26"/>
    </row>
    <row r="1350" spans="2:8" x14ac:dyDescent="0.25">
      <c r="B1350" s="39">
        <v>1341</v>
      </c>
      <c r="C1350" s="5"/>
      <c r="D1350" s="5"/>
      <c r="E1350" s="5" t="str">
        <f>IF(D1350="","",VLOOKUP($D1350,Praja!$C$11:$H$2010,2,FALSE))</f>
        <v/>
      </c>
      <c r="F1350" s="5"/>
      <c r="G1350" s="5" t="str">
        <f>IF(F1350="","",VLOOKUP($F1350,Katalog!$C$10:$J$2009,3,FALSE))</f>
        <v/>
      </c>
      <c r="H1350" s="26"/>
    </row>
    <row r="1351" spans="2:8" x14ac:dyDescent="0.25">
      <c r="B1351" s="39">
        <v>1342</v>
      </c>
      <c r="C1351" s="5"/>
      <c r="D1351" s="5"/>
      <c r="E1351" s="5" t="str">
        <f>IF(D1351="","",VLOOKUP($D1351,Praja!$C$11:$H$2010,2,FALSE))</f>
        <v/>
      </c>
      <c r="F1351" s="5"/>
      <c r="G1351" s="5" t="str">
        <f>IF(F1351="","",VLOOKUP($F1351,Katalog!$C$10:$J$2009,3,FALSE))</f>
        <v/>
      </c>
      <c r="H1351" s="26"/>
    </row>
    <row r="1352" spans="2:8" x14ac:dyDescent="0.25">
      <c r="B1352" s="39">
        <v>1343</v>
      </c>
      <c r="C1352" s="5"/>
      <c r="D1352" s="5"/>
      <c r="E1352" s="5" t="str">
        <f>IF(D1352="","",VLOOKUP($D1352,Praja!$C$11:$H$2010,2,FALSE))</f>
        <v/>
      </c>
      <c r="F1352" s="5"/>
      <c r="G1352" s="5" t="str">
        <f>IF(F1352="","",VLOOKUP($F1352,Katalog!$C$10:$J$2009,3,FALSE))</f>
        <v/>
      </c>
      <c r="H1352" s="26"/>
    </row>
    <row r="1353" spans="2:8" x14ac:dyDescent="0.25">
      <c r="B1353" s="39">
        <v>1344</v>
      </c>
      <c r="C1353" s="5"/>
      <c r="D1353" s="5"/>
      <c r="E1353" s="5" t="str">
        <f>IF(D1353="","",VLOOKUP($D1353,Praja!$C$11:$H$2010,2,FALSE))</f>
        <v/>
      </c>
      <c r="F1353" s="5"/>
      <c r="G1353" s="5" t="str">
        <f>IF(F1353="","",VLOOKUP($F1353,Katalog!$C$10:$J$2009,3,FALSE))</f>
        <v/>
      </c>
      <c r="H1353" s="26"/>
    </row>
    <row r="1354" spans="2:8" x14ac:dyDescent="0.25">
      <c r="B1354" s="39">
        <v>1345</v>
      </c>
      <c r="C1354" s="5"/>
      <c r="D1354" s="5"/>
      <c r="E1354" s="5" t="str">
        <f>IF(D1354="","",VLOOKUP($D1354,Praja!$C$11:$H$2010,2,FALSE))</f>
        <v/>
      </c>
      <c r="F1354" s="5"/>
      <c r="G1354" s="5" t="str">
        <f>IF(F1354="","",VLOOKUP($F1354,Katalog!$C$10:$J$2009,3,FALSE))</f>
        <v/>
      </c>
      <c r="H1354" s="26"/>
    </row>
    <row r="1355" spans="2:8" x14ac:dyDescent="0.25">
      <c r="B1355" s="39">
        <v>1346</v>
      </c>
      <c r="C1355" s="5"/>
      <c r="D1355" s="5"/>
      <c r="E1355" s="5" t="str">
        <f>IF(D1355="","",VLOOKUP($D1355,Praja!$C$11:$H$2010,2,FALSE))</f>
        <v/>
      </c>
      <c r="F1355" s="5"/>
      <c r="G1355" s="5" t="str">
        <f>IF(F1355="","",VLOOKUP($F1355,Katalog!$C$10:$J$2009,3,FALSE))</f>
        <v/>
      </c>
      <c r="H1355" s="26"/>
    </row>
    <row r="1356" spans="2:8" x14ac:dyDescent="0.25">
      <c r="B1356" s="39">
        <v>1347</v>
      </c>
      <c r="C1356" s="5"/>
      <c r="D1356" s="5"/>
      <c r="E1356" s="5" t="str">
        <f>IF(D1356="","",VLOOKUP($D1356,Praja!$C$11:$H$2010,2,FALSE))</f>
        <v/>
      </c>
      <c r="F1356" s="5"/>
      <c r="G1356" s="5" t="str">
        <f>IF(F1356="","",VLOOKUP($F1356,Katalog!$C$10:$J$2009,3,FALSE))</f>
        <v/>
      </c>
      <c r="H1356" s="26"/>
    </row>
    <row r="1357" spans="2:8" x14ac:dyDescent="0.25">
      <c r="B1357" s="39">
        <v>1348</v>
      </c>
      <c r="C1357" s="5"/>
      <c r="D1357" s="5"/>
      <c r="E1357" s="5" t="str">
        <f>IF(D1357="","",VLOOKUP($D1357,Praja!$C$11:$H$2010,2,FALSE))</f>
        <v/>
      </c>
      <c r="F1357" s="5"/>
      <c r="G1357" s="5" t="str">
        <f>IF(F1357="","",VLOOKUP($F1357,Katalog!$C$10:$J$2009,3,FALSE))</f>
        <v/>
      </c>
      <c r="H1357" s="26"/>
    </row>
    <row r="1358" spans="2:8" x14ac:dyDescent="0.25">
      <c r="B1358" s="39">
        <v>1349</v>
      </c>
      <c r="C1358" s="5"/>
      <c r="D1358" s="5"/>
      <c r="E1358" s="5" t="str">
        <f>IF(D1358="","",VLOOKUP($D1358,Praja!$C$11:$H$2010,2,FALSE))</f>
        <v/>
      </c>
      <c r="F1358" s="5"/>
      <c r="G1358" s="5" t="str">
        <f>IF(F1358="","",VLOOKUP($F1358,Katalog!$C$10:$J$2009,3,FALSE))</f>
        <v/>
      </c>
      <c r="H1358" s="26"/>
    </row>
    <row r="1359" spans="2:8" x14ac:dyDescent="0.25">
      <c r="B1359" s="39">
        <v>1350</v>
      </c>
      <c r="C1359" s="5"/>
      <c r="D1359" s="5"/>
      <c r="E1359" s="5" t="str">
        <f>IF(D1359="","",VLOOKUP($D1359,Praja!$C$11:$H$2010,2,FALSE))</f>
        <v/>
      </c>
      <c r="F1359" s="5"/>
      <c r="G1359" s="5" t="str">
        <f>IF(F1359="","",VLOOKUP($F1359,Katalog!$C$10:$J$2009,3,FALSE))</f>
        <v/>
      </c>
      <c r="H1359" s="26"/>
    </row>
    <row r="1360" spans="2:8" x14ac:dyDescent="0.25">
      <c r="B1360" s="39">
        <v>1351</v>
      </c>
      <c r="C1360" s="5"/>
      <c r="D1360" s="5"/>
      <c r="E1360" s="5" t="str">
        <f>IF(D1360="","",VLOOKUP($D1360,Praja!$C$11:$H$2010,2,FALSE))</f>
        <v/>
      </c>
      <c r="F1360" s="5"/>
      <c r="G1360" s="5" t="str">
        <f>IF(F1360="","",VLOOKUP($F1360,Katalog!$C$10:$J$2009,3,FALSE))</f>
        <v/>
      </c>
      <c r="H1360" s="26"/>
    </row>
    <row r="1361" spans="2:8" x14ac:dyDescent="0.25">
      <c r="B1361" s="39">
        <v>1352</v>
      </c>
      <c r="C1361" s="5"/>
      <c r="D1361" s="5"/>
      <c r="E1361" s="5" t="str">
        <f>IF(D1361="","",VLOOKUP($D1361,Praja!$C$11:$H$2010,2,FALSE))</f>
        <v/>
      </c>
      <c r="F1361" s="5"/>
      <c r="G1361" s="5" t="str">
        <f>IF(F1361="","",VLOOKUP($F1361,Katalog!$C$10:$J$2009,3,FALSE))</f>
        <v/>
      </c>
      <c r="H1361" s="26"/>
    </row>
    <row r="1362" spans="2:8" x14ac:dyDescent="0.25">
      <c r="B1362" s="39">
        <v>1353</v>
      </c>
      <c r="C1362" s="5"/>
      <c r="D1362" s="5"/>
      <c r="E1362" s="5" t="str">
        <f>IF(D1362="","",VLOOKUP($D1362,Praja!$C$11:$H$2010,2,FALSE))</f>
        <v/>
      </c>
      <c r="F1362" s="5"/>
      <c r="G1362" s="5" t="str">
        <f>IF(F1362="","",VLOOKUP($F1362,Katalog!$C$10:$J$2009,3,FALSE))</f>
        <v/>
      </c>
      <c r="H1362" s="26"/>
    </row>
    <row r="1363" spans="2:8" x14ac:dyDescent="0.25">
      <c r="B1363" s="39">
        <v>1354</v>
      </c>
      <c r="C1363" s="5"/>
      <c r="D1363" s="5"/>
      <c r="E1363" s="5" t="str">
        <f>IF(D1363="","",VLOOKUP($D1363,Praja!$C$11:$H$2010,2,FALSE))</f>
        <v/>
      </c>
      <c r="F1363" s="5"/>
      <c r="G1363" s="5" t="str">
        <f>IF(F1363="","",VLOOKUP($F1363,Katalog!$C$10:$J$2009,3,FALSE))</f>
        <v/>
      </c>
      <c r="H1363" s="26"/>
    </row>
    <row r="1364" spans="2:8" x14ac:dyDescent="0.25">
      <c r="B1364" s="39">
        <v>1355</v>
      </c>
      <c r="C1364" s="5"/>
      <c r="D1364" s="5"/>
      <c r="E1364" s="5" t="str">
        <f>IF(D1364="","",VLOOKUP($D1364,Praja!$C$11:$H$2010,2,FALSE))</f>
        <v/>
      </c>
      <c r="F1364" s="5"/>
      <c r="G1364" s="5" t="str">
        <f>IF(F1364="","",VLOOKUP($F1364,Katalog!$C$10:$J$2009,3,FALSE))</f>
        <v/>
      </c>
      <c r="H1364" s="26"/>
    </row>
    <row r="1365" spans="2:8" x14ac:dyDescent="0.25">
      <c r="B1365" s="39">
        <v>1356</v>
      </c>
      <c r="C1365" s="5"/>
      <c r="D1365" s="5"/>
      <c r="E1365" s="5" t="str">
        <f>IF(D1365="","",VLOOKUP($D1365,Praja!$C$11:$H$2010,2,FALSE))</f>
        <v/>
      </c>
      <c r="F1365" s="5"/>
      <c r="G1365" s="5" t="str">
        <f>IF(F1365="","",VLOOKUP($F1365,Katalog!$C$10:$J$2009,3,FALSE))</f>
        <v/>
      </c>
      <c r="H1365" s="26"/>
    </row>
    <row r="1366" spans="2:8" x14ac:dyDescent="0.25">
      <c r="B1366" s="39">
        <v>1357</v>
      </c>
      <c r="C1366" s="5"/>
      <c r="D1366" s="5"/>
      <c r="E1366" s="5" t="str">
        <f>IF(D1366="","",VLOOKUP($D1366,Praja!$C$11:$H$2010,2,FALSE))</f>
        <v/>
      </c>
      <c r="F1366" s="5"/>
      <c r="G1366" s="5" t="str">
        <f>IF(F1366="","",VLOOKUP($F1366,Katalog!$C$10:$J$2009,3,FALSE))</f>
        <v/>
      </c>
      <c r="H1366" s="26"/>
    </row>
    <row r="1367" spans="2:8" x14ac:dyDescent="0.25">
      <c r="B1367" s="39">
        <v>1358</v>
      </c>
      <c r="C1367" s="5"/>
      <c r="D1367" s="5"/>
      <c r="E1367" s="5" t="str">
        <f>IF(D1367="","",VLOOKUP($D1367,Praja!$C$11:$H$2010,2,FALSE))</f>
        <v/>
      </c>
      <c r="F1367" s="5"/>
      <c r="G1367" s="5" t="str">
        <f>IF(F1367="","",VLOOKUP($F1367,Katalog!$C$10:$J$2009,3,FALSE))</f>
        <v/>
      </c>
      <c r="H1367" s="26"/>
    </row>
    <row r="1368" spans="2:8" x14ac:dyDescent="0.25">
      <c r="B1368" s="39">
        <v>1359</v>
      </c>
      <c r="C1368" s="5"/>
      <c r="D1368" s="5"/>
      <c r="E1368" s="5" t="str">
        <f>IF(D1368="","",VLOOKUP($D1368,Praja!$C$11:$H$2010,2,FALSE))</f>
        <v/>
      </c>
      <c r="F1368" s="5"/>
      <c r="G1368" s="5" t="str">
        <f>IF(F1368="","",VLOOKUP($F1368,Katalog!$C$10:$J$2009,3,FALSE))</f>
        <v/>
      </c>
      <c r="H1368" s="26"/>
    </row>
    <row r="1369" spans="2:8" x14ac:dyDescent="0.25">
      <c r="B1369" s="39">
        <v>1360</v>
      </c>
      <c r="C1369" s="5"/>
      <c r="D1369" s="5"/>
      <c r="E1369" s="5" t="str">
        <f>IF(D1369="","",VLOOKUP($D1369,Praja!$C$11:$H$2010,2,FALSE))</f>
        <v/>
      </c>
      <c r="F1369" s="5"/>
      <c r="G1369" s="5" t="str">
        <f>IF(F1369="","",VLOOKUP($F1369,Katalog!$C$10:$J$2009,3,FALSE))</f>
        <v/>
      </c>
      <c r="H1369" s="26"/>
    </row>
    <row r="1370" spans="2:8" x14ac:dyDescent="0.25">
      <c r="B1370" s="39">
        <v>1361</v>
      </c>
      <c r="C1370" s="5"/>
      <c r="D1370" s="5"/>
      <c r="E1370" s="5" t="str">
        <f>IF(D1370="","",VLOOKUP($D1370,Praja!$C$11:$H$2010,2,FALSE))</f>
        <v/>
      </c>
      <c r="F1370" s="5"/>
      <c r="G1370" s="5" t="str">
        <f>IF(F1370="","",VLOOKUP($F1370,Katalog!$C$10:$J$2009,3,FALSE))</f>
        <v/>
      </c>
      <c r="H1370" s="26"/>
    </row>
    <row r="1371" spans="2:8" x14ac:dyDescent="0.25">
      <c r="B1371" s="39">
        <v>1362</v>
      </c>
      <c r="C1371" s="5"/>
      <c r="D1371" s="5"/>
      <c r="E1371" s="5" t="str">
        <f>IF(D1371="","",VLOOKUP($D1371,Praja!$C$11:$H$2010,2,FALSE))</f>
        <v/>
      </c>
      <c r="F1371" s="5"/>
      <c r="G1371" s="5" t="str">
        <f>IF(F1371="","",VLOOKUP($F1371,Katalog!$C$10:$J$2009,3,FALSE))</f>
        <v/>
      </c>
      <c r="H1371" s="26"/>
    </row>
    <row r="1372" spans="2:8" x14ac:dyDescent="0.25">
      <c r="B1372" s="39">
        <v>1363</v>
      </c>
      <c r="C1372" s="5"/>
      <c r="D1372" s="5"/>
      <c r="E1372" s="5" t="str">
        <f>IF(D1372="","",VLOOKUP($D1372,Praja!$C$11:$H$2010,2,FALSE))</f>
        <v/>
      </c>
      <c r="F1372" s="5"/>
      <c r="G1372" s="5" t="str">
        <f>IF(F1372="","",VLOOKUP($F1372,Katalog!$C$10:$J$2009,3,FALSE))</f>
        <v/>
      </c>
      <c r="H1372" s="26"/>
    </row>
    <row r="1373" spans="2:8" x14ac:dyDescent="0.25">
      <c r="B1373" s="39">
        <v>1364</v>
      </c>
      <c r="C1373" s="5"/>
      <c r="D1373" s="5"/>
      <c r="E1373" s="5" t="str">
        <f>IF(D1373="","",VLOOKUP($D1373,Praja!$C$11:$H$2010,2,FALSE))</f>
        <v/>
      </c>
      <c r="F1373" s="5"/>
      <c r="G1373" s="5" t="str">
        <f>IF(F1373="","",VLOOKUP($F1373,Katalog!$C$10:$J$2009,3,FALSE))</f>
        <v/>
      </c>
      <c r="H1373" s="26"/>
    </row>
    <row r="1374" spans="2:8" x14ac:dyDescent="0.25">
      <c r="B1374" s="39">
        <v>1365</v>
      </c>
      <c r="C1374" s="5"/>
      <c r="D1374" s="5"/>
      <c r="E1374" s="5" t="str">
        <f>IF(D1374="","",VLOOKUP($D1374,Praja!$C$11:$H$2010,2,FALSE))</f>
        <v/>
      </c>
      <c r="F1374" s="5"/>
      <c r="G1374" s="5" t="str">
        <f>IF(F1374="","",VLOOKUP($F1374,Katalog!$C$10:$J$2009,3,FALSE))</f>
        <v/>
      </c>
      <c r="H1374" s="26"/>
    </row>
    <row r="1375" spans="2:8" x14ac:dyDescent="0.25">
      <c r="B1375" s="39">
        <v>1366</v>
      </c>
      <c r="C1375" s="5"/>
      <c r="D1375" s="5"/>
      <c r="E1375" s="5" t="str">
        <f>IF(D1375="","",VLOOKUP($D1375,Praja!$C$11:$H$2010,2,FALSE))</f>
        <v/>
      </c>
      <c r="F1375" s="5"/>
      <c r="G1375" s="5" t="str">
        <f>IF(F1375="","",VLOOKUP($F1375,Katalog!$C$10:$J$2009,3,FALSE))</f>
        <v/>
      </c>
      <c r="H1375" s="26"/>
    </row>
    <row r="1376" spans="2:8" x14ac:dyDescent="0.25">
      <c r="B1376" s="39">
        <v>1367</v>
      </c>
      <c r="C1376" s="5"/>
      <c r="D1376" s="5"/>
      <c r="E1376" s="5" t="str">
        <f>IF(D1376="","",VLOOKUP($D1376,Praja!$C$11:$H$2010,2,FALSE))</f>
        <v/>
      </c>
      <c r="F1376" s="5"/>
      <c r="G1376" s="5" t="str">
        <f>IF(F1376="","",VLOOKUP($F1376,Katalog!$C$10:$J$2009,3,FALSE))</f>
        <v/>
      </c>
      <c r="H1376" s="26"/>
    </row>
    <row r="1377" spans="2:8" x14ac:dyDescent="0.25">
      <c r="B1377" s="39">
        <v>1368</v>
      </c>
      <c r="C1377" s="5"/>
      <c r="D1377" s="5"/>
      <c r="E1377" s="5" t="str">
        <f>IF(D1377="","",VLOOKUP($D1377,Praja!$C$11:$H$2010,2,FALSE))</f>
        <v/>
      </c>
      <c r="F1377" s="5"/>
      <c r="G1377" s="5" t="str">
        <f>IF(F1377="","",VLOOKUP($F1377,Katalog!$C$10:$J$2009,3,FALSE))</f>
        <v/>
      </c>
      <c r="H1377" s="26"/>
    </row>
    <row r="1378" spans="2:8" x14ac:dyDescent="0.25">
      <c r="B1378" s="39">
        <v>1369</v>
      </c>
      <c r="C1378" s="5"/>
      <c r="D1378" s="5"/>
      <c r="E1378" s="5" t="str">
        <f>IF(D1378="","",VLOOKUP($D1378,Praja!$C$11:$H$2010,2,FALSE))</f>
        <v/>
      </c>
      <c r="F1378" s="5"/>
      <c r="G1378" s="5" t="str">
        <f>IF(F1378="","",VLOOKUP($F1378,Katalog!$C$10:$J$2009,3,FALSE))</f>
        <v/>
      </c>
      <c r="H1378" s="26"/>
    </row>
    <row r="1379" spans="2:8" x14ac:dyDescent="0.25">
      <c r="B1379" s="39">
        <v>1370</v>
      </c>
      <c r="C1379" s="5"/>
      <c r="D1379" s="5"/>
      <c r="E1379" s="5" t="str">
        <f>IF(D1379="","",VLOOKUP($D1379,Praja!$C$11:$H$2010,2,FALSE))</f>
        <v/>
      </c>
      <c r="F1379" s="5"/>
      <c r="G1379" s="5" t="str">
        <f>IF(F1379="","",VLOOKUP($F1379,Katalog!$C$10:$J$2009,3,FALSE))</f>
        <v/>
      </c>
      <c r="H1379" s="26"/>
    </row>
    <row r="1380" spans="2:8" x14ac:dyDescent="0.25">
      <c r="B1380" s="39">
        <v>1371</v>
      </c>
      <c r="C1380" s="5"/>
      <c r="D1380" s="5"/>
      <c r="E1380" s="5" t="str">
        <f>IF(D1380="","",VLOOKUP($D1380,Praja!$C$11:$H$2010,2,FALSE))</f>
        <v/>
      </c>
      <c r="F1380" s="5"/>
      <c r="G1380" s="5" t="str">
        <f>IF(F1380="","",VLOOKUP($F1380,Katalog!$C$10:$J$2009,3,FALSE))</f>
        <v/>
      </c>
      <c r="H1380" s="26"/>
    </row>
    <row r="1381" spans="2:8" x14ac:dyDescent="0.25">
      <c r="B1381" s="39">
        <v>1372</v>
      </c>
      <c r="C1381" s="5"/>
      <c r="D1381" s="5"/>
      <c r="E1381" s="5" t="str">
        <f>IF(D1381="","",VLOOKUP($D1381,Praja!$C$11:$H$2010,2,FALSE))</f>
        <v/>
      </c>
      <c r="F1381" s="5"/>
      <c r="G1381" s="5" t="str">
        <f>IF(F1381="","",VLOOKUP($F1381,Katalog!$C$10:$J$2009,3,FALSE))</f>
        <v/>
      </c>
      <c r="H1381" s="26"/>
    </row>
    <row r="1382" spans="2:8" x14ac:dyDescent="0.25">
      <c r="B1382" s="39">
        <v>1373</v>
      </c>
      <c r="C1382" s="5"/>
      <c r="D1382" s="5"/>
      <c r="E1382" s="5" t="str">
        <f>IF(D1382="","",VLOOKUP($D1382,Praja!$C$11:$H$2010,2,FALSE))</f>
        <v/>
      </c>
      <c r="F1382" s="5"/>
      <c r="G1382" s="5" t="str">
        <f>IF(F1382="","",VLOOKUP($F1382,Katalog!$C$10:$J$2009,3,FALSE))</f>
        <v/>
      </c>
      <c r="H1382" s="26"/>
    </row>
    <row r="1383" spans="2:8" x14ac:dyDescent="0.25">
      <c r="B1383" s="39">
        <v>1374</v>
      </c>
      <c r="C1383" s="5"/>
      <c r="D1383" s="5"/>
      <c r="E1383" s="5" t="str">
        <f>IF(D1383="","",VLOOKUP($D1383,Praja!$C$11:$H$2010,2,FALSE))</f>
        <v/>
      </c>
      <c r="F1383" s="5"/>
      <c r="G1383" s="5" t="str">
        <f>IF(F1383="","",VLOOKUP($F1383,Katalog!$C$10:$J$2009,3,FALSE))</f>
        <v/>
      </c>
      <c r="H1383" s="26"/>
    </row>
    <row r="1384" spans="2:8" x14ac:dyDescent="0.25">
      <c r="B1384" s="39">
        <v>1375</v>
      </c>
      <c r="C1384" s="5"/>
      <c r="D1384" s="5"/>
      <c r="E1384" s="5" t="str">
        <f>IF(D1384="","",VLOOKUP($D1384,Praja!$C$11:$H$2010,2,FALSE))</f>
        <v/>
      </c>
      <c r="F1384" s="5"/>
      <c r="G1384" s="5" t="str">
        <f>IF(F1384="","",VLOOKUP($F1384,Katalog!$C$10:$J$2009,3,FALSE))</f>
        <v/>
      </c>
      <c r="H1384" s="26"/>
    </row>
    <row r="1385" spans="2:8" x14ac:dyDescent="0.25">
      <c r="B1385" s="39">
        <v>1376</v>
      </c>
      <c r="C1385" s="5"/>
      <c r="D1385" s="5"/>
      <c r="E1385" s="5" t="str">
        <f>IF(D1385="","",VLOOKUP($D1385,Praja!$C$11:$H$2010,2,FALSE))</f>
        <v/>
      </c>
      <c r="F1385" s="5"/>
      <c r="G1385" s="5" t="str">
        <f>IF(F1385="","",VLOOKUP($F1385,Katalog!$C$10:$J$2009,3,FALSE))</f>
        <v/>
      </c>
      <c r="H1385" s="26"/>
    </row>
    <row r="1386" spans="2:8" x14ac:dyDescent="0.25">
      <c r="B1386" s="39">
        <v>1377</v>
      </c>
      <c r="C1386" s="5"/>
      <c r="D1386" s="5"/>
      <c r="E1386" s="5" t="str">
        <f>IF(D1386="","",VLOOKUP($D1386,Praja!$C$11:$H$2010,2,FALSE))</f>
        <v/>
      </c>
      <c r="F1386" s="5"/>
      <c r="G1386" s="5" t="str">
        <f>IF(F1386="","",VLOOKUP($F1386,Katalog!$C$10:$J$2009,3,FALSE))</f>
        <v/>
      </c>
      <c r="H1386" s="26"/>
    </row>
    <row r="1387" spans="2:8" x14ac:dyDescent="0.25">
      <c r="B1387" s="39">
        <v>1378</v>
      </c>
      <c r="C1387" s="5"/>
      <c r="D1387" s="5"/>
      <c r="E1387" s="5" t="str">
        <f>IF(D1387="","",VLOOKUP($D1387,Praja!$C$11:$H$2010,2,FALSE))</f>
        <v/>
      </c>
      <c r="F1387" s="5"/>
      <c r="G1387" s="5" t="str">
        <f>IF(F1387="","",VLOOKUP($F1387,Katalog!$C$10:$J$2009,3,FALSE))</f>
        <v/>
      </c>
      <c r="H1387" s="26"/>
    </row>
    <row r="1388" spans="2:8" x14ac:dyDescent="0.25">
      <c r="B1388" s="39">
        <v>1379</v>
      </c>
      <c r="C1388" s="5"/>
      <c r="D1388" s="5"/>
      <c r="E1388" s="5" t="str">
        <f>IF(D1388="","",VLOOKUP($D1388,Praja!$C$11:$H$2010,2,FALSE))</f>
        <v/>
      </c>
      <c r="F1388" s="5"/>
      <c r="G1388" s="5" t="str">
        <f>IF(F1388="","",VLOOKUP($F1388,Katalog!$C$10:$J$2009,3,FALSE))</f>
        <v/>
      </c>
      <c r="H1388" s="26"/>
    </row>
    <row r="1389" spans="2:8" x14ac:dyDescent="0.25">
      <c r="B1389" s="39">
        <v>1380</v>
      </c>
      <c r="C1389" s="5"/>
      <c r="D1389" s="5"/>
      <c r="E1389" s="5" t="str">
        <f>IF(D1389="","",VLOOKUP($D1389,Praja!$C$11:$H$2010,2,FALSE))</f>
        <v/>
      </c>
      <c r="F1389" s="5"/>
      <c r="G1389" s="5" t="str">
        <f>IF(F1389="","",VLOOKUP($F1389,Katalog!$C$10:$J$2009,3,FALSE))</f>
        <v/>
      </c>
      <c r="H1389" s="26"/>
    </row>
    <row r="1390" spans="2:8" x14ac:dyDescent="0.25">
      <c r="B1390" s="39">
        <v>1381</v>
      </c>
      <c r="C1390" s="5"/>
      <c r="D1390" s="5"/>
      <c r="E1390" s="5" t="str">
        <f>IF(D1390="","",VLOOKUP($D1390,Praja!$C$11:$H$2010,2,FALSE))</f>
        <v/>
      </c>
      <c r="F1390" s="5"/>
      <c r="G1390" s="5" t="str">
        <f>IF(F1390="","",VLOOKUP($F1390,Katalog!$C$10:$J$2009,3,FALSE))</f>
        <v/>
      </c>
      <c r="H1390" s="26"/>
    </row>
    <row r="1391" spans="2:8" x14ac:dyDescent="0.25">
      <c r="B1391" s="39">
        <v>1382</v>
      </c>
      <c r="C1391" s="5"/>
      <c r="D1391" s="5"/>
      <c r="E1391" s="5" t="str">
        <f>IF(D1391="","",VLOOKUP($D1391,Praja!$C$11:$H$2010,2,FALSE))</f>
        <v/>
      </c>
      <c r="F1391" s="5"/>
      <c r="G1391" s="5" t="str">
        <f>IF(F1391="","",VLOOKUP($F1391,Katalog!$C$10:$J$2009,3,FALSE))</f>
        <v/>
      </c>
      <c r="H1391" s="26"/>
    </row>
    <row r="1392" spans="2:8" x14ac:dyDescent="0.25">
      <c r="B1392" s="39">
        <v>1383</v>
      </c>
      <c r="C1392" s="5"/>
      <c r="D1392" s="5"/>
      <c r="E1392" s="5" t="str">
        <f>IF(D1392="","",VLOOKUP($D1392,Praja!$C$11:$H$2010,2,FALSE))</f>
        <v/>
      </c>
      <c r="F1392" s="5"/>
      <c r="G1392" s="5" t="str">
        <f>IF(F1392="","",VLOOKUP($F1392,Katalog!$C$10:$J$2009,3,FALSE))</f>
        <v/>
      </c>
      <c r="H1392" s="26"/>
    </row>
    <row r="1393" spans="2:8" x14ac:dyDescent="0.25">
      <c r="B1393" s="39">
        <v>1384</v>
      </c>
      <c r="C1393" s="5"/>
      <c r="D1393" s="5"/>
      <c r="E1393" s="5" t="str">
        <f>IF(D1393="","",VLOOKUP($D1393,Praja!$C$11:$H$2010,2,FALSE))</f>
        <v/>
      </c>
      <c r="F1393" s="5"/>
      <c r="G1393" s="5" t="str">
        <f>IF(F1393="","",VLOOKUP($F1393,Katalog!$C$10:$J$2009,3,FALSE))</f>
        <v/>
      </c>
      <c r="H1393" s="26"/>
    </row>
    <row r="1394" spans="2:8" x14ac:dyDescent="0.25">
      <c r="B1394" s="39">
        <v>1385</v>
      </c>
      <c r="C1394" s="5"/>
      <c r="D1394" s="5"/>
      <c r="E1394" s="5" t="str">
        <f>IF(D1394="","",VLOOKUP($D1394,Praja!$C$11:$H$2010,2,FALSE))</f>
        <v/>
      </c>
      <c r="F1394" s="5"/>
      <c r="G1394" s="5" t="str">
        <f>IF(F1394="","",VLOOKUP($F1394,Katalog!$C$10:$J$2009,3,FALSE))</f>
        <v/>
      </c>
      <c r="H1394" s="26"/>
    </row>
    <row r="1395" spans="2:8" x14ac:dyDescent="0.25">
      <c r="B1395" s="39">
        <v>1386</v>
      </c>
      <c r="C1395" s="5"/>
      <c r="D1395" s="5"/>
      <c r="E1395" s="5" t="str">
        <f>IF(D1395="","",VLOOKUP($D1395,Praja!$C$11:$H$2010,2,FALSE))</f>
        <v/>
      </c>
      <c r="F1395" s="5"/>
      <c r="G1395" s="5" t="str">
        <f>IF(F1395="","",VLOOKUP($F1395,Katalog!$C$10:$J$2009,3,FALSE))</f>
        <v/>
      </c>
      <c r="H1395" s="26"/>
    </row>
    <row r="1396" spans="2:8" x14ac:dyDescent="0.25">
      <c r="B1396" s="39">
        <v>1387</v>
      </c>
      <c r="C1396" s="5"/>
      <c r="D1396" s="5"/>
      <c r="E1396" s="5" t="str">
        <f>IF(D1396="","",VLOOKUP($D1396,Praja!$C$11:$H$2010,2,FALSE))</f>
        <v/>
      </c>
      <c r="F1396" s="5"/>
      <c r="G1396" s="5" t="str">
        <f>IF(F1396="","",VLOOKUP($F1396,Katalog!$C$10:$J$2009,3,FALSE))</f>
        <v/>
      </c>
      <c r="H1396" s="26"/>
    </row>
    <row r="1397" spans="2:8" x14ac:dyDescent="0.25">
      <c r="B1397" s="39">
        <v>1388</v>
      </c>
      <c r="C1397" s="5"/>
      <c r="D1397" s="5"/>
      <c r="E1397" s="5" t="str">
        <f>IF(D1397="","",VLOOKUP($D1397,Praja!$C$11:$H$2010,2,FALSE))</f>
        <v/>
      </c>
      <c r="F1397" s="5"/>
      <c r="G1397" s="5" t="str">
        <f>IF(F1397="","",VLOOKUP($F1397,Katalog!$C$10:$J$2009,3,FALSE))</f>
        <v/>
      </c>
      <c r="H1397" s="26"/>
    </row>
    <row r="1398" spans="2:8" x14ac:dyDescent="0.25">
      <c r="B1398" s="39">
        <v>1389</v>
      </c>
      <c r="C1398" s="5"/>
      <c r="D1398" s="5"/>
      <c r="E1398" s="5" t="str">
        <f>IF(D1398="","",VLOOKUP($D1398,Praja!$C$11:$H$2010,2,FALSE))</f>
        <v/>
      </c>
      <c r="F1398" s="5"/>
      <c r="G1398" s="5" t="str">
        <f>IF(F1398="","",VLOOKUP($F1398,Katalog!$C$10:$J$2009,3,FALSE))</f>
        <v/>
      </c>
      <c r="H1398" s="26"/>
    </row>
    <row r="1399" spans="2:8" x14ac:dyDescent="0.25">
      <c r="B1399" s="39">
        <v>1390</v>
      </c>
      <c r="C1399" s="5"/>
      <c r="D1399" s="5"/>
      <c r="E1399" s="5" t="str">
        <f>IF(D1399="","",VLOOKUP($D1399,Praja!$C$11:$H$2010,2,FALSE))</f>
        <v/>
      </c>
      <c r="F1399" s="5"/>
      <c r="G1399" s="5" t="str">
        <f>IF(F1399="","",VLOOKUP($F1399,Katalog!$C$10:$J$2009,3,FALSE))</f>
        <v/>
      </c>
      <c r="H1399" s="26"/>
    </row>
    <row r="1400" spans="2:8" x14ac:dyDescent="0.25">
      <c r="B1400" s="39">
        <v>1391</v>
      </c>
      <c r="C1400" s="5"/>
      <c r="D1400" s="5"/>
      <c r="E1400" s="5" t="str">
        <f>IF(D1400="","",VLOOKUP($D1400,Praja!$C$11:$H$2010,2,FALSE))</f>
        <v/>
      </c>
      <c r="F1400" s="5"/>
      <c r="G1400" s="5" t="str">
        <f>IF(F1400="","",VLOOKUP($F1400,Katalog!$C$10:$J$2009,3,FALSE))</f>
        <v/>
      </c>
      <c r="H1400" s="26"/>
    </row>
    <row r="1401" spans="2:8" x14ac:dyDescent="0.25">
      <c r="B1401" s="39">
        <v>1392</v>
      </c>
      <c r="C1401" s="5"/>
      <c r="D1401" s="5"/>
      <c r="E1401" s="5" t="str">
        <f>IF(D1401="","",VLOOKUP($D1401,Praja!$C$11:$H$2010,2,FALSE))</f>
        <v/>
      </c>
      <c r="F1401" s="5"/>
      <c r="G1401" s="5" t="str">
        <f>IF(F1401="","",VLOOKUP($F1401,Katalog!$C$10:$J$2009,3,FALSE))</f>
        <v/>
      </c>
      <c r="H1401" s="26"/>
    </row>
    <row r="1402" spans="2:8" x14ac:dyDescent="0.25">
      <c r="B1402" s="39">
        <v>1393</v>
      </c>
      <c r="C1402" s="5"/>
      <c r="D1402" s="5"/>
      <c r="E1402" s="5" t="str">
        <f>IF(D1402="","",VLOOKUP($D1402,Praja!$C$11:$H$2010,2,FALSE))</f>
        <v/>
      </c>
      <c r="F1402" s="5"/>
      <c r="G1402" s="5" t="str">
        <f>IF(F1402="","",VLOOKUP($F1402,Katalog!$C$10:$J$2009,3,FALSE))</f>
        <v/>
      </c>
      <c r="H1402" s="26"/>
    </row>
    <row r="1403" spans="2:8" x14ac:dyDescent="0.25">
      <c r="B1403" s="39">
        <v>1394</v>
      </c>
      <c r="C1403" s="5"/>
      <c r="D1403" s="5"/>
      <c r="E1403" s="5" t="str">
        <f>IF(D1403="","",VLOOKUP($D1403,Praja!$C$11:$H$2010,2,FALSE))</f>
        <v/>
      </c>
      <c r="F1403" s="5"/>
      <c r="G1403" s="5" t="str">
        <f>IF(F1403="","",VLOOKUP($F1403,Katalog!$C$10:$J$2009,3,FALSE))</f>
        <v/>
      </c>
      <c r="H1403" s="26"/>
    </row>
    <row r="1404" spans="2:8" x14ac:dyDescent="0.25">
      <c r="B1404" s="39">
        <v>1395</v>
      </c>
      <c r="C1404" s="5"/>
      <c r="D1404" s="5"/>
      <c r="E1404" s="5" t="str">
        <f>IF(D1404="","",VLOOKUP($D1404,Praja!$C$11:$H$2010,2,FALSE))</f>
        <v/>
      </c>
      <c r="F1404" s="5"/>
      <c r="G1404" s="5" t="str">
        <f>IF(F1404="","",VLOOKUP($F1404,Katalog!$C$10:$J$2009,3,FALSE))</f>
        <v/>
      </c>
      <c r="H1404" s="26"/>
    </row>
    <row r="1405" spans="2:8" x14ac:dyDescent="0.25">
      <c r="B1405" s="39">
        <v>1396</v>
      </c>
      <c r="C1405" s="5"/>
      <c r="D1405" s="5"/>
      <c r="E1405" s="5" t="str">
        <f>IF(D1405="","",VLOOKUP($D1405,Praja!$C$11:$H$2010,2,FALSE))</f>
        <v/>
      </c>
      <c r="F1405" s="5"/>
      <c r="G1405" s="5" t="str">
        <f>IF(F1405="","",VLOOKUP($F1405,Katalog!$C$10:$J$2009,3,FALSE))</f>
        <v/>
      </c>
      <c r="H1405" s="26"/>
    </row>
    <row r="1406" spans="2:8" x14ac:dyDescent="0.25">
      <c r="B1406" s="39">
        <v>1397</v>
      </c>
      <c r="C1406" s="5"/>
      <c r="D1406" s="5"/>
      <c r="E1406" s="5" t="str">
        <f>IF(D1406="","",VLOOKUP($D1406,Praja!$C$11:$H$2010,2,FALSE))</f>
        <v/>
      </c>
      <c r="F1406" s="5"/>
      <c r="G1406" s="5" t="str">
        <f>IF(F1406="","",VLOOKUP($F1406,Katalog!$C$10:$J$2009,3,FALSE))</f>
        <v/>
      </c>
      <c r="H1406" s="26"/>
    </row>
    <row r="1407" spans="2:8" x14ac:dyDescent="0.25">
      <c r="B1407" s="39">
        <v>1398</v>
      </c>
      <c r="C1407" s="5"/>
      <c r="D1407" s="5"/>
      <c r="E1407" s="5" t="str">
        <f>IF(D1407="","",VLOOKUP($D1407,Praja!$C$11:$H$2010,2,FALSE))</f>
        <v/>
      </c>
      <c r="F1407" s="5"/>
      <c r="G1407" s="5" t="str">
        <f>IF(F1407="","",VLOOKUP($F1407,Katalog!$C$10:$J$2009,3,FALSE))</f>
        <v/>
      </c>
      <c r="H1407" s="26"/>
    </row>
    <row r="1408" spans="2:8" x14ac:dyDescent="0.25">
      <c r="B1408" s="39">
        <v>1399</v>
      </c>
      <c r="C1408" s="5"/>
      <c r="D1408" s="5"/>
      <c r="E1408" s="5" t="str">
        <f>IF(D1408="","",VLOOKUP($D1408,Praja!$C$11:$H$2010,2,FALSE))</f>
        <v/>
      </c>
      <c r="F1408" s="5"/>
      <c r="G1408" s="5" t="str">
        <f>IF(F1408="","",VLOOKUP($F1408,Katalog!$C$10:$J$2009,3,FALSE))</f>
        <v/>
      </c>
      <c r="H1408" s="26"/>
    </row>
    <row r="1409" spans="2:8" x14ac:dyDescent="0.25">
      <c r="B1409" s="39">
        <v>1400</v>
      </c>
      <c r="C1409" s="5"/>
      <c r="D1409" s="5"/>
      <c r="E1409" s="5" t="str">
        <f>IF(D1409="","",VLOOKUP($D1409,Praja!$C$11:$H$2010,2,FALSE))</f>
        <v/>
      </c>
      <c r="F1409" s="5"/>
      <c r="G1409" s="5" t="str">
        <f>IF(F1409="","",VLOOKUP($F1409,Katalog!$C$10:$J$2009,3,FALSE))</f>
        <v/>
      </c>
      <c r="H1409" s="26"/>
    </row>
    <row r="1410" spans="2:8" x14ac:dyDescent="0.25">
      <c r="B1410" s="39">
        <v>1401</v>
      </c>
      <c r="C1410" s="5"/>
      <c r="D1410" s="5"/>
      <c r="E1410" s="5" t="str">
        <f>IF(D1410="","",VLOOKUP($D1410,Praja!$C$11:$H$2010,2,FALSE))</f>
        <v/>
      </c>
      <c r="F1410" s="5"/>
      <c r="G1410" s="5" t="str">
        <f>IF(F1410="","",VLOOKUP($F1410,Katalog!$C$10:$J$2009,3,FALSE))</f>
        <v/>
      </c>
      <c r="H1410" s="26"/>
    </row>
    <row r="1411" spans="2:8" x14ac:dyDescent="0.25">
      <c r="B1411" s="39">
        <v>1402</v>
      </c>
      <c r="C1411" s="5"/>
      <c r="D1411" s="5"/>
      <c r="E1411" s="5" t="str">
        <f>IF(D1411="","",VLOOKUP($D1411,Praja!$C$11:$H$2010,2,FALSE))</f>
        <v/>
      </c>
      <c r="F1411" s="5"/>
      <c r="G1411" s="5" t="str">
        <f>IF(F1411="","",VLOOKUP($F1411,Katalog!$C$10:$J$2009,3,FALSE))</f>
        <v/>
      </c>
      <c r="H1411" s="26"/>
    </row>
    <row r="1412" spans="2:8" x14ac:dyDescent="0.25">
      <c r="B1412" s="39">
        <v>1403</v>
      </c>
      <c r="C1412" s="5"/>
      <c r="D1412" s="5"/>
      <c r="E1412" s="5" t="str">
        <f>IF(D1412="","",VLOOKUP($D1412,Praja!$C$11:$H$2010,2,FALSE))</f>
        <v/>
      </c>
      <c r="F1412" s="5"/>
      <c r="G1412" s="5" t="str">
        <f>IF(F1412="","",VLOOKUP($F1412,Katalog!$C$10:$J$2009,3,FALSE))</f>
        <v/>
      </c>
      <c r="H1412" s="26"/>
    </row>
    <row r="1413" spans="2:8" x14ac:dyDescent="0.25">
      <c r="B1413" s="39">
        <v>1404</v>
      </c>
      <c r="C1413" s="5"/>
      <c r="D1413" s="5"/>
      <c r="E1413" s="5" t="str">
        <f>IF(D1413="","",VLOOKUP($D1413,Praja!$C$11:$H$2010,2,FALSE))</f>
        <v/>
      </c>
      <c r="F1413" s="5"/>
      <c r="G1413" s="5" t="str">
        <f>IF(F1413="","",VLOOKUP($F1413,Katalog!$C$10:$J$2009,3,FALSE))</f>
        <v/>
      </c>
      <c r="H1413" s="26"/>
    </row>
    <row r="1414" spans="2:8" x14ac:dyDescent="0.25">
      <c r="B1414" s="39">
        <v>1405</v>
      </c>
      <c r="C1414" s="5"/>
      <c r="D1414" s="5"/>
      <c r="E1414" s="5" t="str">
        <f>IF(D1414="","",VLOOKUP($D1414,Praja!$C$11:$H$2010,2,FALSE))</f>
        <v/>
      </c>
      <c r="F1414" s="5"/>
      <c r="G1414" s="5" t="str">
        <f>IF(F1414="","",VLOOKUP($F1414,Katalog!$C$10:$J$2009,3,FALSE))</f>
        <v/>
      </c>
      <c r="H1414" s="26"/>
    </row>
    <row r="1415" spans="2:8" x14ac:dyDescent="0.25">
      <c r="B1415" s="39">
        <v>1406</v>
      </c>
      <c r="C1415" s="5"/>
      <c r="D1415" s="5"/>
      <c r="E1415" s="5" t="str">
        <f>IF(D1415="","",VLOOKUP($D1415,Praja!$C$11:$H$2010,2,FALSE))</f>
        <v/>
      </c>
      <c r="F1415" s="5"/>
      <c r="G1415" s="5" t="str">
        <f>IF(F1415="","",VLOOKUP($F1415,Katalog!$C$10:$J$2009,3,FALSE))</f>
        <v/>
      </c>
      <c r="H1415" s="26"/>
    </row>
    <row r="1416" spans="2:8" x14ac:dyDescent="0.25">
      <c r="B1416" s="39">
        <v>1407</v>
      </c>
      <c r="C1416" s="5"/>
      <c r="D1416" s="5"/>
      <c r="E1416" s="5" t="str">
        <f>IF(D1416="","",VLOOKUP($D1416,Praja!$C$11:$H$2010,2,FALSE))</f>
        <v/>
      </c>
      <c r="F1416" s="5"/>
      <c r="G1416" s="5" t="str">
        <f>IF(F1416="","",VLOOKUP($F1416,Katalog!$C$10:$J$2009,3,FALSE))</f>
        <v/>
      </c>
      <c r="H1416" s="26"/>
    </row>
    <row r="1417" spans="2:8" x14ac:dyDescent="0.25">
      <c r="B1417" s="39">
        <v>1408</v>
      </c>
      <c r="C1417" s="5"/>
      <c r="D1417" s="5"/>
      <c r="E1417" s="5" t="str">
        <f>IF(D1417="","",VLOOKUP($D1417,Praja!$C$11:$H$2010,2,FALSE))</f>
        <v/>
      </c>
      <c r="F1417" s="5"/>
      <c r="G1417" s="5" t="str">
        <f>IF(F1417="","",VLOOKUP($F1417,Katalog!$C$10:$J$2009,3,FALSE))</f>
        <v/>
      </c>
      <c r="H1417" s="26"/>
    </row>
    <row r="1418" spans="2:8" x14ac:dyDescent="0.25">
      <c r="B1418" s="39">
        <v>1409</v>
      </c>
      <c r="C1418" s="5"/>
      <c r="D1418" s="5"/>
      <c r="E1418" s="5" t="str">
        <f>IF(D1418="","",VLOOKUP($D1418,Praja!$C$11:$H$2010,2,FALSE))</f>
        <v/>
      </c>
      <c r="F1418" s="5"/>
      <c r="G1418" s="5" t="str">
        <f>IF(F1418="","",VLOOKUP($F1418,Katalog!$C$10:$J$2009,3,FALSE))</f>
        <v/>
      </c>
      <c r="H1418" s="26"/>
    </row>
    <row r="1419" spans="2:8" x14ac:dyDescent="0.25">
      <c r="B1419" s="39">
        <v>1410</v>
      </c>
      <c r="C1419" s="5"/>
      <c r="D1419" s="5"/>
      <c r="E1419" s="5" t="str">
        <f>IF(D1419="","",VLOOKUP($D1419,Praja!$C$11:$H$2010,2,FALSE))</f>
        <v/>
      </c>
      <c r="F1419" s="5"/>
      <c r="G1419" s="5" t="str">
        <f>IF(F1419="","",VLOOKUP($F1419,Katalog!$C$10:$J$2009,3,FALSE))</f>
        <v/>
      </c>
      <c r="H1419" s="26"/>
    </row>
    <row r="1420" spans="2:8" x14ac:dyDescent="0.25">
      <c r="B1420" s="39">
        <v>1411</v>
      </c>
      <c r="C1420" s="5"/>
      <c r="D1420" s="5"/>
      <c r="E1420" s="5" t="str">
        <f>IF(D1420="","",VLOOKUP($D1420,Praja!$C$11:$H$2010,2,FALSE))</f>
        <v/>
      </c>
      <c r="F1420" s="5"/>
      <c r="G1420" s="5" t="str">
        <f>IF(F1420="","",VLOOKUP($F1420,Katalog!$C$10:$J$2009,3,FALSE))</f>
        <v/>
      </c>
      <c r="H1420" s="26"/>
    </row>
    <row r="1421" spans="2:8" x14ac:dyDescent="0.25">
      <c r="B1421" s="39">
        <v>1412</v>
      </c>
      <c r="C1421" s="5"/>
      <c r="D1421" s="5"/>
      <c r="E1421" s="5" t="str">
        <f>IF(D1421="","",VLOOKUP($D1421,Praja!$C$11:$H$2010,2,FALSE))</f>
        <v/>
      </c>
      <c r="F1421" s="5"/>
      <c r="G1421" s="5" t="str">
        <f>IF(F1421="","",VLOOKUP($F1421,Katalog!$C$10:$J$2009,3,FALSE))</f>
        <v/>
      </c>
      <c r="H1421" s="26"/>
    </row>
    <row r="1422" spans="2:8" x14ac:dyDescent="0.25">
      <c r="B1422" s="39">
        <v>1413</v>
      </c>
      <c r="C1422" s="5"/>
      <c r="D1422" s="5"/>
      <c r="E1422" s="5" t="str">
        <f>IF(D1422="","",VLOOKUP($D1422,Praja!$C$11:$H$2010,2,FALSE))</f>
        <v/>
      </c>
      <c r="F1422" s="5"/>
      <c r="G1422" s="5" t="str">
        <f>IF(F1422="","",VLOOKUP($F1422,Katalog!$C$10:$J$2009,3,FALSE))</f>
        <v/>
      </c>
      <c r="H1422" s="26"/>
    </row>
    <row r="1423" spans="2:8" x14ac:dyDescent="0.25">
      <c r="B1423" s="39">
        <v>1414</v>
      </c>
      <c r="C1423" s="5"/>
      <c r="D1423" s="5"/>
      <c r="E1423" s="5" t="str">
        <f>IF(D1423="","",VLOOKUP($D1423,Praja!$C$11:$H$2010,2,FALSE))</f>
        <v/>
      </c>
      <c r="F1423" s="5"/>
      <c r="G1423" s="5" t="str">
        <f>IF(F1423="","",VLOOKUP($F1423,Katalog!$C$10:$J$2009,3,FALSE))</f>
        <v/>
      </c>
      <c r="H1423" s="26"/>
    </row>
    <row r="1424" spans="2:8" x14ac:dyDescent="0.25">
      <c r="B1424" s="39">
        <v>1415</v>
      </c>
      <c r="C1424" s="5"/>
      <c r="D1424" s="5"/>
      <c r="E1424" s="5" t="str">
        <f>IF(D1424="","",VLOOKUP($D1424,Praja!$C$11:$H$2010,2,FALSE))</f>
        <v/>
      </c>
      <c r="F1424" s="5"/>
      <c r="G1424" s="5" t="str">
        <f>IF(F1424="","",VLOOKUP($F1424,Katalog!$C$10:$J$2009,3,FALSE))</f>
        <v/>
      </c>
      <c r="H1424" s="26"/>
    </row>
    <row r="1425" spans="2:8" x14ac:dyDescent="0.25">
      <c r="B1425" s="39">
        <v>1416</v>
      </c>
      <c r="C1425" s="5"/>
      <c r="D1425" s="5"/>
      <c r="E1425" s="5" t="str">
        <f>IF(D1425="","",VLOOKUP($D1425,Praja!$C$11:$H$2010,2,FALSE))</f>
        <v/>
      </c>
      <c r="F1425" s="5"/>
      <c r="G1425" s="5" t="str">
        <f>IF(F1425="","",VLOOKUP($F1425,Katalog!$C$10:$J$2009,3,FALSE))</f>
        <v/>
      </c>
      <c r="H1425" s="26"/>
    </row>
    <row r="1426" spans="2:8" x14ac:dyDescent="0.25">
      <c r="B1426" s="39">
        <v>1417</v>
      </c>
      <c r="C1426" s="5"/>
      <c r="D1426" s="5"/>
      <c r="E1426" s="5" t="str">
        <f>IF(D1426="","",VLOOKUP($D1426,Praja!$C$11:$H$2010,2,FALSE))</f>
        <v/>
      </c>
      <c r="F1426" s="5"/>
      <c r="G1426" s="5" t="str">
        <f>IF(F1426="","",VLOOKUP($F1426,Katalog!$C$10:$J$2009,3,FALSE))</f>
        <v/>
      </c>
      <c r="H1426" s="26"/>
    </row>
    <row r="1427" spans="2:8" x14ac:dyDescent="0.25">
      <c r="B1427" s="39">
        <v>1418</v>
      </c>
      <c r="C1427" s="5"/>
      <c r="D1427" s="5"/>
      <c r="E1427" s="5" t="str">
        <f>IF(D1427="","",VLOOKUP($D1427,Praja!$C$11:$H$2010,2,FALSE))</f>
        <v/>
      </c>
      <c r="F1427" s="5"/>
      <c r="G1427" s="5" t="str">
        <f>IF(F1427="","",VLOOKUP($F1427,Katalog!$C$10:$J$2009,3,FALSE))</f>
        <v/>
      </c>
      <c r="H1427" s="26"/>
    </row>
    <row r="1428" spans="2:8" x14ac:dyDescent="0.25">
      <c r="B1428" s="39">
        <v>1419</v>
      </c>
      <c r="C1428" s="5"/>
      <c r="D1428" s="5"/>
      <c r="E1428" s="5" t="str">
        <f>IF(D1428="","",VLOOKUP($D1428,Praja!$C$11:$H$2010,2,FALSE))</f>
        <v/>
      </c>
      <c r="F1428" s="5"/>
      <c r="G1428" s="5" t="str">
        <f>IF(F1428="","",VLOOKUP($F1428,Katalog!$C$10:$J$2009,3,FALSE))</f>
        <v/>
      </c>
      <c r="H1428" s="26"/>
    </row>
    <row r="1429" spans="2:8" x14ac:dyDescent="0.25">
      <c r="B1429" s="39">
        <v>1420</v>
      </c>
      <c r="C1429" s="5"/>
      <c r="D1429" s="5"/>
      <c r="E1429" s="5" t="str">
        <f>IF(D1429="","",VLOOKUP($D1429,Praja!$C$11:$H$2010,2,FALSE))</f>
        <v/>
      </c>
      <c r="F1429" s="5"/>
      <c r="G1429" s="5" t="str">
        <f>IF(F1429="","",VLOOKUP($F1429,Katalog!$C$10:$J$2009,3,FALSE))</f>
        <v/>
      </c>
      <c r="H1429" s="26"/>
    </row>
    <row r="1430" spans="2:8" x14ac:dyDescent="0.25">
      <c r="B1430" s="39">
        <v>1421</v>
      </c>
      <c r="C1430" s="5"/>
      <c r="D1430" s="5"/>
      <c r="E1430" s="5" t="str">
        <f>IF(D1430="","",VLOOKUP($D1430,Praja!$C$11:$H$2010,2,FALSE))</f>
        <v/>
      </c>
      <c r="F1430" s="5"/>
      <c r="G1430" s="5" t="str">
        <f>IF(F1430="","",VLOOKUP($F1430,Katalog!$C$10:$J$2009,3,FALSE))</f>
        <v/>
      </c>
      <c r="H1430" s="26"/>
    </row>
    <row r="1431" spans="2:8" x14ac:dyDescent="0.25">
      <c r="B1431" s="39">
        <v>1422</v>
      </c>
      <c r="C1431" s="5"/>
      <c r="D1431" s="5"/>
      <c r="E1431" s="5" t="str">
        <f>IF(D1431="","",VLOOKUP($D1431,Praja!$C$11:$H$2010,2,FALSE))</f>
        <v/>
      </c>
      <c r="F1431" s="5"/>
      <c r="G1431" s="5" t="str">
        <f>IF(F1431="","",VLOOKUP($F1431,Katalog!$C$10:$J$2009,3,FALSE))</f>
        <v/>
      </c>
      <c r="H1431" s="26"/>
    </row>
    <row r="1432" spans="2:8" x14ac:dyDescent="0.25">
      <c r="B1432" s="39">
        <v>1423</v>
      </c>
      <c r="C1432" s="5"/>
      <c r="D1432" s="5"/>
      <c r="E1432" s="5" t="str">
        <f>IF(D1432="","",VLOOKUP($D1432,Praja!$C$11:$H$2010,2,FALSE))</f>
        <v/>
      </c>
      <c r="F1432" s="5"/>
      <c r="G1432" s="5" t="str">
        <f>IF(F1432="","",VLOOKUP($F1432,Katalog!$C$10:$J$2009,3,FALSE))</f>
        <v/>
      </c>
      <c r="H1432" s="26"/>
    </row>
    <row r="1433" spans="2:8" x14ac:dyDescent="0.25">
      <c r="B1433" s="39">
        <v>1424</v>
      </c>
      <c r="C1433" s="5"/>
      <c r="D1433" s="5"/>
      <c r="E1433" s="5" t="str">
        <f>IF(D1433="","",VLOOKUP($D1433,Praja!$C$11:$H$2010,2,FALSE))</f>
        <v/>
      </c>
      <c r="F1433" s="5"/>
      <c r="G1433" s="5" t="str">
        <f>IF(F1433="","",VLOOKUP($F1433,Katalog!$C$10:$J$2009,3,FALSE))</f>
        <v/>
      </c>
      <c r="H1433" s="26"/>
    </row>
    <row r="1434" spans="2:8" x14ac:dyDescent="0.25">
      <c r="B1434" s="39">
        <v>1425</v>
      </c>
      <c r="C1434" s="5"/>
      <c r="D1434" s="5"/>
      <c r="E1434" s="5" t="str">
        <f>IF(D1434="","",VLOOKUP($D1434,Praja!$C$11:$H$2010,2,FALSE))</f>
        <v/>
      </c>
      <c r="F1434" s="5"/>
      <c r="G1434" s="5" t="str">
        <f>IF(F1434="","",VLOOKUP($F1434,Katalog!$C$10:$J$2009,3,FALSE))</f>
        <v/>
      </c>
      <c r="H1434" s="26"/>
    </row>
    <row r="1435" spans="2:8" x14ac:dyDescent="0.25">
      <c r="B1435" s="39">
        <v>1426</v>
      </c>
      <c r="C1435" s="5"/>
      <c r="D1435" s="5"/>
      <c r="E1435" s="5" t="str">
        <f>IF(D1435="","",VLOOKUP($D1435,Praja!$C$11:$H$2010,2,FALSE))</f>
        <v/>
      </c>
      <c r="F1435" s="5"/>
      <c r="G1435" s="5" t="str">
        <f>IF(F1435="","",VLOOKUP($F1435,Katalog!$C$10:$J$2009,3,FALSE))</f>
        <v/>
      </c>
      <c r="H1435" s="26"/>
    </row>
    <row r="1436" spans="2:8" x14ac:dyDescent="0.25">
      <c r="B1436" s="39">
        <v>1427</v>
      </c>
      <c r="C1436" s="5"/>
      <c r="D1436" s="5"/>
      <c r="E1436" s="5" t="str">
        <f>IF(D1436="","",VLOOKUP($D1436,Praja!$C$11:$H$2010,2,FALSE))</f>
        <v/>
      </c>
      <c r="F1436" s="5"/>
      <c r="G1436" s="5" t="str">
        <f>IF(F1436="","",VLOOKUP($F1436,Katalog!$C$10:$J$2009,3,FALSE))</f>
        <v/>
      </c>
      <c r="H1436" s="26"/>
    </row>
    <row r="1437" spans="2:8" x14ac:dyDescent="0.25">
      <c r="B1437" s="39">
        <v>1428</v>
      </c>
      <c r="C1437" s="5"/>
      <c r="D1437" s="5"/>
      <c r="E1437" s="5" t="str">
        <f>IF(D1437="","",VLOOKUP($D1437,Praja!$C$11:$H$2010,2,FALSE))</f>
        <v/>
      </c>
      <c r="F1437" s="5"/>
      <c r="G1437" s="5" t="str">
        <f>IF(F1437="","",VLOOKUP($F1437,Katalog!$C$10:$J$2009,3,FALSE))</f>
        <v/>
      </c>
      <c r="H1437" s="26"/>
    </row>
    <row r="1438" spans="2:8" x14ac:dyDescent="0.25">
      <c r="B1438" s="39">
        <v>1429</v>
      </c>
      <c r="C1438" s="5"/>
      <c r="D1438" s="5"/>
      <c r="E1438" s="5" t="str">
        <f>IF(D1438="","",VLOOKUP($D1438,Praja!$C$11:$H$2010,2,FALSE))</f>
        <v/>
      </c>
      <c r="F1438" s="5"/>
      <c r="G1438" s="5" t="str">
        <f>IF(F1438="","",VLOOKUP($F1438,Katalog!$C$10:$J$2009,3,FALSE))</f>
        <v/>
      </c>
      <c r="H1438" s="26"/>
    </row>
    <row r="1439" spans="2:8" x14ac:dyDescent="0.25">
      <c r="B1439" s="39">
        <v>1430</v>
      </c>
      <c r="C1439" s="5"/>
      <c r="D1439" s="5"/>
      <c r="E1439" s="5" t="str">
        <f>IF(D1439="","",VLOOKUP($D1439,Praja!$C$11:$H$2010,2,FALSE))</f>
        <v/>
      </c>
      <c r="F1439" s="5"/>
      <c r="G1439" s="5" t="str">
        <f>IF(F1439="","",VLOOKUP($F1439,Katalog!$C$10:$J$2009,3,FALSE))</f>
        <v/>
      </c>
      <c r="H1439" s="26"/>
    </row>
    <row r="1440" spans="2:8" x14ac:dyDescent="0.25">
      <c r="B1440" s="39">
        <v>1431</v>
      </c>
      <c r="C1440" s="5"/>
      <c r="D1440" s="5"/>
      <c r="E1440" s="5" t="str">
        <f>IF(D1440="","",VLOOKUP($D1440,Praja!$C$11:$H$2010,2,FALSE))</f>
        <v/>
      </c>
      <c r="F1440" s="5"/>
      <c r="G1440" s="5" t="str">
        <f>IF(F1440="","",VLOOKUP($F1440,Katalog!$C$10:$J$2009,3,FALSE))</f>
        <v/>
      </c>
      <c r="H1440" s="26"/>
    </row>
    <row r="1441" spans="2:8" x14ac:dyDescent="0.25">
      <c r="B1441" s="39">
        <v>1432</v>
      </c>
      <c r="C1441" s="5"/>
      <c r="D1441" s="5"/>
      <c r="E1441" s="5" t="str">
        <f>IF(D1441="","",VLOOKUP($D1441,Praja!$C$11:$H$2010,2,FALSE))</f>
        <v/>
      </c>
      <c r="F1441" s="5"/>
      <c r="G1441" s="5" t="str">
        <f>IF(F1441="","",VLOOKUP($F1441,Katalog!$C$10:$J$2009,3,FALSE))</f>
        <v/>
      </c>
      <c r="H1441" s="26"/>
    </row>
    <row r="1442" spans="2:8" x14ac:dyDescent="0.25">
      <c r="B1442" s="39">
        <v>1433</v>
      </c>
      <c r="C1442" s="5"/>
      <c r="D1442" s="5"/>
      <c r="E1442" s="5" t="str">
        <f>IF(D1442="","",VLOOKUP($D1442,Praja!$C$11:$H$2010,2,FALSE))</f>
        <v/>
      </c>
      <c r="F1442" s="5"/>
      <c r="G1442" s="5" t="str">
        <f>IF(F1442="","",VLOOKUP($F1442,Katalog!$C$10:$J$2009,3,FALSE))</f>
        <v/>
      </c>
      <c r="H1442" s="26"/>
    </row>
    <row r="1443" spans="2:8" x14ac:dyDescent="0.25">
      <c r="B1443" s="39">
        <v>1434</v>
      </c>
      <c r="C1443" s="5"/>
      <c r="D1443" s="5"/>
      <c r="E1443" s="5" t="str">
        <f>IF(D1443="","",VLOOKUP($D1443,Praja!$C$11:$H$2010,2,FALSE))</f>
        <v/>
      </c>
      <c r="F1443" s="5"/>
      <c r="G1443" s="5" t="str">
        <f>IF(F1443="","",VLOOKUP($F1443,Katalog!$C$10:$J$2009,3,FALSE))</f>
        <v/>
      </c>
      <c r="H1443" s="26"/>
    </row>
    <row r="1444" spans="2:8" x14ac:dyDescent="0.25">
      <c r="B1444" s="39">
        <v>1435</v>
      </c>
      <c r="C1444" s="5"/>
      <c r="D1444" s="5"/>
      <c r="E1444" s="5" t="str">
        <f>IF(D1444="","",VLOOKUP($D1444,Praja!$C$11:$H$2010,2,FALSE))</f>
        <v/>
      </c>
      <c r="F1444" s="5"/>
      <c r="G1444" s="5" t="str">
        <f>IF(F1444="","",VLOOKUP($F1444,Katalog!$C$10:$J$2009,3,FALSE))</f>
        <v/>
      </c>
      <c r="H1444" s="26"/>
    </row>
    <row r="1445" spans="2:8" x14ac:dyDescent="0.25">
      <c r="B1445" s="39">
        <v>1436</v>
      </c>
      <c r="C1445" s="5"/>
      <c r="D1445" s="5"/>
      <c r="E1445" s="5" t="str">
        <f>IF(D1445="","",VLOOKUP($D1445,Praja!$C$11:$H$2010,2,FALSE))</f>
        <v/>
      </c>
      <c r="F1445" s="5"/>
      <c r="G1445" s="5" t="str">
        <f>IF(F1445="","",VLOOKUP($F1445,Katalog!$C$10:$J$2009,3,FALSE))</f>
        <v/>
      </c>
      <c r="H1445" s="26"/>
    </row>
    <row r="1446" spans="2:8" x14ac:dyDescent="0.25">
      <c r="B1446" s="39">
        <v>1437</v>
      </c>
      <c r="C1446" s="5"/>
      <c r="D1446" s="5"/>
      <c r="E1446" s="5" t="str">
        <f>IF(D1446="","",VLOOKUP($D1446,Praja!$C$11:$H$2010,2,FALSE))</f>
        <v/>
      </c>
      <c r="F1446" s="5"/>
      <c r="G1446" s="5" t="str">
        <f>IF(F1446="","",VLOOKUP($F1446,Katalog!$C$10:$J$2009,3,FALSE))</f>
        <v/>
      </c>
      <c r="H1446" s="26"/>
    </row>
    <row r="1447" spans="2:8" x14ac:dyDescent="0.25">
      <c r="B1447" s="39">
        <v>1438</v>
      </c>
      <c r="C1447" s="5"/>
      <c r="D1447" s="5"/>
      <c r="E1447" s="5" t="str">
        <f>IF(D1447="","",VLOOKUP($D1447,Praja!$C$11:$H$2010,2,FALSE))</f>
        <v/>
      </c>
      <c r="F1447" s="5"/>
      <c r="G1447" s="5" t="str">
        <f>IF(F1447="","",VLOOKUP($F1447,Katalog!$C$10:$J$2009,3,FALSE))</f>
        <v/>
      </c>
      <c r="H1447" s="26"/>
    </row>
    <row r="1448" spans="2:8" x14ac:dyDescent="0.25">
      <c r="B1448" s="39">
        <v>1439</v>
      </c>
      <c r="C1448" s="5"/>
      <c r="D1448" s="5"/>
      <c r="E1448" s="5" t="str">
        <f>IF(D1448="","",VLOOKUP($D1448,Praja!$C$11:$H$2010,2,FALSE))</f>
        <v/>
      </c>
      <c r="F1448" s="5"/>
      <c r="G1448" s="5" t="str">
        <f>IF(F1448="","",VLOOKUP($F1448,Katalog!$C$10:$J$2009,3,FALSE))</f>
        <v/>
      </c>
      <c r="H1448" s="26"/>
    </row>
    <row r="1449" spans="2:8" x14ac:dyDescent="0.25">
      <c r="B1449" s="39">
        <v>1440</v>
      </c>
      <c r="C1449" s="5"/>
      <c r="D1449" s="5"/>
      <c r="E1449" s="5" t="str">
        <f>IF(D1449="","",VLOOKUP($D1449,Praja!$C$11:$H$2010,2,FALSE))</f>
        <v/>
      </c>
      <c r="F1449" s="5"/>
      <c r="G1449" s="5" t="str">
        <f>IF(F1449="","",VLOOKUP($F1449,Katalog!$C$10:$J$2009,3,FALSE))</f>
        <v/>
      </c>
      <c r="H1449" s="26"/>
    </row>
    <row r="1450" spans="2:8" x14ac:dyDescent="0.25">
      <c r="B1450" s="39">
        <v>1441</v>
      </c>
      <c r="C1450" s="5"/>
      <c r="D1450" s="5"/>
      <c r="E1450" s="5" t="str">
        <f>IF(D1450="","",VLOOKUP($D1450,Praja!$C$11:$H$2010,2,FALSE))</f>
        <v/>
      </c>
      <c r="F1450" s="5"/>
      <c r="G1450" s="5" t="str">
        <f>IF(F1450="","",VLOOKUP($F1450,Katalog!$C$10:$J$2009,3,FALSE))</f>
        <v/>
      </c>
      <c r="H1450" s="26"/>
    </row>
    <row r="1451" spans="2:8" x14ac:dyDescent="0.25">
      <c r="B1451" s="39">
        <v>1442</v>
      </c>
      <c r="C1451" s="5"/>
      <c r="D1451" s="5"/>
      <c r="E1451" s="5" t="str">
        <f>IF(D1451="","",VLOOKUP($D1451,Praja!$C$11:$H$2010,2,FALSE))</f>
        <v/>
      </c>
      <c r="F1451" s="5"/>
      <c r="G1451" s="5" t="str">
        <f>IF(F1451="","",VLOOKUP($F1451,Katalog!$C$10:$J$2009,3,FALSE))</f>
        <v/>
      </c>
      <c r="H1451" s="26"/>
    </row>
    <row r="1452" spans="2:8" x14ac:dyDescent="0.25">
      <c r="B1452" s="39">
        <v>1443</v>
      </c>
      <c r="C1452" s="5"/>
      <c r="D1452" s="5"/>
      <c r="E1452" s="5" t="str">
        <f>IF(D1452="","",VLOOKUP($D1452,Praja!$C$11:$H$2010,2,FALSE))</f>
        <v/>
      </c>
      <c r="F1452" s="5"/>
      <c r="G1452" s="5" t="str">
        <f>IF(F1452="","",VLOOKUP($F1452,Katalog!$C$10:$J$2009,3,FALSE))</f>
        <v/>
      </c>
      <c r="H1452" s="26"/>
    </row>
    <row r="1453" spans="2:8" x14ac:dyDescent="0.25">
      <c r="B1453" s="39">
        <v>1444</v>
      </c>
      <c r="C1453" s="5"/>
      <c r="D1453" s="5"/>
      <c r="E1453" s="5" t="str">
        <f>IF(D1453="","",VLOOKUP($D1453,Praja!$C$11:$H$2010,2,FALSE))</f>
        <v/>
      </c>
      <c r="F1453" s="5"/>
      <c r="G1453" s="5" t="str">
        <f>IF(F1453="","",VLOOKUP($F1453,Katalog!$C$10:$J$2009,3,FALSE))</f>
        <v/>
      </c>
      <c r="H1453" s="26"/>
    </row>
    <row r="1454" spans="2:8" x14ac:dyDescent="0.25">
      <c r="B1454" s="39">
        <v>1445</v>
      </c>
      <c r="C1454" s="5"/>
      <c r="D1454" s="5"/>
      <c r="E1454" s="5" t="str">
        <f>IF(D1454="","",VLOOKUP($D1454,Praja!$C$11:$H$2010,2,FALSE))</f>
        <v/>
      </c>
      <c r="F1454" s="5"/>
      <c r="G1454" s="5" t="str">
        <f>IF(F1454="","",VLOOKUP($F1454,Katalog!$C$10:$J$2009,3,FALSE))</f>
        <v/>
      </c>
      <c r="H1454" s="26"/>
    </row>
    <row r="1455" spans="2:8" x14ac:dyDescent="0.25">
      <c r="B1455" s="39">
        <v>1446</v>
      </c>
      <c r="C1455" s="5"/>
      <c r="D1455" s="5"/>
      <c r="E1455" s="5" t="str">
        <f>IF(D1455="","",VLOOKUP($D1455,Praja!$C$11:$H$2010,2,FALSE))</f>
        <v/>
      </c>
      <c r="F1455" s="5"/>
      <c r="G1455" s="5" t="str">
        <f>IF(F1455="","",VLOOKUP($F1455,Katalog!$C$10:$J$2009,3,FALSE))</f>
        <v/>
      </c>
      <c r="H1455" s="26"/>
    </row>
    <row r="1456" spans="2:8" x14ac:dyDescent="0.25">
      <c r="B1456" s="39">
        <v>1447</v>
      </c>
      <c r="C1456" s="5"/>
      <c r="D1456" s="5"/>
      <c r="E1456" s="5" t="str">
        <f>IF(D1456="","",VLOOKUP($D1456,Praja!$C$11:$H$2010,2,FALSE))</f>
        <v/>
      </c>
      <c r="F1456" s="5"/>
      <c r="G1456" s="5" t="str">
        <f>IF(F1456="","",VLOOKUP($F1456,Katalog!$C$10:$J$2009,3,FALSE))</f>
        <v/>
      </c>
      <c r="H1456" s="26"/>
    </row>
    <row r="1457" spans="2:8" x14ac:dyDescent="0.25">
      <c r="B1457" s="39">
        <v>1448</v>
      </c>
      <c r="C1457" s="5"/>
      <c r="D1457" s="5"/>
      <c r="E1457" s="5" t="str">
        <f>IF(D1457="","",VLOOKUP($D1457,Praja!$C$11:$H$2010,2,FALSE))</f>
        <v/>
      </c>
      <c r="F1457" s="5"/>
      <c r="G1457" s="5" t="str">
        <f>IF(F1457="","",VLOOKUP($F1457,Katalog!$C$10:$J$2009,3,FALSE))</f>
        <v/>
      </c>
      <c r="H1457" s="26"/>
    </row>
    <row r="1458" spans="2:8" x14ac:dyDescent="0.25">
      <c r="B1458" s="39">
        <v>1449</v>
      </c>
      <c r="C1458" s="5"/>
      <c r="D1458" s="5"/>
      <c r="E1458" s="5" t="str">
        <f>IF(D1458="","",VLOOKUP($D1458,Praja!$C$11:$H$2010,2,FALSE))</f>
        <v/>
      </c>
      <c r="F1458" s="5"/>
      <c r="G1458" s="5" t="str">
        <f>IF(F1458="","",VLOOKUP($F1458,Katalog!$C$10:$J$2009,3,FALSE))</f>
        <v/>
      </c>
      <c r="H1458" s="26"/>
    </row>
    <row r="1459" spans="2:8" x14ac:dyDescent="0.25">
      <c r="B1459" s="39">
        <v>1450</v>
      </c>
      <c r="C1459" s="5"/>
      <c r="D1459" s="5"/>
      <c r="E1459" s="5" t="str">
        <f>IF(D1459="","",VLOOKUP($D1459,Praja!$C$11:$H$2010,2,FALSE))</f>
        <v/>
      </c>
      <c r="F1459" s="5"/>
      <c r="G1459" s="5" t="str">
        <f>IF(F1459="","",VLOOKUP($F1459,Katalog!$C$10:$J$2009,3,FALSE))</f>
        <v/>
      </c>
      <c r="H1459" s="26"/>
    </row>
    <row r="1460" spans="2:8" x14ac:dyDescent="0.25">
      <c r="B1460" s="39">
        <v>1451</v>
      </c>
      <c r="C1460" s="5"/>
      <c r="D1460" s="5"/>
      <c r="E1460" s="5" t="str">
        <f>IF(D1460="","",VLOOKUP($D1460,Praja!$C$11:$H$2010,2,FALSE))</f>
        <v/>
      </c>
      <c r="F1460" s="5"/>
      <c r="G1460" s="5" t="str">
        <f>IF(F1460="","",VLOOKUP($F1460,Katalog!$C$10:$J$2009,3,FALSE))</f>
        <v/>
      </c>
      <c r="H1460" s="26"/>
    </row>
    <row r="1461" spans="2:8" x14ac:dyDescent="0.25">
      <c r="B1461" s="39">
        <v>1452</v>
      </c>
      <c r="C1461" s="5"/>
      <c r="D1461" s="5"/>
      <c r="E1461" s="5" t="str">
        <f>IF(D1461="","",VLOOKUP($D1461,Praja!$C$11:$H$2010,2,FALSE))</f>
        <v/>
      </c>
      <c r="F1461" s="5"/>
      <c r="G1461" s="5" t="str">
        <f>IF(F1461="","",VLOOKUP($F1461,Katalog!$C$10:$J$2009,3,FALSE))</f>
        <v/>
      </c>
      <c r="H1461" s="26"/>
    </row>
    <row r="1462" spans="2:8" x14ac:dyDescent="0.25">
      <c r="B1462" s="39">
        <v>1453</v>
      </c>
      <c r="C1462" s="5"/>
      <c r="D1462" s="5"/>
      <c r="E1462" s="5" t="str">
        <f>IF(D1462="","",VLOOKUP($D1462,Praja!$C$11:$H$2010,2,FALSE))</f>
        <v/>
      </c>
      <c r="F1462" s="5"/>
      <c r="G1462" s="5" t="str">
        <f>IF(F1462="","",VLOOKUP($F1462,Katalog!$C$10:$J$2009,3,FALSE))</f>
        <v/>
      </c>
      <c r="H1462" s="26"/>
    </row>
    <row r="1463" spans="2:8" x14ac:dyDescent="0.25">
      <c r="B1463" s="39">
        <v>1454</v>
      </c>
      <c r="C1463" s="5"/>
      <c r="D1463" s="5"/>
      <c r="E1463" s="5" t="str">
        <f>IF(D1463="","",VLOOKUP($D1463,Praja!$C$11:$H$2010,2,FALSE))</f>
        <v/>
      </c>
      <c r="F1463" s="5"/>
      <c r="G1463" s="5" t="str">
        <f>IF(F1463="","",VLOOKUP($F1463,Katalog!$C$10:$J$2009,3,FALSE))</f>
        <v/>
      </c>
      <c r="H1463" s="26"/>
    </row>
    <row r="1464" spans="2:8" x14ac:dyDescent="0.25">
      <c r="B1464" s="39">
        <v>1455</v>
      </c>
      <c r="C1464" s="5"/>
      <c r="D1464" s="5"/>
      <c r="E1464" s="5" t="str">
        <f>IF(D1464="","",VLOOKUP($D1464,Praja!$C$11:$H$2010,2,FALSE))</f>
        <v/>
      </c>
      <c r="F1464" s="5"/>
      <c r="G1464" s="5" t="str">
        <f>IF(F1464="","",VLOOKUP($F1464,Katalog!$C$10:$J$2009,3,FALSE))</f>
        <v/>
      </c>
      <c r="H1464" s="26"/>
    </row>
    <row r="1465" spans="2:8" x14ac:dyDescent="0.25">
      <c r="B1465" s="39">
        <v>1456</v>
      </c>
      <c r="C1465" s="5"/>
      <c r="D1465" s="5"/>
      <c r="E1465" s="5" t="str">
        <f>IF(D1465="","",VLOOKUP($D1465,Praja!$C$11:$H$2010,2,FALSE))</f>
        <v/>
      </c>
      <c r="F1465" s="5"/>
      <c r="G1465" s="5" t="str">
        <f>IF(F1465="","",VLOOKUP($F1465,Katalog!$C$10:$J$2009,3,FALSE))</f>
        <v/>
      </c>
      <c r="H1465" s="26"/>
    </row>
    <row r="1466" spans="2:8" x14ac:dyDescent="0.25">
      <c r="B1466" s="39">
        <v>1457</v>
      </c>
      <c r="C1466" s="5"/>
      <c r="D1466" s="5"/>
      <c r="E1466" s="5" t="str">
        <f>IF(D1466="","",VLOOKUP($D1466,Praja!$C$11:$H$2010,2,FALSE))</f>
        <v/>
      </c>
      <c r="F1466" s="5"/>
      <c r="G1466" s="5" t="str">
        <f>IF(F1466="","",VLOOKUP($F1466,Katalog!$C$10:$J$2009,3,FALSE))</f>
        <v/>
      </c>
      <c r="H1466" s="26"/>
    </row>
    <row r="1467" spans="2:8" x14ac:dyDescent="0.25">
      <c r="B1467" s="39">
        <v>1458</v>
      </c>
      <c r="C1467" s="5"/>
      <c r="D1467" s="5"/>
      <c r="E1467" s="5" t="str">
        <f>IF(D1467="","",VLOOKUP($D1467,Praja!$C$11:$H$2010,2,FALSE))</f>
        <v/>
      </c>
      <c r="F1467" s="5"/>
      <c r="G1467" s="5" t="str">
        <f>IF(F1467="","",VLOOKUP($F1467,Katalog!$C$10:$J$2009,3,FALSE))</f>
        <v/>
      </c>
      <c r="H1467" s="26"/>
    </row>
    <row r="1468" spans="2:8" x14ac:dyDescent="0.25">
      <c r="B1468" s="39">
        <v>1459</v>
      </c>
      <c r="C1468" s="5"/>
      <c r="D1468" s="5"/>
      <c r="E1468" s="5" t="str">
        <f>IF(D1468="","",VLOOKUP($D1468,Praja!$C$11:$H$2010,2,FALSE))</f>
        <v/>
      </c>
      <c r="F1468" s="5"/>
      <c r="G1468" s="5" t="str">
        <f>IF(F1468="","",VLOOKUP($F1468,Katalog!$C$10:$J$2009,3,FALSE))</f>
        <v/>
      </c>
      <c r="H1468" s="26"/>
    </row>
    <row r="1469" spans="2:8" x14ac:dyDescent="0.25">
      <c r="B1469" s="39">
        <v>1460</v>
      </c>
      <c r="C1469" s="5"/>
      <c r="D1469" s="5"/>
      <c r="E1469" s="5" t="str">
        <f>IF(D1469="","",VLOOKUP($D1469,Praja!$C$11:$H$2010,2,FALSE))</f>
        <v/>
      </c>
      <c r="F1469" s="5"/>
      <c r="G1469" s="5" t="str">
        <f>IF(F1469="","",VLOOKUP($F1469,Katalog!$C$10:$J$2009,3,FALSE))</f>
        <v/>
      </c>
      <c r="H1469" s="26"/>
    </row>
    <row r="1470" spans="2:8" x14ac:dyDescent="0.25">
      <c r="B1470" s="39">
        <v>1461</v>
      </c>
      <c r="C1470" s="5"/>
      <c r="D1470" s="5"/>
      <c r="E1470" s="5" t="str">
        <f>IF(D1470="","",VLOOKUP($D1470,Praja!$C$11:$H$2010,2,FALSE))</f>
        <v/>
      </c>
      <c r="F1470" s="5"/>
      <c r="G1470" s="5" t="str">
        <f>IF(F1470="","",VLOOKUP($F1470,Katalog!$C$10:$J$2009,3,FALSE))</f>
        <v/>
      </c>
      <c r="H1470" s="26"/>
    </row>
    <row r="1471" spans="2:8" x14ac:dyDescent="0.25">
      <c r="B1471" s="39">
        <v>1462</v>
      </c>
      <c r="C1471" s="5"/>
      <c r="D1471" s="5"/>
      <c r="E1471" s="5" t="str">
        <f>IF(D1471="","",VLOOKUP($D1471,Praja!$C$11:$H$2010,2,FALSE))</f>
        <v/>
      </c>
      <c r="F1471" s="5"/>
      <c r="G1471" s="5" t="str">
        <f>IF(F1471="","",VLOOKUP($F1471,Katalog!$C$10:$J$2009,3,FALSE))</f>
        <v/>
      </c>
      <c r="H1471" s="26"/>
    </row>
    <row r="1472" spans="2:8" x14ac:dyDescent="0.25">
      <c r="B1472" s="39">
        <v>1463</v>
      </c>
      <c r="C1472" s="5"/>
      <c r="D1472" s="5"/>
      <c r="E1472" s="5" t="str">
        <f>IF(D1472="","",VLOOKUP($D1472,Praja!$C$11:$H$2010,2,FALSE))</f>
        <v/>
      </c>
      <c r="F1472" s="5"/>
      <c r="G1472" s="5" t="str">
        <f>IF(F1472="","",VLOOKUP($F1472,Katalog!$C$10:$J$2009,3,FALSE))</f>
        <v/>
      </c>
      <c r="H1472" s="26"/>
    </row>
    <row r="1473" spans="2:8" x14ac:dyDescent="0.25">
      <c r="B1473" s="39">
        <v>1464</v>
      </c>
      <c r="C1473" s="5"/>
      <c r="D1473" s="5"/>
      <c r="E1473" s="5" t="str">
        <f>IF(D1473="","",VLOOKUP($D1473,Praja!$C$11:$H$2010,2,FALSE))</f>
        <v/>
      </c>
      <c r="F1473" s="5"/>
      <c r="G1473" s="5" t="str">
        <f>IF(F1473="","",VLOOKUP($F1473,Katalog!$C$10:$J$2009,3,FALSE))</f>
        <v/>
      </c>
      <c r="H1473" s="26"/>
    </row>
    <row r="1474" spans="2:8" x14ac:dyDescent="0.25">
      <c r="B1474" s="39">
        <v>1465</v>
      </c>
      <c r="C1474" s="5"/>
      <c r="D1474" s="5"/>
      <c r="E1474" s="5" t="str">
        <f>IF(D1474="","",VLOOKUP($D1474,Praja!$C$11:$H$2010,2,FALSE))</f>
        <v/>
      </c>
      <c r="F1474" s="5"/>
      <c r="G1474" s="5" t="str">
        <f>IF(F1474="","",VLOOKUP($F1474,Katalog!$C$10:$J$2009,3,FALSE))</f>
        <v/>
      </c>
      <c r="H1474" s="26"/>
    </row>
    <row r="1475" spans="2:8" x14ac:dyDescent="0.25">
      <c r="B1475" s="39">
        <v>1466</v>
      </c>
      <c r="C1475" s="5"/>
      <c r="D1475" s="5"/>
      <c r="E1475" s="5" t="str">
        <f>IF(D1475="","",VLOOKUP($D1475,Praja!$C$11:$H$2010,2,FALSE))</f>
        <v/>
      </c>
      <c r="F1475" s="5"/>
      <c r="G1475" s="5" t="str">
        <f>IF(F1475="","",VLOOKUP($F1475,Katalog!$C$10:$J$2009,3,FALSE))</f>
        <v/>
      </c>
      <c r="H1475" s="26"/>
    </row>
    <row r="1476" spans="2:8" x14ac:dyDescent="0.25">
      <c r="B1476" s="39">
        <v>1467</v>
      </c>
      <c r="C1476" s="5"/>
      <c r="D1476" s="5"/>
      <c r="E1476" s="5" t="str">
        <f>IF(D1476="","",VLOOKUP($D1476,Praja!$C$11:$H$2010,2,FALSE))</f>
        <v/>
      </c>
      <c r="F1476" s="5"/>
      <c r="G1476" s="5" t="str">
        <f>IF(F1476="","",VLOOKUP($F1476,Katalog!$C$10:$J$2009,3,FALSE))</f>
        <v/>
      </c>
      <c r="H1476" s="26"/>
    </row>
    <row r="1477" spans="2:8" x14ac:dyDescent="0.25">
      <c r="B1477" s="39">
        <v>1468</v>
      </c>
      <c r="C1477" s="5"/>
      <c r="D1477" s="5"/>
      <c r="E1477" s="5" t="str">
        <f>IF(D1477="","",VLOOKUP($D1477,Praja!$C$11:$H$2010,2,FALSE))</f>
        <v/>
      </c>
      <c r="F1477" s="5"/>
      <c r="G1477" s="5" t="str">
        <f>IF(F1477="","",VLOOKUP($F1477,Katalog!$C$10:$J$2009,3,FALSE))</f>
        <v/>
      </c>
      <c r="H1477" s="26"/>
    </row>
    <row r="1478" spans="2:8" x14ac:dyDescent="0.25">
      <c r="B1478" s="39">
        <v>1469</v>
      </c>
      <c r="C1478" s="5"/>
      <c r="D1478" s="5"/>
      <c r="E1478" s="5" t="str">
        <f>IF(D1478="","",VLOOKUP($D1478,Praja!$C$11:$H$2010,2,FALSE))</f>
        <v/>
      </c>
      <c r="F1478" s="5"/>
      <c r="G1478" s="5" t="str">
        <f>IF(F1478="","",VLOOKUP($F1478,Katalog!$C$10:$J$2009,3,FALSE))</f>
        <v/>
      </c>
      <c r="H1478" s="26"/>
    </row>
    <row r="1479" spans="2:8" x14ac:dyDescent="0.25">
      <c r="B1479" s="39">
        <v>1470</v>
      </c>
      <c r="C1479" s="5"/>
      <c r="D1479" s="5"/>
      <c r="E1479" s="5" t="str">
        <f>IF(D1479="","",VLOOKUP($D1479,Praja!$C$11:$H$2010,2,FALSE))</f>
        <v/>
      </c>
      <c r="F1479" s="5"/>
      <c r="G1479" s="5" t="str">
        <f>IF(F1479="","",VLOOKUP($F1479,Katalog!$C$10:$J$2009,3,FALSE))</f>
        <v/>
      </c>
      <c r="H1479" s="26"/>
    </row>
    <row r="1480" spans="2:8" x14ac:dyDescent="0.25">
      <c r="B1480" s="39">
        <v>1471</v>
      </c>
      <c r="C1480" s="5"/>
      <c r="D1480" s="5"/>
      <c r="E1480" s="5" t="str">
        <f>IF(D1480="","",VLOOKUP($D1480,Praja!$C$11:$H$2010,2,FALSE))</f>
        <v/>
      </c>
      <c r="F1480" s="5"/>
      <c r="G1480" s="5" t="str">
        <f>IF(F1480="","",VLOOKUP($F1480,Katalog!$C$10:$J$2009,3,FALSE))</f>
        <v/>
      </c>
      <c r="H1480" s="26"/>
    </row>
    <row r="1481" spans="2:8" x14ac:dyDescent="0.25">
      <c r="B1481" s="39">
        <v>1472</v>
      </c>
      <c r="C1481" s="5"/>
      <c r="D1481" s="5"/>
      <c r="E1481" s="5" t="str">
        <f>IF(D1481="","",VLOOKUP($D1481,Praja!$C$11:$H$2010,2,FALSE))</f>
        <v/>
      </c>
      <c r="F1481" s="5"/>
      <c r="G1481" s="5" t="str">
        <f>IF(F1481="","",VLOOKUP($F1481,Katalog!$C$10:$J$2009,3,FALSE))</f>
        <v/>
      </c>
      <c r="H1481" s="26"/>
    </row>
    <row r="1482" spans="2:8" x14ac:dyDescent="0.25">
      <c r="B1482" s="39">
        <v>1473</v>
      </c>
      <c r="C1482" s="5"/>
      <c r="D1482" s="5"/>
      <c r="E1482" s="5" t="str">
        <f>IF(D1482="","",VLOOKUP($D1482,Praja!$C$11:$H$2010,2,FALSE))</f>
        <v/>
      </c>
      <c r="F1482" s="5"/>
      <c r="G1482" s="5" t="str">
        <f>IF(F1482="","",VLOOKUP($F1482,Katalog!$C$10:$J$2009,3,FALSE))</f>
        <v/>
      </c>
      <c r="H1482" s="26"/>
    </row>
    <row r="1483" spans="2:8" x14ac:dyDescent="0.25">
      <c r="B1483" s="39">
        <v>1474</v>
      </c>
      <c r="C1483" s="5"/>
      <c r="D1483" s="5"/>
      <c r="E1483" s="5" t="str">
        <f>IF(D1483="","",VLOOKUP($D1483,Praja!$C$11:$H$2010,2,FALSE))</f>
        <v/>
      </c>
      <c r="F1483" s="5"/>
      <c r="G1483" s="5" t="str">
        <f>IF(F1483="","",VLOOKUP($F1483,Katalog!$C$10:$J$2009,3,FALSE))</f>
        <v/>
      </c>
      <c r="H1483" s="26"/>
    </row>
    <row r="1484" spans="2:8" x14ac:dyDescent="0.25">
      <c r="B1484" s="39">
        <v>1475</v>
      </c>
      <c r="C1484" s="5"/>
      <c r="D1484" s="5"/>
      <c r="E1484" s="5" t="str">
        <f>IF(D1484="","",VLOOKUP($D1484,Praja!$C$11:$H$2010,2,FALSE))</f>
        <v/>
      </c>
      <c r="F1484" s="5"/>
      <c r="G1484" s="5" t="str">
        <f>IF(F1484="","",VLOOKUP($F1484,Katalog!$C$10:$J$2009,3,FALSE))</f>
        <v/>
      </c>
      <c r="H1484" s="26"/>
    </row>
    <row r="1485" spans="2:8" x14ac:dyDescent="0.25">
      <c r="B1485" s="39">
        <v>1476</v>
      </c>
      <c r="C1485" s="5"/>
      <c r="D1485" s="5"/>
      <c r="E1485" s="5" t="str">
        <f>IF(D1485="","",VLOOKUP($D1485,Praja!$C$11:$H$2010,2,FALSE))</f>
        <v/>
      </c>
      <c r="F1485" s="5"/>
      <c r="G1485" s="5" t="str">
        <f>IF(F1485="","",VLOOKUP($F1485,Katalog!$C$10:$J$2009,3,FALSE))</f>
        <v/>
      </c>
      <c r="H1485" s="26"/>
    </row>
    <row r="1486" spans="2:8" x14ac:dyDescent="0.25">
      <c r="B1486" s="39">
        <v>1477</v>
      </c>
      <c r="C1486" s="5"/>
      <c r="D1486" s="5"/>
      <c r="E1486" s="5" t="str">
        <f>IF(D1486="","",VLOOKUP($D1486,Praja!$C$11:$H$2010,2,FALSE))</f>
        <v/>
      </c>
      <c r="F1486" s="5"/>
      <c r="G1486" s="5" t="str">
        <f>IF(F1486="","",VLOOKUP($F1486,Katalog!$C$10:$J$2009,3,FALSE))</f>
        <v/>
      </c>
      <c r="H1486" s="26"/>
    </row>
    <row r="1487" spans="2:8" x14ac:dyDescent="0.25">
      <c r="B1487" s="39">
        <v>1478</v>
      </c>
      <c r="C1487" s="5"/>
      <c r="D1487" s="5"/>
      <c r="E1487" s="5" t="str">
        <f>IF(D1487="","",VLOOKUP($D1487,Praja!$C$11:$H$2010,2,FALSE))</f>
        <v/>
      </c>
      <c r="F1487" s="5"/>
      <c r="G1487" s="5" t="str">
        <f>IF(F1487="","",VLOOKUP($F1487,Katalog!$C$10:$J$2009,3,FALSE))</f>
        <v/>
      </c>
      <c r="H1487" s="26"/>
    </row>
    <row r="1488" spans="2:8" x14ac:dyDescent="0.25">
      <c r="B1488" s="39">
        <v>1479</v>
      </c>
      <c r="C1488" s="5"/>
      <c r="D1488" s="5"/>
      <c r="E1488" s="5" t="str">
        <f>IF(D1488="","",VLOOKUP($D1488,Praja!$C$11:$H$2010,2,FALSE))</f>
        <v/>
      </c>
      <c r="F1488" s="5"/>
      <c r="G1488" s="5" t="str">
        <f>IF(F1488="","",VLOOKUP($F1488,Katalog!$C$10:$J$2009,3,FALSE))</f>
        <v/>
      </c>
      <c r="H1488" s="26"/>
    </row>
    <row r="1489" spans="2:8" x14ac:dyDescent="0.25">
      <c r="B1489" s="39">
        <v>1480</v>
      </c>
      <c r="C1489" s="5"/>
      <c r="D1489" s="5"/>
      <c r="E1489" s="5" t="str">
        <f>IF(D1489="","",VLOOKUP($D1489,Praja!$C$11:$H$2010,2,FALSE))</f>
        <v/>
      </c>
      <c r="F1489" s="5"/>
      <c r="G1489" s="5" t="str">
        <f>IF(F1489="","",VLOOKUP($F1489,Katalog!$C$10:$J$2009,3,FALSE))</f>
        <v/>
      </c>
      <c r="H1489" s="26"/>
    </row>
    <row r="1490" spans="2:8" x14ac:dyDescent="0.25">
      <c r="B1490" s="39">
        <v>1481</v>
      </c>
      <c r="C1490" s="5"/>
      <c r="D1490" s="5"/>
      <c r="E1490" s="5" t="str">
        <f>IF(D1490="","",VLOOKUP($D1490,Praja!$C$11:$H$2010,2,FALSE))</f>
        <v/>
      </c>
      <c r="F1490" s="5"/>
      <c r="G1490" s="5" t="str">
        <f>IF(F1490="","",VLOOKUP($F1490,Katalog!$C$10:$J$2009,3,FALSE))</f>
        <v/>
      </c>
      <c r="H1490" s="26"/>
    </row>
    <row r="1491" spans="2:8" x14ac:dyDescent="0.25">
      <c r="B1491" s="39">
        <v>1482</v>
      </c>
      <c r="C1491" s="5"/>
      <c r="D1491" s="5"/>
      <c r="E1491" s="5" t="str">
        <f>IF(D1491="","",VLOOKUP($D1491,Praja!$C$11:$H$2010,2,FALSE))</f>
        <v/>
      </c>
      <c r="F1491" s="5"/>
      <c r="G1491" s="5" t="str">
        <f>IF(F1491="","",VLOOKUP($F1491,Katalog!$C$10:$J$2009,3,FALSE))</f>
        <v/>
      </c>
      <c r="H1491" s="26"/>
    </row>
    <row r="1492" spans="2:8" x14ac:dyDescent="0.25">
      <c r="B1492" s="39">
        <v>1483</v>
      </c>
      <c r="C1492" s="5"/>
      <c r="D1492" s="5"/>
      <c r="E1492" s="5" t="str">
        <f>IF(D1492="","",VLOOKUP($D1492,Praja!$C$11:$H$2010,2,FALSE))</f>
        <v/>
      </c>
      <c r="F1492" s="5"/>
      <c r="G1492" s="5" t="str">
        <f>IF(F1492="","",VLOOKUP($F1492,Katalog!$C$10:$J$2009,3,FALSE))</f>
        <v/>
      </c>
      <c r="H1492" s="26"/>
    </row>
    <row r="1493" spans="2:8" x14ac:dyDescent="0.25">
      <c r="B1493" s="39">
        <v>1484</v>
      </c>
      <c r="C1493" s="5"/>
      <c r="D1493" s="5"/>
      <c r="E1493" s="5" t="str">
        <f>IF(D1493="","",VLOOKUP($D1493,Praja!$C$11:$H$2010,2,FALSE))</f>
        <v/>
      </c>
      <c r="F1493" s="5"/>
      <c r="G1493" s="5" t="str">
        <f>IF(F1493="","",VLOOKUP($F1493,Katalog!$C$10:$J$2009,3,FALSE))</f>
        <v/>
      </c>
      <c r="H1493" s="26"/>
    </row>
    <row r="1494" spans="2:8" x14ac:dyDescent="0.25">
      <c r="B1494" s="39">
        <v>1485</v>
      </c>
      <c r="C1494" s="5"/>
      <c r="D1494" s="5"/>
      <c r="E1494" s="5" t="str">
        <f>IF(D1494="","",VLOOKUP($D1494,Praja!$C$11:$H$2010,2,FALSE))</f>
        <v/>
      </c>
      <c r="F1494" s="5"/>
      <c r="G1494" s="5" t="str">
        <f>IF(F1494="","",VLOOKUP($F1494,Katalog!$C$10:$J$2009,3,FALSE))</f>
        <v/>
      </c>
      <c r="H1494" s="26"/>
    </row>
    <row r="1495" spans="2:8" x14ac:dyDescent="0.25">
      <c r="B1495" s="39">
        <v>1486</v>
      </c>
      <c r="C1495" s="5"/>
      <c r="D1495" s="5"/>
      <c r="E1495" s="5" t="str">
        <f>IF(D1495="","",VLOOKUP($D1495,Praja!$C$11:$H$2010,2,FALSE))</f>
        <v/>
      </c>
      <c r="F1495" s="5"/>
      <c r="G1495" s="5" t="str">
        <f>IF(F1495="","",VLOOKUP($F1495,Katalog!$C$10:$J$2009,3,FALSE))</f>
        <v/>
      </c>
      <c r="H1495" s="26"/>
    </row>
    <row r="1496" spans="2:8" x14ac:dyDescent="0.25">
      <c r="B1496" s="39">
        <v>1487</v>
      </c>
      <c r="C1496" s="5"/>
      <c r="D1496" s="5"/>
      <c r="E1496" s="5" t="str">
        <f>IF(D1496="","",VLOOKUP($D1496,Praja!$C$11:$H$2010,2,FALSE))</f>
        <v/>
      </c>
      <c r="F1496" s="5"/>
      <c r="G1496" s="5" t="str">
        <f>IF(F1496="","",VLOOKUP($F1496,Katalog!$C$10:$J$2009,3,FALSE))</f>
        <v/>
      </c>
      <c r="H1496" s="26"/>
    </row>
    <row r="1497" spans="2:8" x14ac:dyDescent="0.25">
      <c r="B1497" s="39">
        <v>1488</v>
      </c>
      <c r="C1497" s="5"/>
      <c r="D1497" s="5"/>
      <c r="E1497" s="5" t="str">
        <f>IF(D1497="","",VLOOKUP($D1497,Praja!$C$11:$H$2010,2,FALSE))</f>
        <v/>
      </c>
      <c r="F1497" s="5"/>
      <c r="G1497" s="5" t="str">
        <f>IF(F1497="","",VLOOKUP($F1497,Katalog!$C$10:$J$2009,3,FALSE))</f>
        <v/>
      </c>
      <c r="H1497" s="26"/>
    </row>
    <row r="1498" spans="2:8" x14ac:dyDescent="0.25">
      <c r="B1498" s="39">
        <v>1489</v>
      </c>
      <c r="C1498" s="5"/>
      <c r="D1498" s="5"/>
      <c r="E1498" s="5" t="str">
        <f>IF(D1498="","",VLOOKUP($D1498,Praja!$C$11:$H$2010,2,FALSE))</f>
        <v/>
      </c>
      <c r="F1498" s="5"/>
      <c r="G1498" s="5" t="str">
        <f>IF(F1498="","",VLOOKUP($F1498,Katalog!$C$10:$J$2009,3,FALSE))</f>
        <v/>
      </c>
      <c r="H1498" s="26"/>
    </row>
    <row r="1499" spans="2:8" x14ac:dyDescent="0.25">
      <c r="B1499" s="39">
        <v>1490</v>
      </c>
      <c r="C1499" s="5"/>
      <c r="D1499" s="5"/>
      <c r="E1499" s="5" t="str">
        <f>IF(D1499="","",VLOOKUP($D1499,Praja!$C$11:$H$2010,2,FALSE))</f>
        <v/>
      </c>
      <c r="F1499" s="5"/>
      <c r="G1499" s="5" t="str">
        <f>IF(F1499="","",VLOOKUP($F1499,Katalog!$C$10:$J$2009,3,FALSE))</f>
        <v/>
      </c>
      <c r="H1499" s="26"/>
    </row>
    <row r="1500" spans="2:8" x14ac:dyDescent="0.25">
      <c r="B1500" s="39">
        <v>1491</v>
      </c>
      <c r="C1500" s="5"/>
      <c r="D1500" s="5"/>
      <c r="E1500" s="5" t="str">
        <f>IF(D1500="","",VLOOKUP($D1500,Praja!$C$11:$H$2010,2,FALSE))</f>
        <v/>
      </c>
      <c r="F1500" s="5"/>
      <c r="G1500" s="5" t="str">
        <f>IF(F1500="","",VLOOKUP($F1500,Katalog!$C$10:$J$2009,3,FALSE))</f>
        <v/>
      </c>
      <c r="H1500" s="26"/>
    </row>
    <row r="1501" spans="2:8" x14ac:dyDescent="0.25">
      <c r="B1501" s="39">
        <v>1492</v>
      </c>
      <c r="C1501" s="5"/>
      <c r="D1501" s="5"/>
      <c r="E1501" s="5" t="str">
        <f>IF(D1501="","",VLOOKUP($D1501,Praja!$C$11:$H$2010,2,FALSE))</f>
        <v/>
      </c>
      <c r="F1501" s="5"/>
      <c r="G1501" s="5" t="str">
        <f>IF(F1501="","",VLOOKUP($F1501,Katalog!$C$10:$J$2009,3,FALSE))</f>
        <v/>
      </c>
      <c r="H1501" s="26"/>
    </row>
    <row r="1502" spans="2:8" x14ac:dyDescent="0.25">
      <c r="B1502" s="39">
        <v>1493</v>
      </c>
      <c r="C1502" s="5"/>
      <c r="D1502" s="5"/>
      <c r="E1502" s="5" t="str">
        <f>IF(D1502="","",VLOOKUP($D1502,Praja!$C$11:$H$2010,2,FALSE))</f>
        <v/>
      </c>
      <c r="F1502" s="5"/>
      <c r="G1502" s="5" t="str">
        <f>IF(F1502="","",VLOOKUP($F1502,Katalog!$C$10:$J$2009,3,FALSE))</f>
        <v/>
      </c>
      <c r="H1502" s="26"/>
    </row>
    <row r="1503" spans="2:8" x14ac:dyDescent="0.25">
      <c r="B1503" s="39">
        <v>1494</v>
      </c>
      <c r="C1503" s="5"/>
      <c r="D1503" s="5"/>
      <c r="E1503" s="5" t="str">
        <f>IF(D1503="","",VLOOKUP($D1503,Praja!$C$11:$H$2010,2,FALSE))</f>
        <v/>
      </c>
      <c r="F1503" s="5"/>
      <c r="G1503" s="5" t="str">
        <f>IF(F1503="","",VLOOKUP($F1503,Katalog!$C$10:$J$2009,3,FALSE))</f>
        <v/>
      </c>
      <c r="H1503" s="26"/>
    </row>
    <row r="1504" spans="2:8" x14ac:dyDescent="0.25">
      <c r="B1504" s="39">
        <v>1495</v>
      </c>
      <c r="C1504" s="5"/>
      <c r="D1504" s="5"/>
      <c r="E1504" s="5" t="str">
        <f>IF(D1504="","",VLOOKUP($D1504,Praja!$C$11:$H$2010,2,FALSE))</f>
        <v/>
      </c>
      <c r="F1504" s="5"/>
      <c r="G1504" s="5" t="str">
        <f>IF(F1504="","",VLOOKUP($F1504,Katalog!$C$10:$J$2009,3,FALSE))</f>
        <v/>
      </c>
      <c r="H1504" s="26"/>
    </row>
    <row r="1505" spans="2:8" x14ac:dyDescent="0.25">
      <c r="B1505" s="39">
        <v>1496</v>
      </c>
      <c r="C1505" s="5"/>
      <c r="D1505" s="5"/>
      <c r="E1505" s="5" t="str">
        <f>IF(D1505="","",VLOOKUP($D1505,Praja!$C$11:$H$2010,2,FALSE))</f>
        <v/>
      </c>
      <c r="F1505" s="5"/>
      <c r="G1505" s="5" t="str">
        <f>IF(F1505="","",VLOOKUP($F1505,Katalog!$C$10:$J$2009,3,FALSE))</f>
        <v/>
      </c>
      <c r="H1505" s="26"/>
    </row>
    <row r="1506" spans="2:8" x14ac:dyDescent="0.25">
      <c r="B1506" s="39">
        <v>1497</v>
      </c>
      <c r="C1506" s="5"/>
      <c r="D1506" s="5"/>
      <c r="E1506" s="5" t="str">
        <f>IF(D1506="","",VLOOKUP($D1506,Praja!$C$11:$H$2010,2,FALSE))</f>
        <v/>
      </c>
      <c r="F1506" s="5"/>
      <c r="G1506" s="5" t="str">
        <f>IF(F1506="","",VLOOKUP($F1506,Katalog!$C$10:$J$2009,3,FALSE))</f>
        <v/>
      </c>
      <c r="H1506" s="26"/>
    </row>
    <row r="1507" spans="2:8" x14ac:dyDescent="0.25">
      <c r="B1507" s="39">
        <v>1498</v>
      </c>
      <c r="C1507" s="5"/>
      <c r="D1507" s="5"/>
      <c r="E1507" s="5" t="str">
        <f>IF(D1507="","",VLOOKUP($D1507,Praja!$C$11:$H$2010,2,FALSE))</f>
        <v/>
      </c>
      <c r="F1507" s="5"/>
      <c r="G1507" s="5" t="str">
        <f>IF(F1507="","",VLOOKUP($F1507,Katalog!$C$10:$J$2009,3,FALSE))</f>
        <v/>
      </c>
      <c r="H1507" s="26"/>
    </row>
    <row r="1508" spans="2:8" x14ac:dyDescent="0.25">
      <c r="B1508" s="39">
        <v>1499</v>
      </c>
      <c r="C1508" s="5"/>
      <c r="D1508" s="5"/>
      <c r="E1508" s="5" t="str">
        <f>IF(D1508="","",VLOOKUP($D1508,Praja!$C$11:$H$2010,2,FALSE))</f>
        <v/>
      </c>
      <c r="F1508" s="5"/>
      <c r="G1508" s="5" t="str">
        <f>IF(F1508="","",VLOOKUP($F1508,Katalog!$C$10:$J$2009,3,FALSE))</f>
        <v/>
      </c>
      <c r="H1508" s="26"/>
    </row>
    <row r="1509" spans="2:8" x14ac:dyDescent="0.25">
      <c r="B1509" s="39">
        <v>1500</v>
      </c>
      <c r="C1509" s="5"/>
      <c r="D1509" s="5"/>
      <c r="E1509" s="5" t="str">
        <f>IF(D1509="","",VLOOKUP($D1509,Praja!$C$11:$H$2010,2,FALSE))</f>
        <v/>
      </c>
      <c r="F1509" s="5"/>
      <c r="G1509" s="5" t="str">
        <f>IF(F1509="","",VLOOKUP($F1509,Katalog!$C$10:$J$2009,3,FALSE))</f>
        <v/>
      </c>
      <c r="H1509" s="26"/>
    </row>
    <row r="1510" spans="2:8" x14ac:dyDescent="0.25">
      <c r="B1510" s="39">
        <v>1501</v>
      </c>
      <c r="C1510" s="5"/>
      <c r="D1510" s="5"/>
      <c r="E1510" s="5" t="str">
        <f>IF(D1510="","",VLOOKUP($D1510,Praja!$C$11:$H$2010,2,FALSE))</f>
        <v/>
      </c>
      <c r="F1510" s="5"/>
      <c r="G1510" s="5" t="str">
        <f>IF(F1510="","",VLOOKUP($F1510,Katalog!$C$10:$J$2009,3,FALSE))</f>
        <v/>
      </c>
      <c r="H1510" s="26"/>
    </row>
    <row r="1511" spans="2:8" x14ac:dyDescent="0.25">
      <c r="B1511" s="39">
        <v>1502</v>
      </c>
      <c r="C1511" s="5"/>
      <c r="D1511" s="5"/>
      <c r="E1511" s="5" t="str">
        <f>IF(D1511="","",VLOOKUP($D1511,Praja!$C$11:$H$2010,2,FALSE))</f>
        <v/>
      </c>
      <c r="F1511" s="5"/>
      <c r="G1511" s="5" t="str">
        <f>IF(F1511="","",VLOOKUP($F1511,Katalog!$C$10:$J$2009,3,FALSE))</f>
        <v/>
      </c>
      <c r="H1511" s="26"/>
    </row>
    <row r="1512" spans="2:8" x14ac:dyDescent="0.25">
      <c r="B1512" s="39">
        <v>1503</v>
      </c>
      <c r="C1512" s="5"/>
      <c r="D1512" s="5"/>
      <c r="E1512" s="5" t="str">
        <f>IF(D1512="","",VLOOKUP($D1512,Praja!$C$11:$H$2010,2,FALSE))</f>
        <v/>
      </c>
      <c r="F1512" s="5"/>
      <c r="G1512" s="5" t="str">
        <f>IF(F1512="","",VLOOKUP($F1512,Katalog!$C$10:$J$2009,3,FALSE))</f>
        <v/>
      </c>
      <c r="H1512" s="26"/>
    </row>
    <row r="1513" spans="2:8" x14ac:dyDescent="0.25">
      <c r="B1513" s="39">
        <v>1504</v>
      </c>
      <c r="C1513" s="5"/>
      <c r="D1513" s="5"/>
      <c r="E1513" s="5" t="str">
        <f>IF(D1513="","",VLOOKUP($D1513,Praja!$C$11:$H$2010,2,FALSE))</f>
        <v/>
      </c>
      <c r="F1513" s="5"/>
      <c r="G1513" s="5" t="str">
        <f>IF(F1513="","",VLOOKUP($F1513,Katalog!$C$10:$J$2009,3,FALSE))</f>
        <v/>
      </c>
      <c r="H1513" s="26"/>
    </row>
    <row r="1514" spans="2:8" x14ac:dyDescent="0.25">
      <c r="B1514" s="39">
        <v>1505</v>
      </c>
      <c r="C1514" s="5"/>
      <c r="D1514" s="5"/>
      <c r="E1514" s="5" t="str">
        <f>IF(D1514="","",VLOOKUP($D1514,Praja!$C$11:$H$2010,2,FALSE))</f>
        <v/>
      </c>
      <c r="F1514" s="5"/>
      <c r="G1514" s="5" t="str">
        <f>IF(F1514="","",VLOOKUP($F1514,Katalog!$C$10:$J$2009,3,FALSE))</f>
        <v/>
      </c>
      <c r="H1514" s="26"/>
    </row>
    <row r="1515" spans="2:8" x14ac:dyDescent="0.25">
      <c r="B1515" s="39">
        <v>1506</v>
      </c>
      <c r="C1515" s="5"/>
      <c r="D1515" s="5"/>
      <c r="E1515" s="5" t="str">
        <f>IF(D1515="","",VLOOKUP($D1515,Praja!$C$11:$H$2010,2,FALSE))</f>
        <v/>
      </c>
      <c r="F1515" s="5"/>
      <c r="G1515" s="5" t="str">
        <f>IF(F1515="","",VLOOKUP($F1515,Katalog!$C$10:$J$2009,3,FALSE))</f>
        <v/>
      </c>
      <c r="H1515" s="26"/>
    </row>
    <row r="1516" spans="2:8" x14ac:dyDescent="0.25">
      <c r="B1516" s="39">
        <v>1507</v>
      </c>
      <c r="C1516" s="5"/>
      <c r="D1516" s="5"/>
      <c r="E1516" s="5" t="str">
        <f>IF(D1516="","",VLOOKUP($D1516,Praja!$C$11:$H$2010,2,FALSE))</f>
        <v/>
      </c>
      <c r="F1516" s="5"/>
      <c r="G1516" s="5" t="str">
        <f>IF(F1516="","",VLOOKUP($F1516,Katalog!$C$10:$J$2009,3,FALSE))</f>
        <v/>
      </c>
      <c r="H1516" s="26"/>
    </row>
    <row r="1517" spans="2:8" x14ac:dyDescent="0.25">
      <c r="B1517" s="39">
        <v>1508</v>
      </c>
      <c r="C1517" s="5"/>
      <c r="D1517" s="5"/>
      <c r="E1517" s="5" t="str">
        <f>IF(D1517="","",VLOOKUP($D1517,Praja!$C$11:$H$2010,2,FALSE))</f>
        <v/>
      </c>
      <c r="F1517" s="5"/>
      <c r="G1517" s="5" t="str">
        <f>IF(F1517="","",VLOOKUP($F1517,Katalog!$C$10:$J$2009,3,FALSE))</f>
        <v/>
      </c>
      <c r="H1517" s="26"/>
    </row>
    <row r="1518" spans="2:8" x14ac:dyDescent="0.25">
      <c r="B1518" s="39">
        <v>1509</v>
      </c>
      <c r="C1518" s="5"/>
      <c r="D1518" s="5"/>
      <c r="E1518" s="5" t="str">
        <f>IF(D1518="","",VLOOKUP($D1518,Praja!$C$11:$H$2010,2,FALSE))</f>
        <v/>
      </c>
      <c r="F1518" s="5"/>
      <c r="G1518" s="5" t="str">
        <f>IF(F1518="","",VLOOKUP($F1518,Katalog!$C$10:$J$2009,3,FALSE))</f>
        <v/>
      </c>
      <c r="H1518" s="26"/>
    </row>
    <row r="1519" spans="2:8" x14ac:dyDescent="0.25">
      <c r="B1519" s="39">
        <v>1510</v>
      </c>
      <c r="C1519" s="5"/>
      <c r="D1519" s="5"/>
      <c r="E1519" s="5" t="str">
        <f>IF(D1519="","",VLOOKUP($D1519,Praja!$C$11:$H$2010,2,FALSE))</f>
        <v/>
      </c>
      <c r="F1519" s="5"/>
      <c r="G1519" s="5" t="str">
        <f>IF(F1519="","",VLOOKUP($F1519,Katalog!$C$10:$J$2009,3,FALSE))</f>
        <v/>
      </c>
      <c r="H1519" s="26"/>
    </row>
    <row r="1520" spans="2:8" x14ac:dyDescent="0.25">
      <c r="B1520" s="39">
        <v>1511</v>
      </c>
      <c r="C1520" s="5"/>
      <c r="D1520" s="5"/>
      <c r="E1520" s="5" t="str">
        <f>IF(D1520="","",VLOOKUP($D1520,Praja!$C$11:$H$2010,2,FALSE))</f>
        <v/>
      </c>
      <c r="F1520" s="5"/>
      <c r="G1520" s="5" t="str">
        <f>IF(F1520="","",VLOOKUP($F1520,Katalog!$C$10:$J$2009,3,FALSE))</f>
        <v/>
      </c>
      <c r="H1520" s="26"/>
    </row>
    <row r="1521" spans="2:8" x14ac:dyDescent="0.25">
      <c r="B1521" s="39">
        <v>1512</v>
      </c>
      <c r="C1521" s="5"/>
      <c r="D1521" s="5"/>
      <c r="E1521" s="5" t="str">
        <f>IF(D1521="","",VLOOKUP($D1521,Praja!$C$11:$H$2010,2,FALSE))</f>
        <v/>
      </c>
      <c r="F1521" s="5"/>
      <c r="G1521" s="5" t="str">
        <f>IF(F1521="","",VLOOKUP($F1521,Katalog!$C$10:$J$2009,3,FALSE))</f>
        <v/>
      </c>
      <c r="H1521" s="26"/>
    </row>
    <row r="1522" spans="2:8" x14ac:dyDescent="0.25">
      <c r="B1522" s="39">
        <v>1513</v>
      </c>
      <c r="C1522" s="5"/>
      <c r="D1522" s="5"/>
      <c r="E1522" s="5" t="str">
        <f>IF(D1522="","",VLOOKUP($D1522,Praja!$C$11:$H$2010,2,FALSE))</f>
        <v/>
      </c>
      <c r="F1522" s="5"/>
      <c r="G1522" s="5" t="str">
        <f>IF(F1522="","",VLOOKUP($F1522,Katalog!$C$10:$J$2009,3,FALSE))</f>
        <v/>
      </c>
      <c r="H1522" s="26"/>
    </row>
    <row r="1523" spans="2:8" x14ac:dyDescent="0.25">
      <c r="B1523" s="39">
        <v>1514</v>
      </c>
      <c r="C1523" s="5"/>
      <c r="D1523" s="5"/>
      <c r="E1523" s="5" t="str">
        <f>IF(D1523="","",VLOOKUP($D1523,Praja!$C$11:$H$2010,2,FALSE))</f>
        <v/>
      </c>
      <c r="F1523" s="5"/>
      <c r="G1523" s="5" t="str">
        <f>IF(F1523="","",VLOOKUP($F1523,Katalog!$C$10:$J$2009,3,FALSE))</f>
        <v/>
      </c>
      <c r="H1523" s="26"/>
    </row>
    <row r="1524" spans="2:8" x14ac:dyDescent="0.25">
      <c r="B1524" s="39">
        <v>1515</v>
      </c>
      <c r="C1524" s="5"/>
      <c r="D1524" s="5"/>
      <c r="E1524" s="5" t="str">
        <f>IF(D1524="","",VLOOKUP($D1524,Praja!$C$11:$H$2010,2,FALSE))</f>
        <v/>
      </c>
      <c r="F1524" s="5"/>
      <c r="G1524" s="5" t="str">
        <f>IF(F1524="","",VLOOKUP($F1524,Katalog!$C$10:$J$2009,3,FALSE))</f>
        <v/>
      </c>
      <c r="H1524" s="26"/>
    </row>
    <row r="1525" spans="2:8" x14ac:dyDescent="0.25">
      <c r="B1525" s="39">
        <v>1516</v>
      </c>
      <c r="C1525" s="5"/>
      <c r="D1525" s="5"/>
      <c r="E1525" s="5" t="str">
        <f>IF(D1525="","",VLOOKUP($D1525,Praja!$C$11:$H$2010,2,FALSE))</f>
        <v/>
      </c>
      <c r="F1525" s="5"/>
      <c r="G1525" s="5" t="str">
        <f>IF(F1525="","",VLOOKUP($F1525,Katalog!$C$10:$J$2009,3,FALSE))</f>
        <v/>
      </c>
      <c r="H1525" s="26"/>
    </row>
    <row r="1526" spans="2:8" x14ac:dyDescent="0.25">
      <c r="B1526" s="39">
        <v>1517</v>
      </c>
      <c r="C1526" s="5"/>
      <c r="D1526" s="5"/>
      <c r="E1526" s="5" t="str">
        <f>IF(D1526="","",VLOOKUP($D1526,Praja!$C$11:$H$2010,2,FALSE))</f>
        <v/>
      </c>
      <c r="F1526" s="5"/>
      <c r="G1526" s="5" t="str">
        <f>IF(F1526="","",VLOOKUP($F1526,Katalog!$C$10:$J$2009,3,FALSE))</f>
        <v/>
      </c>
      <c r="H1526" s="26"/>
    </row>
    <row r="1527" spans="2:8" x14ac:dyDescent="0.25">
      <c r="B1527" s="39">
        <v>1518</v>
      </c>
      <c r="C1527" s="5"/>
      <c r="D1527" s="5"/>
      <c r="E1527" s="5" t="str">
        <f>IF(D1527="","",VLOOKUP($D1527,Praja!$C$11:$H$2010,2,FALSE))</f>
        <v/>
      </c>
      <c r="F1527" s="5"/>
      <c r="G1527" s="5" t="str">
        <f>IF(F1527="","",VLOOKUP($F1527,Katalog!$C$10:$J$2009,3,FALSE))</f>
        <v/>
      </c>
      <c r="H1527" s="26"/>
    </row>
    <row r="1528" spans="2:8" x14ac:dyDescent="0.25">
      <c r="B1528" s="39">
        <v>1519</v>
      </c>
      <c r="C1528" s="5"/>
      <c r="D1528" s="5"/>
      <c r="E1528" s="5" t="str">
        <f>IF(D1528="","",VLOOKUP($D1528,Praja!$C$11:$H$2010,2,FALSE))</f>
        <v/>
      </c>
      <c r="F1528" s="5"/>
      <c r="G1528" s="5" t="str">
        <f>IF(F1528="","",VLOOKUP($F1528,Katalog!$C$10:$J$2009,3,FALSE))</f>
        <v/>
      </c>
      <c r="H1528" s="26"/>
    </row>
    <row r="1529" spans="2:8" x14ac:dyDescent="0.25">
      <c r="B1529" s="39">
        <v>1520</v>
      </c>
      <c r="C1529" s="5"/>
      <c r="D1529" s="5"/>
      <c r="E1529" s="5" t="str">
        <f>IF(D1529="","",VLOOKUP($D1529,Praja!$C$11:$H$2010,2,FALSE))</f>
        <v/>
      </c>
      <c r="F1529" s="5"/>
      <c r="G1529" s="5" t="str">
        <f>IF(F1529="","",VLOOKUP($F1529,Katalog!$C$10:$J$2009,3,FALSE))</f>
        <v/>
      </c>
      <c r="H1529" s="26"/>
    </row>
    <row r="1530" spans="2:8" x14ac:dyDescent="0.25">
      <c r="B1530" s="39">
        <v>1521</v>
      </c>
      <c r="C1530" s="5"/>
      <c r="D1530" s="5"/>
      <c r="E1530" s="5" t="str">
        <f>IF(D1530="","",VLOOKUP($D1530,Praja!$C$11:$H$2010,2,FALSE))</f>
        <v/>
      </c>
      <c r="F1530" s="5"/>
      <c r="G1530" s="5" t="str">
        <f>IF(F1530="","",VLOOKUP($F1530,Katalog!$C$10:$J$2009,3,FALSE))</f>
        <v/>
      </c>
      <c r="H1530" s="26"/>
    </row>
    <row r="1531" spans="2:8" x14ac:dyDescent="0.25">
      <c r="B1531" s="39">
        <v>1522</v>
      </c>
      <c r="C1531" s="5"/>
      <c r="D1531" s="5"/>
      <c r="E1531" s="5" t="str">
        <f>IF(D1531="","",VLOOKUP($D1531,Praja!$C$11:$H$2010,2,FALSE))</f>
        <v/>
      </c>
      <c r="F1531" s="5"/>
      <c r="G1531" s="5" t="str">
        <f>IF(F1531="","",VLOOKUP($F1531,Katalog!$C$10:$J$2009,3,FALSE))</f>
        <v/>
      </c>
      <c r="H1531" s="26"/>
    </row>
    <row r="1532" spans="2:8" x14ac:dyDescent="0.25">
      <c r="B1532" s="39">
        <v>1523</v>
      </c>
      <c r="C1532" s="5"/>
      <c r="D1532" s="5"/>
      <c r="E1532" s="5" t="str">
        <f>IF(D1532="","",VLOOKUP($D1532,Praja!$C$11:$H$2010,2,FALSE))</f>
        <v/>
      </c>
      <c r="F1532" s="5"/>
      <c r="G1532" s="5" t="str">
        <f>IF(F1532="","",VLOOKUP($F1532,Katalog!$C$10:$J$2009,3,FALSE))</f>
        <v/>
      </c>
      <c r="H1532" s="26"/>
    </row>
    <row r="1533" spans="2:8" x14ac:dyDescent="0.25">
      <c r="B1533" s="39">
        <v>1524</v>
      </c>
      <c r="C1533" s="5"/>
      <c r="D1533" s="5"/>
      <c r="E1533" s="5" t="str">
        <f>IF(D1533="","",VLOOKUP($D1533,Praja!$C$11:$H$2010,2,FALSE))</f>
        <v/>
      </c>
      <c r="F1533" s="5"/>
      <c r="G1533" s="5" t="str">
        <f>IF(F1533="","",VLOOKUP($F1533,Katalog!$C$10:$J$2009,3,FALSE))</f>
        <v/>
      </c>
      <c r="H1533" s="26"/>
    </row>
    <row r="1534" spans="2:8" x14ac:dyDescent="0.25">
      <c r="B1534" s="39">
        <v>1525</v>
      </c>
      <c r="C1534" s="5"/>
      <c r="D1534" s="5"/>
      <c r="E1534" s="5" t="str">
        <f>IF(D1534="","",VLOOKUP($D1534,Praja!$C$11:$H$2010,2,FALSE))</f>
        <v/>
      </c>
      <c r="F1534" s="5"/>
      <c r="G1534" s="5" t="str">
        <f>IF(F1534="","",VLOOKUP($F1534,Katalog!$C$10:$J$2009,3,FALSE))</f>
        <v/>
      </c>
      <c r="H1534" s="26"/>
    </row>
    <row r="1535" spans="2:8" x14ac:dyDescent="0.25">
      <c r="B1535" s="39">
        <v>1526</v>
      </c>
      <c r="C1535" s="5"/>
      <c r="D1535" s="5"/>
      <c r="E1535" s="5" t="str">
        <f>IF(D1535="","",VLOOKUP($D1535,Praja!$C$11:$H$2010,2,FALSE))</f>
        <v/>
      </c>
      <c r="F1535" s="5"/>
      <c r="G1535" s="5" t="str">
        <f>IF(F1535="","",VLOOKUP($F1535,Katalog!$C$10:$J$2009,3,FALSE))</f>
        <v/>
      </c>
      <c r="H1535" s="26"/>
    </row>
    <row r="1536" spans="2:8" x14ac:dyDescent="0.25">
      <c r="B1536" s="39">
        <v>1527</v>
      </c>
      <c r="C1536" s="5"/>
      <c r="D1536" s="5"/>
      <c r="E1536" s="5" t="str">
        <f>IF(D1536="","",VLOOKUP($D1536,Praja!$C$11:$H$2010,2,FALSE))</f>
        <v/>
      </c>
      <c r="F1536" s="5"/>
      <c r="G1536" s="5" t="str">
        <f>IF(F1536="","",VLOOKUP($F1536,Katalog!$C$10:$J$2009,3,FALSE))</f>
        <v/>
      </c>
      <c r="H1536" s="26"/>
    </row>
    <row r="1537" spans="2:8" x14ac:dyDescent="0.25">
      <c r="B1537" s="39">
        <v>1528</v>
      </c>
      <c r="C1537" s="5"/>
      <c r="D1537" s="5"/>
      <c r="E1537" s="5" t="str">
        <f>IF(D1537="","",VLOOKUP($D1537,Praja!$C$11:$H$2010,2,FALSE))</f>
        <v/>
      </c>
      <c r="F1537" s="5"/>
      <c r="G1537" s="5" t="str">
        <f>IF(F1537="","",VLOOKUP($F1537,Katalog!$C$10:$J$2009,3,FALSE))</f>
        <v/>
      </c>
      <c r="H1537" s="26"/>
    </row>
    <row r="1538" spans="2:8" x14ac:dyDescent="0.25">
      <c r="B1538" s="39">
        <v>1529</v>
      </c>
      <c r="C1538" s="5"/>
      <c r="D1538" s="5"/>
      <c r="E1538" s="5" t="str">
        <f>IF(D1538="","",VLOOKUP($D1538,Praja!$C$11:$H$2010,2,FALSE))</f>
        <v/>
      </c>
      <c r="F1538" s="5"/>
      <c r="G1538" s="5" t="str">
        <f>IF(F1538="","",VLOOKUP($F1538,Katalog!$C$10:$J$2009,3,FALSE))</f>
        <v/>
      </c>
      <c r="H1538" s="26"/>
    </row>
    <row r="1539" spans="2:8" x14ac:dyDescent="0.25">
      <c r="B1539" s="39">
        <v>1530</v>
      </c>
      <c r="C1539" s="5"/>
      <c r="D1539" s="5"/>
      <c r="E1539" s="5" t="str">
        <f>IF(D1539="","",VLOOKUP($D1539,Praja!$C$11:$H$2010,2,FALSE))</f>
        <v/>
      </c>
      <c r="F1539" s="5"/>
      <c r="G1539" s="5" t="str">
        <f>IF(F1539="","",VLOOKUP($F1539,Katalog!$C$10:$J$2009,3,FALSE))</f>
        <v/>
      </c>
      <c r="H1539" s="26"/>
    </row>
    <row r="1540" spans="2:8" x14ac:dyDescent="0.25">
      <c r="B1540" s="39">
        <v>1531</v>
      </c>
      <c r="C1540" s="5"/>
      <c r="D1540" s="5"/>
      <c r="E1540" s="5" t="str">
        <f>IF(D1540="","",VLOOKUP($D1540,Praja!$C$11:$H$2010,2,FALSE))</f>
        <v/>
      </c>
      <c r="F1540" s="5"/>
      <c r="G1540" s="5" t="str">
        <f>IF(F1540="","",VLOOKUP($F1540,Katalog!$C$10:$J$2009,3,FALSE))</f>
        <v/>
      </c>
      <c r="H1540" s="26"/>
    </row>
    <row r="1541" spans="2:8" x14ac:dyDescent="0.25">
      <c r="B1541" s="39">
        <v>1532</v>
      </c>
      <c r="C1541" s="5"/>
      <c r="D1541" s="5"/>
      <c r="E1541" s="5" t="str">
        <f>IF(D1541="","",VLOOKUP($D1541,Praja!$C$11:$H$2010,2,FALSE))</f>
        <v/>
      </c>
      <c r="F1541" s="5"/>
      <c r="G1541" s="5" t="str">
        <f>IF(F1541="","",VLOOKUP($F1541,Katalog!$C$10:$J$2009,3,FALSE))</f>
        <v/>
      </c>
      <c r="H1541" s="26"/>
    </row>
    <row r="1542" spans="2:8" x14ac:dyDescent="0.25">
      <c r="B1542" s="39">
        <v>1533</v>
      </c>
      <c r="C1542" s="5"/>
      <c r="D1542" s="5"/>
      <c r="E1542" s="5" t="str">
        <f>IF(D1542="","",VLOOKUP($D1542,Praja!$C$11:$H$2010,2,FALSE))</f>
        <v/>
      </c>
      <c r="F1542" s="5"/>
      <c r="G1542" s="5" t="str">
        <f>IF(F1542="","",VLOOKUP($F1542,Katalog!$C$10:$J$2009,3,FALSE))</f>
        <v/>
      </c>
      <c r="H1542" s="26"/>
    </row>
    <row r="1543" spans="2:8" x14ac:dyDescent="0.25">
      <c r="B1543" s="39">
        <v>1534</v>
      </c>
      <c r="C1543" s="5"/>
      <c r="D1543" s="5"/>
      <c r="E1543" s="5" t="str">
        <f>IF(D1543="","",VLOOKUP($D1543,Praja!$C$11:$H$2010,2,FALSE))</f>
        <v/>
      </c>
      <c r="F1543" s="5"/>
      <c r="G1543" s="5" t="str">
        <f>IF(F1543="","",VLOOKUP($F1543,Katalog!$C$10:$J$2009,3,FALSE))</f>
        <v/>
      </c>
      <c r="H1543" s="26"/>
    </row>
    <row r="1544" spans="2:8" x14ac:dyDescent="0.25">
      <c r="B1544" s="39">
        <v>1535</v>
      </c>
      <c r="C1544" s="5"/>
      <c r="D1544" s="5"/>
      <c r="E1544" s="5" t="str">
        <f>IF(D1544="","",VLOOKUP($D1544,Praja!$C$11:$H$2010,2,FALSE))</f>
        <v/>
      </c>
      <c r="F1544" s="5"/>
      <c r="G1544" s="5" t="str">
        <f>IF(F1544="","",VLOOKUP($F1544,Katalog!$C$10:$J$2009,3,FALSE))</f>
        <v/>
      </c>
      <c r="H1544" s="26"/>
    </row>
    <row r="1545" spans="2:8" x14ac:dyDescent="0.25">
      <c r="B1545" s="39">
        <v>1536</v>
      </c>
      <c r="C1545" s="5"/>
      <c r="D1545" s="5"/>
      <c r="E1545" s="5" t="str">
        <f>IF(D1545="","",VLOOKUP($D1545,Praja!$C$11:$H$2010,2,FALSE))</f>
        <v/>
      </c>
      <c r="F1545" s="5"/>
      <c r="G1545" s="5" t="str">
        <f>IF(F1545="","",VLOOKUP($F1545,Katalog!$C$10:$J$2009,3,FALSE))</f>
        <v/>
      </c>
      <c r="H1545" s="26"/>
    </row>
    <row r="1546" spans="2:8" x14ac:dyDescent="0.25">
      <c r="B1546" s="39">
        <v>1537</v>
      </c>
      <c r="C1546" s="5"/>
      <c r="D1546" s="5"/>
      <c r="E1546" s="5" t="str">
        <f>IF(D1546="","",VLOOKUP($D1546,Praja!$C$11:$H$2010,2,FALSE))</f>
        <v/>
      </c>
      <c r="F1546" s="5"/>
      <c r="G1546" s="5" t="str">
        <f>IF(F1546="","",VLOOKUP($F1546,Katalog!$C$10:$J$2009,3,FALSE))</f>
        <v/>
      </c>
      <c r="H1546" s="26"/>
    </row>
    <row r="1547" spans="2:8" x14ac:dyDescent="0.25">
      <c r="B1547" s="39">
        <v>1538</v>
      </c>
      <c r="C1547" s="5"/>
      <c r="D1547" s="5"/>
      <c r="E1547" s="5" t="str">
        <f>IF(D1547="","",VLOOKUP($D1547,Praja!$C$11:$H$2010,2,FALSE))</f>
        <v/>
      </c>
      <c r="F1547" s="5"/>
      <c r="G1547" s="5" t="str">
        <f>IF(F1547="","",VLOOKUP($F1547,Katalog!$C$10:$J$2009,3,FALSE))</f>
        <v/>
      </c>
      <c r="H1547" s="26"/>
    </row>
    <row r="1548" spans="2:8" x14ac:dyDescent="0.25">
      <c r="B1548" s="39">
        <v>1539</v>
      </c>
      <c r="C1548" s="5"/>
      <c r="D1548" s="5"/>
      <c r="E1548" s="5" t="str">
        <f>IF(D1548="","",VLOOKUP($D1548,Praja!$C$11:$H$2010,2,FALSE))</f>
        <v/>
      </c>
      <c r="F1548" s="5"/>
      <c r="G1548" s="5" t="str">
        <f>IF(F1548="","",VLOOKUP($F1548,Katalog!$C$10:$J$2009,3,FALSE))</f>
        <v/>
      </c>
      <c r="H1548" s="26"/>
    </row>
    <row r="1549" spans="2:8" x14ac:dyDescent="0.25">
      <c r="B1549" s="39">
        <v>1540</v>
      </c>
      <c r="C1549" s="5"/>
      <c r="D1549" s="5"/>
      <c r="E1549" s="5" t="str">
        <f>IF(D1549="","",VLOOKUP($D1549,Praja!$C$11:$H$2010,2,FALSE))</f>
        <v/>
      </c>
      <c r="F1549" s="5"/>
      <c r="G1549" s="5" t="str">
        <f>IF(F1549="","",VLOOKUP($F1549,Katalog!$C$10:$J$2009,3,FALSE))</f>
        <v/>
      </c>
      <c r="H1549" s="26"/>
    </row>
    <row r="1550" spans="2:8" x14ac:dyDescent="0.25">
      <c r="B1550" s="39">
        <v>1541</v>
      </c>
      <c r="C1550" s="5"/>
      <c r="D1550" s="5"/>
      <c r="E1550" s="5" t="str">
        <f>IF(D1550="","",VLOOKUP($D1550,Praja!$C$11:$H$2010,2,FALSE))</f>
        <v/>
      </c>
      <c r="F1550" s="5"/>
      <c r="G1550" s="5" t="str">
        <f>IF(F1550="","",VLOOKUP($F1550,Katalog!$C$10:$J$2009,3,FALSE))</f>
        <v/>
      </c>
      <c r="H1550" s="26"/>
    </row>
    <row r="1551" spans="2:8" x14ac:dyDescent="0.25">
      <c r="B1551" s="39">
        <v>1542</v>
      </c>
      <c r="C1551" s="5"/>
      <c r="D1551" s="5"/>
      <c r="E1551" s="5" t="str">
        <f>IF(D1551="","",VLOOKUP($D1551,Praja!$C$11:$H$2010,2,FALSE))</f>
        <v/>
      </c>
      <c r="F1551" s="5"/>
      <c r="G1551" s="5" t="str">
        <f>IF(F1551="","",VLOOKUP($F1551,Katalog!$C$10:$J$2009,3,FALSE))</f>
        <v/>
      </c>
      <c r="H1551" s="26"/>
    </row>
    <row r="1552" spans="2:8" x14ac:dyDescent="0.25">
      <c r="B1552" s="39">
        <v>1543</v>
      </c>
      <c r="C1552" s="5"/>
      <c r="D1552" s="5"/>
      <c r="E1552" s="5" t="str">
        <f>IF(D1552="","",VLOOKUP($D1552,Praja!$C$11:$H$2010,2,FALSE))</f>
        <v/>
      </c>
      <c r="F1552" s="5"/>
      <c r="G1552" s="5" t="str">
        <f>IF(F1552="","",VLOOKUP($F1552,Katalog!$C$10:$J$2009,3,FALSE))</f>
        <v/>
      </c>
      <c r="H1552" s="26"/>
    </row>
    <row r="1553" spans="2:8" x14ac:dyDescent="0.25">
      <c r="B1553" s="39">
        <v>1544</v>
      </c>
      <c r="C1553" s="5"/>
      <c r="D1553" s="5"/>
      <c r="E1553" s="5" t="str">
        <f>IF(D1553="","",VLOOKUP($D1553,Praja!$C$11:$H$2010,2,FALSE))</f>
        <v/>
      </c>
      <c r="F1553" s="5"/>
      <c r="G1553" s="5" t="str">
        <f>IF(F1553="","",VLOOKUP($F1553,Katalog!$C$10:$J$2009,3,FALSE))</f>
        <v/>
      </c>
      <c r="H1553" s="26"/>
    </row>
    <row r="1554" spans="2:8" x14ac:dyDescent="0.25">
      <c r="B1554" s="39">
        <v>1545</v>
      </c>
      <c r="C1554" s="5"/>
      <c r="D1554" s="5"/>
      <c r="E1554" s="5" t="str">
        <f>IF(D1554="","",VLOOKUP($D1554,Praja!$C$11:$H$2010,2,FALSE))</f>
        <v/>
      </c>
      <c r="F1554" s="5"/>
      <c r="G1554" s="5" t="str">
        <f>IF(F1554="","",VLOOKUP($F1554,Katalog!$C$10:$J$2009,3,FALSE))</f>
        <v/>
      </c>
      <c r="H1554" s="26"/>
    </row>
    <row r="1555" spans="2:8" x14ac:dyDescent="0.25">
      <c r="B1555" s="39">
        <v>1546</v>
      </c>
      <c r="C1555" s="5"/>
      <c r="D1555" s="5"/>
      <c r="E1555" s="5" t="str">
        <f>IF(D1555="","",VLOOKUP($D1555,Praja!$C$11:$H$2010,2,FALSE))</f>
        <v/>
      </c>
      <c r="F1555" s="5"/>
      <c r="G1555" s="5" t="str">
        <f>IF(F1555="","",VLOOKUP($F1555,Katalog!$C$10:$J$2009,3,FALSE))</f>
        <v/>
      </c>
      <c r="H1555" s="26"/>
    </row>
    <row r="1556" spans="2:8" x14ac:dyDescent="0.25">
      <c r="B1556" s="39">
        <v>1547</v>
      </c>
      <c r="C1556" s="5"/>
      <c r="D1556" s="5"/>
      <c r="E1556" s="5" t="str">
        <f>IF(D1556="","",VLOOKUP($D1556,Praja!$C$11:$H$2010,2,FALSE))</f>
        <v/>
      </c>
      <c r="F1556" s="5"/>
      <c r="G1556" s="5" t="str">
        <f>IF(F1556="","",VLOOKUP($F1556,Katalog!$C$10:$J$2009,3,FALSE))</f>
        <v/>
      </c>
      <c r="H1556" s="26"/>
    </row>
    <row r="1557" spans="2:8" x14ac:dyDescent="0.25">
      <c r="B1557" s="39">
        <v>1548</v>
      </c>
      <c r="C1557" s="5"/>
      <c r="D1557" s="5"/>
      <c r="E1557" s="5" t="str">
        <f>IF(D1557="","",VLOOKUP($D1557,Praja!$C$11:$H$2010,2,FALSE))</f>
        <v/>
      </c>
      <c r="F1557" s="5"/>
      <c r="G1557" s="5" t="str">
        <f>IF(F1557="","",VLOOKUP($F1557,Katalog!$C$10:$J$2009,3,FALSE))</f>
        <v/>
      </c>
      <c r="H1557" s="26"/>
    </row>
    <row r="1558" spans="2:8" x14ac:dyDescent="0.25">
      <c r="B1558" s="39">
        <v>1549</v>
      </c>
      <c r="C1558" s="5"/>
      <c r="D1558" s="5"/>
      <c r="E1558" s="5" t="str">
        <f>IF(D1558="","",VLOOKUP($D1558,Praja!$C$11:$H$2010,2,FALSE))</f>
        <v/>
      </c>
      <c r="F1558" s="5"/>
      <c r="G1558" s="5" t="str">
        <f>IF(F1558="","",VLOOKUP($F1558,Katalog!$C$10:$J$2009,3,FALSE))</f>
        <v/>
      </c>
      <c r="H1558" s="26"/>
    </row>
    <row r="1559" spans="2:8" x14ac:dyDescent="0.25">
      <c r="B1559" s="39">
        <v>1550</v>
      </c>
      <c r="C1559" s="5"/>
      <c r="D1559" s="5"/>
      <c r="E1559" s="5" t="str">
        <f>IF(D1559="","",VLOOKUP($D1559,Praja!$C$11:$H$2010,2,FALSE))</f>
        <v/>
      </c>
      <c r="F1559" s="5"/>
      <c r="G1559" s="5" t="str">
        <f>IF(F1559="","",VLOOKUP($F1559,Katalog!$C$10:$J$2009,3,FALSE))</f>
        <v/>
      </c>
      <c r="H1559" s="26"/>
    </row>
    <row r="1560" spans="2:8" x14ac:dyDescent="0.25">
      <c r="B1560" s="39">
        <v>1551</v>
      </c>
      <c r="C1560" s="5"/>
      <c r="D1560" s="5"/>
      <c r="E1560" s="5" t="str">
        <f>IF(D1560="","",VLOOKUP($D1560,Praja!$C$11:$H$2010,2,FALSE))</f>
        <v/>
      </c>
      <c r="F1560" s="5"/>
      <c r="G1560" s="5" t="str">
        <f>IF(F1560="","",VLOOKUP($F1560,Katalog!$C$10:$J$2009,3,FALSE))</f>
        <v/>
      </c>
      <c r="H1560" s="26"/>
    </row>
    <row r="1561" spans="2:8" x14ac:dyDescent="0.25">
      <c r="B1561" s="39">
        <v>1552</v>
      </c>
      <c r="C1561" s="5"/>
      <c r="D1561" s="5"/>
      <c r="E1561" s="5" t="str">
        <f>IF(D1561="","",VLOOKUP($D1561,Praja!$C$11:$H$2010,2,FALSE))</f>
        <v/>
      </c>
      <c r="F1561" s="5"/>
      <c r="G1561" s="5" t="str">
        <f>IF(F1561="","",VLOOKUP($F1561,Katalog!$C$10:$J$2009,3,FALSE))</f>
        <v/>
      </c>
      <c r="H1561" s="26"/>
    </row>
    <row r="1562" spans="2:8" x14ac:dyDescent="0.25">
      <c r="B1562" s="39">
        <v>1553</v>
      </c>
      <c r="C1562" s="5"/>
      <c r="D1562" s="5"/>
      <c r="E1562" s="5" t="str">
        <f>IF(D1562="","",VLOOKUP($D1562,Praja!$C$11:$H$2010,2,FALSE))</f>
        <v/>
      </c>
      <c r="F1562" s="5"/>
      <c r="G1562" s="5" t="str">
        <f>IF(F1562="","",VLOOKUP($F1562,Katalog!$C$10:$J$2009,3,FALSE))</f>
        <v/>
      </c>
      <c r="H1562" s="26"/>
    </row>
    <row r="1563" spans="2:8" x14ac:dyDescent="0.25">
      <c r="B1563" s="39">
        <v>1554</v>
      </c>
      <c r="C1563" s="5"/>
      <c r="D1563" s="5"/>
      <c r="E1563" s="5" t="str">
        <f>IF(D1563="","",VLOOKUP($D1563,Praja!$C$11:$H$2010,2,FALSE))</f>
        <v/>
      </c>
      <c r="F1563" s="5"/>
      <c r="G1563" s="5" t="str">
        <f>IF(F1563="","",VLOOKUP($F1563,Katalog!$C$10:$J$2009,3,FALSE))</f>
        <v/>
      </c>
      <c r="H1563" s="26"/>
    </row>
    <row r="1564" spans="2:8" x14ac:dyDescent="0.25">
      <c r="B1564" s="39">
        <v>1555</v>
      </c>
      <c r="C1564" s="5"/>
      <c r="D1564" s="5"/>
      <c r="E1564" s="5" t="str">
        <f>IF(D1564="","",VLOOKUP($D1564,Praja!$C$11:$H$2010,2,FALSE))</f>
        <v/>
      </c>
      <c r="F1564" s="5"/>
      <c r="G1564" s="5" t="str">
        <f>IF(F1564="","",VLOOKUP($F1564,Katalog!$C$10:$J$2009,3,FALSE))</f>
        <v/>
      </c>
      <c r="H1564" s="26"/>
    </row>
    <row r="1565" spans="2:8" x14ac:dyDescent="0.25">
      <c r="B1565" s="39">
        <v>1556</v>
      </c>
      <c r="C1565" s="5"/>
      <c r="D1565" s="5"/>
      <c r="E1565" s="5" t="str">
        <f>IF(D1565="","",VLOOKUP($D1565,Praja!$C$11:$H$2010,2,FALSE))</f>
        <v/>
      </c>
      <c r="F1565" s="5"/>
      <c r="G1565" s="5" t="str">
        <f>IF(F1565="","",VLOOKUP($F1565,Katalog!$C$10:$J$2009,3,FALSE))</f>
        <v/>
      </c>
      <c r="H1565" s="26"/>
    </row>
    <row r="1566" spans="2:8" x14ac:dyDescent="0.25">
      <c r="B1566" s="39">
        <v>1557</v>
      </c>
      <c r="C1566" s="5"/>
      <c r="D1566" s="5"/>
      <c r="E1566" s="5" t="str">
        <f>IF(D1566="","",VLOOKUP($D1566,Praja!$C$11:$H$2010,2,FALSE))</f>
        <v/>
      </c>
      <c r="F1566" s="5"/>
      <c r="G1566" s="5" t="str">
        <f>IF(F1566="","",VLOOKUP($F1566,Katalog!$C$10:$J$2009,3,FALSE))</f>
        <v/>
      </c>
      <c r="H1566" s="26"/>
    </row>
    <row r="1567" spans="2:8" x14ac:dyDescent="0.25">
      <c r="B1567" s="39">
        <v>1558</v>
      </c>
      <c r="C1567" s="5"/>
      <c r="D1567" s="5"/>
      <c r="E1567" s="5" t="str">
        <f>IF(D1567="","",VLOOKUP($D1567,Praja!$C$11:$H$2010,2,FALSE))</f>
        <v/>
      </c>
      <c r="F1567" s="5"/>
      <c r="G1567" s="5" t="str">
        <f>IF(F1567="","",VLOOKUP($F1567,Katalog!$C$10:$J$2009,3,FALSE))</f>
        <v/>
      </c>
      <c r="H1567" s="26"/>
    </row>
    <row r="1568" spans="2:8" x14ac:dyDescent="0.25">
      <c r="B1568" s="39">
        <v>1559</v>
      </c>
      <c r="C1568" s="5"/>
      <c r="D1568" s="5"/>
      <c r="E1568" s="5" t="str">
        <f>IF(D1568="","",VLOOKUP($D1568,Praja!$C$11:$H$2010,2,FALSE))</f>
        <v/>
      </c>
      <c r="F1568" s="5"/>
      <c r="G1568" s="5" t="str">
        <f>IF(F1568="","",VLOOKUP($F1568,Katalog!$C$10:$J$2009,3,FALSE))</f>
        <v/>
      </c>
      <c r="H1568" s="26"/>
    </row>
    <row r="1569" spans="2:8" x14ac:dyDescent="0.25">
      <c r="B1569" s="39">
        <v>1560</v>
      </c>
      <c r="C1569" s="5"/>
      <c r="D1569" s="5"/>
      <c r="E1569" s="5" t="str">
        <f>IF(D1569="","",VLOOKUP($D1569,Praja!$C$11:$H$2010,2,FALSE))</f>
        <v/>
      </c>
      <c r="F1569" s="5"/>
      <c r="G1569" s="5" t="str">
        <f>IF(F1569="","",VLOOKUP($F1569,Katalog!$C$10:$J$2009,3,FALSE))</f>
        <v/>
      </c>
      <c r="H1569" s="26"/>
    </row>
    <row r="1570" spans="2:8" x14ac:dyDescent="0.25">
      <c r="B1570" s="39">
        <v>1561</v>
      </c>
      <c r="C1570" s="5"/>
      <c r="D1570" s="5"/>
      <c r="E1570" s="5" t="str">
        <f>IF(D1570="","",VLOOKUP($D1570,Praja!$C$11:$H$2010,2,FALSE))</f>
        <v/>
      </c>
      <c r="F1570" s="5"/>
      <c r="G1570" s="5" t="str">
        <f>IF(F1570="","",VLOOKUP($F1570,Katalog!$C$10:$J$2009,3,FALSE))</f>
        <v/>
      </c>
      <c r="H1570" s="26"/>
    </row>
    <row r="1571" spans="2:8" x14ac:dyDescent="0.25">
      <c r="B1571" s="39">
        <v>1562</v>
      </c>
      <c r="C1571" s="5"/>
      <c r="D1571" s="5"/>
      <c r="E1571" s="5" t="str">
        <f>IF(D1571="","",VLOOKUP($D1571,Praja!$C$11:$H$2010,2,FALSE))</f>
        <v/>
      </c>
      <c r="F1571" s="5"/>
      <c r="G1571" s="5" t="str">
        <f>IF(F1571="","",VLOOKUP($F1571,Katalog!$C$10:$J$2009,3,FALSE))</f>
        <v/>
      </c>
      <c r="H1571" s="26"/>
    </row>
    <row r="1572" spans="2:8" x14ac:dyDescent="0.25">
      <c r="B1572" s="39">
        <v>1563</v>
      </c>
      <c r="C1572" s="5"/>
      <c r="D1572" s="5"/>
      <c r="E1572" s="5" t="str">
        <f>IF(D1572="","",VLOOKUP($D1572,Praja!$C$11:$H$2010,2,FALSE))</f>
        <v/>
      </c>
      <c r="F1572" s="5"/>
      <c r="G1572" s="5" t="str">
        <f>IF(F1572="","",VLOOKUP($F1572,Katalog!$C$10:$J$2009,3,FALSE))</f>
        <v/>
      </c>
      <c r="H1572" s="26"/>
    </row>
    <row r="1573" spans="2:8" x14ac:dyDescent="0.25">
      <c r="B1573" s="39">
        <v>1564</v>
      </c>
      <c r="C1573" s="5"/>
      <c r="D1573" s="5"/>
      <c r="E1573" s="5" t="str">
        <f>IF(D1573="","",VLOOKUP($D1573,Praja!$C$11:$H$2010,2,FALSE))</f>
        <v/>
      </c>
      <c r="F1573" s="5"/>
      <c r="G1573" s="5" t="str">
        <f>IF(F1573="","",VLOOKUP($F1573,Katalog!$C$10:$J$2009,3,FALSE))</f>
        <v/>
      </c>
      <c r="H1573" s="26"/>
    </row>
    <row r="1574" spans="2:8" x14ac:dyDescent="0.25">
      <c r="B1574" s="39">
        <v>1565</v>
      </c>
      <c r="C1574" s="5"/>
      <c r="D1574" s="5"/>
      <c r="E1574" s="5" t="str">
        <f>IF(D1574="","",VLOOKUP($D1574,Praja!$C$11:$H$2010,2,FALSE))</f>
        <v/>
      </c>
      <c r="F1574" s="5"/>
      <c r="G1574" s="5" t="str">
        <f>IF(F1574="","",VLOOKUP($F1574,Katalog!$C$10:$J$2009,3,FALSE))</f>
        <v/>
      </c>
      <c r="H1574" s="26"/>
    </row>
    <row r="1575" spans="2:8" x14ac:dyDescent="0.25">
      <c r="B1575" s="39">
        <v>1566</v>
      </c>
      <c r="C1575" s="5"/>
      <c r="D1575" s="5"/>
      <c r="E1575" s="5" t="str">
        <f>IF(D1575="","",VLOOKUP($D1575,Praja!$C$11:$H$2010,2,FALSE))</f>
        <v/>
      </c>
      <c r="F1575" s="5"/>
      <c r="G1575" s="5" t="str">
        <f>IF(F1575="","",VLOOKUP($F1575,Katalog!$C$10:$J$2009,3,FALSE))</f>
        <v/>
      </c>
      <c r="H1575" s="26"/>
    </row>
    <row r="1576" spans="2:8" x14ac:dyDescent="0.25">
      <c r="B1576" s="39">
        <v>1567</v>
      </c>
      <c r="C1576" s="5"/>
      <c r="D1576" s="5"/>
      <c r="E1576" s="5" t="str">
        <f>IF(D1576="","",VLOOKUP($D1576,Praja!$C$11:$H$2010,2,FALSE))</f>
        <v/>
      </c>
      <c r="F1576" s="5"/>
      <c r="G1576" s="5" t="str">
        <f>IF(F1576="","",VLOOKUP($F1576,Katalog!$C$10:$J$2009,3,FALSE))</f>
        <v/>
      </c>
      <c r="H1576" s="26"/>
    </row>
    <row r="1577" spans="2:8" x14ac:dyDescent="0.25">
      <c r="B1577" s="39">
        <v>1568</v>
      </c>
      <c r="C1577" s="5"/>
      <c r="D1577" s="5"/>
      <c r="E1577" s="5" t="str">
        <f>IF(D1577="","",VLOOKUP($D1577,Praja!$C$11:$H$2010,2,FALSE))</f>
        <v/>
      </c>
      <c r="F1577" s="5"/>
      <c r="G1577" s="5" t="str">
        <f>IF(F1577="","",VLOOKUP($F1577,Katalog!$C$10:$J$2009,3,FALSE))</f>
        <v/>
      </c>
      <c r="H1577" s="26"/>
    </row>
    <row r="1578" spans="2:8" x14ac:dyDescent="0.25">
      <c r="B1578" s="39">
        <v>1569</v>
      </c>
      <c r="C1578" s="5"/>
      <c r="D1578" s="5"/>
      <c r="E1578" s="5" t="str">
        <f>IF(D1578="","",VLOOKUP($D1578,Praja!$C$11:$H$2010,2,FALSE))</f>
        <v/>
      </c>
      <c r="F1578" s="5"/>
      <c r="G1578" s="5" t="str">
        <f>IF(F1578="","",VLOOKUP($F1578,Katalog!$C$10:$J$2009,3,FALSE))</f>
        <v/>
      </c>
      <c r="H1578" s="26"/>
    </row>
    <row r="1579" spans="2:8" x14ac:dyDescent="0.25">
      <c r="B1579" s="39">
        <v>1570</v>
      </c>
      <c r="C1579" s="5"/>
      <c r="D1579" s="5"/>
      <c r="E1579" s="5" t="str">
        <f>IF(D1579="","",VLOOKUP($D1579,Praja!$C$11:$H$2010,2,FALSE))</f>
        <v/>
      </c>
      <c r="F1579" s="5"/>
      <c r="G1579" s="5" t="str">
        <f>IF(F1579="","",VLOOKUP($F1579,Katalog!$C$10:$J$2009,3,FALSE))</f>
        <v/>
      </c>
      <c r="H1579" s="26"/>
    </row>
    <row r="1580" spans="2:8" x14ac:dyDescent="0.25">
      <c r="B1580" s="39">
        <v>1571</v>
      </c>
      <c r="C1580" s="5"/>
      <c r="D1580" s="5"/>
      <c r="E1580" s="5" t="str">
        <f>IF(D1580="","",VLOOKUP($D1580,Praja!$C$11:$H$2010,2,FALSE))</f>
        <v/>
      </c>
      <c r="F1580" s="5"/>
      <c r="G1580" s="5" t="str">
        <f>IF(F1580="","",VLOOKUP($F1580,Katalog!$C$10:$J$2009,3,FALSE))</f>
        <v/>
      </c>
      <c r="H1580" s="26"/>
    </row>
    <row r="1581" spans="2:8" x14ac:dyDescent="0.25">
      <c r="B1581" s="39">
        <v>1572</v>
      </c>
      <c r="C1581" s="5"/>
      <c r="D1581" s="5"/>
      <c r="E1581" s="5" t="str">
        <f>IF(D1581="","",VLOOKUP($D1581,Praja!$C$11:$H$2010,2,FALSE))</f>
        <v/>
      </c>
      <c r="F1581" s="5"/>
      <c r="G1581" s="5" t="str">
        <f>IF(F1581="","",VLOOKUP($F1581,Katalog!$C$10:$J$2009,3,FALSE))</f>
        <v/>
      </c>
      <c r="H1581" s="26"/>
    </row>
    <row r="1582" spans="2:8" x14ac:dyDescent="0.25">
      <c r="B1582" s="39">
        <v>1573</v>
      </c>
      <c r="C1582" s="5"/>
      <c r="D1582" s="5"/>
      <c r="E1582" s="5" t="str">
        <f>IF(D1582="","",VLOOKUP($D1582,Praja!$C$11:$H$2010,2,FALSE))</f>
        <v/>
      </c>
      <c r="F1582" s="5"/>
      <c r="G1582" s="5" t="str">
        <f>IF(F1582="","",VLOOKUP($F1582,Katalog!$C$10:$J$2009,3,FALSE))</f>
        <v/>
      </c>
      <c r="H1582" s="26"/>
    </row>
    <row r="1583" spans="2:8" x14ac:dyDescent="0.25">
      <c r="B1583" s="39">
        <v>1574</v>
      </c>
      <c r="C1583" s="5"/>
      <c r="D1583" s="5"/>
      <c r="E1583" s="5" t="str">
        <f>IF(D1583="","",VLOOKUP($D1583,Praja!$C$11:$H$2010,2,FALSE))</f>
        <v/>
      </c>
      <c r="F1583" s="5"/>
      <c r="G1583" s="5" t="str">
        <f>IF(F1583="","",VLOOKUP($F1583,Katalog!$C$10:$J$2009,3,FALSE))</f>
        <v/>
      </c>
      <c r="H1583" s="26"/>
    </row>
    <row r="1584" spans="2:8" x14ac:dyDescent="0.25">
      <c r="B1584" s="39">
        <v>1575</v>
      </c>
      <c r="C1584" s="5"/>
      <c r="D1584" s="5"/>
      <c r="E1584" s="5" t="str">
        <f>IF(D1584="","",VLOOKUP($D1584,Praja!$C$11:$H$2010,2,FALSE))</f>
        <v/>
      </c>
      <c r="F1584" s="5"/>
      <c r="G1584" s="5" t="str">
        <f>IF(F1584="","",VLOOKUP($F1584,Katalog!$C$10:$J$2009,3,FALSE))</f>
        <v/>
      </c>
      <c r="H1584" s="26"/>
    </row>
    <row r="1585" spans="2:8" x14ac:dyDescent="0.25">
      <c r="B1585" s="39">
        <v>1576</v>
      </c>
      <c r="C1585" s="5"/>
      <c r="D1585" s="5"/>
      <c r="E1585" s="5" t="str">
        <f>IF(D1585="","",VLOOKUP($D1585,Praja!$C$11:$H$2010,2,FALSE))</f>
        <v/>
      </c>
      <c r="F1585" s="5"/>
      <c r="G1585" s="5" t="str">
        <f>IF(F1585="","",VLOOKUP($F1585,Katalog!$C$10:$J$2009,3,FALSE))</f>
        <v/>
      </c>
      <c r="H1585" s="26"/>
    </row>
    <row r="1586" spans="2:8" x14ac:dyDescent="0.25">
      <c r="B1586" s="39">
        <v>1577</v>
      </c>
      <c r="C1586" s="5"/>
      <c r="D1586" s="5"/>
      <c r="E1586" s="5" t="str">
        <f>IF(D1586="","",VLOOKUP($D1586,Praja!$C$11:$H$2010,2,FALSE))</f>
        <v/>
      </c>
      <c r="F1586" s="5"/>
      <c r="G1586" s="5" t="str">
        <f>IF(F1586="","",VLOOKUP($F1586,Katalog!$C$10:$J$2009,3,FALSE))</f>
        <v/>
      </c>
      <c r="H1586" s="26"/>
    </row>
    <row r="1587" spans="2:8" x14ac:dyDescent="0.25">
      <c r="B1587" s="39">
        <v>1578</v>
      </c>
      <c r="C1587" s="5"/>
      <c r="D1587" s="5"/>
      <c r="E1587" s="5" t="str">
        <f>IF(D1587="","",VLOOKUP($D1587,Praja!$C$11:$H$2010,2,FALSE))</f>
        <v/>
      </c>
      <c r="F1587" s="5"/>
      <c r="G1587" s="5" t="str">
        <f>IF(F1587="","",VLOOKUP($F1587,Katalog!$C$10:$J$2009,3,FALSE))</f>
        <v/>
      </c>
      <c r="H1587" s="26"/>
    </row>
    <row r="1588" spans="2:8" x14ac:dyDescent="0.25">
      <c r="B1588" s="39">
        <v>1579</v>
      </c>
      <c r="C1588" s="5"/>
      <c r="D1588" s="5"/>
      <c r="E1588" s="5" t="str">
        <f>IF(D1588="","",VLOOKUP($D1588,Praja!$C$11:$H$2010,2,FALSE))</f>
        <v/>
      </c>
      <c r="F1588" s="5"/>
      <c r="G1588" s="5" t="str">
        <f>IF(F1588="","",VLOOKUP($F1588,Katalog!$C$10:$J$2009,3,FALSE))</f>
        <v/>
      </c>
      <c r="H1588" s="26"/>
    </row>
    <row r="1589" spans="2:8" x14ac:dyDescent="0.25">
      <c r="B1589" s="39">
        <v>1580</v>
      </c>
      <c r="C1589" s="5"/>
      <c r="D1589" s="5"/>
      <c r="E1589" s="5" t="str">
        <f>IF(D1589="","",VLOOKUP($D1589,Praja!$C$11:$H$2010,2,FALSE))</f>
        <v/>
      </c>
      <c r="F1589" s="5"/>
      <c r="G1589" s="5" t="str">
        <f>IF(F1589="","",VLOOKUP($F1589,Katalog!$C$10:$J$2009,3,FALSE))</f>
        <v/>
      </c>
      <c r="H1589" s="26"/>
    </row>
    <row r="1590" spans="2:8" x14ac:dyDescent="0.25">
      <c r="B1590" s="39">
        <v>1581</v>
      </c>
      <c r="C1590" s="5"/>
      <c r="D1590" s="5"/>
      <c r="E1590" s="5" t="str">
        <f>IF(D1590="","",VLOOKUP($D1590,Praja!$C$11:$H$2010,2,FALSE))</f>
        <v/>
      </c>
      <c r="F1590" s="5"/>
      <c r="G1590" s="5" t="str">
        <f>IF(F1590="","",VLOOKUP($F1590,Katalog!$C$10:$J$2009,3,FALSE))</f>
        <v/>
      </c>
      <c r="H1590" s="26"/>
    </row>
    <row r="1591" spans="2:8" x14ac:dyDescent="0.25">
      <c r="B1591" s="39">
        <v>1582</v>
      </c>
      <c r="C1591" s="5"/>
      <c r="D1591" s="5"/>
      <c r="E1591" s="5" t="str">
        <f>IF(D1591="","",VLOOKUP($D1591,Praja!$C$11:$H$2010,2,FALSE))</f>
        <v/>
      </c>
      <c r="F1591" s="5"/>
      <c r="G1591" s="5" t="str">
        <f>IF(F1591="","",VLOOKUP($F1591,Katalog!$C$10:$J$2009,3,FALSE))</f>
        <v/>
      </c>
      <c r="H1591" s="26"/>
    </row>
    <row r="1592" spans="2:8" x14ac:dyDescent="0.25">
      <c r="B1592" s="39">
        <v>1583</v>
      </c>
      <c r="C1592" s="5"/>
      <c r="D1592" s="5"/>
      <c r="E1592" s="5" t="str">
        <f>IF(D1592="","",VLOOKUP($D1592,Praja!$C$11:$H$2010,2,FALSE))</f>
        <v/>
      </c>
      <c r="F1592" s="5"/>
      <c r="G1592" s="5" t="str">
        <f>IF(F1592="","",VLOOKUP($F1592,Katalog!$C$10:$J$2009,3,FALSE))</f>
        <v/>
      </c>
      <c r="H1592" s="26"/>
    </row>
    <row r="1593" spans="2:8" x14ac:dyDescent="0.25">
      <c r="B1593" s="39">
        <v>1584</v>
      </c>
      <c r="C1593" s="5"/>
      <c r="D1593" s="5"/>
      <c r="E1593" s="5" t="str">
        <f>IF(D1593="","",VLOOKUP($D1593,Praja!$C$11:$H$2010,2,FALSE))</f>
        <v/>
      </c>
      <c r="F1593" s="5"/>
      <c r="G1593" s="5" t="str">
        <f>IF(F1593="","",VLOOKUP($F1593,Katalog!$C$10:$J$2009,3,FALSE))</f>
        <v/>
      </c>
      <c r="H1593" s="26"/>
    </row>
    <row r="1594" spans="2:8" x14ac:dyDescent="0.25">
      <c r="B1594" s="39">
        <v>1585</v>
      </c>
      <c r="C1594" s="5"/>
      <c r="D1594" s="5"/>
      <c r="E1594" s="5" t="str">
        <f>IF(D1594="","",VLOOKUP($D1594,Praja!$C$11:$H$2010,2,FALSE))</f>
        <v/>
      </c>
      <c r="F1594" s="5"/>
      <c r="G1594" s="5" t="str">
        <f>IF(F1594="","",VLOOKUP($F1594,Katalog!$C$10:$J$2009,3,FALSE))</f>
        <v/>
      </c>
      <c r="H1594" s="26"/>
    </row>
    <row r="1595" spans="2:8" x14ac:dyDescent="0.25">
      <c r="B1595" s="39">
        <v>1586</v>
      </c>
      <c r="C1595" s="5"/>
      <c r="D1595" s="5"/>
      <c r="E1595" s="5" t="str">
        <f>IF(D1595="","",VLOOKUP($D1595,Praja!$C$11:$H$2010,2,FALSE))</f>
        <v/>
      </c>
      <c r="F1595" s="5"/>
      <c r="G1595" s="5" t="str">
        <f>IF(F1595="","",VLOOKUP($F1595,Katalog!$C$10:$J$2009,3,FALSE))</f>
        <v/>
      </c>
      <c r="H1595" s="26"/>
    </row>
    <row r="1596" spans="2:8" x14ac:dyDescent="0.25">
      <c r="B1596" s="39">
        <v>1587</v>
      </c>
      <c r="C1596" s="5"/>
      <c r="D1596" s="5"/>
      <c r="E1596" s="5" t="str">
        <f>IF(D1596="","",VLOOKUP($D1596,Praja!$C$11:$H$2010,2,FALSE))</f>
        <v/>
      </c>
      <c r="F1596" s="5"/>
      <c r="G1596" s="5" t="str">
        <f>IF(F1596="","",VLOOKUP($F1596,Katalog!$C$10:$J$2009,3,FALSE))</f>
        <v/>
      </c>
      <c r="H1596" s="26"/>
    </row>
    <row r="1597" spans="2:8" x14ac:dyDescent="0.25">
      <c r="B1597" s="39">
        <v>1588</v>
      </c>
      <c r="C1597" s="5"/>
      <c r="D1597" s="5"/>
      <c r="E1597" s="5" t="str">
        <f>IF(D1597="","",VLOOKUP($D1597,Praja!$C$11:$H$2010,2,FALSE))</f>
        <v/>
      </c>
      <c r="F1597" s="5"/>
      <c r="G1597" s="5" t="str">
        <f>IF(F1597="","",VLOOKUP($F1597,Katalog!$C$10:$J$2009,3,FALSE))</f>
        <v/>
      </c>
      <c r="H1597" s="26"/>
    </row>
    <row r="1598" spans="2:8" x14ac:dyDescent="0.25">
      <c r="B1598" s="39">
        <v>1589</v>
      </c>
      <c r="C1598" s="5"/>
      <c r="D1598" s="5"/>
      <c r="E1598" s="5" t="str">
        <f>IF(D1598="","",VLOOKUP($D1598,Praja!$C$11:$H$2010,2,FALSE))</f>
        <v/>
      </c>
      <c r="F1598" s="5"/>
      <c r="G1598" s="5" t="str">
        <f>IF(F1598="","",VLOOKUP($F1598,Katalog!$C$10:$J$2009,3,FALSE))</f>
        <v/>
      </c>
      <c r="H1598" s="26"/>
    </row>
    <row r="1599" spans="2:8" x14ac:dyDescent="0.25">
      <c r="B1599" s="39">
        <v>1590</v>
      </c>
      <c r="C1599" s="5"/>
      <c r="D1599" s="5"/>
      <c r="E1599" s="5" t="str">
        <f>IF(D1599="","",VLOOKUP($D1599,Praja!$C$11:$H$2010,2,FALSE))</f>
        <v/>
      </c>
      <c r="F1599" s="5"/>
      <c r="G1599" s="5" t="str">
        <f>IF(F1599="","",VLOOKUP($F1599,Katalog!$C$10:$J$2009,3,FALSE))</f>
        <v/>
      </c>
      <c r="H1599" s="26"/>
    </row>
    <row r="1600" spans="2:8" x14ac:dyDescent="0.25">
      <c r="B1600" s="39">
        <v>1591</v>
      </c>
      <c r="C1600" s="5"/>
      <c r="D1600" s="5"/>
      <c r="E1600" s="5" t="str">
        <f>IF(D1600="","",VLOOKUP($D1600,Praja!$C$11:$H$2010,2,FALSE))</f>
        <v/>
      </c>
      <c r="F1600" s="5"/>
      <c r="G1600" s="5" t="str">
        <f>IF(F1600="","",VLOOKUP($F1600,Katalog!$C$10:$J$2009,3,FALSE))</f>
        <v/>
      </c>
      <c r="H1600" s="26"/>
    </row>
    <row r="1601" spans="2:8" x14ac:dyDescent="0.25">
      <c r="B1601" s="39">
        <v>1592</v>
      </c>
      <c r="C1601" s="5"/>
      <c r="D1601" s="5"/>
      <c r="E1601" s="5" t="str">
        <f>IF(D1601="","",VLOOKUP($D1601,Praja!$C$11:$H$2010,2,FALSE))</f>
        <v/>
      </c>
      <c r="F1601" s="5"/>
      <c r="G1601" s="5" t="str">
        <f>IF(F1601="","",VLOOKUP($F1601,Katalog!$C$10:$J$2009,3,FALSE))</f>
        <v/>
      </c>
      <c r="H1601" s="26"/>
    </row>
    <row r="1602" spans="2:8" x14ac:dyDescent="0.25">
      <c r="B1602" s="39">
        <v>1593</v>
      </c>
      <c r="C1602" s="5"/>
      <c r="D1602" s="5"/>
      <c r="E1602" s="5" t="str">
        <f>IF(D1602="","",VLOOKUP($D1602,Praja!$C$11:$H$2010,2,FALSE))</f>
        <v/>
      </c>
      <c r="F1602" s="5"/>
      <c r="G1602" s="5" t="str">
        <f>IF(F1602="","",VLOOKUP($F1602,Katalog!$C$10:$J$2009,3,FALSE))</f>
        <v/>
      </c>
      <c r="H1602" s="26"/>
    </row>
    <row r="1603" spans="2:8" x14ac:dyDescent="0.25">
      <c r="B1603" s="39">
        <v>1594</v>
      </c>
      <c r="C1603" s="5"/>
      <c r="D1603" s="5"/>
      <c r="E1603" s="5" t="str">
        <f>IF(D1603="","",VLOOKUP($D1603,Praja!$C$11:$H$2010,2,FALSE))</f>
        <v/>
      </c>
      <c r="F1603" s="5"/>
      <c r="G1603" s="5" t="str">
        <f>IF(F1603="","",VLOOKUP($F1603,Katalog!$C$10:$J$2009,3,FALSE))</f>
        <v/>
      </c>
      <c r="H1603" s="26"/>
    </row>
    <row r="1604" spans="2:8" x14ac:dyDescent="0.25">
      <c r="B1604" s="39">
        <v>1595</v>
      </c>
      <c r="C1604" s="5"/>
      <c r="D1604" s="5"/>
      <c r="E1604" s="5" t="str">
        <f>IF(D1604="","",VLOOKUP($D1604,Praja!$C$11:$H$2010,2,FALSE))</f>
        <v/>
      </c>
      <c r="F1604" s="5"/>
      <c r="G1604" s="5" t="str">
        <f>IF(F1604="","",VLOOKUP($F1604,Katalog!$C$10:$J$2009,3,FALSE))</f>
        <v/>
      </c>
      <c r="H1604" s="26"/>
    </row>
    <row r="1605" spans="2:8" x14ac:dyDescent="0.25">
      <c r="B1605" s="39">
        <v>1596</v>
      </c>
      <c r="C1605" s="5"/>
      <c r="D1605" s="5"/>
      <c r="E1605" s="5" t="str">
        <f>IF(D1605="","",VLOOKUP($D1605,Praja!$C$11:$H$2010,2,FALSE))</f>
        <v/>
      </c>
      <c r="F1605" s="5"/>
      <c r="G1605" s="5" t="str">
        <f>IF(F1605="","",VLOOKUP($F1605,Katalog!$C$10:$J$2009,3,FALSE))</f>
        <v/>
      </c>
      <c r="H1605" s="26"/>
    </row>
    <row r="1606" spans="2:8" x14ac:dyDescent="0.25">
      <c r="B1606" s="39">
        <v>1597</v>
      </c>
      <c r="C1606" s="5"/>
      <c r="D1606" s="5"/>
      <c r="E1606" s="5" t="str">
        <f>IF(D1606="","",VLOOKUP($D1606,Praja!$C$11:$H$2010,2,FALSE))</f>
        <v/>
      </c>
      <c r="F1606" s="5"/>
      <c r="G1606" s="5" t="str">
        <f>IF(F1606="","",VLOOKUP($F1606,Katalog!$C$10:$J$2009,3,FALSE))</f>
        <v/>
      </c>
      <c r="H1606" s="26"/>
    </row>
    <row r="1607" spans="2:8" x14ac:dyDescent="0.25">
      <c r="B1607" s="39">
        <v>1598</v>
      </c>
      <c r="C1607" s="5"/>
      <c r="D1607" s="5"/>
      <c r="E1607" s="5" t="str">
        <f>IF(D1607="","",VLOOKUP($D1607,Praja!$C$11:$H$2010,2,FALSE))</f>
        <v/>
      </c>
      <c r="F1607" s="5"/>
      <c r="G1607" s="5" t="str">
        <f>IF(F1607="","",VLOOKUP($F1607,Katalog!$C$10:$J$2009,3,FALSE))</f>
        <v/>
      </c>
      <c r="H1607" s="26"/>
    </row>
    <row r="1608" spans="2:8" x14ac:dyDescent="0.25">
      <c r="B1608" s="39">
        <v>1599</v>
      </c>
      <c r="C1608" s="5"/>
      <c r="D1608" s="5"/>
      <c r="E1608" s="5" t="str">
        <f>IF(D1608="","",VLOOKUP($D1608,Praja!$C$11:$H$2010,2,FALSE))</f>
        <v/>
      </c>
      <c r="F1608" s="5"/>
      <c r="G1608" s="5" t="str">
        <f>IF(F1608="","",VLOOKUP($F1608,Katalog!$C$10:$J$2009,3,FALSE))</f>
        <v/>
      </c>
      <c r="H1608" s="26"/>
    </row>
    <row r="1609" spans="2:8" x14ac:dyDescent="0.25">
      <c r="B1609" s="39">
        <v>1600</v>
      </c>
      <c r="C1609" s="5"/>
      <c r="D1609" s="5"/>
      <c r="E1609" s="5" t="str">
        <f>IF(D1609="","",VLOOKUP($D1609,Praja!$C$11:$H$2010,2,FALSE))</f>
        <v/>
      </c>
      <c r="F1609" s="5"/>
      <c r="G1609" s="5" t="str">
        <f>IF(F1609="","",VLOOKUP($F1609,Katalog!$C$10:$J$2009,3,FALSE))</f>
        <v/>
      </c>
      <c r="H1609" s="26"/>
    </row>
    <row r="1610" spans="2:8" x14ac:dyDescent="0.25">
      <c r="B1610" s="39">
        <v>1601</v>
      </c>
      <c r="C1610" s="5"/>
      <c r="D1610" s="5"/>
      <c r="E1610" s="5" t="str">
        <f>IF(D1610="","",VLOOKUP($D1610,Praja!$C$11:$H$2010,2,FALSE))</f>
        <v/>
      </c>
      <c r="F1610" s="5"/>
      <c r="G1610" s="5" t="str">
        <f>IF(F1610="","",VLOOKUP($F1610,Katalog!$C$10:$J$2009,3,FALSE))</f>
        <v/>
      </c>
      <c r="H1610" s="26"/>
    </row>
    <row r="1611" spans="2:8" x14ac:dyDescent="0.25">
      <c r="B1611" s="39">
        <v>1602</v>
      </c>
      <c r="C1611" s="5"/>
      <c r="D1611" s="5"/>
      <c r="E1611" s="5" t="str">
        <f>IF(D1611="","",VLOOKUP($D1611,Praja!$C$11:$H$2010,2,FALSE))</f>
        <v/>
      </c>
      <c r="F1611" s="5"/>
      <c r="G1611" s="5" t="str">
        <f>IF(F1611="","",VLOOKUP($F1611,Katalog!$C$10:$J$2009,3,FALSE))</f>
        <v/>
      </c>
      <c r="H1611" s="26"/>
    </row>
    <row r="1612" spans="2:8" x14ac:dyDescent="0.25">
      <c r="B1612" s="39">
        <v>1603</v>
      </c>
      <c r="C1612" s="5"/>
      <c r="D1612" s="5"/>
      <c r="E1612" s="5" t="str">
        <f>IF(D1612="","",VLOOKUP($D1612,Praja!$C$11:$H$2010,2,FALSE))</f>
        <v/>
      </c>
      <c r="F1612" s="5"/>
      <c r="G1612" s="5" t="str">
        <f>IF(F1612="","",VLOOKUP($F1612,Katalog!$C$10:$J$2009,3,FALSE))</f>
        <v/>
      </c>
      <c r="H1612" s="26"/>
    </row>
    <row r="1613" spans="2:8" x14ac:dyDescent="0.25">
      <c r="B1613" s="39">
        <v>1604</v>
      </c>
      <c r="C1613" s="5"/>
      <c r="D1613" s="5"/>
      <c r="E1613" s="5" t="str">
        <f>IF(D1613="","",VLOOKUP($D1613,Praja!$C$11:$H$2010,2,FALSE))</f>
        <v/>
      </c>
      <c r="F1613" s="5"/>
      <c r="G1613" s="5" t="str">
        <f>IF(F1613="","",VLOOKUP($F1613,Katalog!$C$10:$J$2009,3,FALSE))</f>
        <v/>
      </c>
      <c r="H1613" s="26"/>
    </row>
    <row r="1614" spans="2:8" x14ac:dyDescent="0.25">
      <c r="B1614" s="39">
        <v>1605</v>
      </c>
      <c r="C1614" s="5"/>
      <c r="D1614" s="5"/>
      <c r="E1614" s="5" t="str">
        <f>IF(D1614="","",VLOOKUP($D1614,Praja!$C$11:$H$2010,2,FALSE))</f>
        <v/>
      </c>
      <c r="F1614" s="5"/>
      <c r="G1614" s="5" t="str">
        <f>IF(F1614="","",VLOOKUP($F1614,Katalog!$C$10:$J$2009,3,FALSE))</f>
        <v/>
      </c>
      <c r="H1614" s="26"/>
    </row>
    <row r="1615" spans="2:8" x14ac:dyDescent="0.25">
      <c r="B1615" s="39">
        <v>1606</v>
      </c>
      <c r="C1615" s="5"/>
      <c r="D1615" s="5"/>
      <c r="E1615" s="5" t="str">
        <f>IF(D1615="","",VLOOKUP($D1615,Praja!$C$11:$H$2010,2,FALSE))</f>
        <v/>
      </c>
      <c r="F1615" s="5"/>
      <c r="G1615" s="5" t="str">
        <f>IF(F1615="","",VLOOKUP($F1615,Katalog!$C$10:$J$2009,3,FALSE))</f>
        <v/>
      </c>
      <c r="H1615" s="26"/>
    </row>
    <row r="1616" spans="2:8" x14ac:dyDescent="0.25">
      <c r="B1616" s="39">
        <v>1607</v>
      </c>
      <c r="C1616" s="5"/>
      <c r="D1616" s="5"/>
      <c r="E1616" s="5" t="str">
        <f>IF(D1616="","",VLOOKUP($D1616,Praja!$C$11:$H$2010,2,FALSE))</f>
        <v/>
      </c>
      <c r="F1616" s="5"/>
      <c r="G1616" s="5" t="str">
        <f>IF(F1616="","",VLOOKUP($F1616,Katalog!$C$10:$J$2009,3,FALSE))</f>
        <v/>
      </c>
      <c r="H1616" s="26"/>
    </row>
    <row r="1617" spans="2:8" x14ac:dyDescent="0.25">
      <c r="B1617" s="39">
        <v>1608</v>
      </c>
      <c r="C1617" s="5"/>
      <c r="D1617" s="5"/>
      <c r="E1617" s="5" t="str">
        <f>IF(D1617="","",VLOOKUP($D1617,Praja!$C$11:$H$2010,2,FALSE))</f>
        <v/>
      </c>
      <c r="F1617" s="5"/>
      <c r="G1617" s="5" t="str">
        <f>IF(F1617="","",VLOOKUP($F1617,Katalog!$C$10:$J$2009,3,FALSE))</f>
        <v/>
      </c>
      <c r="H1617" s="26"/>
    </row>
    <row r="1618" spans="2:8" x14ac:dyDescent="0.25">
      <c r="B1618" s="39">
        <v>1609</v>
      </c>
      <c r="C1618" s="5"/>
      <c r="D1618" s="5"/>
      <c r="E1618" s="5" t="str">
        <f>IF(D1618="","",VLOOKUP($D1618,Praja!$C$11:$H$2010,2,FALSE))</f>
        <v/>
      </c>
      <c r="F1618" s="5"/>
      <c r="G1618" s="5" t="str">
        <f>IF(F1618="","",VLOOKUP($F1618,Katalog!$C$10:$J$2009,3,FALSE))</f>
        <v/>
      </c>
      <c r="H1618" s="26"/>
    </row>
    <row r="1619" spans="2:8" x14ac:dyDescent="0.25">
      <c r="B1619" s="39">
        <v>1610</v>
      </c>
      <c r="C1619" s="5"/>
      <c r="D1619" s="5"/>
      <c r="E1619" s="5" t="str">
        <f>IF(D1619="","",VLOOKUP($D1619,Praja!$C$11:$H$2010,2,FALSE))</f>
        <v/>
      </c>
      <c r="F1619" s="5"/>
      <c r="G1619" s="5" t="str">
        <f>IF(F1619="","",VLOOKUP($F1619,Katalog!$C$10:$J$2009,3,FALSE))</f>
        <v/>
      </c>
      <c r="H1619" s="26"/>
    </row>
    <row r="1620" spans="2:8" x14ac:dyDescent="0.25">
      <c r="B1620" s="39">
        <v>1611</v>
      </c>
      <c r="C1620" s="5"/>
      <c r="D1620" s="5"/>
      <c r="E1620" s="5" t="str">
        <f>IF(D1620="","",VLOOKUP($D1620,Praja!$C$11:$H$2010,2,FALSE))</f>
        <v/>
      </c>
      <c r="F1620" s="5"/>
      <c r="G1620" s="5" t="str">
        <f>IF(F1620="","",VLOOKUP($F1620,Katalog!$C$10:$J$2009,3,FALSE))</f>
        <v/>
      </c>
      <c r="H1620" s="26"/>
    </row>
    <row r="1621" spans="2:8" x14ac:dyDescent="0.25">
      <c r="B1621" s="39">
        <v>1612</v>
      </c>
      <c r="C1621" s="5"/>
      <c r="D1621" s="5"/>
      <c r="E1621" s="5" t="str">
        <f>IF(D1621="","",VLOOKUP($D1621,Praja!$C$11:$H$2010,2,FALSE))</f>
        <v/>
      </c>
      <c r="F1621" s="5"/>
      <c r="G1621" s="5" t="str">
        <f>IF(F1621="","",VLOOKUP($F1621,Katalog!$C$10:$J$2009,3,FALSE))</f>
        <v/>
      </c>
      <c r="H1621" s="26"/>
    </row>
    <row r="1622" spans="2:8" x14ac:dyDescent="0.25">
      <c r="B1622" s="39">
        <v>1613</v>
      </c>
      <c r="C1622" s="5"/>
      <c r="D1622" s="5"/>
      <c r="E1622" s="5" t="str">
        <f>IF(D1622="","",VLOOKUP($D1622,Praja!$C$11:$H$2010,2,FALSE))</f>
        <v/>
      </c>
      <c r="F1622" s="5"/>
      <c r="G1622" s="5" t="str">
        <f>IF(F1622="","",VLOOKUP($F1622,Katalog!$C$10:$J$2009,3,FALSE))</f>
        <v/>
      </c>
      <c r="H1622" s="26"/>
    </row>
    <row r="1623" spans="2:8" x14ac:dyDescent="0.25">
      <c r="B1623" s="39">
        <v>1614</v>
      </c>
      <c r="C1623" s="5"/>
      <c r="D1623" s="5"/>
      <c r="E1623" s="5" t="str">
        <f>IF(D1623="","",VLOOKUP($D1623,Praja!$C$11:$H$2010,2,FALSE))</f>
        <v/>
      </c>
      <c r="F1623" s="5"/>
      <c r="G1623" s="5" t="str">
        <f>IF(F1623="","",VLOOKUP($F1623,Katalog!$C$10:$J$2009,3,FALSE))</f>
        <v/>
      </c>
      <c r="H1623" s="26"/>
    </row>
    <row r="1624" spans="2:8" x14ac:dyDescent="0.25">
      <c r="B1624" s="39">
        <v>1615</v>
      </c>
      <c r="C1624" s="5"/>
      <c r="D1624" s="5"/>
      <c r="E1624" s="5" t="str">
        <f>IF(D1624="","",VLOOKUP($D1624,Praja!$C$11:$H$2010,2,FALSE))</f>
        <v/>
      </c>
      <c r="F1624" s="5"/>
      <c r="G1624" s="5" t="str">
        <f>IF(F1624="","",VLOOKUP($F1624,Katalog!$C$10:$J$2009,3,FALSE))</f>
        <v/>
      </c>
      <c r="H1624" s="26"/>
    </row>
    <row r="1625" spans="2:8" x14ac:dyDescent="0.25">
      <c r="B1625" s="39">
        <v>1616</v>
      </c>
      <c r="C1625" s="5"/>
      <c r="D1625" s="5"/>
      <c r="E1625" s="5" t="str">
        <f>IF(D1625="","",VLOOKUP($D1625,Praja!$C$11:$H$2010,2,FALSE))</f>
        <v/>
      </c>
      <c r="F1625" s="5"/>
      <c r="G1625" s="5" t="str">
        <f>IF(F1625="","",VLOOKUP($F1625,Katalog!$C$10:$J$2009,3,FALSE))</f>
        <v/>
      </c>
      <c r="H1625" s="26"/>
    </row>
    <row r="1626" spans="2:8" x14ac:dyDescent="0.25">
      <c r="B1626" s="39">
        <v>1617</v>
      </c>
      <c r="C1626" s="5"/>
      <c r="D1626" s="5"/>
      <c r="E1626" s="5" t="str">
        <f>IF(D1626="","",VLOOKUP($D1626,Praja!$C$11:$H$2010,2,FALSE))</f>
        <v/>
      </c>
      <c r="F1626" s="5"/>
      <c r="G1626" s="5" t="str">
        <f>IF(F1626="","",VLOOKUP($F1626,Katalog!$C$10:$J$2009,3,FALSE))</f>
        <v/>
      </c>
      <c r="H1626" s="26"/>
    </row>
    <row r="1627" spans="2:8" x14ac:dyDescent="0.25">
      <c r="B1627" s="39">
        <v>1618</v>
      </c>
      <c r="C1627" s="5"/>
      <c r="D1627" s="5"/>
      <c r="E1627" s="5" t="str">
        <f>IF(D1627="","",VLOOKUP($D1627,Praja!$C$11:$H$2010,2,FALSE))</f>
        <v/>
      </c>
      <c r="F1627" s="5"/>
      <c r="G1627" s="5" t="str">
        <f>IF(F1627="","",VLOOKUP($F1627,Katalog!$C$10:$J$2009,3,FALSE))</f>
        <v/>
      </c>
      <c r="H1627" s="26"/>
    </row>
    <row r="1628" spans="2:8" x14ac:dyDescent="0.25">
      <c r="B1628" s="39">
        <v>1619</v>
      </c>
      <c r="C1628" s="5"/>
      <c r="D1628" s="5"/>
      <c r="E1628" s="5" t="str">
        <f>IF(D1628="","",VLOOKUP($D1628,Praja!$C$11:$H$2010,2,FALSE))</f>
        <v/>
      </c>
      <c r="F1628" s="5"/>
      <c r="G1628" s="5" t="str">
        <f>IF(F1628="","",VLOOKUP($F1628,Katalog!$C$10:$J$2009,3,FALSE))</f>
        <v/>
      </c>
      <c r="H1628" s="26"/>
    </row>
    <row r="1629" spans="2:8" x14ac:dyDescent="0.25">
      <c r="B1629" s="39">
        <v>1620</v>
      </c>
      <c r="C1629" s="5"/>
      <c r="D1629" s="5"/>
      <c r="E1629" s="5" t="str">
        <f>IF(D1629="","",VLOOKUP($D1629,Praja!$C$11:$H$2010,2,FALSE))</f>
        <v/>
      </c>
      <c r="F1629" s="5"/>
      <c r="G1629" s="5" t="str">
        <f>IF(F1629="","",VLOOKUP($F1629,Katalog!$C$10:$J$2009,3,FALSE))</f>
        <v/>
      </c>
      <c r="H1629" s="26"/>
    </row>
    <row r="1630" spans="2:8" x14ac:dyDescent="0.25">
      <c r="B1630" s="39">
        <v>1621</v>
      </c>
      <c r="C1630" s="5"/>
      <c r="D1630" s="5"/>
      <c r="E1630" s="5" t="str">
        <f>IF(D1630="","",VLOOKUP($D1630,Praja!$C$11:$H$2010,2,FALSE))</f>
        <v/>
      </c>
      <c r="F1630" s="5"/>
      <c r="G1630" s="5" t="str">
        <f>IF(F1630="","",VLOOKUP($F1630,Katalog!$C$10:$J$2009,3,FALSE))</f>
        <v/>
      </c>
      <c r="H1630" s="26"/>
    </row>
    <row r="1631" spans="2:8" x14ac:dyDescent="0.25">
      <c r="B1631" s="39">
        <v>1622</v>
      </c>
      <c r="C1631" s="5"/>
      <c r="D1631" s="5"/>
      <c r="E1631" s="5" t="str">
        <f>IF(D1631="","",VLOOKUP($D1631,Praja!$C$11:$H$2010,2,FALSE))</f>
        <v/>
      </c>
      <c r="F1631" s="5"/>
      <c r="G1631" s="5" t="str">
        <f>IF(F1631="","",VLOOKUP($F1631,Katalog!$C$10:$J$2009,3,FALSE))</f>
        <v/>
      </c>
      <c r="H1631" s="26"/>
    </row>
    <row r="1632" spans="2:8" x14ac:dyDescent="0.25">
      <c r="B1632" s="39">
        <v>1623</v>
      </c>
      <c r="C1632" s="5"/>
      <c r="D1632" s="5"/>
      <c r="E1632" s="5" t="str">
        <f>IF(D1632="","",VLOOKUP($D1632,Praja!$C$11:$H$2010,2,FALSE))</f>
        <v/>
      </c>
      <c r="F1632" s="5"/>
      <c r="G1632" s="5" t="str">
        <f>IF(F1632="","",VLOOKUP($F1632,Katalog!$C$10:$J$2009,3,FALSE))</f>
        <v/>
      </c>
      <c r="H1632" s="26"/>
    </row>
    <row r="1633" spans="2:8" x14ac:dyDescent="0.25">
      <c r="B1633" s="39">
        <v>1624</v>
      </c>
      <c r="C1633" s="5"/>
      <c r="D1633" s="5"/>
      <c r="E1633" s="5" t="str">
        <f>IF(D1633="","",VLOOKUP($D1633,Praja!$C$11:$H$2010,2,FALSE))</f>
        <v/>
      </c>
      <c r="F1633" s="5"/>
      <c r="G1633" s="5" t="str">
        <f>IF(F1633="","",VLOOKUP($F1633,Katalog!$C$10:$J$2009,3,FALSE))</f>
        <v/>
      </c>
      <c r="H1633" s="26"/>
    </row>
    <row r="1634" spans="2:8" x14ac:dyDescent="0.25">
      <c r="B1634" s="39">
        <v>1625</v>
      </c>
      <c r="C1634" s="5"/>
      <c r="D1634" s="5"/>
      <c r="E1634" s="5" t="str">
        <f>IF(D1634="","",VLOOKUP($D1634,Praja!$C$11:$H$2010,2,FALSE))</f>
        <v/>
      </c>
      <c r="F1634" s="5"/>
      <c r="G1634" s="5" t="str">
        <f>IF(F1634="","",VLOOKUP($F1634,Katalog!$C$10:$J$2009,3,FALSE))</f>
        <v/>
      </c>
      <c r="H1634" s="26"/>
    </row>
    <row r="1635" spans="2:8" x14ac:dyDescent="0.25">
      <c r="B1635" s="39">
        <v>1626</v>
      </c>
      <c r="C1635" s="5"/>
      <c r="D1635" s="5"/>
      <c r="E1635" s="5" t="str">
        <f>IF(D1635="","",VLOOKUP($D1635,Praja!$C$11:$H$2010,2,FALSE))</f>
        <v/>
      </c>
      <c r="F1635" s="5"/>
      <c r="G1635" s="5" t="str">
        <f>IF(F1635="","",VLOOKUP($F1635,Katalog!$C$10:$J$2009,3,FALSE))</f>
        <v/>
      </c>
      <c r="H1635" s="26"/>
    </row>
    <row r="1636" spans="2:8" x14ac:dyDescent="0.25">
      <c r="B1636" s="39">
        <v>1627</v>
      </c>
      <c r="C1636" s="5"/>
      <c r="D1636" s="5"/>
      <c r="E1636" s="5" t="str">
        <f>IF(D1636="","",VLOOKUP($D1636,Praja!$C$11:$H$2010,2,FALSE))</f>
        <v/>
      </c>
      <c r="F1636" s="5"/>
      <c r="G1636" s="5" t="str">
        <f>IF(F1636="","",VLOOKUP($F1636,Katalog!$C$10:$J$2009,3,FALSE))</f>
        <v/>
      </c>
      <c r="H1636" s="26"/>
    </row>
    <row r="1637" spans="2:8" x14ac:dyDescent="0.25">
      <c r="B1637" s="39">
        <v>1628</v>
      </c>
      <c r="C1637" s="5"/>
      <c r="D1637" s="5"/>
      <c r="E1637" s="5" t="str">
        <f>IF(D1637="","",VLOOKUP($D1637,Praja!$C$11:$H$2010,2,FALSE))</f>
        <v/>
      </c>
      <c r="F1637" s="5"/>
      <c r="G1637" s="5" t="str">
        <f>IF(F1637="","",VLOOKUP($F1637,Katalog!$C$10:$J$2009,3,FALSE))</f>
        <v/>
      </c>
      <c r="H1637" s="26"/>
    </row>
    <row r="1638" spans="2:8" x14ac:dyDescent="0.25">
      <c r="B1638" s="39">
        <v>1629</v>
      </c>
      <c r="C1638" s="5"/>
      <c r="D1638" s="5"/>
      <c r="E1638" s="5" t="str">
        <f>IF(D1638="","",VLOOKUP($D1638,Praja!$C$11:$H$2010,2,FALSE))</f>
        <v/>
      </c>
      <c r="F1638" s="5"/>
      <c r="G1638" s="5" t="str">
        <f>IF(F1638="","",VLOOKUP($F1638,Katalog!$C$10:$J$2009,3,FALSE))</f>
        <v/>
      </c>
      <c r="H1638" s="26"/>
    </row>
    <row r="1639" spans="2:8" x14ac:dyDescent="0.25">
      <c r="B1639" s="39">
        <v>1630</v>
      </c>
      <c r="C1639" s="5"/>
      <c r="D1639" s="5"/>
      <c r="E1639" s="5" t="str">
        <f>IF(D1639="","",VLOOKUP($D1639,Praja!$C$11:$H$2010,2,FALSE))</f>
        <v/>
      </c>
      <c r="F1639" s="5"/>
      <c r="G1639" s="5" t="str">
        <f>IF(F1639="","",VLOOKUP($F1639,Katalog!$C$10:$J$2009,3,FALSE))</f>
        <v/>
      </c>
      <c r="H1639" s="26"/>
    </row>
    <row r="1640" spans="2:8" x14ac:dyDescent="0.25">
      <c r="B1640" s="39">
        <v>1631</v>
      </c>
      <c r="C1640" s="5"/>
      <c r="D1640" s="5"/>
      <c r="E1640" s="5" t="str">
        <f>IF(D1640="","",VLOOKUP($D1640,Praja!$C$11:$H$2010,2,FALSE))</f>
        <v/>
      </c>
      <c r="F1640" s="5"/>
      <c r="G1640" s="5" t="str">
        <f>IF(F1640="","",VLOOKUP($F1640,Katalog!$C$10:$J$2009,3,FALSE))</f>
        <v/>
      </c>
      <c r="H1640" s="26"/>
    </row>
    <row r="1641" spans="2:8" x14ac:dyDescent="0.25">
      <c r="B1641" s="39">
        <v>1632</v>
      </c>
      <c r="C1641" s="5"/>
      <c r="D1641" s="5"/>
      <c r="E1641" s="5" t="str">
        <f>IF(D1641="","",VLOOKUP($D1641,Praja!$C$11:$H$2010,2,FALSE))</f>
        <v/>
      </c>
      <c r="F1641" s="5"/>
      <c r="G1641" s="5" t="str">
        <f>IF(F1641="","",VLOOKUP($F1641,Katalog!$C$10:$J$2009,3,FALSE))</f>
        <v/>
      </c>
      <c r="H1641" s="26"/>
    </row>
    <row r="1642" spans="2:8" x14ac:dyDescent="0.25">
      <c r="B1642" s="39">
        <v>1633</v>
      </c>
      <c r="C1642" s="5"/>
      <c r="D1642" s="5"/>
      <c r="E1642" s="5" t="str">
        <f>IF(D1642="","",VLOOKUP($D1642,Praja!$C$11:$H$2010,2,FALSE))</f>
        <v/>
      </c>
      <c r="F1642" s="5"/>
      <c r="G1642" s="5" t="str">
        <f>IF(F1642="","",VLOOKUP($F1642,Katalog!$C$10:$J$2009,3,FALSE))</f>
        <v/>
      </c>
      <c r="H1642" s="26"/>
    </row>
    <row r="1643" spans="2:8" x14ac:dyDescent="0.25">
      <c r="B1643" s="39">
        <v>1634</v>
      </c>
      <c r="C1643" s="5"/>
      <c r="D1643" s="5"/>
      <c r="E1643" s="5" t="str">
        <f>IF(D1643="","",VLOOKUP($D1643,Praja!$C$11:$H$2010,2,FALSE))</f>
        <v/>
      </c>
      <c r="F1643" s="5"/>
      <c r="G1643" s="5" t="str">
        <f>IF(F1643="","",VLOOKUP($F1643,Katalog!$C$10:$J$2009,3,FALSE))</f>
        <v/>
      </c>
      <c r="H1643" s="26"/>
    </row>
    <row r="1644" spans="2:8" x14ac:dyDescent="0.25">
      <c r="B1644" s="39">
        <v>1635</v>
      </c>
      <c r="C1644" s="5"/>
      <c r="D1644" s="5"/>
      <c r="E1644" s="5" t="str">
        <f>IF(D1644="","",VLOOKUP($D1644,Praja!$C$11:$H$2010,2,FALSE))</f>
        <v/>
      </c>
      <c r="F1644" s="5"/>
      <c r="G1644" s="5" t="str">
        <f>IF(F1644="","",VLOOKUP($F1644,Katalog!$C$10:$J$2009,3,FALSE))</f>
        <v/>
      </c>
      <c r="H1644" s="26"/>
    </row>
    <row r="1645" spans="2:8" x14ac:dyDescent="0.25">
      <c r="B1645" s="39">
        <v>1636</v>
      </c>
      <c r="C1645" s="5"/>
      <c r="D1645" s="5"/>
      <c r="E1645" s="5" t="str">
        <f>IF(D1645="","",VLOOKUP($D1645,Praja!$C$11:$H$2010,2,FALSE))</f>
        <v/>
      </c>
      <c r="F1645" s="5"/>
      <c r="G1645" s="5" t="str">
        <f>IF(F1645="","",VLOOKUP($F1645,Katalog!$C$10:$J$2009,3,FALSE))</f>
        <v/>
      </c>
      <c r="H1645" s="26"/>
    </row>
    <row r="1646" spans="2:8" x14ac:dyDescent="0.25">
      <c r="B1646" s="39">
        <v>1637</v>
      </c>
      <c r="C1646" s="5"/>
      <c r="D1646" s="5"/>
      <c r="E1646" s="5" t="str">
        <f>IF(D1646="","",VLOOKUP($D1646,Praja!$C$11:$H$2010,2,FALSE))</f>
        <v/>
      </c>
      <c r="F1646" s="5"/>
      <c r="G1646" s="5" t="str">
        <f>IF(F1646="","",VLOOKUP($F1646,Katalog!$C$10:$J$2009,3,FALSE))</f>
        <v/>
      </c>
      <c r="H1646" s="26"/>
    </row>
    <row r="1647" spans="2:8" x14ac:dyDescent="0.25">
      <c r="B1647" s="39">
        <v>1638</v>
      </c>
      <c r="C1647" s="5"/>
      <c r="D1647" s="5"/>
      <c r="E1647" s="5" t="str">
        <f>IF(D1647="","",VLOOKUP($D1647,Praja!$C$11:$H$2010,2,FALSE))</f>
        <v/>
      </c>
      <c r="F1647" s="5"/>
      <c r="G1647" s="5" t="str">
        <f>IF(F1647="","",VLOOKUP($F1647,Katalog!$C$10:$J$2009,3,FALSE))</f>
        <v/>
      </c>
      <c r="H1647" s="26"/>
    </row>
    <row r="1648" spans="2:8" x14ac:dyDescent="0.25">
      <c r="B1648" s="39">
        <v>1639</v>
      </c>
      <c r="C1648" s="5"/>
      <c r="D1648" s="5"/>
      <c r="E1648" s="5" t="str">
        <f>IF(D1648="","",VLOOKUP($D1648,Praja!$C$11:$H$2010,2,FALSE))</f>
        <v/>
      </c>
      <c r="F1648" s="5"/>
      <c r="G1648" s="5" t="str">
        <f>IF(F1648="","",VLOOKUP($F1648,Katalog!$C$10:$J$2009,3,FALSE))</f>
        <v/>
      </c>
      <c r="H1648" s="26"/>
    </row>
    <row r="1649" spans="2:8" x14ac:dyDescent="0.25">
      <c r="B1649" s="39">
        <v>1640</v>
      </c>
      <c r="C1649" s="5"/>
      <c r="D1649" s="5"/>
      <c r="E1649" s="5" t="str">
        <f>IF(D1649="","",VLOOKUP($D1649,Praja!$C$11:$H$2010,2,FALSE))</f>
        <v/>
      </c>
      <c r="F1649" s="5"/>
      <c r="G1649" s="5" t="str">
        <f>IF(F1649="","",VLOOKUP($F1649,Katalog!$C$10:$J$2009,3,FALSE))</f>
        <v/>
      </c>
      <c r="H1649" s="26"/>
    </row>
    <row r="1650" spans="2:8" x14ac:dyDescent="0.25">
      <c r="B1650" s="39">
        <v>1641</v>
      </c>
      <c r="C1650" s="5"/>
      <c r="D1650" s="5"/>
      <c r="E1650" s="5" t="str">
        <f>IF(D1650="","",VLOOKUP($D1650,Praja!$C$11:$H$2010,2,FALSE))</f>
        <v/>
      </c>
      <c r="F1650" s="5"/>
      <c r="G1650" s="5" t="str">
        <f>IF(F1650="","",VLOOKUP($F1650,Katalog!$C$10:$J$2009,3,FALSE))</f>
        <v/>
      </c>
      <c r="H1650" s="26"/>
    </row>
    <row r="1651" spans="2:8" x14ac:dyDescent="0.25">
      <c r="B1651" s="39">
        <v>1642</v>
      </c>
      <c r="C1651" s="5"/>
      <c r="D1651" s="5"/>
      <c r="E1651" s="5" t="str">
        <f>IF(D1651="","",VLOOKUP($D1651,Praja!$C$11:$H$2010,2,FALSE))</f>
        <v/>
      </c>
      <c r="F1651" s="5"/>
      <c r="G1651" s="5" t="str">
        <f>IF(F1651="","",VLOOKUP($F1651,Katalog!$C$10:$J$2009,3,FALSE))</f>
        <v/>
      </c>
      <c r="H1651" s="26"/>
    </row>
    <row r="1652" spans="2:8" x14ac:dyDescent="0.25">
      <c r="B1652" s="39">
        <v>1643</v>
      </c>
      <c r="C1652" s="5"/>
      <c r="D1652" s="5"/>
      <c r="E1652" s="5" t="str">
        <f>IF(D1652="","",VLOOKUP($D1652,Praja!$C$11:$H$2010,2,FALSE))</f>
        <v/>
      </c>
      <c r="F1652" s="5"/>
      <c r="G1652" s="5" t="str">
        <f>IF(F1652="","",VLOOKUP($F1652,Katalog!$C$10:$J$2009,3,FALSE))</f>
        <v/>
      </c>
      <c r="H1652" s="26"/>
    </row>
    <row r="1653" spans="2:8" x14ac:dyDescent="0.25">
      <c r="B1653" s="39">
        <v>1644</v>
      </c>
      <c r="C1653" s="5"/>
      <c r="D1653" s="5"/>
      <c r="E1653" s="5" t="str">
        <f>IF(D1653="","",VLOOKUP($D1653,Praja!$C$11:$H$2010,2,FALSE))</f>
        <v/>
      </c>
      <c r="F1653" s="5"/>
      <c r="G1653" s="5" t="str">
        <f>IF(F1653="","",VLOOKUP($F1653,Katalog!$C$10:$J$2009,3,FALSE))</f>
        <v/>
      </c>
      <c r="H1653" s="26"/>
    </row>
    <row r="1654" spans="2:8" x14ac:dyDescent="0.25">
      <c r="B1654" s="39">
        <v>1645</v>
      </c>
      <c r="C1654" s="5"/>
      <c r="D1654" s="5"/>
      <c r="E1654" s="5" t="str">
        <f>IF(D1654="","",VLOOKUP($D1654,Praja!$C$11:$H$2010,2,FALSE))</f>
        <v/>
      </c>
      <c r="F1654" s="5"/>
      <c r="G1654" s="5" t="str">
        <f>IF(F1654="","",VLOOKUP($F1654,Katalog!$C$10:$J$2009,3,FALSE))</f>
        <v/>
      </c>
      <c r="H1654" s="26"/>
    </row>
    <row r="1655" spans="2:8" x14ac:dyDescent="0.25">
      <c r="B1655" s="39">
        <v>1646</v>
      </c>
      <c r="C1655" s="5"/>
      <c r="D1655" s="5"/>
      <c r="E1655" s="5" t="str">
        <f>IF(D1655="","",VLOOKUP($D1655,Praja!$C$11:$H$2010,2,FALSE))</f>
        <v/>
      </c>
      <c r="F1655" s="5"/>
      <c r="G1655" s="5" t="str">
        <f>IF(F1655="","",VLOOKUP($F1655,Katalog!$C$10:$J$2009,3,FALSE))</f>
        <v/>
      </c>
      <c r="H1655" s="26"/>
    </row>
    <row r="1656" spans="2:8" x14ac:dyDescent="0.25">
      <c r="B1656" s="39">
        <v>1647</v>
      </c>
      <c r="C1656" s="5"/>
      <c r="D1656" s="5"/>
      <c r="E1656" s="5" t="str">
        <f>IF(D1656="","",VLOOKUP($D1656,Praja!$C$11:$H$2010,2,FALSE))</f>
        <v/>
      </c>
      <c r="F1656" s="5"/>
      <c r="G1656" s="5" t="str">
        <f>IF(F1656="","",VLOOKUP($F1656,Katalog!$C$10:$J$2009,3,FALSE))</f>
        <v/>
      </c>
      <c r="H1656" s="26"/>
    </row>
    <row r="1657" spans="2:8" x14ac:dyDescent="0.25">
      <c r="B1657" s="39">
        <v>1648</v>
      </c>
      <c r="C1657" s="5"/>
      <c r="D1657" s="5"/>
      <c r="E1657" s="5" t="str">
        <f>IF(D1657="","",VLOOKUP($D1657,Praja!$C$11:$H$2010,2,FALSE))</f>
        <v/>
      </c>
      <c r="F1657" s="5"/>
      <c r="G1657" s="5" t="str">
        <f>IF(F1657="","",VLOOKUP($F1657,Katalog!$C$10:$J$2009,3,FALSE))</f>
        <v/>
      </c>
      <c r="H1657" s="26"/>
    </row>
    <row r="1658" spans="2:8" x14ac:dyDescent="0.25">
      <c r="B1658" s="39">
        <v>1649</v>
      </c>
      <c r="C1658" s="5"/>
      <c r="D1658" s="5"/>
      <c r="E1658" s="5" t="str">
        <f>IF(D1658="","",VLOOKUP($D1658,Praja!$C$11:$H$2010,2,FALSE))</f>
        <v/>
      </c>
      <c r="F1658" s="5"/>
      <c r="G1658" s="5" t="str">
        <f>IF(F1658="","",VLOOKUP($F1658,Katalog!$C$10:$J$2009,3,FALSE))</f>
        <v/>
      </c>
      <c r="H1658" s="26"/>
    </row>
    <row r="1659" spans="2:8" x14ac:dyDescent="0.25">
      <c r="B1659" s="39">
        <v>1650</v>
      </c>
      <c r="C1659" s="5"/>
      <c r="D1659" s="5"/>
      <c r="E1659" s="5" t="str">
        <f>IF(D1659="","",VLOOKUP($D1659,Praja!$C$11:$H$2010,2,FALSE))</f>
        <v/>
      </c>
      <c r="F1659" s="5"/>
      <c r="G1659" s="5" t="str">
        <f>IF(F1659="","",VLOOKUP($F1659,Katalog!$C$10:$J$2009,3,FALSE))</f>
        <v/>
      </c>
      <c r="H1659" s="26"/>
    </row>
    <row r="1660" spans="2:8" x14ac:dyDescent="0.25">
      <c r="B1660" s="39">
        <v>1651</v>
      </c>
      <c r="C1660" s="5"/>
      <c r="D1660" s="5"/>
      <c r="E1660" s="5" t="str">
        <f>IF(D1660="","",VLOOKUP($D1660,Praja!$C$11:$H$2010,2,FALSE))</f>
        <v/>
      </c>
      <c r="F1660" s="5"/>
      <c r="G1660" s="5" t="str">
        <f>IF(F1660="","",VLOOKUP($F1660,Katalog!$C$10:$J$2009,3,FALSE))</f>
        <v/>
      </c>
      <c r="H1660" s="26"/>
    </row>
    <row r="1661" spans="2:8" x14ac:dyDescent="0.25">
      <c r="B1661" s="39">
        <v>1652</v>
      </c>
      <c r="C1661" s="5"/>
      <c r="D1661" s="5"/>
      <c r="E1661" s="5" t="str">
        <f>IF(D1661="","",VLOOKUP($D1661,Praja!$C$11:$H$2010,2,FALSE))</f>
        <v/>
      </c>
      <c r="F1661" s="5"/>
      <c r="G1661" s="5" t="str">
        <f>IF(F1661="","",VLOOKUP($F1661,Katalog!$C$10:$J$2009,3,FALSE))</f>
        <v/>
      </c>
      <c r="H1661" s="26"/>
    </row>
    <row r="1662" spans="2:8" x14ac:dyDescent="0.25">
      <c r="B1662" s="39">
        <v>1653</v>
      </c>
      <c r="C1662" s="5"/>
      <c r="D1662" s="5"/>
      <c r="E1662" s="5" t="str">
        <f>IF(D1662="","",VLOOKUP($D1662,Praja!$C$11:$H$2010,2,FALSE))</f>
        <v/>
      </c>
      <c r="F1662" s="5"/>
      <c r="G1662" s="5" t="str">
        <f>IF(F1662="","",VLOOKUP($F1662,Katalog!$C$10:$J$2009,3,FALSE))</f>
        <v/>
      </c>
      <c r="H1662" s="26"/>
    </row>
    <row r="1663" spans="2:8" x14ac:dyDescent="0.25">
      <c r="B1663" s="39">
        <v>1654</v>
      </c>
      <c r="C1663" s="5"/>
      <c r="D1663" s="5"/>
      <c r="E1663" s="5" t="str">
        <f>IF(D1663="","",VLOOKUP($D1663,Praja!$C$11:$H$2010,2,FALSE))</f>
        <v/>
      </c>
      <c r="F1663" s="5"/>
      <c r="G1663" s="5" t="str">
        <f>IF(F1663="","",VLOOKUP($F1663,Katalog!$C$10:$J$2009,3,FALSE))</f>
        <v/>
      </c>
      <c r="H1663" s="26"/>
    </row>
    <row r="1664" spans="2:8" x14ac:dyDescent="0.25">
      <c r="B1664" s="39">
        <v>1655</v>
      </c>
      <c r="C1664" s="5"/>
      <c r="D1664" s="5"/>
      <c r="E1664" s="5" t="str">
        <f>IF(D1664="","",VLOOKUP($D1664,Praja!$C$11:$H$2010,2,FALSE))</f>
        <v/>
      </c>
      <c r="F1664" s="5"/>
      <c r="G1664" s="5" t="str">
        <f>IF(F1664="","",VLOOKUP($F1664,Katalog!$C$10:$J$2009,3,FALSE))</f>
        <v/>
      </c>
      <c r="H1664" s="26"/>
    </row>
    <row r="1665" spans="2:8" x14ac:dyDescent="0.25">
      <c r="B1665" s="39">
        <v>1656</v>
      </c>
      <c r="C1665" s="5"/>
      <c r="D1665" s="5"/>
      <c r="E1665" s="5" t="str">
        <f>IF(D1665="","",VLOOKUP($D1665,Praja!$C$11:$H$2010,2,FALSE))</f>
        <v/>
      </c>
      <c r="F1665" s="5"/>
      <c r="G1665" s="5" t="str">
        <f>IF(F1665="","",VLOOKUP($F1665,Katalog!$C$10:$J$2009,3,FALSE))</f>
        <v/>
      </c>
      <c r="H1665" s="26"/>
    </row>
    <row r="1666" spans="2:8" x14ac:dyDescent="0.25">
      <c r="B1666" s="39">
        <v>1657</v>
      </c>
      <c r="C1666" s="5"/>
      <c r="D1666" s="5"/>
      <c r="E1666" s="5" t="str">
        <f>IF(D1666="","",VLOOKUP($D1666,Praja!$C$11:$H$2010,2,FALSE))</f>
        <v/>
      </c>
      <c r="F1666" s="5"/>
      <c r="G1666" s="5" t="str">
        <f>IF(F1666="","",VLOOKUP($F1666,Katalog!$C$10:$J$2009,3,FALSE))</f>
        <v/>
      </c>
      <c r="H1666" s="26"/>
    </row>
    <row r="1667" spans="2:8" x14ac:dyDescent="0.25">
      <c r="B1667" s="39">
        <v>1658</v>
      </c>
      <c r="C1667" s="5"/>
      <c r="D1667" s="5"/>
      <c r="E1667" s="5" t="str">
        <f>IF(D1667="","",VLOOKUP($D1667,Praja!$C$11:$H$2010,2,FALSE))</f>
        <v/>
      </c>
      <c r="F1667" s="5"/>
      <c r="G1667" s="5" t="str">
        <f>IF(F1667="","",VLOOKUP($F1667,Katalog!$C$10:$J$2009,3,FALSE))</f>
        <v/>
      </c>
      <c r="H1667" s="26"/>
    </row>
    <row r="1668" spans="2:8" x14ac:dyDescent="0.25">
      <c r="B1668" s="39">
        <v>1659</v>
      </c>
      <c r="C1668" s="5"/>
      <c r="D1668" s="5"/>
      <c r="E1668" s="5" t="str">
        <f>IF(D1668="","",VLOOKUP($D1668,Praja!$C$11:$H$2010,2,FALSE))</f>
        <v/>
      </c>
      <c r="F1668" s="5"/>
      <c r="G1668" s="5" t="str">
        <f>IF(F1668="","",VLOOKUP($F1668,Katalog!$C$10:$J$2009,3,FALSE))</f>
        <v/>
      </c>
      <c r="H1668" s="26"/>
    </row>
    <row r="1669" spans="2:8" x14ac:dyDescent="0.25">
      <c r="B1669" s="39">
        <v>1660</v>
      </c>
      <c r="C1669" s="5"/>
      <c r="D1669" s="5"/>
      <c r="E1669" s="5" t="str">
        <f>IF(D1669="","",VLOOKUP($D1669,Praja!$C$11:$H$2010,2,FALSE))</f>
        <v/>
      </c>
      <c r="F1669" s="5"/>
      <c r="G1669" s="5" t="str">
        <f>IF(F1669="","",VLOOKUP($F1669,Katalog!$C$10:$J$2009,3,FALSE))</f>
        <v/>
      </c>
      <c r="H1669" s="26"/>
    </row>
    <row r="1670" spans="2:8" x14ac:dyDescent="0.25">
      <c r="B1670" s="39">
        <v>1661</v>
      </c>
      <c r="C1670" s="5"/>
      <c r="D1670" s="5"/>
      <c r="E1670" s="5" t="str">
        <f>IF(D1670="","",VLOOKUP($D1670,Praja!$C$11:$H$2010,2,FALSE))</f>
        <v/>
      </c>
      <c r="F1670" s="5"/>
      <c r="G1670" s="5" t="str">
        <f>IF(F1670="","",VLOOKUP($F1670,Katalog!$C$10:$J$2009,3,FALSE))</f>
        <v/>
      </c>
      <c r="H1670" s="26"/>
    </row>
    <row r="1671" spans="2:8" x14ac:dyDescent="0.25">
      <c r="B1671" s="39">
        <v>1662</v>
      </c>
      <c r="C1671" s="5"/>
      <c r="D1671" s="5"/>
      <c r="E1671" s="5" t="str">
        <f>IF(D1671="","",VLOOKUP($D1671,Praja!$C$11:$H$2010,2,FALSE))</f>
        <v/>
      </c>
      <c r="F1671" s="5"/>
      <c r="G1671" s="5" t="str">
        <f>IF(F1671="","",VLOOKUP($F1671,Katalog!$C$10:$J$2009,3,FALSE))</f>
        <v/>
      </c>
      <c r="H1671" s="26"/>
    </row>
    <row r="1672" spans="2:8" x14ac:dyDescent="0.25">
      <c r="B1672" s="39">
        <v>1663</v>
      </c>
      <c r="C1672" s="5"/>
      <c r="D1672" s="5"/>
      <c r="E1672" s="5" t="str">
        <f>IF(D1672="","",VLOOKUP($D1672,Praja!$C$11:$H$2010,2,FALSE))</f>
        <v/>
      </c>
      <c r="F1672" s="5"/>
      <c r="G1672" s="5" t="str">
        <f>IF(F1672="","",VLOOKUP($F1672,Katalog!$C$10:$J$2009,3,FALSE))</f>
        <v/>
      </c>
      <c r="H1672" s="26"/>
    </row>
    <row r="1673" spans="2:8" x14ac:dyDescent="0.25">
      <c r="B1673" s="39">
        <v>1664</v>
      </c>
      <c r="C1673" s="5"/>
      <c r="D1673" s="5"/>
      <c r="E1673" s="5" t="str">
        <f>IF(D1673="","",VLOOKUP($D1673,Praja!$C$11:$H$2010,2,FALSE))</f>
        <v/>
      </c>
      <c r="F1673" s="5"/>
      <c r="G1673" s="5" t="str">
        <f>IF(F1673="","",VLOOKUP($F1673,Katalog!$C$10:$J$2009,3,FALSE))</f>
        <v/>
      </c>
      <c r="H1673" s="26"/>
    </row>
    <row r="1674" spans="2:8" x14ac:dyDescent="0.25">
      <c r="B1674" s="39">
        <v>1665</v>
      </c>
      <c r="C1674" s="5"/>
      <c r="D1674" s="5"/>
      <c r="E1674" s="5" t="str">
        <f>IF(D1674="","",VLOOKUP($D1674,Praja!$C$11:$H$2010,2,FALSE))</f>
        <v/>
      </c>
      <c r="F1674" s="5"/>
      <c r="G1674" s="5" t="str">
        <f>IF(F1674="","",VLOOKUP($F1674,Katalog!$C$10:$J$2009,3,FALSE))</f>
        <v/>
      </c>
      <c r="H1674" s="26"/>
    </row>
    <row r="1675" spans="2:8" x14ac:dyDescent="0.25">
      <c r="B1675" s="39">
        <v>1666</v>
      </c>
      <c r="C1675" s="5"/>
      <c r="D1675" s="5"/>
      <c r="E1675" s="5" t="str">
        <f>IF(D1675="","",VLOOKUP($D1675,Praja!$C$11:$H$2010,2,FALSE))</f>
        <v/>
      </c>
      <c r="F1675" s="5"/>
      <c r="G1675" s="5" t="str">
        <f>IF(F1675="","",VLOOKUP($F1675,Katalog!$C$10:$J$2009,3,FALSE))</f>
        <v/>
      </c>
      <c r="H1675" s="26"/>
    </row>
    <row r="1676" spans="2:8" x14ac:dyDescent="0.25">
      <c r="B1676" s="39">
        <v>1667</v>
      </c>
      <c r="C1676" s="5"/>
      <c r="D1676" s="5"/>
      <c r="E1676" s="5" t="str">
        <f>IF(D1676="","",VLOOKUP($D1676,Praja!$C$11:$H$2010,2,FALSE))</f>
        <v/>
      </c>
      <c r="F1676" s="5"/>
      <c r="G1676" s="5" t="str">
        <f>IF(F1676="","",VLOOKUP($F1676,Katalog!$C$10:$J$2009,3,FALSE))</f>
        <v/>
      </c>
      <c r="H1676" s="26"/>
    </row>
    <row r="1677" spans="2:8" x14ac:dyDescent="0.25">
      <c r="B1677" s="39">
        <v>1668</v>
      </c>
      <c r="C1677" s="5"/>
      <c r="D1677" s="5"/>
      <c r="E1677" s="5" t="str">
        <f>IF(D1677="","",VLOOKUP($D1677,Praja!$C$11:$H$2010,2,FALSE))</f>
        <v/>
      </c>
      <c r="F1677" s="5"/>
      <c r="G1677" s="5" t="str">
        <f>IF(F1677="","",VLOOKUP($F1677,Katalog!$C$10:$J$2009,3,FALSE))</f>
        <v/>
      </c>
      <c r="H1677" s="26"/>
    </row>
    <row r="1678" spans="2:8" x14ac:dyDescent="0.25">
      <c r="B1678" s="39">
        <v>1669</v>
      </c>
      <c r="C1678" s="5"/>
      <c r="D1678" s="5"/>
      <c r="E1678" s="5" t="str">
        <f>IF(D1678="","",VLOOKUP($D1678,Praja!$C$11:$H$2010,2,FALSE))</f>
        <v/>
      </c>
      <c r="F1678" s="5"/>
      <c r="G1678" s="5" t="str">
        <f>IF(F1678="","",VLOOKUP($F1678,Katalog!$C$10:$J$2009,3,FALSE))</f>
        <v/>
      </c>
      <c r="H1678" s="26"/>
    </row>
    <row r="1679" spans="2:8" x14ac:dyDescent="0.25">
      <c r="B1679" s="39">
        <v>1670</v>
      </c>
      <c r="C1679" s="5"/>
      <c r="D1679" s="5"/>
      <c r="E1679" s="5" t="str">
        <f>IF(D1679="","",VLOOKUP($D1679,Praja!$C$11:$H$2010,2,FALSE))</f>
        <v/>
      </c>
      <c r="F1679" s="5"/>
      <c r="G1679" s="5" t="str">
        <f>IF(F1679="","",VLOOKUP($F1679,Katalog!$C$10:$J$2009,3,FALSE))</f>
        <v/>
      </c>
      <c r="H1679" s="26"/>
    </row>
    <row r="1680" spans="2:8" x14ac:dyDescent="0.25">
      <c r="B1680" s="39">
        <v>1671</v>
      </c>
      <c r="C1680" s="5"/>
      <c r="D1680" s="5"/>
      <c r="E1680" s="5" t="str">
        <f>IF(D1680="","",VLOOKUP($D1680,Praja!$C$11:$H$2010,2,FALSE))</f>
        <v/>
      </c>
      <c r="F1680" s="5"/>
      <c r="G1680" s="5" t="str">
        <f>IF(F1680="","",VLOOKUP($F1680,Katalog!$C$10:$J$2009,3,FALSE))</f>
        <v/>
      </c>
      <c r="H1680" s="26"/>
    </row>
    <row r="1681" spans="2:8" x14ac:dyDescent="0.25">
      <c r="B1681" s="39">
        <v>1672</v>
      </c>
      <c r="C1681" s="5"/>
      <c r="D1681" s="5"/>
      <c r="E1681" s="5" t="str">
        <f>IF(D1681="","",VLOOKUP($D1681,Praja!$C$11:$H$2010,2,FALSE))</f>
        <v/>
      </c>
      <c r="F1681" s="5"/>
      <c r="G1681" s="5" t="str">
        <f>IF(F1681="","",VLOOKUP($F1681,Katalog!$C$10:$J$2009,3,FALSE))</f>
        <v/>
      </c>
      <c r="H1681" s="26"/>
    </row>
    <row r="1682" spans="2:8" x14ac:dyDescent="0.25">
      <c r="B1682" s="39">
        <v>1673</v>
      </c>
      <c r="C1682" s="5"/>
      <c r="D1682" s="5"/>
      <c r="E1682" s="5" t="str">
        <f>IF(D1682="","",VLOOKUP($D1682,Praja!$C$11:$H$2010,2,FALSE))</f>
        <v/>
      </c>
      <c r="F1682" s="5"/>
      <c r="G1682" s="5" t="str">
        <f>IF(F1682="","",VLOOKUP($F1682,Katalog!$C$10:$J$2009,3,FALSE))</f>
        <v/>
      </c>
      <c r="H1682" s="26"/>
    </row>
    <row r="1683" spans="2:8" x14ac:dyDescent="0.25">
      <c r="B1683" s="39">
        <v>1674</v>
      </c>
      <c r="C1683" s="5"/>
      <c r="D1683" s="5"/>
      <c r="E1683" s="5" t="str">
        <f>IF(D1683="","",VLOOKUP($D1683,Praja!$C$11:$H$2010,2,FALSE))</f>
        <v/>
      </c>
      <c r="F1683" s="5"/>
      <c r="G1683" s="5" t="str">
        <f>IF(F1683="","",VLOOKUP($F1683,Katalog!$C$10:$J$2009,3,FALSE))</f>
        <v/>
      </c>
      <c r="H1683" s="26"/>
    </row>
    <row r="1684" spans="2:8" x14ac:dyDescent="0.25">
      <c r="B1684" s="39">
        <v>1675</v>
      </c>
      <c r="C1684" s="5"/>
      <c r="D1684" s="5"/>
      <c r="E1684" s="5" t="str">
        <f>IF(D1684="","",VLOOKUP($D1684,Praja!$C$11:$H$2010,2,FALSE))</f>
        <v/>
      </c>
      <c r="F1684" s="5"/>
      <c r="G1684" s="5" t="str">
        <f>IF(F1684="","",VLOOKUP($F1684,Katalog!$C$10:$J$2009,3,FALSE))</f>
        <v/>
      </c>
      <c r="H1684" s="26"/>
    </row>
    <row r="1685" spans="2:8" x14ac:dyDescent="0.25">
      <c r="B1685" s="39">
        <v>1676</v>
      </c>
      <c r="C1685" s="5"/>
      <c r="D1685" s="5"/>
      <c r="E1685" s="5" t="str">
        <f>IF(D1685="","",VLOOKUP($D1685,Praja!$C$11:$H$2010,2,FALSE))</f>
        <v/>
      </c>
      <c r="F1685" s="5"/>
      <c r="G1685" s="5" t="str">
        <f>IF(F1685="","",VLOOKUP($F1685,Katalog!$C$10:$J$2009,3,FALSE))</f>
        <v/>
      </c>
      <c r="H1685" s="26"/>
    </row>
    <row r="1686" spans="2:8" x14ac:dyDescent="0.25">
      <c r="B1686" s="39">
        <v>1677</v>
      </c>
      <c r="C1686" s="5"/>
      <c r="D1686" s="5"/>
      <c r="E1686" s="5" t="str">
        <f>IF(D1686="","",VLOOKUP($D1686,Praja!$C$11:$H$2010,2,FALSE))</f>
        <v/>
      </c>
      <c r="F1686" s="5"/>
      <c r="G1686" s="5" t="str">
        <f>IF(F1686="","",VLOOKUP($F1686,Katalog!$C$10:$J$2009,3,FALSE))</f>
        <v/>
      </c>
      <c r="H1686" s="26"/>
    </row>
    <row r="1687" spans="2:8" x14ac:dyDescent="0.25">
      <c r="B1687" s="39">
        <v>1678</v>
      </c>
      <c r="C1687" s="5"/>
      <c r="D1687" s="5"/>
      <c r="E1687" s="5" t="str">
        <f>IF(D1687="","",VLOOKUP($D1687,Praja!$C$11:$H$2010,2,FALSE))</f>
        <v/>
      </c>
      <c r="F1687" s="5"/>
      <c r="G1687" s="5" t="str">
        <f>IF(F1687="","",VLOOKUP($F1687,Katalog!$C$10:$J$2009,3,FALSE))</f>
        <v/>
      </c>
      <c r="H1687" s="26"/>
    </row>
    <row r="1688" spans="2:8" x14ac:dyDescent="0.25">
      <c r="B1688" s="39">
        <v>1679</v>
      </c>
      <c r="C1688" s="5"/>
      <c r="D1688" s="5"/>
      <c r="E1688" s="5" t="str">
        <f>IF(D1688="","",VLOOKUP($D1688,Praja!$C$11:$H$2010,2,FALSE))</f>
        <v/>
      </c>
      <c r="F1688" s="5"/>
      <c r="G1688" s="5" t="str">
        <f>IF(F1688="","",VLOOKUP($F1688,Katalog!$C$10:$J$2009,3,FALSE))</f>
        <v/>
      </c>
      <c r="H1688" s="26"/>
    </row>
    <row r="1689" spans="2:8" x14ac:dyDescent="0.25">
      <c r="B1689" s="39">
        <v>1680</v>
      </c>
      <c r="C1689" s="5"/>
      <c r="D1689" s="5"/>
      <c r="E1689" s="5" t="str">
        <f>IF(D1689="","",VLOOKUP($D1689,Praja!$C$11:$H$2010,2,FALSE))</f>
        <v/>
      </c>
      <c r="F1689" s="5"/>
      <c r="G1689" s="5" t="str">
        <f>IF(F1689="","",VLOOKUP($F1689,Katalog!$C$10:$J$2009,3,FALSE))</f>
        <v/>
      </c>
      <c r="H1689" s="26"/>
    </row>
    <row r="1690" spans="2:8" x14ac:dyDescent="0.25">
      <c r="B1690" s="39">
        <v>1681</v>
      </c>
      <c r="C1690" s="5"/>
      <c r="D1690" s="5"/>
      <c r="E1690" s="5" t="str">
        <f>IF(D1690="","",VLOOKUP($D1690,Praja!$C$11:$H$2010,2,FALSE))</f>
        <v/>
      </c>
      <c r="F1690" s="5"/>
      <c r="G1690" s="5" t="str">
        <f>IF(F1690="","",VLOOKUP($F1690,Katalog!$C$10:$J$2009,3,FALSE))</f>
        <v/>
      </c>
      <c r="H1690" s="26"/>
    </row>
    <row r="1691" spans="2:8" x14ac:dyDescent="0.25">
      <c r="B1691" s="39">
        <v>1682</v>
      </c>
      <c r="C1691" s="5"/>
      <c r="D1691" s="5"/>
      <c r="E1691" s="5" t="str">
        <f>IF(D1691="","",VLOOKUP($D1691,Praja!$C$11:$H$2010,2,FALSE))</f>
        <v/>
      </c>
      <c r="F1691" s="5"/>
      <c r="G1691" s="5" t="str">
        <f>IF(F1691="","",VLOOKUP($F1691,Katalog!$C$10:$J$2009,3,FALSE))</f>
        <v/>
      </c>
      <c r="H1691" s="26"/>
    </row>
    <row r="1692" spans="2:8" x14ac:dyDescent="0.25">
      <c r="B1692" s="39">
        <v>1683</v>
      </c>
      <c r="C1692" s="5"/>
      <c r="D1692" s="5"/>
      <c r="E1692" s="5" t="str">
        <f>IF(D1692="","",VLOOKUP($D1692,Praja!$C$11:$H$2010,2,FALSE))</f>
        <v/>
      </c>
      <c r="F1692" s="5"/>
      <c r="G1692" s="5" t="str">
        <f>IF(F1692="","",VLOOKUP($F1692,Katalog!$C$10:$J$2009,3,FALSE))</f>
        <v/>
      </c>
      <c r="H1692" s="26"/>
    </row>
    <row r="1693" spans="2:8" x14ac:dyDescent="0.25">
      <c r="B1693" s="39">
        <v>1684</v>
      </c>
      <c r="C1693" s="5"/>
      <c r="D1693" s="5"/>
      <c r="E1693" s="5" t="str">
        <f>IF(D1693="","",VLOOKUP($D1693,Praja!$C$11:$H$2010,2,FALSE))</f>
        <v/>
      </c>
      <c r="F1693" s="5"/>
      <c r="G1693" s="5" t="str">
        <f>IF(F1693="","",VLOOKUP($F1693,Katalog!$C$10:$J$2009,3,FALSE))</f>
        <v/>
      </c>
      <c r="H1693" s="26"/>
    </row>
    <row r="1694" spans="2:8" x14ac:dyDescent="0.25">
      <c r="B1694" s="39">
        <v>1685</v>
      </c>
      <c r="C1694" s="5"/>
      <c r="D1694" s="5"/>
      <c r="E1694" s="5" t="str">
        <f>IF(D1694="","",VLOOKUP($D1694,Praja!$C$11:$H$2010,2,FALSE))</f>
        <v/>
      </c>
      <c r="F1694" s="5"/>
      <c r="G1694" s="5" t="str">
        <f>IF(F1694="","",VLOOKUP($F1694,Katalog!$C$10:$J$2009,3,FALSE))</f>
        <v/>
      </c>
      <c r="H1694" s="26"/>
    </row>
    <row r="1695" spans="2:8" x14ac:dyDescent="0.25">
      <c r="B1695" s="39">
        <v>1686</v>
      </c>
      <c r="C1695" s="5"/>
      <c r="D1695" s="5"/>
      <c r="E1695" s="5" t="str">
        <f>IF(D1695="","",VLOOKUP($D1695,Praja!$C$11:$H$2010,2,FALSE))</f>
        <v/>
      </c>
      <c r="F1695" s="5"/>
      <c r="G1695" s="5" t="str">
        <f>IF(F1695="","",VLOOKUP($F1695,Katalog!$C$10:$J$2009,3,FALSE))</f>
        <v/>
      </c>
      <c r="H1695" s="26"/>
    </row>
    <row r="1696" spans="2:8" x14ac:dyDescent="0.25">
      <c r="B1696" s="39">
        <v>1687</v>
      </c>
      <c r="C1696" s="5"/>
      <c r="D1696" s="5"/>
      <c r="E1696" s="5" t="str">
        <f>IF(D1696="","",VLOOKUP($D1696,Praja!$C$11:$H$2010,2,FALSE))</f>
        <v/>
      </c>
      <c r="F1696" s="5"/>
      <c r="G1696" s="5" t="str">
        <f>IF(F1696="","",VLOOKUP($F1696,Katalog!$C$10:$J$2009,3,FALSE))</f>
        <v/>
      </c>
      <c r="H1696" s="26"/>
    </row>
    <row r="1697" spans="2:8" x14ac:dyDescent="0.25">
      <c r="B1697" s="39">
        <v>1688</v>
      </c>
      <c r="C1697" s="5"/>
      <c r="D1697" s="5"/>
      <c r="E1697" s="5" t="str">
        <f>IF(D1697="","",VLOOKUP($D1697,Praja!$C$11:$H$2010,2,FALSE))</f>
        <v/>
      </c>
      <c r="F1697" s="5"/>
      <c r="G1697" s="5" t="str">
        <f>IF(F1697="","",VLOOKUP($F1697,Katalog!$C$10:$J$2009,3,FALSE))</f>
        <v/>
      </c>
      <c r="H1697" s="26"/>
    </row>
    <row r="1698" spans="2:8" x14ac:dyDescent="0.25">
      <c r="B1698" s="39">
        <v>1689</v>
      </c>
      <c r="C1698" s="5"/>
      <c r="D1698" s="5"/>
      <c r="E1698" s="5" t="str">
        <f>IF(D1698="","",VLOOKUP($D1698,Praja!$C$11:$H$2010,2,FALSE))</f>
        <v/>
      </c>
      <c r="F1698" s="5"/>
      <c r="G1698" s="5" t="str">
        <f>IF(F1698="","",VLOOKUP($F1698,Katalog!$C$10:$J$2009,3,FALSE))</f>
        <v/>
      </c>
      <c r="H1698" s="26"/>
    </row>
    <row r="1699" spans="2:8" x14ac:dyDescent="0.25">
      <c r="B1699" s="39">
        <v>1690</v>
      </c>
      <c r="C1699" s="5"/>
      <c r="D1699" s="5"/>
      <c r="E1699" s="5" t="str">
        <f>IF(D1699="","",VLOOKUP($D1699,Praja!$C$11:$H$2010,2,FALSE))</f>
        <v/>
      </c>
      <c r="F1699" s="5"/>
      <c r="G1699" s="5" t="str">
        <f>IF(F1699="","",VLOOKUP($F1699,Katalog!$C$10:$J$2009,3,FALSE))</f>
        <v/>
      </c>
      <c r="H1699" s="26"/>
    </row>
    <row r="1700" spans="2:8" x14ac:dyDescent="0.25">
      <c r="B1700" s="39">
        <v>1691</v>
      </c>
      <c r="C1700" s="5"/>
      <c r="D1700" s="5"/>
      <c r="E1700" s="5" t="str">
        <f>IF(D1700="","",VLOOKUP($D1700,Praja!$C$11:$H$2010,2,FALSE))</f>
        <v/>
      </c>
      <c r="F1700" s="5"/>
      <c r="G1700" s="5" t="str">
        <f>IF(F1700="","",VLOOKUP($F1700,Katalog!$C$10:$J$2009,3,FALSE))</f>
        <v/>
      </c>
      <c r="H1700" s="26"/>
    </row>
    <row r="1701" spans="2:8" x14ac:dyDescent="0.25">
      <c r="B1701" s="39">
        <v>1692</v>
      </c>
      <c r="C1701" s="5"/>
      <c r="D1701" s="5"/>
      <c r="E1701" s="5" t="str">
        <f>IF(D1701="","",VLOOKUP($D1701,Praja!$C$11:$H$2010,2,FALSE))</f>
        <v/>
      </c>
      <c r="F1701" s="5"/>
      <c r="G1701" s="5" t="str">
        <f>IF(F1701="","",VLOOKUP($F1701,Katalog!$C$10:$J$2009,3,FALSE))</f>
        <v/>
      </c>
      <c r="H1701" s="26"/>
    </row>
    <row r="1702" spans="2:8" x14ac:dyDescent="0.25">
      <c r="B1702" s="39">
        <v>1693</v>
      </c>
      <c r="C1702" s="5"/>
      <c r="D1702" s="5"/>
      <c r="E1702" s="5" t="str">
        <f>IF(D1702="","",VLOOKUP($D1702,Praja!$C$11:$H$2010,2,FALSE))</f>
        <v/>
      </c>
      <c r="F1702" s="5"/>
      <c r="G1702" s="5" t="str">
        <f>IF(F1702="","",VLOOKUP($F1702,Katalog!$C$10:$J$2009,3,FALSE))</f>
        <v/>
      </c>
      <c r="H1702" s="26"/>
    </row>
    <row r="1703" spans="2:8" x14ac:dyDescent="0.25">
      <c r="B1703" s="39">
        <v>1694</v>
      </c>
      <c r="C1703" s="5"/>
      <c r="D1703" s="5"/>
      <c r="E1703" s="5" t="str">
        <f>IF(D1703="","",VLOOKUP($D1703,Praja!$C$11:$H$2010,2,FALSE))</f>
        <v/>
      </c>
      <c r="F1703" s="5"/>
      <c r="G1703" s="5" t="str">
        <f>IF(F1703="","",VLOOKUP($F1703,Katalog!$C$10:$J$2009,3,FALSE))</f>
        <v/>
      </c>
      <c r="H1703" s="26"/>
    </row>
    <row r="1704" spans="2:8" x14ac:dyDescent="0.25">
      <c r="B1704" s="39">
        <v>1695</v>
      </c>
      <c r="C1704" s="5"/>
      <c r="D1704" s="5"/>
      <c r="E1704" s="5" t="str">
        <f>IF(D1704="","",VLOOKUP($D1704,Praja!$C$11:$H$2010,2,FALSE))</f>
        <v/>
      </c>
      <c r="F1704" s="5"/>
      <c r="G1704" s="5" t="str">
        <f>IF(F1704="","",VLOOKUP($F1704,Katalog!$C$10:$J$2009,3,FALSE))</f>
        <v/>
      </c>
      <c r="H1704" s="26"/>
    </row>
    <row r="1705" spans="2:8" x14ac:dyDescent="0.25">
      <c r="B1705" s="39">
        <v>1696</v>
      </c>
      <c r="C1705" s="5"/>
      <c r="D1705" s="5"/>
      <c r="E1705" s="5" t="str">
        <f>IF(D1705="","",VLOOKUP($D1705,Praja!$C$11:$H$2010,2,FALSE))</f>
        <v/>
      </c>
      <c r="F1705" s="5"/>
      <c r="G1705" s="5" t="str">
        <f>IF(F1705="","",VLOOKUP($F1705,Katalog!$C$10:$J$2009,3,FALSE))</f>
        <v/>
      </c>
      <c r="H1705" s="26"/>
    </row>
    <row r="1706" spans="2:8" x14ac:dyDescent="0.25">
      <c r="B1706" s="39">
        <v>1697</v>
      </c>
      <c r="C1706" s="5"/>
      <c r="D1706" s="5"/>
      <c r="E1706" s="5" t="str">
        <f>IF(D1706="","",VLOOKUP($D1706,Praja!$C$11:$H$2010,2,FALSE))</f>
        <v/>
      </c>
      <c r="F1706" s="5"/>
      <c r="G1706" s="5" t="str">
        <f>IF(F1706="","",VLOOKUP($F1706,Katalog!$C$10:$J$2009,3,FALSE))</f>
        <v/>
      </c>
      <c r="H1706" s="26"/>
    </row>
    <row r="1707" spans="2:8" x14ac:dyDescent="0.25">
      <c r="B1707" s="39">
        <v>1698</v>
      </c>
      <c r="C1707" s="5"/>
      <c r="D1707" s="5"/>
      <c r="E1707" s="5" t="str">
        <f>IF(D1707="","",VLOOKUP($D1707,Praja!$C$11:$H$2010,2,FALSE))</f>
        <v/>
      </c>
      <c r="F1707" s="5"/>
      <c r="G1707" s="5" t="str">
        <f>IF(F1707="","",VLOOKUP($F1707,Katalog!$C$10:$J$2009,3,FALSE))</f>
        <v/>
      </c>
      <c r="H1707" s="26"/>
    </row>
    <row r="1708" spans="2:8" x14ac:dyDescent="0.25">
      <c r="B1708" s="39">
        <v>1699</v>
      </c>
      <c r="C1708" s="5"/>
      <c r="D1708" s="5"/>
      <c r="E1708" s="5" t="str">
        <f>IF(D1708="","",VLOOKUP($D1708,Praja!$C$11:$H$2010,2,FALSE))</f>
        <v/>
      </c>
      <c r="F1708" s="5"/>
      <c r="G1708" s="5" t="str">
        <f>IF(F1708="","",VLOOKUP($F1708,Katalog!$C$10:$J$2009,3,FALSE))</f>
        <v/>
      </c>
      <c r="H1708" s="26"/>
    </row>
    <row r="1709" spans="2:8" x14ac:dyDescent="0.25">
      <c r="B1709" s="39">
        <v>1700</v>
      </c>
      <c r="C1709" s="5"/>
      <c r="D1709" s="5"/>
      <c r="E1709" s="5" t="str">
        <f>IF(D1709="","",VLOOKUP($D1709,Praja!$C$11:$H$2010,2,FALSE))</f>
        <v/>
      </c>
      <c r="F1709" s="5"/>
      <c r="G1709" s="5" t="str">
        <f>IF(F1709="","",VLOOKUP($F1709,Katalog!$C$10:$J$2009,3,FALSE))</f>
        <v/>
      </c>
      <c r="H1709" s="26"/>
    </row>
    <row r="1710" spans="2:8" x14ac:dyDescent="0.25">
      <c r="B1710" s="39">
        <v>1701</v>
      </c>
      <c r="C1710" s="5"/>
      <c r="D1710" s="5"/>
      <c r="E1710" s="5" t="str">
        <f>IF(D1710="","",VLOOKUP($D1710,Praja!$C$11:$H$2010,2,FALSE))</f>
        <v/>
      </c>
      <c r="F1710" s="5"/>
      <c r="G1710" s="5" t="str">
        <f>IF(F1710="","",VLOOKUP($F1710,Katalog!$C$10:$J$2009,3,FALSE))</f>
        <v/>
      </c>
      <c r="H1710" s="26"/>
    </row>
    <row r="1711" spans="2:8" x14ac:dyDescent="0.25">
      <c r="B1711" s="39">
        <v>1702</v>
      </c>
      <c r="C1711" s="5"/>
      <c r="D1711" s="5"/>
      <c r="E1711" s="5" t="str">
        <f>IF(D1711="","",VLOOKUP($D1711,Praja!$C$11:$H$2010,2,FALSE))</f>
        <v/>
      </c>
      <c r="F1711" s="5"/>
      <c r="G1711" s="5" t="str">
        <f>IF(F1711="","",VLOOKUP($F1711,Katalog!$C$10:$J$2009,3,FALSE))</f>
        <v/>
      </c>
      <c r="H1711" s="26"/>
    </row>
    <row r="1712" spans="2:8" x14ac:dyDescent="0.25">
      <c r="B1712" s="39">
        <v>1703</v>
      </c>
      <c r="C1712" s="5"/>
      <c r="D1712" s="5"/>
      <c r="E1712" s="5" t="str">
        <f>IF(D1712="","",VLOOKUP($D1712,Praja!$C$11:$H$2010,2,FALSE))</f>
        <v/>
      </c>
      <c r="F1712" s="5"/>
      <c r="G1712" s="5" t="str">
        <f>IF(F1712="","",VLOOKUP($F1712,Katalog!$C$10:$J$2009,3,FALSE))</f>
        <v/>
      </c>
      <c r="H1712" s="26"/>
    </row>
    <row r="1713" spans="2:8" x14ac:dyDescent="0.25">
      <c r="B1713" s="39">
        <v>1704</v>
      </c>
      <c r="C1713" s="5"/>
      <c r="D1713" s="5"/>
      <c r="E1713" s="5" t="str">
        <f>IF(D1713="","",VLOOKUP($D1713,Praja!$C$11:$H$2010,2,FALSE))</f>
        <v/>
      </c>
      <c r="F1713" s="5"/>
      <c r="G1713" s="5" t="str">
        <f>IF(F1713="","",VLOOKUP($F1713,Katalog!$C$10:$J$2009,3,FALSE))</f>
        <v/>
      </c>
      <c r="H1713" s="26"/>
    </row>
    <row r="1714" spans="2:8" x14ac:dyDescent="0.25">
      <c r="B1714" s="39">
        <v>1705</v>
      </c>
      <c r="C1714" s="5"/>
      <c r="D1714" s="5"/>
      <c r="E1714" s="5" t="str">
        <f>IF(D1714="","",VLOOKUP($D1714,Praja!$C$11:$H$2010,2,FALSE))</f>
        <v/>
      </c>
      <c r="F1714" s="5"/>
      <c r="G1714" s="5" t="str">
        <f>IF(F1714="","",VLOOKUP($F1714,Katalog!$C$10:$J$2009,3,FALSE))</f>
        <v/>
      </c>
      <c r="H1714" s="26"/>
    </row>
    <row r="1715" spans="2:8" x14ac:dyDescent="0.25">
      <c r="B1715" s="39">
        <v>1706</v>
      </c>
      <c r="C1715" s="5"/>
      <c r="D1715" s="5"/>
      <c r="E1715" s="5" t="str">
        <f>IF(D1715="","",VLOOKUP($D1715,Praja!$C$11:$H$2010,2,FALSE))</f>
        <v/>
      </c>
      <c r="F1715" s="5"/>
      <c r="G1715" s="5" t="str">
        <f>IF(F1715="","",VLOOKUP($F1715,Katalog!$C$10:$J$2009,3,FALSE))</f>
        <v/>
      </c>
      <c r="H1715" s="26"/>
    </row>
    <row r="1716" spans="2:8" x14ac:dyDescent="0.25">
      <c r="B1716" s="39">
        <v>1707</v>
      </c>
      <c r="C1716" s="5"/>
      <c r="D1716" s="5"/>
      <c r="E1716" s="5" t="str">
        <f>IF(D1716="","",VLOOKUP($D1716,Praja!$C$11:$H$2010,2,FALSE))</f>
        <v/>
      </c>
      <c r="F1716" s="5"/>
      <c r="G1716" s="5" t="str">
        <f>IF(F1716="","",VLOOKUP($F1716,Katalog!$C$10:$J$2009,3,FALSE))</f>
        <v/>
      </c>
      <c r="H1716" s="26"/>
    </row>
    <row r="1717" spans="2:8" x14ac:dyDescent="0.25">
      <c r="B1717" s="39">
        <v>1708</v>
      </c>
      <c r="C1717" s="5"/>
      <c r="D1717" s="5"/>
      <c r="E1717" s="5" t="str">
        <f>IF(D1717="","",VLOOKUP($D1717,Praja!$C$11:$H$2010,2,FALSE))</f>
        <v/>
      </c>
      <c r="F1717" s="5"/>
      <c r="G1717" s="5" t="str">
        <f>IF(F1717="","",VLOOKUP($F1717,Katalog!$C$10:$J$2009,3,FALSE))</f>
        <v/>
      </c>
      <c r="H1717" s="26"/>
    </row>
    <row r="1718" spans="2:8" x14ac:dyDescent="0.25">
      <c r="B1718" s="39">
        <v>1709</v>
      </c>
      <c r="C1718" s="5"/>
      <c r="D1718" s="5"/>
      <c r="E1718" s="5" t="str">
        <f>IF(D1718="","",VLOOKUP($D1718,Praja!$C$11:$H$2010,2,FALSE))</f>
        <v/>
      </c>
      <c r="F1718" s="5"/>
      <c r="G1718" s="5" t="str">
        <f>IF(F1718="","",VLOOKUP($F1718,Katalog!$C$10:$J$2009,3,FALSE))</f>
        <v/>
      </c>
      <c r="H1718" s="26"/>
    </row>
    <row r="1719" spans="2:8" x14ac:dyDescent="0.25">
      <c r="B1719" s="39">
        <v>1710</v>
      </c>
      <c r="C1719" s="5"/>
      <c r="D1719" s="5"/>
      <c r="E1719" s="5" t="str">
        <f>IF(D1719="","",VLOOKUP($D1719,Praja!$C$11:$H$2010,2,FALSE))</f>
        <v/>
      </c>
      <c r="F1719" s="5"/>
      <c r="G1719" s="5" t="str">
        <f>IF(F1719="","",VLOOKUP($F1719,Katalog!$C$10:$J$2009,3,FALSE))</f>
        <v/>
      </c>
      <c r="H1719" s="26"/>
    </row>
    <row r="1720" spans="2:8" x14ac:dyDescent="0.25">
      <c r="B1720" s="39">
        <v>1711</v>
      </c>
      <c r="C1720" s="5"/>
      <c r="D1720" s="5"/>
      <c r="E1720" s="5" t="str">
        <f>IF(D1720="","",VLOOKUP($D1720,Praja!$C$11:$H$2010,2,FALSE))</f>
        <v/>
      </c>
      <c r="F1720" s="5"/>
      <c r="G1720" s="5" t="str">
        <f>IF(F1720="","",VLOOKUP($F1720,Katalog!$C$10:$J$2009,3,FALSE))</f>
        <v/>
      </c>
      <c r="H1720" s="26"/>
    </row>
    <row r="1721" spans="2:8" x14ac:dyDescent="0.25">
      <c r="B1721" s="39">
        <v>1712</v>
      </c>
      <c r="C1721" s="5"/>
      <c r="D1721" s="5"/>
      <c r="E1721" s="5" t="str">
        <f>IF(D1721="","",VLOOKUP($D1721,Praja!$C$11:$H$2010,2,FALSE))</f>
        <v/>
      </c>
      <c r="F1721" s="5"/>
      <c r="G1721" s="5" t="str">
        <f>IF(F1721="","",VLOOKUP($F1721,Katalog!$C$10:$J$2009,3,FALSE))</f>
        <v/>
      </c>
      <c r="H1721" s="26"/>
    </row>
    <row r="1722" spans="2:8" x14ac:dyDescent="0.25">
      <c r="B1722" s="39">
        <v>1713</v>
      </c>
      <c r="C1722" s="5"/>
      <c r="D1722" s="5"/>
      <c r="E1722" s="5" t="str">
        <f>IF(D1722="","",VLOOKUP($D1722,Praja!$C$11:$H$2010,2,FALSE))</f>
        <v/>
      </c>
      <c r="F1722" s="5"/>
      <c r="G1722" s="5" t="str">
        <f>IF(F1722="","",VLOOKUP($F1722,Katalog!$C$10:$J$2009,3,FALSE))</f>
        <v/>
      </c>
      <c r="H1722" s="26"/>
    </row>
    <row r="1723" spans="2:8" x14ac:dyDescent="0.25">
      <c r="B1723" s="39">
        <v>1714</v>
      </c>
      <c r="C1723" s="5"/>
      <c r="D1723" s="5"/>
      <c r="E1723" s="5" t="str">
        <f>IF(D1723="","",VLOOKUP($D1723,Praja!$C$11:$H$2010,2,FALSE))</f>
        <v/>
      </c>
      <c r="F1723" s="5"/>
      <c r="G1723" s="5" t="str">
        <f>IF(F1723="","",VLOOKUP($F1723,Katalog!$C$10:$J$2009,3,FALSE))</f>
        <v/>
      </c>
      <c r="H1723" s="26"/>
    </row>
    <row r="1724" spans="2:8" x14ac:dyDescent="0.25">
      <c r="B1724" s="39">
        <v>1715</v>
      </c>
      <c r="C1724" s="5"/>
      <c r="D1724" s="5"/>
      <c r="E1724" s="5" t="str">
        <f>IF(D1724="","",VLOOKUP($D1724,Praja!$C$11:$H$2010,2,FALSE))</f>
        <v/>
      </c>
      <c r="F1724" s="5"/>
      <c r="G1724" s="5" t="str">
        <f>IF(F1724="","",VLOOKUP($F1724,Katalog!$C$10:$J$2009,3,FALSE))</f>
        <v/>
      </c>
      <c r="H1724" s="26"/>
    </row>
    <row r="1725" spans="2:8" x14ac:dyDescent="0.25">
      <c r="B1725" s="39">
        <v>1716</v>
      </c>
      <c r="C1725" s="5"/>
      <c r="D1725" s="5"/>
      <c r="E1725" s="5" t="str">
        <f>IF(D1725="","",VLOOKUP($D1725,Praja!$C$11:$H$2010,2,FALSE))</f>
        <v/>
      </c>
      <c r="F1725" s="5"/>
      <c r="G1725" s="5" t="str">
        <f>IF(F1725="","",VLOOKUP($F1725,Katalog!$C$10:$J$2009,3,FALSE))</f>
        <v/>
      </c>
      <c r="H1725" s="26"/>
    </row>
    <row r="1726" spans="2:8" x14ac:dyDescent="0.25">
      <c r="B1726" s="39">
        <v>1717</v>
      </c>
      <c r="C1726" s="5"/>
      <c r="D1726" s="5"/>
      <c r="E1726" s="5" t="str">
        <f>IF(D1726="","",VLOOKUP($D1726,Praja!$C$11:$H$2010,2,FALSE))</f>
        <v/>
      </c>
      <c r="F1726" s="5"/>
      <c r="G1726" s="5" t="str">
        <f>IF(F1726="","",VLOOKUP($F1726,Katalog!$C$10:$J$2009,3,FALSE))</f>
        <v/>
      </c>
      <c r="H1726" s="26"/>
    </row>
    <row r="1727" spans="2:8" x14ac:dyDescent="0.25">
      <c r="B1727" s="39">
        <v>1718</v>
      </c>
      <c r="C1727" s="5"/>
      <c r="D1727" s="5"/>
      <c r="E1727" s="5" t="str">
        <f>IF(D1727="","",VLOOKUP($D1727,Praja!$C$11:$H$2010,2,FALSE))</f>
        <v/>
      </c>
      <c r="F1727" s="5"/>
      <c r="G1727" s="5" t="str">
        <f>IF(F1727="","",VLOOKUP($F1727,Katalog!$C$10:$J$2009,3,FALSE))</f>
        <v/>
      </c>
      <c r="H1727" s="26"/>
    </row>
    <row r="1728" spans="2:8" x14ac:dyDescent="0.25">
      <c r="B1728" s="39">
        <v>1719</v>
      </c>
      <c r="C1728" s="5"/>
      <c r="D1728" s="5"/>
      <c r="E1728" s="5" t="str">
        <f>IF(D1728="","",VLOOKUP($D1728,Praja!$C$11:$H$2010,2,FALSE))</f>
        <v/>
      </c>
      <c r="F1728" s="5"/>
      <c r="G1728" s="5" t="str">
        <f>IF(F1728="","",VLOOKUP($F1728,Katalog!$C$10:$J$2009,3,FALSE))</f>
        <v/>
      </c>
      <c r="H1728" s="26"/>
    </row>
    <row r="1729" spans="2:8" x14ac:dyDescent="0.25">
      <c r="B1729" s="39">
        <v>1720</v>
      </c>
      <c r="C1729" s="5"/>
      <c r="D1729" s="5"/>
      <c r="E1729" s="5" t="str">
        <f>IF(D1729="","",VLOOKUP($D1729,Praja!$C$11:$H$2010,2,FALSE))</f>
        <v/>
      </c>
      <c r="F1729" s="5"/>
      <c r="G1729" s="5" t="str">
        <f>IF(F1729="","",VLOOKUP($F1729,Katalog!$C$10:$J$2009,3,FALSE))</f>
        <v/>
      </c>
      <c r="H1729" s="26"/>
    </row>
    <row r="1730" spans="2:8" x14ac:dyDescent="0.25">
      <c r="B1730" s="39">
        <v>1721</v>
      </c>
      <c r="C1730" s="5"/>
      <c r="D1730" s="5"/>
      <c r="E1730" s="5" t="str">
        <f>IF(D1730="","",VLOOKUP($D1730,Praja!$C$11:$H$2010,2,FALSE))</f>
        <v/>
      </c>
      <c r="F1730" s="5"/>
      <c r="G1730" s="5" t="str">
        <f>IF(F1730="","",VLOOKUP($F1730,Katalog!$C$10:$J$2009,3,FALSE))</f>
        <v/>
      </c>
      <c r="H1730" s="26"/>
    </row>
    <row r="1731" spans="2:8" x14ac:dyDescent="0.25">
      <c r="B1731" s="39">
        <v>1722</v>
      </c>
      <c r="C1731" s="5"/>
      <c r="D1731" s="5"/>
      <c r="E1731" s="5" t="str">
        <f>IF(D1731="","",VLOOKUP($D1731,Praja!$C$11:$H$2010,2,FALSE))</f>
        <v/>
      </c>
      <c r="F1731" s="5"/>
      <c r="G1731" s="5" t="str">
        <f>IF(F1731="","",VLOOKUP($F1731,Katalog!$C$10:$J$2009,3,FALSE))</f>
        <v/>
      </c>
      <c r="H1731" s="26"/>
    </row>
    <row r="1732" spans="2:8" x14ac:dyDescent="0.25">
      <c r="B1732" s="39">
        <v>1723</v>
      </c>
      <c r="C1732" s="5"/>
      <c r="D1732" s="5"/>
      <c r="E1732" s="5" t="str">
        <f>IF(D1732="","",VLOOKUP($D1732,Praja!$C$11:$H$2010,2,FALSE))</f>
        <v/>
      </c>
      <c r="F1732" s="5"/>
      <c r="G1732" s="5" t="str">
        <f>IF(F1732="","",VLOOKUP($F1732,Katalog!$C$10:$J$2009,3,FALSE))</f>
        <v/>
      </c>
      <c r="H1732" s="26"/>
    </row>
    <row r="1733" spans="2:8" x14ac:dyDescent="0.25">
      <c r="B1733" s="39">
        <v>1724</v>
      </c>
      <c r="C1733" s="5"/>
      <c r="D1733" s="5"/>
      <c r="E1733" s="5" t="str">
        <f>IF(D1733="","",VLOOKUP($D1733,Praja!$C$11:$H$2010,2,FALSE))</f>
        <v/>
      </c>
      <c r="F1733" s="5"/>
      <c r="G1733" s="5" t="str">
        <f>IF(F1733="","",VLOOKUP($F1733,Katalog!$C$10:$J$2009,3,FALSE))</f>
        <v/>
      </c>
      <c r="H1733" s="26"/>
    </row>
    <row r="1734" spans="2:8" x14ac:dyDescent="0.25">
      <c r="B1734" s="39">
        <v>1725</v>
      </c>
      <c r="C1734" s="5"/>
      <c r="D1734" s="5"/>
      <c r="E1734" s="5" t="str">
        <f>IF(D1734="","",VLOOKUP($D1734,Praja!$C$11:$H$2010,2,FALSE))</f>
        <v/>
      </c>
      <c r="F1734" s="5"/>
      <c r="G1734" s="5" t="str">
        <f>IF(F1734="","",VLOOKUP($F1734,Katalog!$C$10:$J$2009,3,FALSE))</f>
        <v/>
      </c>
      <c r="H1734" s="26"/>
    </row>
    <row r="1735" spans="2:8" x14ac:dyDescent="0.25">
      <c r="B1735" s="39">
        <v>1726</v>
      </c>
      <c r="C1735" s="5"/>
      <c r="D1735" s="5"/>
      <c r="E1735" s="5" t="str">
        <f>IF(D1735="","",VLOOKUP($D1735,Praja!$C$11:$H$2010,2,FALSE))</f>
        <v/>
      </c>
      <c r="F1735" s="5"/>
      <c r="G1735" s="5" t="str">
        <f>IF(F1735="","",VLOOKUP($F1735,Katalog!$C$10:$J$2009,3,FALSE))</f>
        <v/>
      </c>
      <c r="H1735" s="26"/>
    </row>
    <row r="1736" spans="2:8" x14ac:dyDescent="0.25">
      <c r="B1736" s="39">
        <v>1727</v>
      </c>
      <c r="C1736" s="5"/>
      <c r="D1736" s="5"/>
      <c r="E1736" s="5" t="str">
        <f>IF(D1736="","",VLOOKUP($D1736,Praja!$C$11:$H$2010,2,FALSE))</f>
        <v/>
      </c>
      <c r="F1736" s="5"/>
      <c r="G1736" s="5" t="str">
        <f>IF(F1736="","",VLOOKUP($F1736,Katalog!$C$10:$J$2009,3,FALSE))</f>
        <v/>
      </c>
      <c r="H1736" s="26"/>
    </row>
    <row r="1737" spans="2:8" x14ac:dyDescent="0.25">
      <c r="B1737" s="39">
        <v>1728</v>
      </c>
      <c r="C1737" s="5"/>
      <c r="D1737" s="5"/>
      <c r="E1737" s="5" t="str">
        <f>IF(D1737="","",VLOOKUP($D1737,Praja!$C$11:$H$2010,2,FALSE))</f>
        <v/>
      </c>
      <c r="F1737" s="5"/>
      <c r="G1737" s="5" t="str">
        <f>IF(F1737="","",VLOOKUP($F1737,Katalog!$C$10:$J$2009,3,FALSE))</f>
        <v/>
      </c>
      <c r="H1737" s="26"/>
    </row>
    <row r="1738" spans="2:8" x14ac:dyDescent="0.25">
      <c r="B1738" s="39">
        <v>1729</v>
      </c>
      <c r="C1738" s="5"/>
      <c r="D1738" s="5"/>
      <c r="E1738" s="5" t="str">
        <f>IF(D1738="","",VLOOKUP($D1738,Praja!$C$11:$H$2010,2,FALSE))</f>
        <v/>
      </c>
      <c r="F1738" s="5"/>
      <c r="G1738" s="5" t="str">
        <f>IF(F1738="","",VLOOKUP($F1738,Katalog!$C$10:$J$2009,3,FALSE))</f>
        <v/>
      </c>
      <c r="H1738" s="26"/>
    </row>
    <row r="1739" spans="2:8" x14ac:dyDescent="0.25">
      <c r="B1739" s="39">
        <v>1730</v>
      </c>
      <c r="C1739" s="5"/>
      <c r="D1739" s="5"/>
      <c r="E1739" s="5" t="str">
        <f>IF(D1739="","",VLOOKUP($D1739,Praja!$C$11:$H$2010,2,FALSE))</f>
        <v/>
      </c>
      <c r="F1739" s="5"/>
      <c r="G1739" s="5" t="str">
        <f>IF(F1739="","",VLOOKUP($F1739,Katalog!$C$10:$J$2009,3,FALSE))</f>
        <v/>
      </c>
      <c r="H1739" s="26"/>
    </row>
    <row r="1740" spans="2:8" x14ac:dyDescent="0.25">
      <c r="B1740" s="39">
        <v>1731</v>
      </c>
      <c r="C1740" s="5"/>
      <c r="D1740" s="5"/>
      <c r="E1740" s="5" t="str">
        <f>IF(D1740="","",VLOOKUP($D1740,Praja!$C$11:$H$2010,2,FALSE))</f>
        <v/>
      </c>
      <c r="F1740" s="5"/>
      <c r="G1740" s="5" t="str">
        <f>IF(F1740="","",VLOOKUP($F1740,Katalog!$C$10:$J$2009,3,FALSE))</f>
        <v/>
      </c>
      <c r="H1740" s="26"/>
    </row>
    <row r="1741" spans="2:8" x14ac:dyDescent="0.25">
      <c r="B1741" s="39">
        <v>1732</v>
      </c>
      <c r="C1741" s="5"/>
      <c r="D1741" s="5"/>
      <c r="E1741" s="5" t="str">
        <f>IF(D1741="","",VLOOKUP($D1741,Praja!$C$11:$H$2010,2,FALSE))</f>
        <v/>
      </c>
      <c r="F1741" s="5"/>
      <c r="G1741" s="5" t="str">
        <f>IF(F1741="","",VLOOKUP($F1741,Katalog!$C$10:$J$2009,3,FALSE))</f>
        <v/>
      </c>
      <c r="H1741" s="26"/>
    </row>
    <row r="1742" spans="2:8" x14ac:dyDescent="0.25">
      <c r="B1742" s="39">
        <v>1733</v>
      </c>
      <c r="C1742" s="5"/>
      <c r="D1742" s="5"/>
      <c r="E1742" s="5" t="str">
        <f>IF(D1742="","",VLOOKUP($D1742,Praja!$C$11:$H$2010,2,FALSE))</f>
        <v/>
      </c>
      <c r="F1742" s="5"/>
      <c r="G1742" s="5" t="str">
        <f>IF(F1742="","",VLOOKUP($F1742,Katalog!$C$10:$J$2009,3,FALSE))</f>
        <v/>
      </c>
      <c r="H1742" s="26"/>
    </row>
    <row r="1743" spans="2:8" x14ac:dyDescent="0.25">
      <c r="B1743" s="39">
        <v>1734</v>
      </c>
      <c r="C1743" s="5"/>
      <c r="D1743" s="5"/>
      <c r="E1743" s="5" t="str">
        <f>IF(D1743="","",VLOOKUP($D1743,Praja!$C$11:$H$2010,2,FALSE))</f>
        <v/>
      </c>
      <c r="F1743" s="5"/>
      <c r="G1743" s="5" t="str">
        <f>IF(F1743="","",VLOOKUP($F1743,Katalog!$C$10:$J$2009,3,FALSE))</f>
        <v/>
      </c>
      <c r="H1743" s="26"/>
    </row>
    <row r="1744" spans="2:8" x14ac:dyDescent="0.25">
      <c r="B1744" s="39">
        <v>1735</v>
      </c>
      <c r="C1744" s="5"/>
      <c r="D1744" s="5"/>
      <c r="E1744" s="5" t="str">
        <f>IF(D1744="","",VLOOKUP($D1744,Praja!$C$11:$H$2010,2,FALSE))</f>
        <v/>
      </c>
      <c r="F1744" s="5"/>
      <c r="G1744" s="5" t="str">
        <f>IF(F1744="","",VLOOKUP($F1744,Katalog!$C$10:$J$2009,3,FALSE))</f>
        <v/>
      </c>
      <c r="H1744" s="26"/>
    </row>
    <row r="1745" spans="2:8" x14ac:dyDescent="0.25">
      <c r="B1745" s="39">
        <v>1736</v>
      </c>
      <c r="C1745" s="5"/>
      <c r="D1745" s="5"/>
      <c r="E1745" s="5" t="str">
        <f>IF(D1745="","",VLOOKUP($D1745,Praja!$C$11:$H$2010,2,FALSE))</f>
        <v/>
      </c>
      <c r="F1745" s="5"/>
      <c r="G1745" s="5" t="str">
        <f>IF(F1745="","",VLOOKUP($F1745,Katalog!$C$10:$J$2009,3,FALSE))</f>
        <v/>
      </c>
      <c r="H1745" s="26"/>
    </row>
    <row r="1746" spans="2:8" x14ac:dyDescent="0.25">
      <c r="B1746" s="39">
        <v>1737</v>
      </c>
      <c r="C1746" s="5"/>
      <c r="D1746" s="5"/>
      <c r="E1746" s="5" t="str">
        <f>IF(D1746="","",VLOOKUP($D1746,Praja!$C$11:$H$2010,2,FALSE))</f>
        <v/>
      </c>
      <c r="F1746" s="5"/>
      <c r="G1746" s="5" t="str">
        <f>IF(F1746="","",VLOOKUP($F1746,Katalog!$C$10:$J$2009,3,FALSE))</f>
        <v/>
      </c>
      <c r="H1746" s="26"/>
    </row>
    <row r="1747" spans="2:8" x14ac:dyDescent="0.25">
      <c r="B1747" s="39">
        <v>1738</v>
      </c>
      <c r="C1747" s="5"/>
      <c r="D1747" s="5"/>
      <c r="E1747" s="5" t="str">
        <f>IF(D1747="","",VLOOKUP($D1747,Praja!$C$11:$H$2010,2,FALSE))</f>
        <v/>
      </c>
      <c r="F1747" s="5"/>
      <c r="G1747" s="5" t="str">
        <f>IF(F1747="","",VLOOKUP($F1747,Katalog!$C$10:$J$2009,3,FALSE))</f>
        <v/>
      </c>
      <c r="H1747" s="26"/>
    </row>
    <row r="1748" spans="2:8" x14ac:dyDescent="0.25">
      <c r="B1748" s="39">
        <v>1739</v>
      </c>
      <c r="C1748" s="5"/>
      <c r="D1748" s="5"/>
      <c r="E1748" s="5" t="str">
        <f>IF(D1748="","",VLOOKUP($D1748,Praja!$C$11:$H$2010,2,FALSE))</f>
        <v/>
      </c>
      <c r="F1748" s="5"/>
      <c r="G1748" s="5" t="str">
        <f>IF(F1748="","",VLOOKUP($F1748,Katalog!$C$10:$J$2009,3,FALSE))</f>
        <v/>
      </c>
      <c r="H1748" s="26"/>
    </row>
    <row r="1749" spans="2:8" x14ac:dyDescent="0.25">
      <c r="B1749" s="39">
        <v>1740</v>
      </c>
      <c r="C1749" s="5"/>
      <c r="D1749" s="5"/>
      <c r="E1749" s="5" t="str">
        <f>IF(D1749="","",VLOOKUP($D1749,Praja!$C$11:$H$2010,2,FALSE))</f>
        <v/>
      </c>
      <c r="F1749" s="5"/>
      <c r="G1749" s="5" t="str">
        <f>IF(F1749="","",VLOOKUP($F1749,Katalog!$C$10:$J$2009,3,FALSE))</f>
        <v/>
      </c>
      <c r="H1749" s="26"/>
    </row>
    <row r="1750" spans="2:8" x14ac:dyDescent="0.25">
      <c r="B1750" s="39">
        <v>1741</v>
      </c>
      <c r="C1750" s="5"/>
      <c r="D1750" s="5"/>
      <c r="E1750" s="5" t="str">
        <f>IF(D1750="","",VLOOKUP($D1750,Praja!$C$11:$H$2010,2,FALSE))</f>
        <v/>
      </c>
      <c r="F1750" s="5"/>
      <c r="G1750" s="5" t="str">
        <f>IF(F1750="","",VLOOKUP($F1750,Katalog!$C$10:$J$2009,3,FALSE))</f>
        <v/>
      </c>
      <c r="H1750" s="26"/>
    </row>
    <row r="1751" spans="2:8" x14ac:dyDescent="0.25">
      <c r="B1751" s="39">
        <v>1742</v>
      </c>
      <c r="C1751" s="5"/>
      <c r="D1751" s="5"/>
      <c r="E1751" s="5" t="str">
        <f>IF(D1751="","",VLOOKUP($D1751,Praja!$C$11:$H$2010,2,FALSE))</f>
        <v/>
      </c>
      <c r="F1751" s="5"/>
      <c r="G1751" s="5" t="str">
        <f>IF(F1751="","",VLOOKUP($F1751,Katalog!$C$10:$J$2009,3,FALSE))</f>
        <v/>
      </c>
      <c r="H1751" s="26"/>
    </row>
    <row r="1752" spans="2:8" x14ac:dyDescent="0.25">
      <c r="B1752" s="39">
        <v>1743</v>
      </c>
      <c r="C1752" s="5"/>
      <c r="D1752" s="5"/>
      <c r="E1752" s="5" t="str">
        <f>IF(D1752="","",VLOOKUP($D1752,Praja!$C$11:$H$2010,2,FALSE))</f>
        <v/>
      </c>
      <c r="F1752" s="5"/>
      <c r="G1752" s="5" t="str">
        <f>IF(F1752="","",VLOOKUP($F1752,Katalog!$C$10:$J$2009,3,FALSE))</f>
        <v/>
      </c>
      <c r="H1752" s="26"/>
    </row>
    <row r="1753" spans="2:8" x14ac:dyDescent="0.25">
      <c r="B1753" s="39">
        <v>1744</v>
      </c>
      <c r="C1753" s="5"/>
      <c r="D1753" s="5"/>
      <c r="E1753" s="5" t="str">
        <f>IF(D1753="","",VLOOKUP($D1753,Praja!$C$11:$H$2010,2,FALSE))</f>
        <v/>
      </c>
      <c r="F1753" s="5"/>
      <c r="G1753" s="5" t="str">
        <f>IF(F1753="","",VLOOKUP($F1753,Katalog!$C$10:$J$2009,3,FALSE))</f>
        <v/>
      </c>
      <c r="H1753" s="26"/>
    </row>
    <row r="1754" spans="2:8" x14ac:dyDescent="0.25">
      <c r="B1754" s="39">
        <v>1745</v>
      </c>
      <c r="C1754" s="5"/>
      <c r="D1754" s="5"/>
      <c r="E1754" s="5" t="str">
        <f>IF(D1754="","",VLOOKUP($D1754,Praja!$C$11:$H$2010,2,FALSE))</f>
        <v/>
      </c>
      <c r="F1754" s="5"/>
      <c r="G1754" s="5" t="str">
        <f>IF(F1754="","",VLOOKUP($F1754,Katalog!$C$10:$J$2009,3,FALSE))</f>
        <v/>
      </c>
      <c r="H1754" s="26"/>
    </row>
    <row r="1755" spans="2:8" x14ac:dyDescent="0.25">
      <c r="B1755" s="39">
        <v>1746</v>
      </c>
      <c r="C1755" s="5"/>
      <c r="D1755" s="5"/>
      <c r="E1755" s="5" t="str">
        <f>IF(D1755="","",VLOOKUP($D1755,Praja!$C$11:$H$2010,2,FALSE))</f>
        <v/>
      </c>
      <c r="F1755" s="5"/>
      <c r="G1755" s="5" t="str">
        <f>IF(F1755="","",VLOOKUP($F1755,Katalog!$C$10:$J$2009,3,FALSE))</f>
        <v/>
      </c>
      <c r="H1755" s="26"/>
    </row>
    <row r="1756" spans="2:8" x14ac:dyDescent="0.25">
      <c r="B1756" s="39">
        <v>1747</v>
      </c>
      <c r="C1756" s="5"/>
      <c r="D1756" s="5"/>
      <c r="E1756" s="5" t="str">
        <f>IF(D1756="","",VLOOKUP($D1756,Praja!$C$11:$H$2010,2,FALSE))</f>
        <v/>
      </c>
      <c r="F1756" s="5"/>
      <c r="G1756" s="5" t="str">
        <f>IF(F1756="","",VLOOKUP($F1756,Katalog!$C$10:$J$2009,3,FALSE))</f>
        <v/>
      </c>
      <c r="H1756" s="26"/>
    </row>
    <row r="1757" spans="2:8" x14ac:dyDescent="0.25">
      <c r="B1757" s="39">
        <v>1748</v>
      </c>
      <c r="C1757" s="5"/>
      <c r="D1757" s="5"/>
      <c r="E1757" s="5" t="str">
        <f>IF(D1757="","",VLOOKUP($D1757,Praja!$C$11:$H$2010,2,FALSE))</f>
        <v/>
      </c>
      <c r="F1757" s="5"/>
      <c r="G1757" s="5" t="str">
        <f>IF(F1757="","",VLOOKUP($F1757,Katalog!$C$10:$J$2009,3,FALSE))</f>
        <v/>
      </c>
      <c r="H1757" s="26"/>
    </row>
    <row r="1758" spans="2:8" x14ac:dyDescent="0.25">
      <c r="B1758" s="39">
        <v>1749</v>
      </c>
      <c r="C1758" s="5"/>
      <c r="D1758" s="5"/>
      <c r="E1758" s="5" t="str">
        <f>IF(D1758="","",VLOOKUP($D1758,Praja!$C$11:$H$2010,2,FALSE))</f>
        <v/>
      </c>
      <c r="F1758" s="5"/>
      <c r="G1758" s="5" t="str">
        <f>IF(F1758="","",VLOOKUP($F1758,Katalog!$C$10:$J$2009,3,FALSE))</f>
        <v/>
      </c>
      <c r="H1758" s="26"/>
    </row>
    <row r="1759" spans="2:8" x14ac:dyDescent="0.25">
      <c r="B1759" s="39">
        <v>1750</v>
      </c>
      <c r="C1759" s="5"/>
      <c r="D1759" s="5"/>
      <c r="E1759" s="5" t="str">
        <f>IF(D1759="","",VLOOKUP($D1759,Praja!$C$11:$H$2010,2,FALSE))</f>
        <v/>
      </c>
      <c r="F1759" s="5"/>
      <c r="G1759" s="5" t="str">
        <f>IF(F1759="","",VLOOKUP($F1759,Katalog!$C$10:$J$2009,3,FALSE))</f>
        <v/>
      </c>
      <c r="H1759" s="26"/>
    </row>
    <row r="1760" spans="2:8" x14ac:dyDescent="0.25">
      <c r="B1760" s="39">
        <v>1751</v>
      </c>
      <c r="C1760" s="5"/>
      <c r="D1760" s="5"/>
      <c r="E1760" s="5" t="str">
        <f>IF(D1760="","",VLOOKUP($D1760,Praja!$C$11:$H$2010,2,FALSE))</f>
        <v/>
      </c>
      <c r="F1760" s="5"/>
      <c r="G1760" s="5" t="str">
        <f>IF(F1760="","",VLOOKUP($F1760,Katalog!$C$10:$J$2009,3,FALSE))</f>
        <v/>
      </c>
      <c r="H1760" s="26"/>
    </row>
    <row r="1761" spans="2:8" x14ac:dyDescent="0.25">
      <c r="B1761" s="39">
        <v>1752</v>
      </c>
      <c r="C1761" s="5"/>
      <c r="D1761" s="5"/>
      <c r="E1761" s="5" t="str">
        <f>IF(D1761="","",VLOOKUP($D1761,Praja!$C$11:$H$2010,2,FALSE))</f>
        <v/>
      </c>
      <c r="F1761" s="5"/>
      <c r="G1761" s="5" t="str">
        <f>IF(F1761="","",VLOOKUP($F1761,Katalog!$C$10:$J$2009,3,FALSE))</f>
        <v/>
      </c>
      <c r="H1761" s="26"/>
    </row>
    <row r="1762" spans="2:8" x14ac:dyDescent="0.25">
      <c r="B1762" s="39">
        <v>1753</v>
      </c>
      <c r="C1762" s="5"/>
      <c r="D1762" s="5"/>
      <c r="E1762" s="5" t="str">
        <f>IF(D1762="","",VLOOKUP($D1762,Praja!$C$11:$H$2010,2,FALSE))</f>
        <v/>
      </c>
      <c r="F1762" s="5"/>
      <c r="G1762" s="5" t="str">
        <f>IF(F1762="","",VLOOKUP($F1762,Katalog!$C$10:$J$2009,3,FALSE))</f>
        <v/>
      </c>
      <c r="H1762" s="26"/>
    </row>
    <row r="1763" spans="2:8" x14ac:dyDescent="0.25">
      <c r="B1763" s="39">
        <v>1754</v>
      </c>
      <c r="C1763" s="5"/>
      <c r="D1763" s="5"/>
      <c r="E1763" s="5" t="str">
        <f>IF(D1763="","",VLOOKUP($D1763,Praja!$C$11:$H$2010,2,FALSE))</f>
        <v/>
      </c>
      <c r="F1763" s="5"/>
      <c r="G1763" s="5" t="str">
        <f>IF(F1763="","",VLOOKUP($F1763,Katalog!$C$10:$J$2009,3,FALSE))</f>
        <v/>
      </c>
      <c r="H1763" s="26"/>
    </row>
    <row r="1764" spans="2:8" x14ac:dyDescent="0.25">
      <c r="B1764" s="39">
        <v>1755</v>
      </c>
      <c r="C1764" s="5"/>
      <c r="D1764" s="5"/>
      <c r="E1764" s="5" t="str">
        <f>IF(D1764="","",VLOOKUP($D1764,Praja!$C$11:$H$2010,2,FALSE))</f>
        <v/>
      </c>
      <c r="F1764" s="5"/>
      <c r="G1764" s="5" t="str">
        <f>IF(F1764="","",VLOOKUP($F1764,Katalog!$C$10:$J$2009,3,FALSE))</f>
        <v/>
      </c>
      <c r="H1764" s="26"/>
    </row>
    <row r="1765" spans="2:8" x14ac:dyDescent="0.25">
      <c r="B1765" s="39">
        <v>1756</v>
      </c>
      <c r="C1765" s="5"/>
      <c r="D1765" s="5"/>
      <c r="E1765" s="5" t="str">
        <f>IF(D1765="","",VLOOKUP($D1765,Praja!$C$11:$H$2010,2,FALSE))</f>
        <v/>
      </c>
      <c r="F1765" s="5"/>
      <c r="G1765" s="5" t="str">
        <f>IF(F1765="","",VLOOKUP($F1765,Katalog!$C$10:$J$2009,3,FALSE))</f>
        <v/>
      </c>
      <c r="H1765" s="26"/>
    </row>
    <row r="1766" spans="2:8" x14ac:dyDescent="0.25">
      <c r="B1766" s="39">
        <v>1757</v>
      </c>
      <c r="C1766" s="5"/>
      <c r="D1766" s="5"/>
      <c r="E1766" s="5" t="str">
        <f>IF(D1766="","",VLOOKUP($D1766,Praja!$C$11:$H$2010,2,FALSE))</f>
        <v/>
      </c>
      <c r="F1766" s="5"/>
      <c r="G1766" s="5" t="str">
        <f>IF(F1766="","",VLOOKUP($F1766,Katalog!$C$10:$J$2009,3,FALSE))</f>
        <v/>
      </c>
      <c r="H1766" s="26"/>
    </row>
    <row r="1767" spans="2:8" x14ac:dyDescent="0.25">
      <c r="B1767" s="39">
        <v>1758</v>
      </c>
      <c r="C1767" s="5"/>
      <c r="D1767" s="5"/>
      <c r="E1767" s="5" t="str">
        <f>IF(D1767="","",VLOOKUP($D1767,Praja!$C$11:$H$2010,2,FALSE))</f>
        <v/>
      </c>
      <c r="F1767" s="5"/>
      <c r="G1767" s="5" t="str">
        <f>IF(F1767="","",VLOOKUP($F1767,Katalog!$C$10:$J$2009,3,FALSE))</f>
        <v/>
      </c>
      <c r="H1767" s="26"/>
    </row>
    <row r="1768" spans="2:8" x14ac:dyDescent="0.25">
      <c r="B1768" s="39">
        <v>1759</v>
      </c>
      <c r="C1768" s="5"/>
      <c r="D1768" s="5"/>
      <c r="E1768" s="5" t="str">
        <f>IF(D1768="","",VLOOKUP($D1768,Praja!$C$11:$H$2010,2,FALSE))</f>
        <v/>
      </c>
      <c r="F1768" s="5"/>
      <c r="G1768" s="5" t="str">
        <f>IF(F1768="","",VLOOKUP($F1768,Katalog!$C$10:$J$2009,3,FALSE))</f>
        <v/>
      </c>
      <c r="H1768" s="26"/>
    </row>
    <row r="1769" spans="2:8" x14ac:dyDescent="0.25">
      <c r="B1769" s="39">
        <v>1760</v>
      </c>
      <c r="C1769" s="5"/>
      <c r="D1769" s="5"/>
      <c r="E1769" s="5" t="str">
        <f>IF(D1769="","",VLOOKUP($D1769,Praja!$C$11:$H$2010,2,FALSE))</f>
        <v/>
      </c>
      <c r="F1769" s="5"/>
      <c r="G1769" s="5" t="str">
        <f>IF(F1769="","",VLOOKUP($F1769,Katalog!$C$10:$J$2009,3,FALSE))</f>
        <v/>
      </c>
      <c r="H1769" s="26"/>
    </row>
    <row r="1770" spans="2:8" x14ac:dyDescent="0.25">
      <c r="B1770" s="39">
        <v>1761</v>
      </c>
      <c r="C1770" s="5"/>
      <c r="D1770" s="5"/>
      <c r="E1770" s="5" t="str">
        <f>IF(D1770="","",VLOOKUP($D1770,Praja!$C$11:$H$2010,2,FALSE))</f>
        <v/>
      </c>
      <c r="F1770" s="5"/>
      <c r="G1770" s="5" t="str">
        <f>IF(F1770="","",VLOOKUP($F1770,Katalog!$C$10:$J$2009,3,FALSE))</f>
        <v/>
      </c>
      <c r="H1770" s="26"/>
    </row>
    <row r="1771" spans="2:8" x14ac:dyDescent="0.25">
      <c r="B1771" s="39">
        <v>1762</v>
      </c>
      <c r="C1771" s="5"/>
      <c r="D1771" s="5"/>
      <c r="E1771" s="5" t="str">
        <f>IF(D1771="","",VLOOKUP($D1771,Praja!$C$11:$H$2010,2,FALSE))</f>
        <v/>
      </c>
      <c r="F1771" s="5"/>
      <c r="G1771" s="5" t="str">
        <f>IF(F1771="","",VLOOKUP($F1771,Katalog!$C$10:$J$2009,3,FALSE))</f>
        <v/>
      </c>
      <c r="H1771" s="26"/>
    </row>
    <row r="1772" spans="2:8" x14ac:dyDescent="0.25">
      <c r="B1772" s="39">
        <v>1763</v>
      </c>
      <c r="C1772" s="5"/>
      <c r="D1772" s="5"/>
      <c r="E1772" s="5" t="str">
        <f>IF(D1772="","",VLOOKUP($D1772,Praja!$C$11:$H$2010,2,FALSE))</f>
        <v/>
      </c>
      <c r="F1772" s="5"/>
      <c r="G1772" s="5" t="str">
        <f>IF(F1772="","",VLOOKUP($F1772,Katalog!$C$10:$J$2009,3,FALSE))</f>
        <v/>
      </c>
      <c r="H1772" s="26"/>
    </row>
    <row r="1773" spans="2:8" x14ac:dyDescent="0.25">
      <c r="B1773" s="39">
        <v>1764</v>
      </c>
      <c r="C1773" s="5"/>
      <c r="D1773" s="5"/>
      <c r="E1773" s="5" t="str">
        <f>IF(D1773="","",VLOOKUP($D1773,Praja!$C$11:$H$2010,2,FALSE))</f>
        <v/>
      </c>
      <c r="F1773" s="5"/>
      <c r="G1773" s="5" t="str">
        <f>IF(F1773="","",VLOOKUP($F1773,Katalog!$C$10:$J$2009,3,FALSE))</f>
        <v/>
      </c>
      <c r="H1773" s="26"/>
    </row>
    <row r="1774" spans="2:8" x14ac:dyDescent="0.25">
      <c r="B1774" s="39">
        <v>1765</v>
      </c>
      <c r="C1774" s="5"/>
      <c r="D1774" s="5"/>
      <c r="E1774" s="5" t="str">
        <f>IF(D1774="","",VLOOKUP($D1774,Praja!$C$11:$H$2010,2,FALSE))</f>
        <v/>
      </c>
      <c r="F1774" s="5"/>
      <c r="G1774" s="5" t="str">
        <f>IF(F1774="","",VLOOKUP($F1774,Katalog!$C$10:$J$2009,3,FALSE))</f>
        <v/>
      </c>
      <c r="H1774" s="26"/>
    </row>
    <row r="1775" spans="2:8" x14ac:dyDescent="0.25">
      <c r="B1775" s="39">
        <v>1766</v>
      </c>
      <c r="C1775" s="5"/>
      <c r="D1775" s="5"/>
      <c r="E1775" s="5" t="str">
        <f>IF(D1775="","",VLOOKUP($D1775,Praja!$C$11:$H$2010,2,FALSE))</f>
        <v/>
      </c>
      <c r="F1775" s="5"/>
      <c r="G1775" s="5" t="str">
        <f>IF(F1775="","",VLOOKUP($F1775,Katalog!$C$10:$J$2009,3,FALSE))</f>
        <v/>
      </c>
      <c r="H1775" s="26"/>
    </row>
    <row r="1776" spans="2:8" x14ac:dyDescent="0.25">
      <c r="B1776" s="39">
        <v>1767</v>
      </c>
      <c r="C1776" s="5"/>
      <c r="D1776" s="5"/>
      <c r="E1776" s="5" t="str">
        <f>IF(D1776="","",VLOOKUP($D1776,Praja!$C$11:$H$2010,2,FALSE))</f>
        <v/>
      </c>
      <c r="F1776" s="5"/>
      <c r="G1776" s="5" t="str">
        <f>IF(F1776="","",VLOOKUP($F1776,Katalog!$C$10:$J$2009,3,FALSE))</f>
        <v/>
      </c>
      <c r="H1776" s="26"/>
    </row>
    <row r="1777" spans="2:8" x14ac:dyDescent="0.25">
      <c r="B1777" s="39">
        <v>1768</v>
      </c>
      <c r="C1777" s="5"/>
      <c r="D1777" s="5"/>
      <c r="E1777" s="5" t="str">
        <f>IF(D1777="","",VLOOKUP($D1777,Praja!$C$11:$H$2010,2,FALSE))</f>
        <v/>
      </c>
      <c r="F1777" s="5"/>
      <c r="G1777" s="5" t="str">
        <f>IF(F1777="","",VLOOKUP($F1777,Katalog!$C$10:$J$2009,3,FALSE))</f>
        <v/>
      </c>
      <c r="H1777" s="26"/>
    </row>
    <row r="1778" spans="2:8" x14ac:dyDescent="0.25">
      <c r="B1778" s="39">
        <v>1769</v>
      </c>
      <c r="C1778" s="5"/>
      <c r="D1778" s="5"/>
      <c r="E1778" s="5" t="str">
        <f>IF(D1778="","",VLOOKUP($D1778,Praja!$C$11:$H$2010,2,FALSE))</f>
        <v/>
      </c>
      <c r="F1778" s="5"/>
      <c r="G1778" s="5" t="str">
        <f>IF(F1778="","",VLOOKUP($F1778,Katalog!$C$10:$J$2009,3,FALSE))</f>
        <v/>
      </c>
      <c r="H1778" s="26"/>
    </row>
    <row r="1779" spans="2:8" x14ac:dyDescent="0.25">
      <c r="B1779" s="39">
        <v>1770</v>
      </c>
      <c r="C1779" s="5"/>
      <c r="D1779" s="5"/>
      <c r="E1779" s="5" t="str">
        <f>IF(D1779="","",VLOOKUP($D1779,Praja!$C$11:$H$2010,2,FALSE))</f>
        <v/>
      </c>
      <c r="F1779" s="5"/>
      <c r="G1779" s="5" t="str">
        <f>IF(F1779="","",VLOOKUP($F1779,Katalog!$C$10:$J$2009,3,FALSE))</f>
        <v/>
      </c>
      <c r="H1779" s="26"/>
    </row>
    <row r="1780" spans="2:8" x14ac:dyDescent="0.25">
      <c r="B1780" s="39">
        <v>1771</v>
      </c>
      <c r="C1780" s="5"/>
      <c r="D1780" s="5"/>
      <c r="E1780" s="5" t="str">
        <f>IF(D1780="","",VLOOKUP($D1780,Praja!$C$11:$H$2010,2,FALSE))</f>
        <v/>
      </c>
      <c r="F1780" s="5"/>
      <c r="G1780" s="5" t="str">
        <f>IF(F1780="","",VLOOKUP($F1780,Katalog!$C$10:$J$2009,3,FALSE))</f>
        <v/>
      </c>
      <c r="H1780" s="26"/>
    </row>
    <row r="1781" spans="2:8" x14ac:dyDescent="0.25">
      <c r="B1781" s="39">
        <v>1772</v>
      </c>
      <c r="C1781" s="5"/>
      <c r="D1781" s="5"/>
      <c r="E1781" s="5" t="str">
        <f>IF(D1781="","",VLOOKUP($D1781,Praja!$C$11:$H$2010,2,FALSE))</f>
        <v/>
      </c>
      <c r="F1781" s="5"/>
      <c r="G1781" s="5" t="str">
        <f>IF(F1781="","",VLOOKUP($F1781,Katalog!$C$10:$J$2009,3,FALSE))</f>
        <v/>
      </c>
      <c r="H1781" s="26"/>
    </row>
    <row r="1782" spans="2:8" x14ac:dyDescent="0.25">
      <c r="B1782" s="39">
        <v>1773</v>
      </c>
      <c r="C1782" s="5"/>
      <c r="D1782" s="5"/>
      <c r="E1782" s="5" t="str">
        <f>IF(D1782="","",VLOOKUP($D1782,Praja!$C$11:$H$2010,2,FALSE))</f>
        <v/>
      </c>
      <c r="F1782" s="5"/>
      <c r="G1782" s="5" t="str">
        <f>IF(F1782="","",VLOOKUP($F1782,Katalog!$C$10:$J$2009,3,FALSE))</f>
        <v/>
      </c>
      <c r="H1782" s="26"/>
    </row>
    <row r="1783" spans="2:8" x14ac:dyDescent="0.25">
      <c r="B1783" s="39">
        <v>1774</v>
      </c>
      <c r="C1783" s="5"/>
      <c r="D1783" s="5"/>
      <c r="E1783" s="5" t="str">
        <f>IF(D1783="","",VLOOKUP($D1783,Praja!$C$11:$H$2010,2,FALSE))</f>
        <v/>
      </c>
      <c r="F1783" s="5"/>
      <c r="G1783" s="5" t="str">
        <f>IF(F1783="","",VLOOKUP($F1783,Katalog!$C$10:$J$2009,3,FALSE))</f>
        <v/>
      </c>
      <c r="H1783" s="26"/>
    </row>
    <row r="1784" spans="2:8" x14ac:dyDescent="0.25">
      <c r="B1784" s="39">
        <v>1775</v>
      </c>
      <c r="C1784" s="5"/>
      <c r="D1784" s="5"/>
      <c r="E1784" s="5" t="str">
        <f>IF(D1784="","",VLOOKUP($D1784,Praja!$C$11:$H$2010,2,FALSE))</f>
        <v/>
      </c>
      <c r="F1784" s="5"/>
      <c r="G1784" s="5" t="str">
        <f>IF(F1784="","",VLOOKUP($F1784,Katalog!$C$10:$J$2009,3,FALSE))</f>
        <v/>
      </c>
      <c r="H1784" s="26"/>
    </row>
    <row r="1785" spans="2:8" x14ac:dyDescent="0.25">
      <c r="B1785" s="39">
        <v>1776</v>
      </c>
      <c r="C1785" s="5"/>
      <c r="D1785" s="5"/>
      <c r="E1785" s="5" t="str">
        <f>IF(D1785="","",VLOOKUP($D1785,Praja!$C$11:$H$2010,2,FALSE))</f>
        <v/>
      </c>
      <c r="F1785" s="5"/>
      <c r="G1785" s="5" t="str">
        <f>IF(F1785="","",VLOOKUP($F1785,Katalog!$C$10:$J$2009,3,FALSE))</f>
        <v/>
      </c>
      <c r="H1785" s="26"/>
    </row>
    <row r="1786" spans="2:8" x14ac:dyDescent="0.25">
      <c r="B1786" s="39">
        <v>1777</v>
      </c>
      <c r="C1786" s="5"/>
      <c r="D1786" s="5"/>
      <c r="E1786" s="5" t="str">
        <f>IF(D1786="","",VLOOKUP($D1786,Praja!$C$11:$H$2010,2,FALSE))</f>
        <v/>
      </c>
      <c r="F1786" s="5"/>
      <c r="G1786" s="5" t="str">
        <f>IF(F1786="","",VLOOKUP($F1786,Katalog!$C$10:$J$2009,3,FALSE))</f>
        <v/>
      </c>
      <c r="H1786" s="26"/>
    </row>
    <row r="1787" spans="2:8" x14ac:dyDescent="0.25">
      <c r="B1787" s="39">
        <v>1778</v>
      </c>
      <c r="C1787" s="5"/>
      <c r="D1787" s="5"/>
      <c r="E1787" s="5" t="str">
        <f>IF(D1787="","",VLOOKUP($D1787,Praja!$C$11:$H$2010,2,FALSE))</f>
        <v/>
      </c>
      <c r="F1787" s="5"/>
      <c r="G1787" s="5" t="str">
        <f>IF(F1787="","",VLOOKUP($F1787,Katalog!$C$10:$J$2009,3,FALSE))</f>
        <v/>
      </c>
      <c r="H1787" s="26"/>
    </row>
    <row r="1788" spans="2:8" x14ac:dyDescent="0.25">
      <c r="B1788" s="39">
        <v>1779</v>
      </c>
      <c r="C1788" s="5"/>
      <c r="D1788" s="5"/>
      <c r="E1788" s="5" t="str">
        <f>IF(D1788="","",VLOOKUP($D1788,Praja!$C$11:$H$2010,2,FALSE))</f>
        <v/>
      </c>
      <c r="F1788" s="5"/>
      <c r="G1788" s="5" t="str">
        <f>IF(F1788="","",VLOOKUP($F1788,Katalog!$C$10:$J$2009,3,FALSE))</f>
        <v/>
      </c>
      <c r="H1788" s="26"/>
    </row>
    <row r="1789" spans="2:8" x14ac:dyDescent="0.25">
      <c r="B1789" s="39">
        <v>1780</v>
      </c>
      <c r="C1789" s="5"/>
      <c r="D1789" s="5"/>
      <c r="E1789" s="5" t="str">
        <f>IF(D1789="","",VLOOKUP($D1789,Praja!$C$11:$H$2010,2,FALSE))</f>
        <v/>
      </c>
      <c r="F1789" s="5"/>
      <c r="G1789" s="5" t="str">
        <f>IF(F1789="","",VLOOKUP($F1789,Katalog!$C$10:$J$2009,3,FALSE))</f>
        <v/>
      </c>
      <c r="H1789" s="26"/>
    </row>
    <row r="1790" spans="2:8" x14ac:dyDescent="0.25">
      <c r="B1790" s="39">
        <v>1781</v>
      </c>
      <c r="C1790" s="5"/>
      <c r="D1790" s="5"/>
      <c r="E1790" s="5" t="str">
        <f>IF(D1790="","",VLOOKUP($D1790,Praja!$C$11:$H$2010,2,FALSE))</f>
        <v/>
      </c>
      <c r="F1790" s="5"/>
      <c r="G1790" s="5" t="str">
        <f>IF(F1790="","",VLOOKUP($F1790,Katalog!$C$10:$J$2009,3,FALSE))</f>
        <v/>
      </c>
      <c r="H1790" s="26"/>
    </row>
    <row r="1791" spans="2:8" x14ac:dyDescent="0.25">
      <c r="B1791" s="39">
        <v>1782</v>
      </c>
      <c r="C1791" s="5"/>
      <c r="D1791" s="5"/>
      <c r="E1791" s="5" t="str">
        <f>IF(D1791="","",VLOOKUP($D1791,Praja!$C$11:$H$2010,2,FALSE))</f>
        <v/>
      </c>
      <c r="F1791" s="5"/>
      <c r="G1791" s="5" t="str">
        <f>IF(F1791="","",VLOOKUP($F1791,Katalog!$C$10:$J$2009,3,FALSE))</f>
        <v/>
      </c>
      <c r="H1791" s="26"/>
    </row>
    <row r="1792" spans="2:8" x14ac:dyDescent="0.25">
      <c r="B1792" s="39">
        <v>1783</v>
      </c>
      <c r="C1792" s="5"/>
      <c r="D1792" s="5"/>
      <c r="E1792" s="5" t="str">
        <f>IF(D1792="","",VLOOKUP($D1792,Praja!$C$11:$H$2010,2,FALSE))</f>
        <v/>
      </c>
      <c r="F1792" s="5"/>
      <c r="G1792" s="5" t="str">
        <f>IF(F1792="","",VLOOKUP($F1792,Katalog!$C$10:$J$2009,3,FALSE))</f>
        <v/>
      </c>
      <c r="H1792" s="26"/>
    </row>
    <row r="1793" spans="2:8" x14ac:dyDescent="0.25">
      <c r="B1793" s="39">
        <v>1784</v>
      </c>
      <c r="C1793" s="5"/>
      <c r="D1793" s="5"/>
      <c r="E1793" s="5" t="str">
        <f>IF(D1793="","",VLOOKUP($D1793,Praja!$C$11:$H$2010,2,FALSE))</f>
        <v/>
      </c>
      <c r="F1793" s="5"/>
      <c r="G1793" s="5" t="str">
        <f>IF(F1793="","",VLOOKUP($F1793,Katalog!$C$10:$J$2009,3,FALSE))</f>
        <v/>
      </c>
      <c r="H1793" s="26"/>
    </row>
    <row r="1794" spans="2:8" x14ac:dyDescent="0.25">
      <c r="B1794" s="39">
        <v>1785</v>
      </c>
      <c r="C1794" s="5"/>
      <c r="D1794" s="5"/>
      <c r="E1794" s="5" t="str">
        <f>IF(D1794="","",VLOOKUP($D1794,Praja!$C$11:$H$2010,2,FALSE))</f>
        <v/>
      </c>
      <c r="F1794" s="5"/>
      <c r="G1794" s="5" t="str">
        <f>IF(F1794="","",VLOOKUP($F1794,Katalog!$C$10:$J$2009,3,FALSE))</f>
        <v/>
      </c>
      <c r="H1794" s="26"/>
    </row>
    <row r="1795" spans="2:8" x14ac:dyDescent="0.25">
      <c r="B1795" s="39">
        <v>1786</v>
      </c>
      <c r="C1795" s="5"/>
      <c r="D1795" s="5"/>
      <c r="E1795" s="5" t="str">
        <f>IF(D1795="","",VLOOKUP($D1795,Praja!$C$11:$H$2010,2,FALSE))</f>
        <v/>
      </c>
      <c r="F1795" s="5"/>
      <c r="G1795" s="5" t="str">
        <f>IF(F1795="","",VLOOKUP($F1795,Katalog!$C$10:$J$2009,3,FALSE))</f>
        <v/>
      </c>
      <c r="H1795" s="26"/>
    </row>
    <row r="1796" spans="2:8" x14ac:dyDescent="0.25">
      <c r="B1796" s="39">
        <v>1787</v>
      </c>
      <c r="C1796" s="5"/>
      <c r="D1796" s="5"/>
      <c r="E1796" s="5" t="str">
        <f>IF(D1796="","",VLOOKUP($D1796,Praja!$C$11:$H$2010,2,FALSE))</f>
        <v/>
      </c>
      <c r="F1796" s="5"/>
      <c r="G1796" s="5" t="str">
        <f>IF(F1796="","",VLOOKUP($F1796,Katalog!$C$10:$J$2009,3,FALSE))</f>
        <v/>
      </c>
      <c r="H1796" s="26"/>
    </row>
    <row r="1797" spans="2:8" x14ac:dyDescent="0.25">
      <c r="B1797" s="39">
        <v>1788</v>
      </c>
      <c r="C1797" s="5"/>
      <c r="D1797" s="5"/>
      <c r="E1797" s="5" t="str">
        <f>IF(D1797="","",VLOOKUP($D1797,Praja!$C$11:$H$2010,2,FALSE))</f>
        <v/>
      </c>
      <c r="F1797" s="5"/>
      <c r="G1797" s="5" t="str">
        <f>IF(F1797="","",VLOOKUP($F1797,Katalog!$C$10:$J$2009,3,FALSE))</f>
        <v/>
      </c>
      <c r="H1797" s="26"/>
    </row>
    <row r="1798" spans="2:8" x14ac:dyDescent="0.25">
      <c r="B1798" s="39">
        <v>1789</v>
      </c>
      <c r="C1798" s="5"/>
      <c r="D1798" s="5"/>
      <c r="E1798" s="5" t="str">
        <f>IF(D1798="","",VLOOKUP($D1798,Praja!$C$11:$H$2010,2,FALSE))</f>
        <v/>
      </c>
      <c r="F1798" s="5"/>
      <c r="G1798" s="5" t="str">
        <f>IF(F1798="","",VLOOKUP($F1798,Katalog!$C$10:$J$2009,3,FALSE))</f>
        <v/>
      </c>
      <c r="H1798" s="26"/>
    </row>
    <row r="1799" spans="2:8" x14ac:dyDescent="0.25">
      <c r="B1799" s="39">
        <v>1790</v>
      </c>
      <c r="C1799" s="5"/>
      <c r="D1799" s="5"/>
      <c r="E1799" s="5" t="str">
        <f>IF(D1799="","",VLOOKUP($D1799,Praja!$C$11:$H$2010,2,FALSE))</f>
        <v/>
      </c>
      <c r="F1799" s="5"/>
      <c r="G1799" s="5" t="str">
        <f>IF(F1799="","",VLOOKUP($F1799,Katalog!$C$10:$J$2009,3,FALSE))</f>
        <v/>
      </c>
      <c r="H1799" s="26"/>
    </row>
    <row r="1800" spans="2:8" x14ac:dyDescent="0.25">
      <c r="B1800" s="39">
        <v>1791</v>
      </c>
      <c r="C1800" s="5"/>
      <c r="D1800" s="5"/>
      <c r="E1800" s="5" t="str">
        <f>IF(D1800="","",VLOOKUP($D1800,Praja!$C$11:$H$2010,2,FALSE))</f>
        <v/>
      </c>
      <c r="F1800" s="5"/>
      <c r="G1800" s="5" t="str">
        <f>IF(F1800="","",VLOOKUP($F1800,Katalog!$C$10:$J$2009,3,FALSE))</f>
        <v/>
      </c>
      <c r="H1800" s="26"/>
    </row>
    <row r="1801" spans="2:8" x14ac:dyDescent="0.25">
      <c r="B1801" s="39">
        <v>1792</v>
      </c>
      <c r="C1801" s="5"/>
      <c r="D1801" s="5"/>
      <c r="E1801" s="5" t="str">
        <f>IF(D1801="","",VLOOKUP($D1801,Praja!$C$11:$H$2010,2,FALSE))</f>
        <v/>
      </c>
      <c r="F1801" s="5"/>
      <c r="G1801" s="5" t="str">
        <f>IF(F1801="","",VLOOKUP($F1801,Katalog!$C$10:$J$2009,3,FALSE))</f>
        <v/>
      </c>
      <c r="H1801" s="26"/>
    </row>
    <row r="1802" spans="2:8" x14ac:dyDescent="0.25">
      <c r="B1802" s="39">
        <v>1793</v>
      </c>
      <c r="C1802" s="5"/>
      <c r="D1802" s="5"/>
      <c r="E1802" s="5" t="str">
        <f>IF(D1802="","",VLOOKUP($D1802,Praja!$C$11:$H$2010,2,FALSE))</f>
        <v/>
      </c>
      <c r="F1802" s="5"/>
      <c r="G1802" s="5" t="str">
        <f>IF(F1802="","",VLOOKUP($F1802,Katalog!$C$10:$J$2009,3,FALSE))</f>
        <v/>
      </c>
      <c r="H1802" s="26"/>
    </row>
    <row r="1803" spans="2:8" x14ac:dyDescent="0.25">
      <c r="B1803" s="39">
        <v>1794</v>
      </c>
      <c r="C1803" s="5"/>
      <c r="D1803" s="5"/>
      <c r="E1803" s="5" t="str">
        <f>IF(D1803="","",VLOOKUP($D1803,Praja!$C$11:$H$2010,2,FALSE))</f>
        <v/>
      </c>
      <c r="F1803" s="5"/>
      <c r="G1803" s="5" t="str">
        <f>IF(F1803="","",VLOOKUP($F1803,Katalog!$C$10:$J$2009,3,FALSE))</f>
        <v/>
      </c>
      <c r="H1803" s="26"/>
    </row>
    <row r="1804" spans="2:8" x14ac:dyDescent="0.25">
      <c r="B1804" s="39">
        <v>1795</v>
      </c>
      <c r="C1804" s="5"/>
      <c r="D1804" s="5"/>
      <c r="E1804" s="5" t="str">
        <f>IF(D1804="","",VLOOKUP($D1804,Praja!$C$11:$H$2010,2,FALSE))</f>
        <v/>
      </c>
      <c r="F1804" s="5"/>
      <c r="G1804" s="5" t="str">
        <f>IF(F1804="","",VLOOKUP($F1804,Katalog!$C$10:$J$2009,3,FALSE))</f>
        <v/>
      </c>
      <c r="H1804" s="26"/>
    </row>
    <row r="1805" spans="2:8" x14ac:dyDescent="0.25">
      <c r="B1805" s="39">
        <v>1796</v>
      </c>
      <c r="C1805" s="5"/>
      <c r="D1805" s="5"/>
      <c r="E1805" s="5" t="str">
        <f>IF(D1805="","",VLOOKUP($D1805,Praja!$C$11:$H$2010,2,FALSE))</f>
        <v/>
      </c>
      <c r="F1805" s="5"/>
      <c r="G1805" s="5" t="str">
        <f>IF(F1805="","",VLOOKUP($F1805,Katalog!$C$10:$J$2009,3,FALSE))</f>
        <v/>
      </c>
      <c r="H1805" s="26"/>
    </row>
    <row r="1806" spans="2:8" x14ac:dyDescent="0.25">
      <c r="B1806" s="39">
        <v>1797</v>
      </c>
      <c r="C1806" s="5"/>
      <c r="D1806" s="5"/>
      <c r="E1806" s="5" t="str">
        <f>IF(D1806="","",VLOOKUP($D1806,Praja!$C$11:$H$2010,2,FALSE))</f>
        <v/>
      </c>
      <c r="F1806" s="5"/>
      <c r="G1806" s="5" t="str">
        <f>IF(F1806="","",VLOOKUP($F1806,Katalog!$C$10:$J$2009,3,FALSE))</f>
        <v/>
      </c>
      <c r="H1806" s="26"/>
    </row>
    <row r="1807" spans="2:8" x14ac:dyDescent="0.25">
      <c r="B1807" s="39">
        <v>1798</v>
      </c>
      <c r="C1807" s="5"/>
      <c r="D1807" s="5"/>
      <c r="E1807" s="5" t="str">
        <f>IF(D1807="","",VLOOKUP($D1807,Praja!$C$11:$H$2010,2,FALSE))</f>
        <v/>
      </c>
      <c r="F1807" s="5"/>
      <c r="G1807" s="5" t="str">
        <f>IF(F1807="","",VLOOKUP($F1807,Katalog!$C$10:$J$2009,3,FALSE))</f>
        <v/>
      </c>
      <c r="H1807" s="26"/>
    </row>
    <row r="1808" spans="2:8" x14ac:dyDescent="0.25">
      <c r="B1808" s="39">
        <v>1799</v>
      </c>
      <c r="C1808" s="5"/>
      <c r="D1808" s="5"/>
      <c r="E1808" s="5" t="str">
        <f>IF(D1808="","",VLOOKUP($D1808,Praja!$C$11:$H$2010,2,FALSE))</f>
        <v/>
      </c>
      <c r="F1808" s="5"/>
      <c r="G1808" s="5" t="str">
        <f>IF(F1808="","",VLOOKUP($F1808,Katalog!$C$10:$J$2009,3,FALSE))</f>
        <v/>
      </c>
      <c r="H1808" s="26"/>
    </row>
    <row r="1809" spans="2:8" x14ac:dyDescent="0.25">
      <c r="B1809" s="39">
        <v>1800</v>
      </c>
      <c r="C1809" s="5"/>
      <c r="D1809" s="5"/>
      <c r="E1809" s="5" t="str">
        <f>IF(D1809="","",VLOOKUP($D1809,Praja!$C$11:$H$2010,2,FALSE))</f>
        <v/>
      </c>
      <c r="F1809" s="5"/>
      <c r="G1809" s="5" t="str">
        <f>IF(F1809="","",VLOOKUP($F1809,Katalog!$C$10:$J$2009,3,FALSE))</f>
        <v/>
      </c>
      <c r="H1809" s="26"/>
    </row>
    <row r="1810" spans="2:8" x14ac:dyDescent="0.25">
      <c r="B1810" s="39">
        <v>1801</v>
      </c>
      <c r="C1810" s="5"/>
      <c r="D1810" s="5"/>
      <c r="E1810" s="5" t="str">
        <f>IF(D1810="","",VLOOKUP($D1810,Praja!$C$11:$H$2010,2,FALSE))</f>
        <v/>
      </c>
      <c r="F1810" s="5"/>
      <c r="G1810" s="5" t="str">
        <f>IF(F1810="","",VLOOKUP($F1810,Katalog!$C$10:$J$2009,3,FALSE))</f>
        <v/>
      </c>
      <c r="H1810" s="26"/>
    </row>
    <row r="1811" spans="2:8" x14ac:dyDescent="0.25">
      <c r="B1811" s="39">
        <v>1802</v>
      </c>
      <c r="C1811" s="5"/>
      <c r="D1811" s="5"/>
      <c r="E1811" s="5" t="str">
        <f>IF(D1811="","",VLOOKUP($D1811,Praja!$C$11:$H$2010,2,FALSE))</f>
        <v/>
      </c>
      <c r="F1811" s="5"/>
      <c r="G1811" s="5" t="str">
        <f>IF(F1811="","",VLOOKUP($F1811,Katalog!$C$10:$J$2009,3,FALSE))</f>
        <v/>
      </c>
      <c r="H1811" s="26"/>
    </row>
    <row r="1812" spans="2:8" x14ac:dyDescent="0.25">
      <c r="B1812" s="39">
        <v>1803</v>
      </c>
      <c r="C1812" s="5"/>
      <c r="D1812" s="5"/>
      <c r="E1812" s="5" t="str">
        <f>IF(D1812="","",VLOOKUP($D1812,Praja!$C$11:$H$2010,2,FALSE))</f>
        <v/>
      </c>
      <c r="F1812" s="5"/>
      <c r="G1812" s="5" t="str">
        <f>IF(F1812="","",VLOOKUP($F1812,Katalog!$C$10:$J$2009,3,FALSE))</f>
        <v/>
      </c>
      <c r="H1812" s="26"/>
    </row>
    <row r="1813" spans="2:8" x14ac:dyDescent="0.25">
      <c r="B1813" s="39">
        <v>1804</v>
      </c>
      <c r="C1813" s="5"/>
      <c r="D1813" s="5"/>
      <c r="E1813" s="5" t="str">
        <f>IF(D1813="","",VLOOKUP($D1813,Praja!$C$11:$H$2010,2,FALSE))</f>
        <v/>
      </c>
      <c r="F1813" s="5"/>
      <c r="G1813" s="5" t="str">
        <f>IF(F1813="","",VLOOKUP($F1813,Katalog!$C$10:$J$2009,3,FALSE))</f>
        <v/>
      </c>
      <c r="H1813" s="26"/>
    </row>
    <row r="1814" spans="2:8" x14ac:dyDescent="0.25">
      <c r="B1814" s="39">
        <v>1805</v>
      </c>
      <c r="C1814" s="5"/>
      <c r="D1814" s="5"/>
      <c r="E1814" s="5" t="str">
        <f>IF(D1814="","",VLOOKUP($D1814,Praja!$C$11:$H$2010,2,FALSE))</f>
        <v/>
      </c>
      <c r="F1814" s="5"/>
      <c r="G1814" s="5" t="str">
        <f>IF(F1814="","",VLOOKUP($F1814,Katalog!$C$10:$J$2009,3,FALSE))</f>
        <v/>
      </c>
      <c r="H1814" s="26"/>
    </row>
    <row r="1815" spans="2:8" x14ac:dyDescent="0.25">
      <c r="B1815" s="39">
        <v>1806</v>
      </c>
      <c r="C1815" s="5"/>
      <c r="D1815" s="5"/>
      <c r="E1815" s="5" t="str">
        <f>IF(D1815="","",VLOOKUP($D1815,Praja!$C$11:$H$2010,2,FALSE))</f>
        <v/>
      </c>
      <c r="F1815" s="5"/>
      <c r="G1815" s="5" t="str">
        <f>IF(F1815="","",VLOOKUP($F1815,Katalog!$C$10:$J$2009,3,FALSE))</f>
        <v/>
      </c>
      <c r="H1815" s="26"/>
    </row>
    <row r="1816" spans="2:8" x14ac:dyDescent="0.25">
      <c r="B1816" s="39">
        <v>1807</v>
      </c>
      <c r="C1816" s="5"/>
      <c r="D1816" s="5"/>
      <c r="E1816" s="5" t="str">
        <f>IF(D1816="","",VLOOKUP($D1816,Praja!$C$11:$H$2010,2,FALSE))</f>
        <v/>
      </c>
      <c r="F1816" s="5"/>
      <c r="G1816" s="5" t="str">
        <f>IF(F1816="","",VLOOKUP($F1816,Katalog!$C$10:$J$2009,3,FALSE))</f>
        <v/>
      </c>
      <c r="H1816" s="26"/>
    </row>
    <row r="1817" spans="2:8" x14ac:dyDescent="0.25">
      <c r="B1817" s="39">
        <v>1808</v>
      </c>
      <c r="C1817" s="5"/>
      <c r="D1817" s="5"/>
      <c r="E1817" s="5" t="str">
        <f>IF(D1817="","",VLOOKUP($D1817,Praja!$C$11:$H$2010,2,FALSE))</f>
        <v/>
      </c>
      <c r="F1817" s="5"/>
      <c r="G1817" s="5" t="str">
        <f>IF(F1817="","",VLOOKUP($F1817,Katalog!$C$10:$J$2009,3,FALSE))</f>
        <v/>
      </c>
      <c r="H1817" s="26"/>
    </row>
    <row r="1818" spans="2:8" x14ac:dyDescent="0.25">
      <c r="B1818" s="39">
        <v>1809</v>
      </c>
      <c r="C1818" s="5"/>
      <c r="D1818" s="5"/>
      <c r="E1818" s="5" t="str">
        <f>IF(D1818="","",VLOOKUP($D1818,Praja!$C$11:$H$2010,2,FALSE))</f>
        <v/>
      </c>
      <c r="F1818" s="5"/>
      <c r="G1818" s="5" t="str">
        <f>IF(F1818="","",VLOOKUP($F1818,Katalog!$C$10:$J$2009,3,FALSE))</f>
        <v/>
      </c>
      <c r="H1818" s="26"/>
    </row>
    <row r="1819" spans="2:8" x14ac:dyDescent="0.25">
      <c r="B1819" s="39">
        <v>1810</v>
      </c>
      <c r="C1819" s="5"/>
      <c r="D1819" s="5"/>
      <c r="E1819" s="5" t="str">
        <f>IF(D1819="","",VLOOKUP($D1819,Praja!$C$11:$H$2010,2,FALSE))</f>
        <v/>
      </c>
      <c r="F1819" s="5"/>
      <c r="G1819" s="5" t="str">
        <f>IF(F1819="","",VLOOKUP($F1819,Katalog!$C$10:$J$2009,3,FALSE))</f>
        <v/>
      </c>
      <c r="H1819" s="26"/>
    </row>
    <row r="1820" spans="2:8" x14ac:dyDescent="0.25">
      <c r="B1820" s="39">
        <v>1811</v>
      </c>
      <c r="C1820" s="5"/>
      <c r="D1820" s="5"/>
      <c r="E1820" s="5" t="str">
        <f>IF(D1820="","",VLOOKUP($D1820,Praja!$C$11:$H$2010,2,FALSE))</f>
        <v/>
      </c>
      <c r="F1820" s="5"/>
      <c r="G1820" s="5" t="str">
        <f>IF(F1820="","",VLOOKUP($F1820,Katalog!$C$10:$J$2009,3,FALSE))</f>
        <v/>
      </c>
      <c r="H1820" s="26"/>
    </row>
    <row r="1821" spans="2:8" x14ac:dyDescent="0.25">
      <c r="B1821" s="39">
        <v>1812</v>
      </c>
      <c r="C1821" s="5"/>
      <c r="D1821" s="5"/>
      <c r="E1821" s="5" t="str">
        <f>IF(D1821="","",VLOOKUP($D1821,Praja!$C$11:$H$2010,2,FALSE))</f>
        <v/>
      </c>
      <c r="F1821" s="5"/>
      <c r="G1821" s="5" t="str">
        <f>IF(F1821="","",VLOOKUP($F1821,Katalog!$C$10:$J$2009,3,FALSE))</f>
        <v/>
      </c>
      <c r="H1821" s="26"/>
    </row>
    <row r="1822" spans="2:8" x14ac:dyDescent="0.25">
      <c r="B1822" s="39">
        <v>1813</v>
      </c>
      <c r="C1822" s="5"/>
      <c r="D1822" s="5"/>
      <c r="E1822" s="5" t="str">
        <f>IF(D1822="","",VLOOKUP($D1822,Praja!$C$11:$H$2010,2,FALSE))</f>
        <v/>
      </c>
      <c r="F1822" s="5"/>
      <c r="G1822" s="5" t="str">
        <f>IF(F1822="","",VLOOKUP($F1822,Katalog!$C$10:$J$2009,3,FALSE))</f>
        <v/>
      </c>
      <c r="H1822" s="26"/>
    </row>
    <row r="1823" spans="2:8" x14ac:dyDescent="0.25">
      <c r="B1823" s="39">
        <v>1814</v>
      </c>
      <c r="C1823" s="5"/>
      <c r="D1823" s="5"/>
      <c r="E1823" s="5" t="str">
        <f>IF(D1823="","",VLOOKUP($D1823,Praja!$C$11:$H$2010,2,FALSE))</f>
        <v/>
      </c>
      <c r="F1823" s="5"/>
      <c r="G1823" s="5" t="str">
        <f>IF(F1823="","",VLOOKUP($F1823,Katalog!$C$10:$J$2009,3,FALSE))</f>
        <v/>
      </c>
      <c r="H1823" s="26"/>
    </row>
    <row r="1824" spans="2:8" x14ac:dyDescent="0.25">
      <c r="B1824" s="39">
        <v>1815</v>
      </c>
      <c r="C1824" s="5"/>
      <c r="D1824" s="5"/>
      <c r="E1824" s="5" t="str">
        <f>IF(D1824="","",VLOOKUP($D1824,Praja!$C$11:$H$2010,2,FALSE))</f>
        <v/>
      </c>
      <c r="F1824" s="5"/>
      <c r="G1824" s="5" t="str">
        <f>IF(F1824="","",VLOOKUP($F1824,Katalog!$C$10:$J$2009,3,FALSE))</f>
        <v/>
      </c>
      <c r="H1824" s="26"/>
    </row>
    <row r="1825" spans="2:8" x14ac:dyDescent="0.25">
      <c r="B1825" s="39">
        <v>1816</v>
      </c>
      <c r="C1825" s="5"/>
      <c r="D1825" s="5"/>
      <c r="E1825" s="5" t="str">
        <f>IF(D1825="","",VLOOKUP($D1825,Praja!$C$11:$H$2010,2,FALSE))</f>
        <v/>
      </c>
      <c r="F1825" s="5"/>
      <c r="G1825" s="5" t="str">
        <f>IF(F1825="","",VLOOKUP($F1825,Katalog!$C$10:$J$2009,3,FALSE))</f>
        <v/>
      </c>
      <c r="H1825" s="26"/>
    </row>
    <row r="1826" spans="2:8" x14ac:dyDescent="0.25">
      <c r="B1826" s="39">
        <v>1817</v>
      </c>
      <c r="C1826" s="5"/>
      <c r="D1826" s="5"/>
      <c r="E1826" s="5" t="str">
        <f>IF(D1826="","",VLOOKUP($D1826,Praja!$C$11:$H$2010,2,FALSE))</f>
        <v/>
      </c>
      <c r="F1826" s="5"/>
      <c r="G1826" s="5" t="str">
        <f>IF(F1826="","",VLOOKUP($F1826,Katalog!$C$10:$J$2009,3,FALSE))</f>
        <v/>
      </c>
      <c r="H1826" s="26"/>
    </row>
    <row r="1827" spans="2:8" x14ac:dyDescent="0.25">
      <c r="B1827" s="39">
        <v>1818</v>
      </c>
      <c r="C1827" s="5"/>
      <c r="D1827" s="5"/>
      <c r="E1827" s="5" t="str">
        <f>IF(D1827="","",VLOOKUP($D1827,Praja!$C$11:$H$2010,2,FALSE))</f>
        <v/>
      </c>
      <c r="F1827" s="5"/>
      <c r="G1827" s="5" t="str">
        <f>IF(F1827="","",VLOOKUP($F1827,Katalog!$C$10:$J$2009,3,FALSE))</f>
        <v/>
      </c>
      <c r="H1827" s="26"/>
    </row>
    <row r="1828" spans="2:8" x14ac:dyDescent="0.25">
      <c r="B1828" s="39">
        <v>1819</v>
      </c>
      <c r="C1828" s="5"/>
      <c r="D1828" s="5"/>
      <c r="E1828" s="5" t="str">
        <f>IF(D1828="","",VLOOKUP($D1828,Praja!$C$11:$H$2010,2,FALSE))</f>
        <v/>
      </c>
      <c r="F1828" s="5"/>
      <c r="G1828" s="5" t="str">
        <f>IF(F1828="","",VLOOKUP($F1828,Katalog!$C$10:$J$2009,3,FALSE))</f>
        <v/>
      </c>
      <c r="H1828" s="26"/>
    </row>
    <row r="1829" spans="2:8" x14ac:dyDescent="0.25">
      <c r="B1829" s="39">
        <v>1820</v>
      </c>
      <c r="C1829" s="5"/>
      <c r="D1829" s="5"/>
      <c r="E1829" s="5" t="str">
        <f>IF(D1829="","",VLOOKUP($D1829,Praja!$C$11:$H$2010,2,FALSE))</f>
        <v/>
      </c>
      <c r="F1829" s="5"/>
      <c r="G1829" s="5" t="str">
        <f>IF(F1829="","",VLOOKUP($F1829,Katalog!$C$10:$J$2009,3,FALSE))</f>
        <v/>
      </c>
      <c r="H1829" s="26"/>
    </row>
    <row r="1830" spans="2:8" x14ac:dyDescent="0.25">
      <c r="B1830" s="39">
        <v>1821</v>
      </c>
      <c r="C1830" s="5"/>
      <c r="D1830" s="5"/>
      <c r="E1830" s="5" t="str">
        <f>IF(D1830="","",VLOOKUP($D1830,Praja!$C$11:$H$2010,2,FALSE))</f>
        <v/>
      </c>
      <c r="F1830" s="5"/>
      <c r="G1830" s="5" t="str">
        <f>IF(F1830="","",VLOOKUP($F1830,Katalog!$C$10:$J$2009,3,FALSE))</f>
        <v/>
      </c>
      <c r="H1830" s="26"/>
    </row>
    <row r="1831" spans="2:8" x14ac:dyDescent="0.25">
      <c r="B1831" s="39">
        <v>1822</v>
      </c>
      <c r="C1831" s="5"/>
      <c r="D1831" s="5"/>
      <c r="E1831" s="5" t="str">
        <f>IF(D1831="","",VLOOKUP($D1831,Praja!$C$11:$H$2010,2,FALSE))</f>
        <v/>
      </c>
      <c r="F1831" s="5"/>
      <c r="G1831" s="5" t="str">
        <f>IF(F1831="","",VLOOKUP($F1831,Katalog!$C$10:$J$2009,3,FALSE))</f>
        <v/>
      </c>
      <c r="H1831" s="26"/>
    </row>
    <row r="1832" spans="2:8" x14ac:dyDescent="0.25">
      <c r="B1832" s="39">
        <v>1823</v>
      </c>
      <c r="C1832" s="5"/>
      <c r="D1832" s="5"/>
      <c r="E1832" s="5" t="str">
        <f>IF(D1832="","",VLOOKUP($D1832,Praja!$C$11:$H$2010,2,FALSE))</f>
        <v/>
      </c>
      <c r="F1832" s="5"/>
      <c r="G1832" s="5" t="str">
        <f>IF(F1832="","",VLOOKUP($F1832,Katalog!$C$10:$J$2009,3,FALSE))</f>
        <v/>
      </c>
      <c r="H1832" s="26"/>
    </row>
    <row r="1833" spans="2:8" x14ac:dyDescent="0.25">
      <c r="B1833" s="39">
        <v>1824</v>
      </c>
      <c r="C1833" s="5"/>
      <c r="D1833" s="5"/>
      <c r="E1833" s="5" t="str">
        <f>IF(D1833="","",VLOOKUP($D1833,Praja!$C$11:$H$2010,2,FALSE))</f>
        <v/>
      </c>
      <c r="F1833" s="5"/>
      <c r="G1833" s="5" t="str">
        <f>IF(F1833="","",VLOOKUP($F1833,Katalog!$C$10:$J$2009,3,FALSE))</f>
        <v/>
      </c>
      <c r="H1833" s="26"/>
    </row>
    <row r="1834" spans="2:8" x14ac:dyDescent="0.25">
      <c r="B1834" s="39">
        <v>1825</v>
      </c>
      <c r="C1834" s="5"/>
      <c r="D1834" s="5"/>
      <c r="E1834" s="5" t="str">
        <f>IF(D1834="","",VLOOKUP($D1834,Praja!$C$11:$H$2010,2,FALSE))</f>
        <v/>
      </c>
      <c r="F1834" s="5"/>
      <c r="G1834" s="5" t="str">
        <f>IF(F1834="","",VLOOKUP($F1834,Katalog!$C$10:$J$2009,3,FALSE))</f>
        <v/>
      </c>
      <c r="H1834" s="26"/>
    </row>
    <row r="1835" spans="2:8" x14ac:dyDescent="0.25">
      <c r="B1835" s="39">
        <v>1826</v>
      </c>
      <c r="C1835" s="5"/>
      <c r="D1835" s="5"/>
      <c r="E1835" s="5" t="str">
        <f>IF(D1835="","",VLOOKUP($D1835,Praja!$C$11:$H$2010,2,FALSE))</f>
        <v/>
      </c>
      <c r="F1835" s="5"/>
      <c r="G1835" s="5" t="str">
        <f>IF(F1835="","",VLOOKUP($F1835,Katalog!$C$10:$J$2009,3,FALSE))</f>
        <v/>
      </c>
      <c r="H1835" s="26"/>
    </row>
    <row r="1836" spans="2:8" x14ac:dyDescent="0.25">
      <c r="B1836" s="39">
        <v>1827</v>
      </c>
      <c r="C1836" s="5"/>
      <c r="D1836" s="5"/>
      <c r="E1836" s="5" t="str">
        <f>IF(D1836="","",VLOOKUP($D1836,Praja!$C$11:$H$2010,2,FALSE))</f>
        <v/>
      </c>
      <c r="F1836" s="5"/>
      <c r="G1836" s="5" t="str">
        <f>IF(F1836="","",VLOOKUP($F1836,Katalog!$C$10:$J$2009,3,FALSE))</f>
        <v/>
      </c>
      <c r="H1836" s="26"/>
    </row>
    <row r="1837" spans="2:8" x14ac:dyDescent="0.25">
      <c r="B1837" s="39">
        <v>1828</v>
      </c>
      <c r="C1837" s="5"/>
      <c r="D1837" s="5"/>
      <c r="E1837" s="5" t="str">
        <f>IF(D1837="","",VLOOKUP($D1837,Praja!$C$11:$H$2010,2,FALSE))</f>
        <v/>
      </c>
      <c r="F1837" s="5"/>
      <c r="G1837" s="5" t="str">
        <f>IF(F1837="","",VLOOKUP($F1837,Katalog!$C$10:$J$2009,3,FALSE))</f>
        <v/>
      </c>
      <c r="H1837" s="26"/>
    </row>
    <row r="1838" spans="2:8" x14ac:dyDescent="0.25">
      <c r="B1838" s="39">
        <v>1829</v>
      </c>
      <c r="C1838" s="5"/>
      <c r="D1838" s="5"/>
      <c r="E1838" s="5" t="str">
        <f>IF(D1838="","",VLOOKUP($D1838,Praja!$C$11:$H$2010,2,FALSE))</f>
        <v/>
      </c>
      <c r="F1838" s="5"/>
      <c r="G1838" s="5" t="str">
        <f>IF(F1838="","",VLOOKUP($F1838,Katalog!$C$10:$J$2009,3,FALSE))</f>
        <v/>
      </c>
      <c r="H1838" s="26"/>
    </row>
    <row r="1839" spans="2:8" x14ac:dyDescent="0.25">
      <c r="B1839" s="39">
        <v>1830</v>
      </c>
      <c r="C1839" s="5"/>
      <c r="D1839" s="5"/>
      <c r="E1839" s="5" t="str">
        <f>IF(D1839="","",VLOOKUP($D1839,Praja!$C$11:$H$2010,2,FALSE))</f>
        <v/>
      </c>
      <c r="F1839" s="5"/>
      <c r="G1839" s="5" t="str">
        <f>IF(F1839="","",VLOOKUP($F1839,Katalog!$C$10:$J$2009,3,FALSE))</f>
        <v/>
      </c>
      <c r="H1839" s="26"/>
    </row>
    <row r="1840" spans="2:8" x14ac:dyDescent="0.25">
      <c r="B1840" s="39">
        <v>1831</v>
      </c>
      <c r="C1840" s="5"/>
      <c r="D1840" s="5"/>
      <c r="E1840" s="5" t="str">
        <f>IF(D1840="","",VLOOKUP($D1840,Praja!$C$11:$H$2010,2,FALSE))</f>
        <v/>
      </c>
      <c r="F1840" s="5"/>
      <c r="G1840" s="5" t="str">
        <f>IF(F1840="","",VLOOKUP($F1840,Katalog!$C$10:$J$2009,3,FALSE))</f>
        <v/>
      </c>
      <c r="H1840" s="26"/>
    </row>
    <row r="1841" spans="2:8" x14ac:dyDescent="0.25">
      <c r="B1841" s="39">
        <v>1832</v>
      </c>
      <c r="C1841" s="5"/>
      <c r="D1841" s="5"/>
      <c r="E1841" s="5" t="str">
        <f>IF(D1841="","",VLOOKUP($D1841,Praja!$C$11:$H$2010,2,FALSE))</f>
        <v/>
      </c>
      <c r="F1841" s="5"/>
      <c r="G1841" s="5" t="str">
        <f>IF(F1841="","",VLOOKUP($F1841,Katalog!$C$10:$J$2009,3,FALSE))</f>
        <v/>
      </c>
      <c r="H1841" s="26"/>
    </row>
    <row r="1842" spans="2:8" x14ac:dyDescent="0.25">
      <c r="B1842" s="39">
        <v>1833</v>
      </c>
      <c r="C1842" s="5"/>
      <c r="D1842" s="5"/>
      <c r="E1842" s="5" t="str">
        <f>IF(D1842="","",VLOOKUP($D1842,Praja!$C$11:$H$2010,2,FALSE))</f>
        <v/>
      </c>
      <c r="F1842" s="5"/>
      <c r="G1842" s="5" t="str">
        <f>IF(F1842="","",VLOOKUP($F1842,Katalog!$C$10:$J$2009,3,FALSE))</f>
        <v/>
      </c>
      <c r="H1842" s="26"/>
    </row>
    <row r="1843" spans="2:8" x14ac:dyDescent="0.25">
      <c r="B1843" s="39">
        <v>1834</v>
      </c>
      <c r="C1843" s="5"/>
      <c r="D1843" s="5"/>
      <c r="E1843" s="5" t="str">
        <f>IF(D1843="","",VLOOKUP($D1843,Praja!$C$11:$H$2010,2,FALSE))</f>
        <v/>
      </c>
      <c r="F1843" s="5"/>
      <c r="G1843" s="5" t="str">
        <f>IF(F1843="","",VLOOKUP($F1843,Katalog!$C$10:$J$2009,3,FALSE))</f>
        <v/>
      </c>
      <c r="H1843" s="26"/>
    </row>
    <row r="1844" spans="2:8" x14ac:dyDescent="0.25">
      <c r="B1844" s="39">
        <v>1835</v>
      </c>
      <c r="C1844" s="5"/>
      <c r="D1844" s="5"/>
      <c r="E1844" s="5" t="str">
        <f>IF(D1844="","",VLOOKUP($D1844,Praja!$C$11:$H$2010,2,FALSE))</f>
        <v/>
      </c>
      <c r="F1844" s="5"/>
      <c r="G1844" s="5" t="str">
        <f>IF(F1844="","",VLOOKUP($F1844,Katalog!$C$10:$J$2009,3,FALSE))</f>
        <v/>
      </c>
      <c r="H1844" s="26"/>
    </row>
    <row r="1845" spans="2:8" x14ac:dyDescent="0.25">
      <c r="B1845" s="39">
        <v>1836</v>
      </c>
      <c r="C1845" s="5"/>
      <c r="D1845" s="5"/>
      <c r="E1845" s="5" t="str">
        <f>IF(D1845="","",VLOOKUP($D1845,Praja!$C$11:$H$2010,2,FALSE))</f>
        <v/>
      </c>
      <c r="F1845" s="5"/>
      <c r="G1845" s="5" t="str">
        <f>IF(F1845="","",VLOOKUP($F1845,Katalog!$C$10:$J$2009,3,FALSE))</f>
        <v/>
      </c>
      <c r="H1845" s="26"/>
    </row>
    <row r="1846" spans="2:8" x14ac:dyDescent="0.25">
      <c r="B1846" s="39">
        <v>1837</v>
      </c>
      <c r="C1846" s="5"/>
      <c r="D1846" s="5"/>
      <c r="E1846" s="5" t="str">
        <f>IF(D1846="","",VLOOKUP($D1846,Praja!$C$11:$H$2010,2,FALSE))</f>
        <v/>
      </c>
      <c r="F1846" s="5"/>
      <c r="G1846" s="5" t="str">
        <f>IF(F1846="","",VLOOKUP($F1846,Katalog!$C$10:$J$2009,3,FALSE))</f>
        <v/>
      </c>
      <c r="H1846" s="26"/>
    </row>
    <row r="1847" spans="2:8" x14ac:dyDescent="0.25">
      <c r="B1847" s="39">
        <v>1838</v>
      </c>
      <c r="C1847" s="5"/>
      <c r="D1847" s="5"/>
      <c r="E1847" s="5" t="str">
        <f>IF(D1847="","",VLOOKUP($D1847,Praja!$C$11:$H$2010,2,FALSE))</f>
        <v/>
      </c>
      <c r="F1847" s="5"/>
      <c r="G1847" s="5" t="str">
        <f>IF(F1847="","",VLOOKUP($F1847,Katalog!$C$10:$J$2009,3,FALSE))</f>
        <v/>
      </c>
      <c r="H1847" s="26"/>
    </row>
    <row r="1848" spans="2:8" x14ac:dyDescent="0.25">
      <c r="B1848" s="39">
        <v>1839</v>
      </c>
      <c r="C1848" s="5"/>
      <c r="D1848" s="5"/>
      <c r="E1848" s="5" t="str">
        <f>IF(D1848="","",VLOOKUP($D1848,Praja!$C$11:$H$2010,2,FALSE))</f>
        <v/>
      </c>
      <c r="F1848" s="5"/>
      <c r="G1848" s="5" t="str">
        <f>IF(F1848="","",VLOOKUP($F1848,Katalog!$C$10:$J$2009,3,FALSE))</f>
        <v/>
      </c>
      <c r="H1848" s="26"/>
    </row>
    <row r="1849" spans="2:8" x14ac:dyDescent="0.25">
      <c r="B1849" s="39">
        <v>1840</v>
      </c>
      <c r="C1849" s="5"/>
      <c r="D1849" s="5"/>
      <c r="E1849" s="5" t="str">
        <f>IF(D1849="","",VLOOKUP($D1849,Praja!$C$11:$H$2010,2,FALSE))</f>
        <v/>
      </c>
      <c r="F1849" s="5"/>
      <c r="G1849" s="5" t="str">
        <f>IF(F1849="","",VLOOKUP($F1849,Katalog!$C$10:$J$2009,3,FALSE))</f>
        <v/>
      </c>
      <c r="H1849" s="26"/>
    </row>
    <row r="1850" spans="2:8" x14ac:dyDescent="0.25">
      <c r="B1850" s="39">
        <v>1841</v>
      </c>
      <c r="C1850" s="5"/>
      <c r="D1850" s="5"/>
      <c r="E1850" s="5" t="str">
        <f>IF(D1850="","",VLOOKUP($D1850,Praja!$C$11:$H$2010,2,FALSE))</f>
        <v/>
      </c>
      <c r="F1850" s="5"/>
      <c r="G1850" s="5" t="str">
        <f>IF(F1850="","",VLOOKUP($F1850,Katalog!$C$10:$J$2009,3,FALSE))</f>
        <v/>
      </c>
      <c r="H1850" s="26"/>
    </row>
    <row r="1851" spans="2:8" x14ac:dyDescent="0.25">
      <c r="B1851" s="39">
        <v>1842</v>
      </c>
      <c r="C1851" s="5"/>
      <c r="D1851" s="5"/>
      <c r="E1851" s="5" t="str">
        <f>IF(D1851="","",VLOOKUP($D1851,Praja!$C$11:$H$2010,2,FALSE))</f>
        <v/>
      </c>
      <c r="F1851" s="5"/>
      <c r="G1851" s="5" t="str">
        <f>IF(F1851="","",VLOOKUP($F1851,Katalog!$C$10:$J$2009,3,FALSE))</f>
        <v/>
      </c>
      <c r="H1851" s="26"/>
    </row>
    <row r="1852" spans="2:8" x14ac:dyDescent="0.25">
      <c r="B1852" s="39">
        <v>1843</v>
      </c>
      <c r="C1852" s="5"/>
      <c r="D1852" s="5"/>
      <c r="E1852" s="5" t="str">
        <f>IF(D1852="","",VLOOKUP($D1852,Praja!$C$11:$H$2010,2,FALSE))</f>
        <v/>
      </c>
      <c r="F1852" s="5"/>
      <c r="G1852" s="5" t="str">
        <f>IF(F1852="","",VLOOKUP($F1852,Katalog!$C$10:$J$2009,3,FALSE))</f>
        <v/>
      </c>
      <c r="H1852" s="26"/>
    </row>
    <row r="1853" spans="2:8" x14ac:dyDescent="0.25">
      <c r="B1853" s="39">
        <v>1844</v>
      </c>
      <c r="C1853" s="5"/>
      <c r="D1853" s="5"/>
      <c r="E1853" s="5" t="str">
        <f>IF(D1853="","",VLOOKUP($D1853,Praja!$C$11:$H$2010,2,FALSE))</f>
        <v/>
      </c>
      <c r="F1853" s="5"/>
      <c r="G1853" s="5" t="str">
        <f>IF(F1853="","",VLOOKUP($F1853,Katalog!$C$10:$J$2009,3,FALSE))</f>
        <v/>
      </c>
      <c r="H1853" s="26"/>
    </row>
    <row r="1854" spans="2:8" x14ac:dyDescent="0.25">
      <c r="B1854" s="39">
        <v>1845</v>
      </c>
      <c r="C1854" s="5"/>
      <c r="D1854" s="5"/>
      <c r="E1854" s="5" t="str">
        <f>IF(D1854="","",VLOOKUP($D1854,Praja!$C$11:$H$2010,2,FALSE))</f>
        <v/>
      </c>
      <c r="F1854" s="5"/>
      <c r="G1854" s="5" t="str">
        <f>IF(F1854="","",VLOOKUP($F1854,Katalog!$C$10:$J$2009,3,FALSE))</f>
        <v/>
      </c>
      <c r="H1854" s="26"/>
    </row>
    <row r="1855" spans="2:8" x14ac:dyDescent="0.25">
      <c r="B1855" s="39">
        <v>1846</v>
      </c>
      <c r="C1855" s="5"/>
      <c r="D1855" s="5"/>
      <c r="E1855" s="5" t="str">
        <f>IF(D1855="","",VLOOKUP($D1855,Praja!$C$11:$H$2010,2,FALSE))</f>
        <v/>
      </c>
      <c r="F1855" s="5"/>
      <c r="G1855" s="5" t="str">
        <f>IF(F1855="","",VLOOKUP($F1855,Katalog!$C$10:$J$2009,3,FALSE))</f>
        <v/>
      </c>
      <c r="H1855" s="26"/>
    </row>
    <row r="1856" spans="2:8" x14ac:dyDescent="0.25">
      <c r="B1856" s="39">
        <v>1847</v>
      </c>
      <c r="C1856" s="5"/>
      <c r="D1856" s="5"/>
      <c r="E1856" s="5" t="str">
        <f>IF(D1856="","",VLOOKUP($D1856,Praja!$C$11:$H$2010,2,FALSE))</f>
        <v/>
      </c>
      <c r="F1856" s="5"/>
      <c r="G1856" s="5" t="str">
        <f>IF(F1856="","",VLOOKUP($F1856,Katalog!$C$10:$J$2009,3,FALSE))</f>
        <v/>
      </c>
      <c r="H1856" s="26"/>
    </row>
    <row r="1857" spans="2:8" x14ac:dyDescent="0.25">
      <c r="B1857" s="39">
        <v>1848</v>
      </c>
      <c r="C1857" s="5"/>
      <c r="D1857" s="5"/>
      <c r="E1857" s="5" t="str">
        <f>IF(D1857="","",VLOOKUP($D1857,Praja!$C$11:$H$2010,2,FALSE))</f>
        <v/>
      </c>
      <c r="F1857" s="5"/>
      <c r="G1857" s="5" t="str">
        <f>IF(F1857="","",VLOOKUP($F1857,Katalog!$C$10:$J$2009,3,FALSE))</f>
        <v/>
      </c>
      <c r="H1857" s="26"/>
    </row>
    <row r="1858" spans="2:8" x14ac:dyDescent="0.25">
      <c r="B1858" s="39">
        <v>1849</v>
      </c>
      <c r="C1858" s="5"/>
      <c r="D1858" s="5"/>
      <c r="E1858" s="5" t="str">
        <f>IF(D1858="","",VLOOKUP($D1858,Praja!$C$11:$H$2010,2,FALSE))</f>
        <v/>
      </c>
      <c r="F1858" s="5"/>
      <c r="G1858" s="5" t="str">
        <f>IF(F1858="","",VLOOKUP($F1858,Katalog!$C$10:$J$2009,3,FALSE))</f>
        <v/>
      </c>
      <c r="H1858" s="26"/>
    </row>
    <row r="1859" spans="2:8" x14ac:dyDescent="0.25">
      <c r="B1859" s="39">
        <v>1850</v>
      </c>
      <c r="C1859" s="5"/>
      <c r="D1859" s="5"/>
      <c r="E1859" s="5" t="str">
        <f>IF(D1859="","",VLOOKUP($D1859,Praja!$C$11:$H$2010,2,FALSE))</f>
        <v/>
      </c>
      <c r="F1859" s="5"/>
      <c r="G1859" s="5" t="str">
        <f>IF(F1859="","",VLOOKUP($F1859,Katalog!$C$10:$J$2009,3,FALSE))</f>
        <v/>
      </c>
      <c r="H1859" s="26"/>
    </row>
    <row r="1860" spans="2:8" x14ac:dyDescent="0.25">
      <c r="B1860" s="39">
        <v>1851</v>
      </c>
      <c r="C1860" s="5"/>
      <c r="D1860" s="5"/>
      <c r="E1860" s="5" t="str">
        <f>IF(D1860="","",VLOOKUP($D1860,Praja!$C$11:$H$2010,2,FALSE))</f>
        <v/>
      </c>
      <c r="F1860" s="5"/>
      <c r="G1860" s="5" t="str">
        <f>IF(F1860="","",VLOOKUP($F1860,Katalog!$C$10:$J$2009,3,FALSE))</f>
        <v/>
      </c>
      <c r="H1860" s="26"/>
    </row>
    <row r="1861" spans="2:8" x14ac:dyDescent="0.25">
      <c r="B1861" s="39">
        <v>1852</v>
      </c>
      <c r="C1861" s="5"/>
      <c r="D1861" s="5"/>
      <c r="E1861" s="5" t="str">
        <f>IF(D1861="","",VLOOKUP($D1861,Praja!$C$11:$H$2010,2,FALSE))</f>
        <v/>
      </c>
      <c r="F1861" s="5"/>
      <c r="G1861" s="5" t="str">
        <f>IF(F1861="","",VLOOKUP($F1861,Katalog!$C$10:$J$2009,3,FALSE))</f>
        <v/>
      </c>
      <c r="H1861" s="26"/>
    </row>
    <row r="1862" spans="2:8" x14ac:dyDescent="0.25">
      <c r="B1862" s="39">
        <v>1853</v>
      </c>
      <c r="C1862" s="5"/>
      <c r="D1862" s="5"/>
      <c r="E1862" s="5" t="str">
        <f>IF(D1862="","",VLOOKUP($D1862,Praja!$C$11:$H$2010,2,FALSE))</f>
        <v/>
      </c>
      <c r="F1862" s="5"/>
      <c r="G1862" s="5" t="str">
        <f>IF(F1862="","",VLOOKUP($F1862,Katalog!$C$10:$J$2009,3,FALSE))</f>
        <v/>
      </c>
      <c r="H1862" s="26"/>
    </row>
    <row r="1863" spans="2:8" x14ac:dyDescent="0.25">
      <c r="B1863" s="39">
        <v>1854</v>
      </c>
      <c r="C1863" s="5"/>
      <c r="D1863" s="5"/>
      <c r="E1863" s="5" t="str">
        <f>IF(D1863="","",VLOOKUP($D1863,Praja!$C$11:$H$2010,2,FALSE))</f>
        <v/>
      </c>
      <c r="F1863" s="5"/>
      <c r="G1863" s="5" t="str">
        <f>IF(F1863="","",VLOOKUP($F1863,Katalog!$C$10:$J$2009,3,FALSE))</f>
        <v/>
      </c>
      <c r="H1863" s="26"/>
    </row>
    <row r="1864" spans="2:8" x14ac:dyDescent="0.25">
      <c r="B1864" s="39">
        <v>1855</v>
      </c>
      <c r="C1864" s="5"/>
      <c r="D1864" s="5"/>
      <c r="E1864" s="5" t="str">
        <f>IF(D1864="","",VLOOKUP($D1864,Praja!$C$11:$H$2010,2,FALSE))</f>
        <v/>
      </c>
      <c r="F1864" s="5"/>
      <c r="G1864" s="5" t="str">
        <f>IF(F1864="","",VLOOKUP($F1864,Katalog!$C$10:$J$2009,3,FALSE))</f>
        <v/>
      </c>
      <c r="H1864" s="26"/>
    </row>
    <row r="1865" spans="2:8" x14ac:dyDescent="0.25">
      <c r="B1865" s="39">
        <v>1856</v>
      </c>
      <c r="C1865" s="5"/>
      <c r="D1865" s="5"/>
      <c r="E1865" s="5" t="str">
        <f>IF(D1865="","",VLOOKUP($D1865,Praja!$C$11:$H$2010,2,FALSE))</f>
        <v/>
      </c>
      <c r="F1865" s="5"/>
      <c r="G1865" s="5" t="str">
        <f>IF(F1865="","",VLOOKUP($F1865,Katalog!$C$10:$J$2009,3,FALSE))</f>
        <v/>
      </c>
      <c r="H1865" s="26"/>
    </row>
    <row r="1866" spans="2:8" x14ac:dyDescent="0.25">
      <c r="B1866" s="39">
        <v>1857</v>
      </c>
      <c r="C1866" s="5"/>
      <c r="D1866" s="5"/>
      <c r="E1866" s="5" t="str">
        <f>IF(D1866="","",VLOOKUP($D1866,Praja!$C$11:$H$2010,2,FALSE))</f>
        <v/>
      </c>
      <c r="F1866" s="5"/>
      <c r="G1866" s="5" t="str">
        <f>IF(F1866="","",VLOOKUP($F1866,Katalog!$C$10:$J$2009,3,FALSE))</f>
        <v/>
      </c>
      <c r="H1866" s="26"/>
    </row>
    <row r="1867" spans="2:8" x14ac:dyDescent="0.25">
      <c r="B1867" s="39">
        <v>1858</v>
      </c>
      <c r="C1867" s="5"/>
      <c r="D1867" s="5"/>
      <c r="E1867" s="5" t="str">
        <f>IF(D1867="","",VLOOKUP($D1867,Praja!$C$11:$H$2010,2,FALSE))</f>
        <v/>
      </c>
      <c r="F1867" s="5"/>
      <c r="G1867" s="5" t="str">
        <f>IF(F1867="","",VLOOKUP($F1867,Katalog!$C$10:$J$2009,3,FALSE))</f>
        <v/>
      </c>
      <c r="H1867" s="26"/>
    </row>
    <row r="1868" spans="2:8" x14ac:dyDescent="0.25">
      <c r="B1868" s="39">
        <v>1859</v>
      </c>
      <c r="C1868" s="5"/>
      <c r="D1868" s="5"/>
      <c r="E1868" s="5" t="str">
        <f>IF(D1868="","",VLOOKUP($D1868,Praja!$C$11:$H$2010,2,FALSE))</f>
        <v/>
      </c>
      <c r="F1868" s="5"/>
      <c r="G1868" s="5" t="str">
        <f>IF(F1868="","",VLOOKUP($F1868,Katalog!$C$10:$J$2009,3,FALSE))</f>
        <v/>
      </c>
      <c r="H1868" s="26"/>
    </row>
    <row r="1869" spans="2:8" x14ac:dyDescent="0.25">
      <c r="B1869" s="39">
        <v>1860</v>
      </c>
      <c r="C1869" s="5"/>
      <c r="D1869" s="5"/>
      <c r="E1869" s="5" t="str">
        <f>IF(D1869="","",VLOOKUP($D1869,Praja!$C$11:$H$2010,2,FALSE))</f>
        <v/>
      </c>
      <c r="F1869" s="5"/>
      <c r="G1869" s="5" t="str">
        <f>IF(F1869="","",VLOOKUP($F1869,Katalog!$C$10:$J$2009,3,FALSE))</f>
        <v/>
      </c>
      <c r="H1869" s="26"/>
    </row>
    <row r="1870" spans="2:8" x14ac:dyDescent="0.25">
      <c r="B1870" s="39">
        <v>1861</v>
      </c>
      <c r="C1870" s="5"/>
      <c r="D1870" s="5"/>
      <c r="E1870" s="5" t="str">
        <f>IF(D1870="","",VLOOKUP($D1870,Praja!$C$11:$H$2010,2,FALSE))</f>
        <v/>
      </c>
      <c r="F1870" s="5"/>
      <c r="G1870" s="5" t="str">
        <f>IF(F1870="","",VLOOKUP($F1870,Katalog!$C$10:$J$2009,3,FALSE))</f>
        <v/>
      </c>
      <c r="H1870" s="26"/>
    </row>
    <row r="1871" spans="2:8" x14ac:dyDescent="0.25">
      <c r="B1871" s="39">
        <v>1862</v>
      </c>
      <c r="C1871" s="5"/>
      <c r="D1871" s="5"/>
      <c r="E1871" s="5" t="str">
        <f>IF(D1871="","",VLOOKUP($D1871,Praja!$C$11:$H$2010,2,FALSE))</f>
        <v/>
      </c>
      <c r="F1871" s="5"/>
      <c r="G1871" s="5" t="str">
        <f>IF(F1871="","",VLOOKUP($F1871,Katalog!$C$10:$J$2009,3,FALSE))</f>
        <v/>
      </c>
      <c r="H1871" s="26"/>
    </row>
    <row r="1872" spans="2:8" x14ac:dyDescent="0.25">
      <c r="B1872" s="39">
        <v>1863</v>
      </c>
      <c r="C1872" s="5"/>
      <c r="D1872" s="5"/>
      <c r="E1872" s="5" t="str">
        <f>IF(D1872="","",VLOOKUP($D1872,Praja!$C$11:$H$2010,2,FALSE))</f>
        <v/>
      </c>
      <c r="F1872" s="5"/>
      <c r="G1872" s="5" t="str">
        <f>IF(F1872="","",VLOOKUP($F1872,Katalog!$C$10:$J$2009,3,FALSE))</f>
        <v/>
      </c>
      <c r="H1872" s="26"/>
    </row>
    <row r="1873" spans="2:8" x14ac:dyDescent="0.25">
      <c r="B1873" s="39">
        <v>1864</v>
      </c>
      <c r="C1873" s="5"/>
      <c r="D1873" s="5"/>
      <c r="E1873" s="5" t="str">
        <f>IF(D1873="","",VLOOKUP($D1873,Praja!$C$11:$H$2010,2,FALSE))</f>
        <v/>
      </c>
      <c r="F1873" s="5"/>
      <c r="G1873" s="5" t="str">
        <f>IF(F1873="","",VLOOKUP($F1873,Katalog!$C$10:$J$2009,3,FALSE))</f>
        <v/>
      </c>
      <c r="H1873" s="26"/>
    </row>
    <row r="1874" spans="2:8" x14ac:dyDescent="0.25">
      <c r="B1874" s="39">
        <v>1865</v>
      </c>
      <c r="C1874" s="5"/>
      <c r="D1874" s="5"/>
      <c r="E1874" s="5" t="str">
        <f>IF(D1874="","",VLOOKUP($D1874,Praja!$C$11:$H$2010,2,FALSE))</f>
        <v/>
      </c>
      <c r="F1874" s="5"/>
      <c r="G1874" s="5" t="str">
        <f>IF(F1874="","",VLOOKUP($F1874,Katalog!$C$10:$J$2009,3,FALSE))</f>
        <v/>
      </c>
      <c r="H1874" s="26"/>
    </row>
    <row r="1875" spans="2:8" x14ac:dyDescent="0.25">
      <c r="B1875" s="39">
        <v>1866</v>
      </c>
      <c r="C1875" s="5"/>
      <c r="D1875" s="5"/>
      <c r="E1875" s="5" t="str">
        <f>IF(D1875="","",VLOOKUP($D1875,Praja!$C$11:$H$2010,2,FALSE))</f>
        <v/>
      </c>
      <c r="F1875" s="5"/>
      <c r="G1875" s="5" t="str">
        <f>IF(F1875="","",VLOOKUP($F1875,Katalog!$C$10:$J$2009,3,FALSE))</f>
        <v/>
      </c>
      <c r="H1875" s="26"/>
    </row>
    <row r="1876" spans="2:8" x14ac:dyDescent="0.25">
      <c r="B1876" s="39">
        <v>1867</v>
      </c>
      <c r="C1876" s="5"/>
      <c r="D1876" s="5"/>
      <c r="E1876" s="5" t="str">
        <f>IF(D1876="","",VLOOKUP($D1876,Praja!$C$11:$H$2010,2,FALSE))</f>
        <v/>
      </c>
      <c r="F1876" s="5"/>
      <c r="G1876" s="5" t="str">
        <f>IF(F1876="","",VLOOKUP($F1876,Katalog!$C$10:$J$2009,3,FALSE))</f>
        <v/>
      </c>
      <c r="H1876" s="26"/>
    </row>
    <row r="1877" spans="2:8" x14ac:dyDescent="0.25">
      <c r="B1877" s="39">
        <v>1868</v>
      </c>
      <c r="C1877" s="5"/>
      <c r="D1877" s="5"/>
      <c r="E1877" s="5" t="str">
        <f>IF(D1877="","",VLOOKUP($D1877,Praja!$C$11:$H$2010,2,FALSE))</f>
        <v/>
      </c>
      <c r="F1877" s="5"/>
      <c r="G1877" s="5" t="str">
        <f>IF(F1877="","",VLOOKUP($F1877,Katalog!$C$10:$J$2009,3,FALSE))</f>
        <v/>
      </c>
      <c r="H1877" s="26"/>
    </row>
    <row r="1878" spans="2:8" x14ac:dyDescent="0.25">
      <c r="B1878" s="39">
        <v>1869</v>
      </c>
      <c r="C1878" s="5"/>
      <c r="D1878" s="5"/>
      <c r="E1878" s="5" t="str">
        <f>IF(D1878="","",VLOOKUP($D1878,Praja!$C$11:$H$2010,2,FALSE))</f>
        <v/>
      </c>
      <c r="F1878" s="5"/>
      <c r="G1878" s="5" t="str">
        <f>IF(F1878="","",VLOOKUP($F1878,Katalog!$C$10:$J$2009,3,FALSE))</f>
        <v/>
      </c>
      <c r="H1878" s="26"/>
    </row>
    <row r="1879" spans="2:8" x14ac:dyDescent="0.25">
      <c r="B1879" s="39">
        <v>1870</v>
      </c>
      <c r="C1879" s="5"/>
      <c r="D1879" s="5"/>
      <c r="E1879" s="5" t="str">
        <f>IF(D1879="","",VLOOKUP($D1879,Praja!$C$11:$H$2010,2,FALSE))</f>
        <v/>
      </c>
      <c r="F1879" s="5"/>
      <c r="G1879" s="5" t="str">
        <f>IF(F1879="","",VLOOKUP($F1879,Katalog!$C$10:$J$2009,3,FALSE))</f>
        <v/>
      </c>
      <c r="H1879" s="26"/>
    </row>
    <row r="1880" spans="2:8" x14ac:dyDescent="0.25">
      <c r="B1880" s="39">
        <v>1871</v>
      </c>
      <c r="C1880" s="5"/>
      <c r="D1880" s="5"/>
      <c r="E1880" s="5" t="str">
        <f>IF(D1880="","",VLOOKUP($D1880,Praja!$C$11:$H$2010,2,FALSE))</f>
        <v/>
      </c>
      <c r="F1880" s="5"/>
      <c r="G1880" s="5" t="str">
        <f>IF(F1880="","",VLOOKUP($F1880,Katalog!$C$10:$J$2009,3,FALSE))</f>
        <v/>
      </c>
      <c r="H1880" s="26"/>
    </row>
    <row r="1881" spans="2:8" x14ac:dyDescent="0.25">
      <c r="B1881" s="39">
        <v>1872</v>
      </c>
      <c r="C1881" s="5"/>
      <c r="D1881" s="5"/>
      <c r="E1881" s="5" t="str">
        <f>IF(D1881="","",VLOOKUP($D1881,Praja!$C$11:$H$2010,2,FALSE))</f>
        <v/>
      </c>
      <c r="F1881" s="5"/>
      <c r="G1881" s="5" t="str">
        <f>IF(F1881="","",VLOOKUP($F1881,Katalog!$C$10:$J$2009,3,FALSE))</f>
        <v/>
      </c>
      <c r="H1881" s="26"/>
    </row>
    <row r="1882" spans="2:8" x14ac:dyDescent="0.25">
      <c r="B1882" s="39">
        <v>1873</v>
      </c>
      <c r="C1882" s="5"/>
      <c r="D1882" s="5"/>
      <c r="E1882" s="5" t="str">
        <f>IF(D1882="","",VLOOKUP($D1882,Praja!$C$11:$H$2010,2,FALSE))</f>
        <v/>
      </c>
      <c r="F1882" s="5"/>
      <c r="G1882" s="5" t="str">
        <f>IF(F1882="","",VLOOKUP($F1882,Katalog!$C$10:$J$2009,3,FALSE))</f>
        <v/>
      </c>
      <c r="H1882" s="26"/>
    </row>
    <row r="1883" spans="2:8" x14ac:dyDescent="0.25">
      <c r="B1883" s="39">
        <v>1874</v>
      </c>
      <c r="C1883" s="5"/>
      <c r="D1883" s="5"/>
      <c r="E1883" s="5" t="str">
        <f>IF(D1883="","",VLOOKUP($D1883,Praja!$C$11:$H$2010,2,FALSE))</f>
        <v/>
      </c>
      <c r="F1883" s="5"/>
      <c r="G1883" s="5" t="str">
        <f>IF(F1883="","",VLOOKUP($F1883,Katalog!$C$10:$J$2009,3,FALSE))</f>
        <v/>
      </c>
      <c r="H1883" s="26"/>
    </row>
    <row r="1884" spans="2:8" x14ac:dyDescent="0.25">
      <c r="B1884" s="39">
        <v>1875</v>
      </c>
      <c r="C1884" s="5"/>
      <c r="D1884" s="5"/>
      <c r="E1884" s="5" t="str">
        <f>IF(D1884="","",VLOOKUP($D1884,Praja!$C$11:$H$2010,2,FALSE))</f>
        <v/>
      </c>
      <c r="F1884" s="5"/>
      <c r="G1884" s="5" t="str">
        <f>IF(F1884="","",VLOOKUP($F1884,Katalog!$C$10:$J$2009,3,FALSE))</f>
        <v/>
      </c>
      <c r="H1884" s="26"/>
    </row>
    <row r="1885" spans="2:8" x14ac:dyDescent="0.25">
      <c r="B1885" s="39">
        <v>1876</v>
      </c>
      <c r="C1885" s="5"/>
      <c r="D1885" s="5"/>
      <c r="E1885" s="5" t="str">
        <f>IF(D1885="","",VLOOKUP($D1885,Praja!$C$11:$H$2010,2,FALSE))</f>
        <v/>
      </c>
      <c r="F1885" s="5"/>
      <c r="G1885" s="5" t="str">
        <f>IF(F1885="","",VLOOKUP($F1885,Katalog!$C$10:$J$2009,3,FALSE))</f>
        <v/>
      </c>
      <c r="H1885" s="26"/>
    </row>
    <row r="1886" spans="2:8" x14ac:dyDescent="0.25">
      <c r="B1886" s="39">
        <v>1877</v>
      </c>
      <c r="C1886" s="5"/>
      <c r="D1886" s="5"/>
      <c r="E1886" s="5" t="str">
        <f>IF(D1886="","",VLOOKUP($D1886,Praja!$C$11:$H$2010,2,FALSE))</f>
        <v/>
      </c>
      <c r="F1886" s="5"/>
      <c r="G1886" s="5" t="str">
        <f>IF(F1886="","",VLOOKUP($F1886,Katalog!$C$10:$J$2009,3,FALSE))</f>
        <v/>
      </c>
      <c r="H1886" s="26"/>
    </row>
    <row r="1887" spans="2:8" x14ac:dyDescent="0.25">
      <c r="B1887" s="39">
        <v>1878</v>
      </c>
      <c r="C1887" s="5"/>
      <c r="D1887" s="5"/>
      <c r="E1887" s="5" t="str">
        <f>IF(D1887="","",VLOOKUP($D1887,Praja!$C$11:$H$2010,2,FALSE))</f>
        <v/>
      </c>
      <c r="F1887" s="5"/>
      <c r="G1887" s="5" t="str">
        <f>IF(F1887="","",VLOOKUP($F1887,Katalog!$C$10:$J$2009,3,FALSE))</f>
        <v/>
      </c>
      <c r="H1887" s="26"/>
    </row>
    <row r="1888" spans="2:8" x14ac:dyDescent="0.25">
      <c r="B1888" s="39">
        <v>1879</v>
      </c>
      <c r="C1888" s="5"/>
      <c r="D1888" s="5"/>
      <c r="E1888" s="5" t="str">
        <f>IF(D1888="","",VLOOKUP($D1888,Praja!$C$11:$H$2010,2,FALSE))</f>
        <v/>
      </c>
      <c r="F1888" s="5"/>
      <c r="G1888" s="5" t="str">
        <f>IF(F1888="","",VLOOKUP($F1888,Katalog!$C$10:$J$2009,3,FALSE))</f>
        <v/>
      </c>
      <c r="H1888" s="26"/>
    </row>
    <row r="1889" spans="2:8" x14ac:dyDescent="0.25">
      <c r="B1889" s="39">
        <v>1880</v>
      </c>
      <c r="C1889" s="5"/>
      <c r="D1889" s="5"/>
      <c r="E1889" s="5" t="str">
        <f>IF(D1889="","",VLOOKUP($D1889,Praja!$C$11:$H$2010,2,FALSE))</f>
        <v/>
      </c>
      <c r="F1889" s="5"/>
      <c r="G1889" s="5" t="str">
        <f>IF(F1889="","",VLOOKUP($F1889,Katalog!$C$10:$J$2009,3,FALSE))</f>
        <v/>
      </c>
      <c r="H1889" s="26"/>
    </row>
    <row r="1890" spans="2:8" x14ac:dyDescent="0.25">
      <c r="B1890" s="39">
        <v>1881</v>
      </c>
      <c r="C1890" s="5"/>
      <c r="D1890" s="5"/>
      <c r="E1890" s="5" t="str">
        <f>IF(D1890="","",VLOOKUP($D1890,Praja!$C$11:$H$2010,2,FALSE))</f>
        <v/>
      </c>
      <c r="F1890" s="5"/>
      <c r="G1890" s="5" t="str">
        <f>IF(F1890="","",VLOOKUP($F1890,Katalog!$C$10:$J$2009,3,FALSE))</f>
        <v/>
      </c>
      <c r="H1890" s="26"/>
    </row>
    <row r="1891" spans="2:8" x14ac:dyDescent="0.25">
      <c r="B1891" s="39">
        <v>1882</v>
      </c>
      <c r="C1891" s="5"/>
      <c r="D1891" s="5"/>
      <c r="E1891" s="5" t="str">
        <f>IF(D1891="","",VLOOKUP($D1891,Praja!$C$11:$H$2010,2,FALSE))</f>
        <v/>
      </c>
      <c r="F1891" s="5"/>
      <c r="G1891" s="5" t="str">
        <f>IF(F1891="","",VLOOKUP($F1891,Katalog!$C$10:$J$2009,3,FALSE))</f>
        <v/>
      </c>
      <c r="H1891" s="26"/>
    </row>
    <row r="1892" spans="2:8" x14ac:dyDescent="0.25">
      <c r="B1892" s="39">
        <v>1883</v>
      </c>
      <c r="C1892" s="5"/>
      <c r="D1892" s="5"/>
      <c r="E1892" s="5" t="str">
        <f>IF(D1892="","",VLOOKUP($D1892,Praja!$C$11:$H$2010,2,FALSE))</f>
        <v/>
      </c>
      <c r="F1892" s="5"/>
      <c r="G1892" s="5" t="str">
        <f>IF(F1892="","",VLOOKUP($F1892,Katalog!$C$10:$J$2009,3,FALSE))</f>
        <v/>
      </c>
      <c r="H1892" s="26"/>
    </row>
    <row r="1893" spans="2:8" x14ac:dyDescent="0.25">
      <c r="B1893" s="39">
        <v>1884</v>
      </c>
      <c r="C1893" s="5"/>
      <c r="D1893" s="5"/>
      <c r="E1893" s="5" t="str">
        <f>IF(D1893="","",VLOOKUP($D1893,Praja!$C$11:$H$2010,2,FALSE))</f>
        <v/>
      </c>
      <c r="F1893" s="5"/>
      <c r="G1893" s="5" t="str">
        <f>IF(F1893="","",VLOOKUP($F1893,Katalog!$C$10:$J$2009,3,FALSE))</f>
        <v/>
      </c>
      <c r="H1893" s="26"/>
    </row>
    <row r="1894" spans="2:8" x14ac:dyDescent="0.25">
      <c r="B1894" s="39">
        <v>1885</v>
      </c>
      <c r="C1894" s="5"/>
      <c r="D1894" s="5"/>
      <c r="E1894" s="5" t="str">
        <f>IF(D1894="","",VLOOKUP($D1894,Praja!$C$11:$H$2010,2,FALSE))</f>
        <v/>
      </c>
      <c r="F1894" s="5"/>
      <c r="G1894" s="5" t="str">
        <f>IF(F1894="","",VLOOKUP($F1894,Katalog!$C$10:$J$2009,3,FALSE))</f>
        <v/>
      </c>
      <c r="H1894" s="26"/>
    </row>
    <row r="1895" spans="2:8" x14ac:dyDescent="0.25">
      <c r="B1895" s="39">
        <v>1886</v>
      </c>
      <c r="C1895" s="5"/>
      <c r="D1895" s="5"/>
      <c r="E1895" s="5" t="str">
        <f>IF(D1895="","",VLOOKUP($D1895,Praja!$C$11:$H$2010,2,FALSE))</f>
        <v/>
      </c>
      <c r="F1895" s="5"/>
      <c r="G1895" s="5" t="str">
        <f>IF(F1895="","",VLOOKUP($F1895,Katalog!$C$10:$J$2009,3,FALSE))</f>
        <v/>
      </c>
      <c r="H1895" s="26"/>
    </row>
    <row r="1896" spans="2:8" x14ac:dyDescent="0.25">
      <c r="B1896" s="39">
        <v>1887</v>
      </c>
      <c r="C1896" s="5"/>
      <c r="D1896" s="5"/>
      <c r="E1896" s="5" t="str">
        <f>IF(D1896="","",VLOOKUP($D1896,Praja!$C$11:$H$2010,2,FALSE))</f>
        <v/>
      </c>
      <c r="F1896" s="5"/>
      <c r="G1896" s="5" t="str">
        <f>IF(F1896="","",VLOOKUP($F1896,Katalog!$C$10:$J$2009,3,FALSE))</f>
        <v/>
      </c>
      <c r="H1896" s="26"/>
    </row>
    <row r="1897" spans="2:8" x14ac:dyDescent="0.25">
      <c r="B1897" s="39">
        <v>1888</v>
      </c>
      <c r="C1897" s="5"/>
      <c r="D1897" s="5"/>
      <c r="E1897" s="5" t="str">
        <f>IF(D1897="","",VLOOKUP($D1897,Praja!$C$11:$H$2010,2,FALSE))</f>
        <v/>
      </c>
      <c r="F1897" s="5"/>
      <c r="G1897" s="5" t="str">
        <f>IF(F1897="","",VLOOKUP($F1897,Katalog!$C$10:$J$2009,3,FALSE))</f>
        <v/>
      </c>
      <c r="H1897" s="26"/>
    </row>
    <row r="1898" spans="2:8" x14ac:dyDescent="0.25">
      <c r="B1898" s="39">
        <v>1889</v>
      </c>
      <c r="C1898" s="5"/>
      <c r="D1898" s="5"/>
      <c r="E1898" s="5" t="str">
        <f>IF(D1898="","",VLOOKUP($D1898,Praja!$C$11:$H$2010,2,FALSE))</f>
        <v/>
      </c>
      <c r="F1898" s="5"/>
      <c r="G1898" s="5" t="str">
        <f>IF(F1898="","",VLOOKUP($F1898,Katalog!$C$10:$J$2009,3,FALSE))</f>
        <v/>
      </c>
      <c r="H1898" s="26"/>
    </row>
    <row r="1899" spans="2:8" x14ac:dyDescent="0.25">
      <c r="B1899" s="39">
        <v>1890</v>
      </c>
      <c r="C1899" s="5"/>
      <c r="D1899" s="5"/>
      <c r="E1899" s="5" t="str">
        <f>IF(D1899="","",VLOOKUP($D1899,Praja!$C$11:$H$2010,2,FALSE))</f>
        <v/>
      </c>
      <c r="F1899" s="5"/>
      <c r="G1899" s="5" t="str">
        <f>IF(F1899="","",VLOOKUP($F1899,Katalog!$C$10:$J$2009,3,FALSE))</f>
        <v/>
      </c>
      <c r="H1899" s="26"/>
    </row>
    <row r="1900" spans="2:8" x14ac:dyDescent="0.25">
      <c r="B1900" s="39">
        <v>1891</v>
      </c>
      <c r="C1900" s="5"/>
      <c r="D1900" s="5"/>
      <c r="E1900" s="5" t="str">
        <f>IF(D1900="","",VLOOKUP($D1900,Praja!$C$11:$H$2010,2,FALSE))</f>
        <v/>
      </c>
      <c r="F1900" s="5"/>
      <c r="G1900" s="5" t="str">
        <f>IF(F1900="","",VLOOKUP($F1900,Katalog!$C$10:$J$2009,3,FALSE))</f>
        <v/>
      </c>
      <c r="H1900" s="26"/>
    </row>
    <row r="1901" spans="2:8" x14ac:dyDescent="0.25">
      <c r="B1901" s="39">
        <v>1892</v>
      </c>
      <c r="C1901" s="5"/>
      <c r="D1901" s="5"/>
      <c r="E1901" s="5" t="str">
        <f>IF(D1901="","",VLOOKUP($D1901,Praja!$C$11:$H$2010,2,FALSE))</f>
        <v/>
      </c>
      <c r="F1901" s="5"/>
      <c r="G1901" s="5" t="str">
        <f>IF(F1901="","",VLOOKUP($F1901,Katalog!$C$10:$J$2009,3,FALSE))</f>
        <v/>
      </c>
      <c r="H1901" s="26"/>
    </row>
    <row r="1902" spans="2:8" x14ac:dyDescent="0.25">
      <c r="B1902" s="39">
        <v>1893</v>
      </c>
      <c r="C1902" s="5"/>
      <c r="D1902" s="5"/>
      <c r="E1902" s="5" t="str">
        <f>IF(D1902="","",VLOOKUP($D1902,Praja!$C$11:$H$2010,2,FALSE))</f>
        <v/>
      </c>
      <c r="F1902" s="5"/>
      <c r="G1902" s="5" t="str">
        <f>IF(F1902="","",VLOOKUP($F1902,Katalog!$C$10:$J$2009,3,FALSE))</f>
        <v/>
      </c>
      <c r="H1902" s="26"/>
    </row>
    <row r="1903" spans="2:8" x14ac:dyDescent="0.25">
      <c r="B1903" s="39">
        <v>1894</v>
      </c>
      <c r="C1903" s="5"/>
      <c r="D1903" s="5"/>
      <c r="E1903" s="5" t="str">
        <f>IF(D1903="","",VLOOKUP($D1903,Praja!$C$11:$H$2010,2,FALSE))</f>
        <v/>
      </c>
      <c r="F1903" s="5"/>
      <c r="G1903" s="5" t="str">
        <f>IF(F1903="","",VLOOKUP($F1903,Katalog!$C$10:$J$2009,3,FALSE))</f>
        <v/>
      </c>
      <c r="H1903" s="26"/>
    </row>
    <row r="1904" spans="2:8" x14ac:dyDescent="0.25">
      <c r="B1904" s="39">
        <v>1895</v>
      </c>
      <c r="C1904" s="5"/>
      <c r="D1904" s="5"/>
      <c r="E1904" s="5" t="str">
        <f>IF(D1904="","",VLOOKUP($D1904,Praja!$C$11:$H$2010,2,FALSE))</f>
        <v/>
      </c>
      <c r="F1904" s="5"/>
      <c r="G1904" s="5" t="str">
        <f>IF(F1904="","",VLOOKUP($F1904,Katalog!$C$10:$J$2009,3,FALSE))</f>
        <v/>
      </c>
      <c r="H1904" s="26"/>
    </row>
    <row r="1905" spans="2:8" x14ac:dyDescent="0.25">
      <c r="B1905" s="39">
        <v>1896</v>
      </c>
      <c r="C1905" s="5"/>
      <c r="D1905" s="5"/>
      <c r="E1905" s="5" t="str">
        <f>IF(D1905="","",VLOOKUP($D1905,Praja!$C$11:$H$2010,2,FALSE))</f>
        <v/>
      </c>
      <c r="F1905" s="5"/>
      <c r="G1905" s="5" t="str">
        <f>IF(F1905="","",VLOOKUP($F1905,Katalog!$C$10:$J$2009,3,FALSE))</f>
        <v/>
      </c>
      <c r="H1905" s="26"/>
    </row>
    <row r="1906" spans="2:8" x14ac:dyDescent="0.25">
      <c r="B1906" s="39">
        <v>1897</v>
      </c>
      <c r="C1906" s="5"/>
      <c r="D1906" s="5"/>
      <c r="E1906" s="5" t="str">
        <f>IF(D1906="","",VLOOKUP($D1906,Praja!$C$11:$H$2010,2,FALSE))</f>
        <v/>
      </c>
      <c r="F1906" s="5"/>
      <c r="G1906" s="5" t="str">
        <f>IF(F1906="","",VLOOKUP($F1906,Katalog!$C$10:$J$2009,3,FALSE))</f>
        <v/>
      </c>
      <c r="H1906" s="26"/>
    </row>
    <row r="1907" spans="2:8" x14ac:dyDescent="0.25">
      <c r="B1907" s="39">
        <v>1898</v>
      </c>
      <c r="C1907" s="5"/>
      <c r="D1907" s="5"/>
      <c r="E1907" s="5" t="str">
        <f>IF(D1907="","",VLOOKUP($D1907,Praja!$C$11:$H$2010,2,FALSE))</f>
        <v/>
      </c>
      <c r="F1907" s="5"/>
      <c r="G1907" s="5" t="str">
        <f>IF(F1907="","",VLOOKUP($F1907,Katalog!$C$10:$J$2009,3,FALSE))</f>
        <v/>
      </c>
      <c r="H1907" s="26"/>
    </row>
    <row r="1908" spans="2:8" x14ac:dyDescent="0.25">
      <c r="B1908" s="39">
        <v>1899</v>
      </c>
      <c r="C1908" s="5"/>
      <c r="D1908" s="5"/>
      <c r="E1908" s="5" t="str">
        <f>IF(D1908="","",VLOOKUP($D1908,Praja!$C$11:$H$2010,2,FALSE))</f>
        <v/>
      </c>
      <c r="F1908" s="5"/>
      <c r="G1908" s="5" t="str">
        <f>IF(F1908="","",VLOOKUP($F1908,Katalog!$C$10:$J$2009,3,FALSE))</f>
        <v/>
      </c>
      <c r="H1908" s="26"/>
    </row>
    <row r="1909" spans="2:8" x14ac:dyDescent="0.25">
      <c r="B1909" s="39">
        <v>1900</v>
      </c>
      <c r="C1909" s="5"/>
      <c r="D1909" s="5"/>
      <c r="E1909" s="5" t="str">
        <f>IF(D1909="","",VLOOKUP($D1909,Praja!$C$11:$H$2010,2,FALSE))</f>
        <v/>
      </c>
      <c r="F1909" s="5"/>
      <c r="G1909" s="5" t="str">
        <f>IF(F1909="","",VLOOKUP($F1909,Katalog!$C$10:$J$2009,3,FALSE))</f>
        <v/>
      </c>
      <c r="H1909" s="26"/>
    </row>
    <row r="1910" spans="2:8" x14ac:dyDescent="0.25">
      <c r="B1910" s="39">
        <v>1901</v>
      </c>
      <c r="C1910" s="5"/>
      <c r="D1910" s="5"/>
      <c r="E1910" s="5" t="str">
        <f>IF(D1910="","",VLOOKUP($D1910,Praja!$C$11:$H$2010,2,FALSE))</f>
        <v/>
      </c>
      <c r="F1910" s="5"/>
      <c r="G1910" s="5" t="str">
        <f>IF(F1910="","",VLOOKUP($F1910,Katalog!$C$10:$J$2009,3,FALSE))</f>
        <v/>
      </c>
      <c r="H1910" s="26"/>
    </row>
    <row r="1911" spans="2:8" x14ac:dyDescent="0.25">
      <c r="B1911" s="39">
        <v>1902</v>
      </c>
      <c r="C1911" s="5"/>
      <c r="D1911" s="5"/>
      <c r="E1911" s="5" t="str">
        <f>IF(D1911="","",VLOOKUP($D1911,Praja!$C$11:$H$2010,2,FALSE))</f>
        <v/>
      </c>
      <c r="F1911" s="5"/>
      <c r="G1911" s="5" t="str">
        <f>IF(F1911="","",VLOOKUP($F1911,Katalog!$C$10:$J$2009,3,FALSE))</f>
        <v/>
      </c>
      <c r="H1911" s="26"/>
    </row>
    <row r="1912" spans="2:8" x14ac:dyDescent="0.25">
      <c r="B1912" s="39">
        <v>1903</v>
      </c>
      <c r="C1912" s="5"/>
      <c r="D1912" s="5"/>
      <c r="E1912" s="5" t="str">
        <f>IF(D1912="","",VLOOKUP($D1912,Praja!$C$11:$H$2010,2,FALSE))</f>
        <v/>
      </c>
      <c r="F1912" s="5"/>
      <c r="G1912" s="5" t="str">
        <f>IF(F1912="","",VLOOKUP($F1912,Katalog!$C$10:$J$2009,3,FALSE))</f>
        <v/>
      </c>
      <c r="H1912" s="26"/>
    </row>
    <row r="1913" spans="2:8" x14ac:dyDescent="0.25">
      <c r="B1913" s="39">
        <v>1904</v>
      </c>
      <c r="C1913" s="5"/>
      <c r="D1913" s="5"/>
      <c r="E1913" s="5" t="str">
        <f>IF(D1913="","",VLOOKUP($D1913,Praja!$C$11:$H$2010,2,FALSE))</f>
        <v/>
      </c>
      <c r="F1913" s="5"/>
      <c r="G1913" s="5" t="str">
        <f>IF(F1913="","",VLOOKUP($F1913,Katalog!$C$10:$J$2009,3,FALSE))</f>
        <v/>
      </c>
      <c r="H1913" s="26"/>
    </row>
    <row r="1914" spans="2:8" x14ac:dyDescent="0.25">
      <c r="B1914" s="39">
        <v>1905</v>
      </c>
      <c r="C1914" s="5"/>
      <c r="D1914" s="5"/>
      <c r="E1914" s="5" t="str">
        <f>IF(D1914="","",VLOOKUP($D1914,Praja!$C$11:$H$2010,2,FALSE))</f>
        <v/>
      </c>
      <c r="F1914" s="5"/>
      <c r="G1914" s="5" t="str">
        <f>IF(F1914="","",VLOOKUP($F1914,Katalog!$C$10:$J$2009,3,FALSE))</f>
        <v/>
      </c>
      <c r="H1914" s="26"/>
    </row>
    <row r="1915" spans="2:8" x14ac:dyDescent="0.25">
      <c r="B1915" s="39">
        <v>1906</v>
      </c>
      <c r="C1915" s="5"/>
      <c r="D1915" s="5"/>
      <c r="E1915" s="5" t="str">
        <f>IF(D1915="","",VLOOKUP($D1915,Praja!$C$11:$H$2010,2,FALSE))</f>
        <v/>
      </c>
      <c r="F1915" s="5"/>
      <c r="G1915" s="5" t="str">
        <f>IF(F1915="","",VLOOKUP($F1915,Katalog!$C$10:$J$2009,3,FALSE))</f>
        <v/>
      </c>
      <c r="H1915" s="26"/>
    </row>
    <row r="1916" spans="2:8" x14ac:dyDescent="0.25">
      <c r="B1916" s="39">
        <v>1907</v>
      </c>
      <c r="C1916" s="5"/>
      <c r="D1916" s="5"/>
      <c r="E1916" s="5" t="str">
        <f>IF(D1916="","",VLOOKUP($D1916,Praja!$C$11:$H$2010,2,FALSE))</f>
        <v/>
      </c>
      <c r="F1916" s="5"/>
      <c r="G1916" s="5" t="str">
        <f>IF(F1916="","",VLOOKUP($F1916,Katalog!$C$10:$J$2009,3,FALSE))</f>
        <v/>
      </c>
      <c r="H1916" s="26"/>
    </row>
    <row r="1917" spans="2:8" x14ac:dyDescent="0.25">
      <c r="B1917" s="39">
        <v>1908</v>
      </c>
      <c r="C1917" s="5"/>
      <c r="D1917" s="5"/>
      <c r="E1917" s="5" t="str">
        <f>IF(D1917="","",VLOOKUP($D1917,Praja!$C$11:$H$2010,2,FALSE))</f>
        <v/>
      </c>
      <c r="F1917" s="5"/>
      <c r="G1917" s="5" t="str">
        <f>IF(F1917="","",VLOOKUP($F1917,Katalog!$C$10:$J$2009,3,FALSE))</f>
        <v/>
      </c>
      <c r="H1917" s="26"/>
    </row>
    <row r="1918" spans="2:8" x14ac:dyDescent="0.25">
      <c r="B1918" s="39">
        <v>1909</v>
      </c>
      <c r="C1918" s="5"/>
      <c r="D1918" s="5"/>
      <c r="E1918" s="5" t="str">
        <f>IF(D1918="","",VLOOKUP($D1918,Praja!$C$11:$H$2010,2,FALSE))</f>
        <v/>
      </c>
      <c r="F1918" s="5"/>
      <c r="G1918" s="5" t="str">
        <f>IF(F1918="","",VLOOKUP($F1918,Katalog!$C$10:$J$2009,3,FALSE))</f>
        <v/>
      </c>
      <c r="H1918" s="26"/>
    </row>
    <row r="1919" spans="2:8" x14ac:dyDescent="0.25">
      <c r="B1919" s="39">
        <v>1910</v>
      </c>
      <c r="C1919" s="5"/>
      <c r="D1919" s="5"/>
      <c r="E1919" s="5" t="str">
        <f>IF(D1919="","",VLOOKUP($D1919,Praja!$C$11:$H$2010,2,FALSE))</f>
        <v/>
      </c>
      <c r="F1919" s="5"/>
      <c r="G1919" s="5" t="str">
        <f>IF(F1919="","",VLOOKUP($F1919,Katalog!$C$10:$J$2009,3,FALSE))</f>
        <v/>
      </c>
      <c r="H1919" s="26"/>
    </row>
    <row r="1920" spans="2:8" x14ac:dyDescent="0.25">
      <c r="B1920" s="39">
        <v>1911</v>
      </c>
      <c r="C1920" s="5"/>
      <c r="D1920" s="5"/>
      <c r="E1920" s="5" t="str">
        <f>IF(D1920="","",VLOOKUP($D1920,Praja!$C$11:$H$2010,2,FALSE))</f>
        <v/>
      </c>
      <c r="F1920" s="5"/>
      <c r="G1920" s="5" t="str">
        <f>IF(F1920="","",VLOOKUP($F1920,Katalog!$C$10:$J$2009,3,FALSE))</f>
        <v/>
      </c>
      <c r="H1920" s="26"/>
    </row>
    <row r="1921" spans="2:8" x14ac:dyDescent="0.25">
      <c r="B1921" s="39">
        <v>1912</v>
      </c>
      <c r="C1921" s="5"/>
      <c r="D1921" s="5"/>
      <c r="E1921" s="5" t="str">
        <f>IF(D1921="","",VLOOKUP($D1921,Praja!$C$11:$H$2010,2,FALSE))</f>
        <v/>
      </c>
      <c r="F1921" s="5"/>
      <c r="G1921" s="5" t="str">
        <f>IF(F1921="","",VLOOKUP($F1921,Katalog!$C$10:$J$2009,3,FALSE))</f>
        <v/>
      </c>
      <c r="H1921" s="26"/>
    </row>
    <row r="1922" spans="2:8" x14ac:dyDescent="0.25">
      <c r="B1922" s="39">
        <v>1913</v>
      </c>
      <c r="C1922" s="5"/>
      <c r="D1922" s="5"/>
      <c r="E1922" s="5" t="str">
        <f>IF(D1922="","",VLOOKUP($D1922,Praja!$C$11:$H$2010,2,FALSE))</f>
        <v/>
      </c>
      <c r="F1922" s="5"/>
      <c r="G1922" s="5" t="str">
        <f>IF(F1922="","",VLOOKUP($F1922,Katalog!$C$10:$J$2009,3,FALSE))</f>
        <v/>
      </c>
      <c r="H1922" s="26"/>
    </row>
    <row r="1923" spans="2:8" x14ac:dyDescent="0.25">
      <c r="B1923" s="39">
        <v>1914</v>
      </c>
      <c r="C1923" s="5"/>
      <c r="D1923" s="5"/>
      <c r="E1923" s="5" t="str">
        <f>IF(D1923="","",VLOOKUP($D1923,Praja!$C$11:$H$2010,2,FALSE))</f>
        <v/>
      </c>
      <c r="F1923" s="5"/>
      <c r="G1923" s="5" t="str">
        <f>IF(F1923="","",VLOOKUP($F1923,Katalog!$C$10:$J$2009,3,FALSE))</f>
        <v/>
      </c>
      <c r="H1923" s="26"/>
    </row>
    <row r="1924" spans="2:8" x14ac:dyDescent="0.25">
      <c r="B1924" s="39">
        <v>1915</v>
      </c>
      <c r="C1924" s="5"/>
      <c r="D1924" s="5"/>
      <c r="E1924" s="5" t="str">
        <f>IF(D1924="","",VLOOKUP($D1924,Praja!$C$11:$H$2010,2,FALSE))</f>
        <v/>
      </c>
      <c r="F1924" s="5"/>
      <c r="G1924" s="5" t="str">
        <f>IF(F1924="","",VLOOKUP($F1924,Katalog!$C$10:$J$2009,3,FALSE))</f>
        <v/>
      </c>
      <c r="H1924" s="26"/>
    </row>
    <row r="1925" spans="2:8" x14ac:dyDescent="0.25">
      <c r="B1925" s="39">
        <v>1916</v>
      </c>
      <c r="C1925" s="5"/>
      <c r="D1925" s="5"/>
      <c r="E1925" s="5" t="str">
        <f>IF(D1925="","",VLOOKUP($D1925,Praja!$C$11:$H$2010,2,FALSE))</f>
        <v/>
      </c>
      <c r="F1925" s="5"/>
      <c r="G1925" s="5" t="str">
        <f>IF(F1925="","",VLOOKUP($F1925,Katalog!$C$10:$J$2009,3,FALSE))</f>
        <v/>
      </c>
      <c r="H1925" s="26"/>
    </row>
    <row r="1926" spans="2:8" x14ac:dyDescent="0.25">
      <c r="B1926" s="39">
        <v>1917</v>
      </c>
      <c r="C1926" s="5"/>
      <c r="D1926" s="5"/>
      <c r="E1926" s="5" t="str">
        <f>IF(D1926="","",VLOOKUP($D1926,Praja!$C$11:$H$2010,2,FALSE))</f>
        <v/>
      </c>
      <c r="F1926" s="5"/>
      <c r="G1926" s="5" t="str">
        <f>IF(F1926="","",VLOOKUP($F1926,Katalog!$C$10:$J$2009,3,FALSE))</f>
        <v/>
      </c>
      <c r="H1926" s="26"/>
    </row>
    <row r="1927" spans="2:8" x14ac:dyDescent="0.25">
      <c r="B1927" s="39">
        <v>1918</v>
      </c>
      <c r="C1927" s="5"/>
      <c r="D1927" s="5"/>
      <c r="E1927" s="5" t="str">
        <f>IF(D1927="","",VLOOKUP($D1927,Praja!$C$11:$H$2010,2,FALSE))</f>
        <v/>
      </c>
      <c r="F1927" s="5"/>
      <c r="G1927" s="5" t="str">
        <f>IF(F1927="","",VLOOKUP($F1927,Katalog!$C$10:$J$2009,3,FALSE))</f>
        <v/>
      </c>
      <c r="H1927" s="26"/>
    </row>
    <row r="1928" spans="2:8" x14ac:dyDescent="0.25">
      <c r="B1928" s="39">
        <v>1919</v>
      </c>
      <c r="C1928" s="5"/>
      <c r="D1928" s="5"/>
      <c r="E1928" s="5" t="str">
        <f>IF(D1928="","",VLOOKUP($D1928,Praja!$C$11:$H$2010,2,FALSE))</f>
        <v/>
      </c>
      <c r="F1928" s="5"/>
      <c r="G1928" s="5" t="str">
        <f>IF(F1928="","",VLOOKUP($F1928,Katalog!$C$10:$J$2009,3,FALSE))</f>
        <v/>
      </c>
      <c r="H1928" s="26"/>
    </row>
    <row r="1929" spans="2:8" x14ac:dyDescent="0.25">
      <c r="B1929" s="39">
        <v>1920</v>
      </c>
      <c r="C1929" s="5"/>
      <c r="D1929" s="5"/>
      <c r="E1929" s="5" t="str">
        <f>IF(D1929="","",VLOOKUP($D1929,Praja!$C$11:$H$2010,2,FALSE))</f>
        <v/>
      </c>
      <c r="F1929" s="5"/>
      <c r="G1929" s="5" t="str">
        <f>IF(F1929="","",VLOOKUP($F1929,Katalog!$C$10:$J$2009,3,FALSE))</f>
        <v/>
      </c>
      <c r="H1929" s="26"/>
    </row>
    <row r="1930" spans="2:8" x14ac:dyDescent="0.25">
      <c r="B1930" s="39">
        <v>1921</v>
      </c>
      <c r="C1930" s="5"/>
      <c r="D1930" s="5"/>
      <c r="E1930" s="5" t="str">
        <f>IF(D1930="","",VLOOKUP($D1930,Praja!$C$11:$H$2010,2,FALSE))</f>
        <v/>
      </c>
      <c r="F1930" s="5"/>
      <c r="G1930" s="5" t="str">
        <f>IF(F1930="","",VLOOKUP($F1930,Katalog!$C$10:$J$2009,3,FALSE))</f>
        <v/>
      </c>
      <c r="H1930" s="26"/>
    </row>
    <row r="1931" spans="2:8" x14ac:dyDescent="0.25">
      <c r="B1931" s="39">
        <v>1922</v>
      </c>
      <c r="C1931" s="5"/>
      <c r="D1931" s="5"/>
      <c r="E1931" s="5" t="str">
        <f>IF(D1931="","",VLOOKUP($D1931,Praja!$C$11:$H$2010,2,FALSE))</f>
        <v/>
      </c>
      <c r="F1931" s="5"/>
      <c r="G1931" s="5" t="str">
        <f>IF(F1931="","",VLOOKUP($F1931,Katalog!$C$10:$J$2009,3,FALSE))</f>
        <v/>
      </c>
      <c r="H1931" s="26"/>
    </row>
    <row r="1932" spans="2:8" x14ac:dyDescent="0.25">
      <c r="B1932" s="39">
        <v>1923</v>
      </c>
      <c r="C1932" s="5"/>
      <c r="D1932" s="5"/>
      <c r="E1932" s="5" t="str">
        <f>IF(D1932="","",VLOOKUP($D1932,Praja!$C$11:$H$2010,2,FALSE))</f>
        <v/>
      </c>
      <c r="F1932" s="5"/>
      <c r="G1932" s="5" t="str">
        <f>IF(F1932="","",VLOOKUP($F1932,Katalog!$C$10:$J$2009,3,FALSE))</f>
        <v/>
      </c>
      <c r="H1932" s="26"/>
    </row>
    <row r="1933" spans="2:8" x14ac:dyDescent="0.25">
      <c r="B1933" s="39">
        <v>1924</v>
      </c>
      <c r="C1933" s="5"/>
      <c r="D1933" s="5"/>
      <c r="E1933" s="5" t="str">
        <f>IF(D1933="","",VLOOKUP($D1933,Praja!$C$11:$H$2010,2,FALSE))</f>
        <v/>
      </c>
      <c r="F1933" s="5"/>
      <c r="G1933" s="5" t="str">
        <f>IF(F1933="","",VLOOKUP($F1933,Katalog!$C$10:$J$2009,3,FALSE))</f>
        <v/>
      </c>
      <c r="H1933" s="26"/>
    </row>
    <row r="1934" spans="2:8" x14ac:dyDescent="0.25">
      <c r="B1934" s="39">
        <v>1925</v>
      </c>
      <c r="C1934" s="5"/>
      <c r="D1934" s="5"/>
      <c r="E1934" s="5" t="str">
        <f>IF(D1934="","",VLOOKUP($D1934,Praja!$C$11:$H$2010,2,FALSE))</f>
        <v/>
      </c>
      <c r="F1934" s="5"/>
      <c r="G1934" s="5" t="str">
        <f>IF(F1934="","",VLOOKUP($F1934,Katalog!$C$10:$J$2009,3,FALSE))</f>
        <v/>
      </c>
      <c r="H1934" s="26"/>
    </row>
    <row r="1935" spans="2:8" x14ac:dyDescent="0.25">
      <c r="B1935" s="39">
        <v>1926</v>
      </c>
      <c r="C1935" s="5"/>
      <c r="D1935" s="5"/>
      <c r="E1935" s="5" t="str">
        <f>IF(D1935="","",VLOOKUP($D1935,Praja!$C$11:$H$2010,2,FALSE))</f>
        <v/>
      </c>
      <c r="F1935" s="5"/>
      <c r="G1935" s="5" t="str">
        <f>IF(F1935="","",VLOOKUP($F1935,Katalog!$C$10:$J$2009,3,FALSE))</f>
        <v/>
      </c>
      <c r="H1935" s="26"/>
    </row>
    <row r="1936" spans="2:8" x14ac:dyDescent="0.25">
      <c r="B1936" s="39">
        <v>1927</v>
      </c>
      <c r="C1936" s="5"/>
      <c r="D1936" s="5"/>
      <c r="E1936" s="5" t="str">
        <f>IF(D1936="","",VLOOKUP($D1936,Praja!$C$11:$H$2010,2,FALSE))</f>
        <v/>
      </c>
      <c r="F1936" s="5"/>
      <c r="G1936" s="5" t="str">
        <f>IF(F1936="","",VLOOKUP($F1936,Katalog!$C$10:$J$2009,3,FALSE))</f>
        <v/>
      </c>
      <c r="H1936" s="26"/>
    </row>
    <row r="1937" spans="2:8" x14ac:dyDescent="0.25">
      <c r="B1937" s="39">
        <v>1928</v>
      </c>
      <c r="C1937" s="5"/>
      <c r="D1937" s="5"/>
      <c r="E1937" s="5" t="str">
        <f>IF(D1937="","",VLOOKUP($D1937,Praja!$C$11:$H$2010,2,FALSE))</f>
        <v/>
      </c>
      <c r="F1937" s="5"/>
      <c r="G1937" s="5" t="str">
        <f>IF(F1937="","",VLOOKUP($F1937,Katalog!$C$10:$J$2009,3,FALSE))</f>
        <v/>
      </c>
      <c r="H1937" s="26"/>
    </row>
    <row r="1938" spans="2:8" x14ac:dyDescent="0.25">
      <c r="B1938" s="39">
        <v>1929</v>
      </c>
      <c r="C1938" s="5"/>
      <c r="D1938" s="5"/>
      <c r="E1938" s="5" t="str">
        <f>IF(D1938="","",VLOOKUP($D1938,Praja!$C$11:$H$2010,2,FALSE))</f>
        <v/>
      </c>
      <c r="F1938" s="5"/>
      <c r="G1938" s="5" t="str">
        <f>IF(F1938="","",VLOOKUP($F1938,Katalog!$C$10:$J$2009,3,FALSE))</f>
        <v/>
      </c>
      <c r="H1938" s="26"/>
    </row>
    <row r="1939" spans="2:8" x14ac:dyDescent="0.25">
      <c r="B1939" s="39">
        <v>1930</v>
      </c>
      <c r="C1939" s="5"/>
      <c r="D1939" s="5"/>
      <c r="E1939" s="5" t="str">
        <f>IF(D1939="","",VLOOKUP($D1939,Praja!$C$11:$H$2010,2,FALSE))</f>
        <v/>
      </c>
      <c r="F1939" s="5"/>
      <c r="G1939" s="5" t="str">
        <f>IF(F1939="","",VLOOKUP($F1939,Katalog!$C$10:$J$2009,3,FALSE))</f>
        <v/>
      </c>
      <c r="H1939" s="26"/>
    </row>
    <row r="1940" spans="2:8" x14ac:dyDescent="0.25">
      <c r="B1940" s="39">
        <v>1931</v>
      </c>
      <c r="C1940" s="5"/>
      <c r="D1940" s="5"/>
      <c r="E1940" s="5" t="str">
        <f>IF(D1940="","",VLOOKUP($D1940,Praja!$C$11:$H$2010,2,FALSE))</f>
        <v/>
      </c>
      <c r="F1940" s="5"/>
      <c r="G1940" s="5" t="str">
        <f>IF(F1940="","",VLOOKUP($F1940,Katalog!$C$10:$J$2009,3,FALSE))</f>
        <v/>
      </c>
      <c r="H1940" s="26"/>
    </row>
    <row r="1941" spans="2:8" x14ac:dyDescent="0.25">
      <c r="B1941" s="39">
        <v>1932</v>
      </c>
      <c r="C1941" s="5"/>
      <c r="D1941" s="5"/>
      <c r="E1941" s="5" t="str">
        <f>IF(D1941="","",VLOOKUP($D1941,Praja!$C$11:$H$2010,2,FALSE))</f>
        <v/>
      </c>
      <c r="F1941" s="5"/>
      <c r="G1941" s="5" t="str">
        <f>IF(F1941="","",VLOOKUP($F1941,Katalog!$C$10:$J$2009,3,FALSE))</f>
        <v/>
      </c>
      <c r="H1941" s="26"/>
    </row>
    <row r="1942" spans="2:8" x14ac:dyDescent="0.25">
      <c r="B1942" s="39">
        <v>1933</v>
      </c>
      <c r="C1942" s="5"/>
      <c r="D1942" s="5"/>
      <c r="E1942" s="5" t="str">
        <f>IF(D1942="","",VLOOKUP($D1942,Praja!$C$11:$H$2010,2,FALSE))</f>
        <v/>
      </c>
      <c r="F1942" s="5"/>
      <c r="G1942" s="5" t="str">
        <f>IF(F1942="","",VLOOKUP($F1942,Katalog!$C$10:$J$2009,3,FALSE))</f>
        <v/>
      </c>
      <c r="H1942" s="26"/>
    </row>
    <row r="1943" spans="2:8" x14ac:dyDescent="0.25">
      <c r="B1943" s="39">
        <v>1934</v>
      </c>
      <c r="C1943" s="5"/>
      <c r="D1943" s="5"/>
      <c r="E1943" s="5" t="str">
        <f>IF(D1943="","",VLOOKUP($D1943,Praja!$C$11:$H$2010,2,FALSE))</f>
        <v/>
      </c>
      <c r="F1943" s="5"/>
      <c r="G1943" s="5" t="str">
        <f>IF(F1943="","",VLOOKUP($F1943,Katalog!$C$10:$J$2009,3,FALSE))</f>
        <v/>
      </c>
      <c r="H1943" s="26"/>
    </row>
    <row r="1944" spans="2:8" x14ac:dyDescent="0.25">
      <c r="B1944" s="39">
        <v>1935</v>
      </c>
      <c r="C1944" s="5"/>
      <c r="D1944" s="5"/>
      <c r="E1944" s="5" t="str">
        <f>IF(D1944="","",VLOOKUP($D1944,Praja!$C$11:$H$2010,2,FALSE))</f>
        <v/>
      </c>
      <c r="F1944" s="5"/>
      <c r="G1944" s="5" t="str">
        <f>IF(F1944="","",VLOOKUP($F1944,Katalog!$C$10:$J$2009,3,FALSE))</f>
        <v/>
      </c>
      <c r="H1944" s="26"/>
    </row>
    <row r="1945" spans="2:8" x14ac:dyDescent="0.25">
      <c r="B1945" s="39">
        <v>1936</v>
      </c>
      <c r="C1945" s="5"/>
      <c r="D1945" s="5"/>
      <c r="E1945" s="5" t="str">
        <f>IF(D1945="","",VLOOKUP($D1945,Praja!$C$11:$H$2010,2,FALSE))</f>
        <v/>
      </c>
      <c r="F1945" s="5"/>
      <c r="G1945" s="5" t="str">
        <f>IF(F1945="","",VLOOKUP($F1945,Katalog!$C$10:$J$2009,3,FALSE))</f>
        <v/>
      </c>
      <c r="H1945" s="26"/>
    </row>
    <row r="1946" spans="2:8" x14ac:dyDescent="0.25">
      <c r="B1946" s="39">
        <v>1937</v>
      </c>
      <c r="C1946" s="5"/>
      <c r="D1946" s="5"/>
      <c r="E1946" s="5" t="str">
        <f>IF(D1946="","",VLOOKUP($D1946,Praja!$C$11:$H$2010,2,FALSE))</f>
        <v/>
      </c>
      <c r="F1946" s="5"/>
      <c r="G1946" s="5" t="str">
        <f>IF(F1946="","",VLOOKUP($F1946,Katalog!$C$10:$J$2009,3,FALSE))</f>
        <v/>
      </c>
      <c r="H1946" s="26"/>
    </row>
    <row r="1947" spans="2:8" x14ac:dyDescent="0.25">
      <c r="B1947" s="39">
        <v>1938</v>
      </c>
      <c r="C1947" s="5"/>
      <c r="D1947" s="5"/>
      <c r="E1947" s="5" t="str">
        <f>IF(D1947="","",VLOOKUP($D1947,Praja!$C$11:$H$2010,2,FALSE))</f>
        <v/>
      </c>
      <c r="F1947" s="5"/>
      <c r="G1947" s="5" t="str">
        <f>IF(F1947="","",VLOOKUP($F1947,Katalog!$C$10:$J$2009,3,FALSE))</f>
        <v/>
      </c>
      <c r="H1947" s="26"/>
    </row>
    <row r="1948" spans="2:8" x14ac:dyDescent="0.25">
      <c r="B1948" s="39">
        <v>1939</v>
      </c>
      <c r="C1948" s="5"/>
      <c r="D1948" s="5"/>
      <c r="E1948" s="5" t="str">
        <f>IF(D1948="","",VLOOKUP($D1948,Praja!$C$11:$H$2010,2,FALSE))</f>
        <v/>
      </c>
      <c r="F1948" s="5"/>
      <c r="G1948" s="5" t="str">
        <f>IF(F1948="","",VLOOKUP($F1948,Katalog!$C$10:$J$2009,3,FALSE))</f>
        <v/>
      </c>
      <c r="H1948" s="26"/>
    </row>
    <row r="1949" spans="2:8" x14ac:dyDescent="0.25">
      <c r="B1949" s="39">
        <v>1940</v>
      </c>
      <c r="C1949" s="5"/>
      <c r="D1949" s="5"/>
      <c r="E1949" s="5" t="str">
        <f>IF(D1949="","",VLOOKUP($D1949,Praja!$C$11:$H$2010,2,FALSE))</f>
        <v/>
      </c>
      <c r="F1949" s="5"/>
      <c r="G1949" s="5" t="str">
        <f>IF(F1949="","",VLOOKUP($F1949,Katalog!$C$10:$J$2009,3,FALSE))</f>
        <v/>
      </c>
      <c r="H1949" s="26"/>
    </row>
    <row r="1950" spans="2:8" x14ac:dyDescent="0.25">
      <c r="B1950" s="39">
        <v>1941</v>
      </c>
      <c r="C1950" s="5"/>
      <c r="D1950" s="5"/>
      <c r="E1950" s="5" t="str">
        <f>IF(D1950="","",VLOOKUP($D1950,Praja!$C$11:$H$2010,2,FALSE))</f>
        <v/>
      </c>
      <c r="F1950" s="5"/>
      <c r="G1950" s="5" t="str">
        <f>IF(F1950="","",VLOOKUP($F1950,Katalog!$C$10:$J$2009,3,FALSE))</f>
        <v/>
      </c>
      <c r="H1950" s="26"/>
    </row>
    <row r="1951" spans="2:8" x14ac:dyDescent="0.25">
      <c r="B1951" s="39">
        <v>1942</v>
      </c>
      <c r="C1951" s="5"/>
      <c r="D1951" s="5"/>
      <c r="E1951" s="5" t="str">
        <f>IF(D1951="","",VLOOKUP($D1951,Praja!$C$11:$H$2010,2,FALSE))</f>
        <v/>
      </c>
      <c r="F1951" s="5"/>
      <c r="G1951" s="5" t="str">
        <f>IF(F1951="","",VLOOKUP($F1951,Katalog!$C$10:$J$2009,3,FALSE))</f>
        <v/>
      </c>
      <c r="H1951" s="26"/>
    </row>
    <row r="1952" spans="2:8" x14ac:dyDescent="0.25">
      <c r="B1952" s="39">
        <v>1943</v>
      </c>
      <c r="C1952" s="5"/>
      <c r="D1952" s="5"/>
      <c r="E1952" s="5" t="str">
        <f>IF(D1952="","",VLOOKUP($D1952,Praja!$C$11:$H$2010,2,FALSE))</f>
        <v/>
      </c>
      <c r="F1952" s="5"/>
      <c r="G1952" s="5" t="str">
        <f>IF(F1952="","",VLOOKUP($F1952,Katalog!$C$10:$J$2009,3,FALSE))</f>
        <v/>
      </c>
      <c r="H1952" s="26"/>
    </row>
    <row r="1953" spans="2:8" x14ac:dyDescent="0.25">
      <c r="B1953" s="39">
        <v>1944</v>
      </c>
      <c r="C1953" s="5"/>
      <c r="D1953" s="5"/>
      <c r="E1953" s="5" t="str">
        <f>IF(D1953="","",VLOOKUP($D1953,Praja!$C$11:$H$2010,2,FALSE))</f>
        <v/>
      </c>
      <c r="F1953" s="5"/>
      <c r="G1953" s="5" t="str">
        <f>IF(F1953="","",VLOOKUP($F1953,Katalog!$C$10:$J$2009,3,FALSE))</f>
        <v/>
      </c>
      <c r="H1953" s="26"/>
    </row>
    <row r="1954" spans="2:8" x14ac:dyDescent="0.25">
      <c r="B1954" s="39">
        <v>1945</v>
      </c>
      <c r="C1954" s="5"/>
      <c r="D1954" s="5"/>
      <c r="E1954" s="5" t="str">
        <f>IF(D1954="","",VLOOKUP($D1954,Praja!$C$11:$H$2010,2,FALSE))</f>
        <v/>
      </c>
      <c r="F1954" s="5"/>
      <c r="G1954" s="5" t="str">
        <f>IF(F1954="","",VLOOKUP($F1954,Katalog!$C$10:$J$2009,3,FALSE))</f>
        <v/>
      </c>
      <c r="H1954" s="26"/>
    </row>
    <row r="1955" spans="2:8" x14ac:dyDescent="0.25">
      <c r="B1955" s="39">
        <v>1946</v>
      </c>
      <c r="C1955" s="5"/>
      <c r="D1955" s="5"/>
      <c r="E1955" s="5" t="str">
        <f>IF(D1955="","",VLOOKUP($D1955,Praja!$C$11:$H$2010,2,FALSE))</f>
        <v/>
      </c>
      <c r="F1955" s="5"/>
      <c r="G1955" s="5" t="str">
        <f>IF(F1955="","",VLOOKUP($F1955,Katalog!$C$10:$J$2009,3,FALSE))</f>
        <v/>
      </c>
      <c r="H1955" s="26"/>
    </row>
    <row r="1956" spans="2:8" x14ac:dyDescent="0.25">
      <c r="B1956" s="39">
        <v>1947</v>
      </c>
      <c r="C1956" s="5"/>
      <c r="D1956" s="5"/>
      <c r="E1956" s="5" t="str">
        <f>IF(D1956="","",VLOOKUP($D1956,Praja!$C$11:$H$2010,2,FALSE))</f>
        <v/>
      </c>
      <c r="F1956" s="5"/>
      <c r="G1956" s="5" t="str">
        <f>IF(F1956="","",VLOOKUP($F1956,Katalog!$C$10:$J$2009,3,FALSE))</f>
        <v/>
      </c>
      <c r="H1956" s="26"/>
    </row>
    <row r="1957" spans="2:8" x14ac:dyDescent="0.25">
      <c r="B1957" s="39">
        <v>1948</v>
      </c>
      <c r="C1957" s="5"/>
      <c r="D1957" s="5"/>
      <c r="E1957" s="5" t="str">
        <f>IF(D1957="","",VLOOKUP($D1957,Praja!$C$11:$H$2010,2,FALSE))</f>
        <v/>
      </c>
      <c r="F1957" s="5"/>
      <c r="G1957" s="5" t="str">
        <f>IF(F1957="","",VLOOKUP($F1957,Katalog!$C$10:$J$2009,3,FALSE))</f>
        <v/>
      </c>
      <c r="H1957" s="26"/>
    </row>
    <row r="1958" spans="2:8" x14ac:dyDescent="0.25">
      <c r="B1958" s="39">
        <v>1949</v>
      </c>
      <c r="C1958" s="5"/>
      <c r="D1958" s="5"/>
      <c r="E1958" s="5" t="str">
        <f>IF(D1958="","",VLOOKUP($D1958,Praja!$C$11:$H$2010,2,FALSE))</f>
        <v/>
      </c>
      <c r="F1958" s="5"/>
      <c r="G1958" s="5" t="str">
        <f>IF(F1958="","",VLOOKUP($F1958,Katalog!$C$10:$J$2009,3,FALSE))</f>
        <v/>
      </c>
      <c r="H1958" s="26"/>
    </row>
    <row r="1959" spans="2:8" x14ac:dyDescent="0.25">
      <c r="B1959" s="39">
        <v>1950</v>
      </c>
      <c r="C1959" s="5"/>
      <c r="D1959" s="5"/>
      <c r="E1959" s="5" t="str">
        <f>IF(D1959="","",VLOOKUP($D1959,Praja!$C$11:$H$2010,2,FALSE))</f>
        <v/>
      </c>
      <c r="F1959" s="5"/>
      <c r="G1959" s="5" t="str">
        <f>IF(F1959="","",VLOOKUP($F1959,Katalog!$C$10:$J$2009,3,FALSE))</f>
        <v/>
      </c>
      <c r="H1959" s="26"/>
    </row>
    <row r="1960" spans="2:8" x14ac:dyDescent="0.25">
      <c r="B1960" s="39">
        <v>1951</v>
      </c>
      <c r="C1960" s="5"/>
      <c r="D1960" s="5"/>
      <c r="E1960" s="5" t="str">
        <f>IF(D1960="","",VLOOKUP($D1960,Praja!$C$11:$H$2010,2,FALSE))</f>
        <v/>
      </c>
      <c r="F1960" s="5"/>
      <c r="G1960" s="5" t="str">
        <f>IF(F1960="","",VLOOKUP($F1960,Katalog!$C$10:$J$2009,3,FALSE))</f>
        <v/>
      </c>
      <c r="H1960" s="26"/>
    </row>
    <row r="1961" spans="2:8" x14ac:dyDescent="0.25">
      <c r="B1961" s="39">
        <v>1952</v>
      </c>
      <c r="C1961" s="5"/>
      <c r="D1961" s="5"/>
      <c r="E1961" s="5" t="str">
        <f>IF(D1961="","",VLOOKUP($D1961,Praja!$C$11:$H$2010,2,FALSE))</f>
        <v/>
      </c>
      <c r="F1961" s="5"/>
      <c r="G1961" s="5" t="str">
        <f>IF(F1961="","",VLOOKUP($F1961,Katalog!$C$10:$J$2009,3,FALSE))</f>
        <v/>
      </c>
      <c r="H1961" s="26"/>
    </row>
    <row r="1962" spans="2:8" x14ac:dyDescent="0.25">
      <c r="B1962" s="39">
        <v>1953</v>
      </c>
      <c r="C1962" s="5"/>
      <c r="D1962" s="5"/>
      <c r="E1962" s="5" t="str">
        <f>IF(D1962="","",VLOOKUP($D1962,Praja!$C$11:$H$2010,2,FALSE))</f>
        <v/>
      </c>
      <c r="F1962" s="5"/>
      <c r="G1962" s="5" t="str">
        <f>IF(F1962="","",VLOOKUP($F1962,Katalog!$C$10:$J$2009,3,FALSE))</f>
        <v/>
      </c>
      <c r="H1962" s="26"/>
    </row>
    <row r="1963" spans="2:8" x14ac:dyDescent="0.25">
      <c r="B1963" s="39">
        <v>1954</v>
      </c>
      <c r="C1963" s="5"/>
      <c r="D1963" s="5"/>
      <c r="E1963" s="5" t="str">
        <f>IF(D1963="","",VLOOKUP($D1963,Praja!$C$11:$H$2010,2,FALSE))</f>
        <v/>
      </c>
      <c r="F1963" s="5"/>
      <c r="G1963" s="5" t="str">
        <f>IF(F1963="","",VLOOKUP($F1963,Katalog!$C$10:$J$2009,3,FALSE))</f>
        <v/>
      </c>
      <c r="H1963" s="26"/>
    </row>
    <row r="1964" spans="2:8" x14ac:dyDescent="0.25">
      <c r="B1964" s="39">
        <v>1955</v>
      </c>
      <c r="C1964" s="5"/>
      <c r="D1964" s="5"/>
      <c r="E1964" s="5" t="str">
        <f>IF(D1964="","",VLOOKUP($D1964,Praja!$C$11:$H$2010,2,FALSE))</f>
        <v/>
      </c>
      <c r="F1964" s="5"/>
      <c r="G1964" s="5" t="str">
        <f>IF(F1964="","",VLOOKUP($F1964,Katalog!$C$10:$J$2009,3,FALSE))</f>
        <v/>
      </c>
      <c r="H1964" s="26"/>
    </row>
    <row r="1965" spans="2:8" x14ac:dyDescent="0.25">
      <c r="B1965" s="39">
        <v>1956</v>
      </c>
      <c r="C1965" s="5"/>
      <c r="D1965" s="5"/>
      <c r="E1965" s="5" t="str">
        <f>IF(D1965="","",VLOOKUP($D1965,Praja!$C$11:$H$2010,2,FALSE))</f>
        <v/>
      </c>
      <c r="F1965" s="5"/>
      <c r="G1965" s="5" t="str">
        <f>IF(F1965="","",VLOOKUP($F1965,Katalog!$C$10:$J$2009,3,FALSE))</f>
        <v/>
      </c>
      <c r="H1965" s="26"/>
    </row>
    <row r="1966" spans="2:8" x14ac:dyDescent="0.25">
      <c r="B1966" s="39">
        <v>1957</v>
      </c>
      <c r="C1966" s="5"/>
      <c r="D1966" s="5"/>
      <c r="E1966" s="5" t="str">
        <f>IF(D1966="","",VLOOKUP($D1966,Praja!$C$11:$H$2010,2,FALSE))</f>
        <v/>
      </c>
      <c r="F1966" s="5"/>
      <c r="G1966" s="5" t="str">
        <f>IF(F1966="","",VLOOKUP($F1966,Katalog!$C$10:$J$2009,3,FALSE))</f>
        <v/>
      </c>
      <c r="H1966" s="26"/>
    </row>
    <row r="1967" spans="2:8" x14ac:dyDescent="0.25">
      <c r="B1967" s="39">
        <v>1958</v>
      </c>
      <c r="C1967" s="5"/>
      <c r="D1967" s="5"/>
      <c r="E1967" s="5" t="str">
        <f>IF(D1967="","",VLOOKUP($D1967,Praja!$C$11:$H$2010,2,FALSE))</f>
        <v/>
      </c>
      <c r="F1967" s="5"/>
      <c r="G1967" s="5" t="str">
        <f>IF(F1967="","",VLOOKUP($F1967,Katalog!$C$10:$J$2009,3,FALSE))</f>
        <v/>
      </c>
      <c r="H1967" s="26"/>
    </row>
    <row r="1968" spans="2:8" x14ac:dyDescent="0.25">
      <c r="B1968" s="39">
        <v>1959</v>
      </c>
      <c r="C1968" s="5"/>
      <c r="D1968" s="5"/>
      <c r="E1968" s="5" t="str">
        <f>IF(D1968="","",VLOOKUP($D1968,Praja!$C$11:$H$2010,2,FALSE))</f>
        <v/>
      </c>
      <c r="F1968" s="5"/>
      <c r="G1968" s="5" t="str">
        <f>IF(F1968="","",VLOOKUP($F1968,Katalog!$C$10:$J$2009,3,FALSE))</f>
        <v/>
      </c>
      <c r="H1968" s="26"/>
    </row>
    <row r="1969" spans="2:8" x14ac:dyDescent="0.25">
      <c r="B1969" s="39">
        <v>1960</v>
      </c>
      <c r="C1969" s="5"/>
      <c r="D1969" s="5"/>
      <c r="E1969" s="5" t="str">
        <f>IF(D1969="","",VLOOKUP($D1969,Praja!$C$11:$H$2010,2,FALSE))</f>
        <v/>
      </c>
      <c r="F1969" s="5"/>
      <c r="G1969" s="5" t="str">
        <f>IF(F1969="","",VLOOKUP($F1969,Katalog!$C$10:$J$2009,3,FALSE))</f>
        <v/>
      </c>
      <c r="H1969" s="26"/>
    </row>
    <row r="1970" spans="2:8" x14ac:dyDescent="0.25">
      <c r="B1970" s="39">
        <v>1961</v>
      </c>
      <c r="C1970" s="5"/>
      <c r="D1970" s="5"/>
      <c r="E1970" s="5" t="str">
        <f>IF(D1970="","",VLOOKUP($D1970,Praja!$C$11:$H$2010,2,FALSE))</f>
        <v/>
      </c>
      <c r="F1970" s="5"/>
      <c r="G1970" s="5" t="str">
        <f>IF(F1970="","",VLOOKUP($F1970,Katalog!$C$10:$J$2009,3,FALSE))</f>
        <v/>
      </c>
      <c r="H1970" s="26"/>
    </row>
    <row r="1971" spans="2:8" x14ac:dyDescent="0.25">
      <c r="B1971" s="39">
        <v>1962</v>
      </c>
      <c r="C1971" s="5"/>
      <c r="D1971" s="5"/>
      <c r="E1971" s="5" t="str">
        <f>IF(D1971="","",VLOOKUP($D1971,Praja!$C$11:$H$2010,2,FALSE))</f>
        <v/>
      </c>
      <c r="F1971" s="5"/>
      <c r="G1971" s="5" t="str">
        <f>IF(F1971="","",VLOOKUP($F1971,Katalog!$C$10:$J$2009,3,FALSE))</f>
        <v/>
      </c>
      <c r="H1971" s="26"/>
    </row>
    <row r="1972" spans="2:8" x14ac:dyDescent="0.25">
      <c r="B1972" s="39">
        <v>1963</v>
      </c>
      <c r="C1972" s="5"/>
      <c r="D1972" s="5"/>
      <c r="E1972" s="5" t="str">
        <f>IF(D1972="","",VLOOKUP($D1972,Praja!$C$11:$H$2010,2,FALSE))</f>
        <v/>
      </c>
      <c r="F1972" s="5"/>
      <c r="G1972" s="5" t="str">
        <f>IF(F1972="","",VLOOKUP($F1972,Katalog!$C$10:$J$2009,3,FALSE))</f>
        <v/>
      </c>
      <c r="H1972" s="26"/>
    </row>
    <row r="1973" spans="2:8" x14ac:dyDescent="0.25">
      <c r="B1973" s="39">
        <v>1964</v>
      </c>
      <c r="C1973" s="5"/>
      <c r="D1973" s="5"/>
      <c r="E1973" s="5" t="str">
        <f>IF(D1973="","",VLOOKUP($D1973,Praja!$C$11:$H$2010,2,FALSE))</f>
        <v/>
      </c>
      <c r="F1973" s="5"/>
      <c r="G1973" s="5" t="str">
        <f>IF(F1973="","",VLOOKUP($F1973,Katalog!$C$10:$J$2009,3,FALSE))</f>
        <v/>
      </c>
      <c r="H1973" s="26"/>
    </row>
    <row r="1974" spans="2:8" x14ac:dyDescent="0.25">
      <c r="B1974" s="39">
        <v>1965</v>
      </c>
      <c r="C1974" s="5"/>
      <c r="D1974" s="5"/>
      <c r="E1974" s="5" t="str">
        <f>IF(D1974="","",VLOOKUP($D1974,Praja!$C$11:$H$2010,2,FALSE))</f>
        <v/>
      </c>
      <c r="F1974" s="5"/>
      <c r="G1974" s="5" t="str">
        <f>IF(F1974="","",VLOOKUP($F1974,Katalog!$C$10:$J$2009,3,FALSE))</f>
        <v/>
      </c>
      <c r="H1974" s="26"/>
    </row>
    <row r="1975" spans="2:8" x14ac:dyDescent="0.25">
      <c r="B1975" s="39">
        <v>1966</v>
      </c>
      <c r="C1975" s="5"/>
      <c r="D1975" s="5"/>
      <c r="E1975" s="5" t="str">
        <f>IF(D1975="","",VLOOKUP($D1975,Praja!$C$11:$H$2010,2,FALSE))</f>
        <v/>
      </c>
      <c r="F1975" s="5"/>
      <c r="G1975" s="5" t="str">
        <f>IF(F1975="","",VLOOKUP($F1975,Katalog!$C$10:$J$2009,3,FALSE))</f>
        <v/>
      </c>
      <c r="H1975" s="26"/>
    </row>
    <row r="1976" spans="2:8" x14ac:dyDescent="0.25">
      <c r="B1976" s="39">
        <v>1967</v>
      </c>
      <c r="C1976" s="5"/>
      <c r="D1976" s="5"/>
      <c r="E1976" s="5" t="str">
        <f>IF(D1976="","",VLOOKUP($D1976,Praja!$C$11:$H$2010,2,FALSE))</f>
        <v/>
      </c>
      <c r="F1976" s="5"/>
      <c r="G1976" s="5" t="str">
        <f>IF(F1976="","",VLOOKUP($F1976,Katalog!$C$10:$J$2009,3,FALSE))</f>
        <v/>
      </c>
      <c r="H1976" s="26"/>
    </row>
    <row r="1977" spans="2:8" x14ac:dyDescent="0.25">
      <c r="B1977" s="39">
        <v>1968</v>
      </c>
      <c r="C1977" s="5"/>
      <c r="D1977" s="5"/>
      <c r="E1977" s="5" t="str">
        <f>IF(D1977="","",VLOOKUP($D1977,Praja!$C$11:$H$2010,2,FALSE))</f>
        <v/>
      </c>
      <c r="F1977" s="5"/>
      <c r="G1977" s="5" t="str">
        <f>IF(F1977="","",VLOOKUP($F1977,Katalog!$C$10:$J$2009,3,FALSE))</f>
        <v/>
      </c>
      <c r="H1977" s="26"/>
    </row>
    <row r="1978" spans="2:8" x14ac:dyDescent="0.25">
      <c r="B1978" s="39">
        <v>1969</v>
      </c>
      <c r="C1978" s="5"/>
      <c r="D1978" s="5"/>
      <c r="E1978" s="5" t="str">
        <f>IF(D1978="","",VLOOKUP($D1978,Praja!$C$11:$H$2010,2,FALSE))</f>
        <v/>
      </c>
      <c r="F1978" s="5"/>
      <c r="G1978" s="5" t="str">
        <f>IF(F1978="","",VLOOKUP($F1978,Katalog!$C$10:$J$2009,3,FALSE))</f>
        <v/>
      </c>
      <c r="H1978" s="26"/>
    </row>
    <row r="1979" spans="2:8" x14ac:dyDescent="0.25">
      <c r="B1979" s="39">
        <v>1970</v>
      </c>
      <c r="C1979" s="5"/>
      <c r="D1979" s="5"/>
      <c r="E1979" s="5" t="str">
        <f>IF(D1979="","",VLOOKUP($D1979,Praja!$C$11:$H$2010,2,FALSE))</f>
        <v/>
      </c>
      <c r="F1979" s="5"/>
      <c r="G1979" s="5" t="str">
        <f>IF(F1979="","",VLOOKUP($F1979,Katalog!$C$10:$J$2009,3,FALSE))</f>
        <v/>
      </c>
      <c r="H1979" s="26"/>
    </row>
    <row r="1980" spans="2:8" x14ac:dyDescent="0.25">
      <c r="B1980" s="39">
        <v>1971</v>
      </c>
      <c r="C1980" s="5"/>
      <c r="D1980" s="5"/>
      <c r="E1980" s="5" t="str">
        <f>IF(D1980="","",VLOOKUP($D1980,Praja!$C$11:$H$2010,2,FALSE))</f>
        <v/>
      </c>
      <c r="F1980" s="5"/>
      <c r="G1980" s="5" t="str">
        <f>IF(F1980="","",VLOOKUP($F1980,Katalog!$C$10:$J$2009,3,FALSE))</f>
        <v/>
      </c>
      <c r="H1980" s="26"/>
    </row>
    <row r="1981" spans="2:8" x14ac:dyDescent="0.25">
      <c r="B1981" s="39">
        <v>1972</v>
      </c>
      <c r="C1981" s="5"/>
      <c r="D1981" s="5"/>
      <c r="E1981" s="5" t="str">
        <f>IF(D1981="","",VLOOKUP($D1981,Praja!$C$11:$H$2010,2,FALSE))</f>
        <v/>
      </c>
      <c r="F1981" s="5"/>
      <c r="G1981" s="5" t="str">
        <f>IF(F1981="","",VLOOKUP($F1981,Katalog!$C$10:$J$2009,3,FALSE))</f>
        <v/>
      </c>
      <c r="H1981" s="26"/>
    </row>
    <row r="1982" spans="2:8" x14ac:dyDescent="0.25">
      <c r="B1982" s="39">
        <v>1973</v>
      </c>
      <c r="C1982" s="5"/>
      <c r="D1982" s="5"/>
      <c r="E1982" s="5" t="str">
        <f>IF(D1982="","",VLOOKUP($D1982,Praja!$C$11:$H$2010,2,FALSE))</f>
        <v/>
      </c>
      <c r="F1982" s="5"/>
      <c r="G1982" s="5" t="str">
        <f>IF(F1982="","",VLOOKUP($F1982,Katalog!$C$10:$J$2009,3,FALSE))</f>
        <v/>
      </c>
      <c r="H1982" s="26"/>
    </row>
    <row r="1983" spans="2:8" x14ac:dyDescent="0.25">
      <c r="B1983" s="39">
        <v>1974</v>
      </c>
      <c r="C1983" s="5"/>
      <c r="D1983" s="5"/>
      <c r="E1983" s="5" t="str">
        <f>IF(D1983="","",VLOOKUP($D1983,Praja!$C$11:$H$2010,2,FALSE))</f>
        <v/>
      </c>
      <c r="F1983" s="5"/>
      <c r="G1983" s="5" t="str">
        <f>IF(F1983="","",VLOOKUP($F1983,Katalog!$C$10:$J$2009,3,FALSE))</f>
        <v/>
      </c>
      <c r="H1983" s="26"/>
    </row>
    <row r="1984" spans="2:8" x14ac:dyDescent="0.25">
      <c r="B1984" s="39">
        <v>1975</v>
      </c>
      <c r="C1984" s="5"/>
      <c r="D1984" s="5"/>
      <c r="E1984" s="5" t="str">
        <f>IF(D1984="","",VLOOKUP($D1984,Praja!$C$11:$H$2010,2,FALSE))</f>
        <v/>
      </c>
      <c r="F1984" s="5"/>
      <c r="G1984" s="5" t="str">
        <f>IF(F1984="","",VLOOKUP($F1984,Katalog!$C$10:$J$2009,3,FALSE))</f>
        <v/>
      </c>
      <c r="H1984" s="26"/>
    </row>
    <row r="1985" spans="2:8" x14ac:dyDescent="0.25">
      <c r="B1985" s="39">
        <v>1976</v>
      </c>
      <c r="C1985" s="5"/>
      <c r="D1985" s="5"/>
      <c r="E1985" s="5" t="str">
        <f>IF(D1985="","",VLOOKUP($D1985,Praja!$C$11:$H$2010,2,FALSE))</f>
        <v/>
      </c>
      <c r="F1985" s="5"/>
      <c r="G1985" s="5" t="str">
        <f>IF(F1985="","",VLOOKUP($F1985,Katalog!$C$10:$J$2009,3,FALSE))</f>
        <v/>
      </c>
      <c r="H1985" s="26"/>
    </row>
    <row r="1986" spans="2:8" x14ac:dyDescent="0.25">
      <c r="B1986" s="39">
        <v>1977</v>
      </c>
      <c r="C1986" s="5"/>
      <c r="D1986" s="5"/>
      <c r="E1986" s="5" t="str">
        <f>IF(D1986="","",VLOOKUP($D1986,Praja!$C$11:$H$2010,2,FALSE))</f>
        <v/>
      </c>
      <c r="F1986" s="5"/>
      <c r="G1986" s="5" t="str">
        <f>IF(F1986="","",VLOOKUP($F1986,Katalog!$C$10:$J$2009,3,FALSE))</f>
        <v/>
      </c>
      <c r="H1986" s="26"/>
    </row>
    <row r="1987" spans="2:8" x14ac:dyDescent="0.25">
      <c r="B1987" s="39">
        <v>1978</v>
      </c>
      <c r="C1987" s="5"/>
      <c r="D1987" s="5"/>
      <c r="E1987" s="5" t="str">
        <f>IF(D1987="","",VLOOKUP($D1987,Praja!$C$11:$H$2010,2,FALSE))</f>
        <v/>
      </c>
      <c r="F1987" s="5"/>
      <c r="G1987" s="5" t="str">
        <f>IF(F1987="","",VLOOKUP($F1987,Katalog!$C$10:$J$2009,3,FALSE))</f>
        <v/>
      </c>
      <c r="H1987" s="26"/>
    </row>
    <row r="1988" spans="2:8" x14ac:dyDescent="0.25">
      <c r="B1988" s="39">
        <v>1979</v>
      </c>
      <c r="C1988" s="5"/>
      <c r="D1988" s="5"/>
      <c r="E1988" s="5" t="str">
        <f>IF(D1988="","",VLOOKUP($D1988,Praja!$C$11:$H$2010,2,FALSE))</f>
        <v/>
      </c>
      <c r="F1988" s="5"/>
      <c r="G1988" s="5" t="str">
        <f>IF(F1988="","",VLOOKUP($F1988,Katalog!$C$10:$J$2009,3,FALSE))</f>
        <v/>
      </c>
      <c r="H1988" s="26"/>
    </row>
    <row r="1989" spans="2:8" x14ac:dyDescent="0.25">
      <c r="B1989" s="39">
        <v>1980</v>
      </c>
      <c r="C1989" s="5"/>
      <c r="D1989" s="5"/>
      <c r="E1989" s="5" t="str">
        <f>IF(D1989="","",VLOOKUP($D1989,Praja!$C$11:$H$2010,2,FALSE))</f>
        <v/>
      </c>
      <c r="F1989" s="5"/>
      <c r="G1989" s="5" t="str">
        <f>IF(F1989="","",VLOOKUP($F1989,Katalog!$C$10:$J$2009,3,FALSE))</f>
        <v/>
      </c>
      <c r="H1989" s="26"/>
    </row>
    <row r="1990" spans="2:8" x14ac:dyDescent="0.25">
      <c r="B1990" s="39">
        <v>1981</v>
      </c>
      <c r="C1990" s="5"/>
      <c r="D1990" s="5"/>
      <c r="E1990" s="5" t="str">
        <f>IF(D1990="","",VLOOKUP($D1990,Praja!$C$11:$H$2010,2,FALSE))</f>
        <v/>
      </c>
      <c r="F1990" s="5"/>
      <c r="G1990" s="5" t="str">
        <f>IF(F1990="","",VLOOKUP($F1990,Katalog!$C$10:$J$2009,3,FALSE))</f>
        <v/>
      </c>
      <c r="H1990" s="26"/>
    </row>
    <row r="1991" spans="2:8" x14ac:dyDescent="0.25">
      <c r="B1991" s="39">
        <v>1982</v>
      </c>
      <c r="C1991" s="5"/>
      <c r="D1991" s="5"/>
      <c r="E1991" s="5" t="str">
        <f>IF(D1991="","",VLOOKUP($D1991,Praja!$C$11:$H$2010,2,FALSE))</f>
        <v/>
      </c>
      <c r="F1991" s="5"/>
      <c r="G1991" s="5" t="str">
        <f>IF(F1991="","",VLOOKUP($F1991,Katalog!$C$10:$J$2009,3,FALSE))</f>
        <v/>
      </c>
      <c r="H1991" s="26"/>
    </row>
    <row r="1992" spans="2:8" x14ac:dyDescent="0.25">
      <c r="B1992" s="39">
        <v>1983</v>
      </c>
      <c r="C1992" s="5"/>
      <c r="D1992" s="5"/>
      <c r="E1992" s="5" t="str">
        <f>IF(D1992="","",VLOOKUP($D1992,Praja!$C$11:$H$2010,2,FALSE))</f>
        <v/>
      </c>
      <c r="F1992" s="5"/>
      <c r="G1992" s="5" t="str">
        <f>IF(F1992="","",VLOOKUP($F1992,Katalog!$C$10:$J$2009,3,FALSE))</f>
        <v/>
      </c>
      <c r="H1992" s="26"/>
    </row>
    <row r="1993" spans="2:8" x14ac:dyDescent="0.25">
      <c r="B1993" s="39">
        <v>1984</v>
      </c>
      <c r="C1993" s="5"/>
      <c r="D1993" s="5"/>
      <c r="E1993" s="5" t="str">
        <f>IF(D1993="","",VLOOKUP($D1993,Praja!$C$11:$H$2010,2,FALSE))</f>
        <v/>
      </c>
      <c r="F1993" s="5"/>
      <c r="G1993" s="5" t="str">
        <f>IF(F1993="","",VLOOKUP($F1993,Katalog!$C$10:$J$2009,3,FALSE))</f>
        <v/>
      </c>
      <c r="H1993" s="26"/>
    </row>
    <row r="1994" spans="2:8" x14ac:dyDescent="0.25">
      <c r="B1994" s="39">
        <v>1985</v>
      </c>
      <c r="C1994" s="5"/>
      <c r="D1994" s="5"/>
      <c r="E1994" s="5" t="str">
        <f>IF(D1994="","",VLOOKUP($D1994,Praja!$C$11:$H$2010,2,FALSE))</f>
        <v/>
      </c>
      <c r="F1994" s="5"/>
      <c r="G1994" s="5" t="str">
        <f>IF(F1994="","",VLOOKUP($F1994,Katalog!$C$10:$J$2009,3,FALSE))</f>
        <v/>
      </c>
      <c r="H1994" s="26"/>
    </row>
    <row r="1995" spans="2:8" x14ac:dyDescent="0.25">
      <c r="B1995" s="39">
        <v>1986</v>
      </c>
      <c r="C1995" s="5"/>
      <c r="D1995" s="5"/>
      <c r="E1995" s="5" t="str">
        <f>IF(D1995="","",VLOOKUP($D1995,Praja!$C$11:$H$2010,2,FALSE))</f>
        <v/>
      </c>
      <c r="F1995" s="5"/>
      <c r="G1995" s="5" t="str">
        <f>IF(F1995="","",VLOOKUP($F1995,Katalog!$C$10:$J$2009,3,FALSE))</f>
        <v/>
      </c>
      <c r="H1995" s="26"/>
    </row>
    <row r="1996" spans="2:8" x14ac:dyDescent="0.25">
      <c r="B1996" s="39">
        <v>1987</v>
      </c>
      <c r="C1996" s="5"/>
      <c r="D1996" s="5"/>
      <c r="E1996" s="5" t="str">
        <f>IF(D1996="","",VLOOKUP($D1996,Praja!$C$11:$H$2010,2,FALSE))</f>
        <v/>
      </c>
      <c r="F1996" s="5"/>
      <c r="G1996" s="5" t="str">
        <f>IF(F1996="","",VLOOKUP($F1996,Katalog!$C$10:$J$2009,3,FALSE))</f>
        <v/>
      </c>
      <c r="H1996" s="26"/>
    </row>
    <row r="1997" spans="2:8" x14ac:dyDescent="0.25">
      <c r="B1997" s="39">
        <v>1988</v>
      </c>
      <c r="C1997" s="5"/>
      <c r="D1997" s="5"/>
      <c r="E1997" s="5" t="str">
        <f>IF(D1997="","",VLOOKUP($D1997,Praja!$C$11:$H$2010,2,FALSE))</f>
        <v/>
      </c>
      <c r="F1997" s="5"/>
      <c r="G1997" s="5" t="str">
        <f>IF(F1997="","",VLOOKUP($F1997,Katalog!$C$10:$J$2009,3,FALSE))</f>
        <v/>
      </c>
      <c r="H1997" s="26"/>
    </row>
    <row r="1998" spans="2:8" x14ac:dyDescent="0.25">
      <c r="B1998" s="39">
        <v>1989</v>
      </c>
      <c r="C1998" s="5"/>
      <c r="D1998" s="5"/>
      <c r="E1998" s="5" t="str">
        <f>IF(D1998="","",VLOOKUP($D1998,Praja!$C$11:$H$2010,2,FALSE))</f>
        <v/>
      </c>
      <c r="F1998" s="5"/>
      <c r="G1998" s="5" t="str">
        <f>IF(F1998="","",VLOOKUP($F1998,Katalog!$C$10:$J$2009,3,FALSE))</f>
        <v/>
      </c>
      <c r="H1998" s="26"/>
    </row>
    <row r="1999" spans="2:8" x14ac:dyDescent="0.25">
      <c r="B1999" s="39">
        <v>1990</v>
      </c>
      <c r="C1999" s="5"/>
      <c r="D1999" s="5"/>
      <c r="E1999" s="5" t="str">
        <f>IF(D1999="","",VLOOKUP($D1999,Praja!$C$11:$H$2010,2,FALSE))</f>
        <v/>
      </c>
      <c r="F1999" s="5"/>
      <c r="G1999" s="5" t="str">
        <f>IF(F1999="","",VLOOKUP($F1999,Katalog!$C$10:$J$2009,3,FALSE))</f>
        <v/>
      </c>
      <c r="H1999" s="26"/>
    </row>
    <row r="2000" spans="2:8" x14ac:dyDescent="0.25">
      <c r="B2000" s="39">
        <v>1991</v>
      </c>
      <c r="C2000" s="5"/>
      <c r="D2000" s="5"/>
      <c r="E2000" s="5" t="str">
        <f>IF(D2000="","",VLOOKUP($D2000,Praja!$C$11:$H$2010,2,FALSE))</f>
        <v/>
      </c>
      <c r="F2000" s="5"/>
      <c r="G2000" s="5" t="str">
        <f>IF(F2000="","",VLOOKUP($F2000,Katalog!$C$10:$J$2009,3,FALSE))</f>
        <v/>
      </c>
      <c r="H2000" s="26"/>
    </row>
    <row r="2001" spans="2:8" x14ac:dyDescent="0.25">
      <c r="B2001" s="39">
        <v>1992</v>
      </c>
      <c r="C2001" s="5"/>
      <c r="D2001" s="5"/>
      <c r="E2001" s="5" t="str">
        <f>IF(D2001="","",VLOOKUP($D2001,Praja!$C$11:$H$2010,2,FALSE))</f>
        <v/>
      </c>
      <c r="F2001" s="5"/>
      <c r="G2001" s="5" t="str">
        <f>IF(F2001="","",VLOOKUP($F2001,Katalog!$C$10:$J$2009,3,FALSE))</f>
        <v/>
      </c>
      <c r="H2001" s="26"/>
    </row>
    <row r="2002" spans="2:8" x14ac:dyDescent="0.25">
      <c r="B2002" s="39">
        <v>1993</v>
      </c>
      <c r="C2002" s="5"/>
      <c r="D2002" s="5"/>
      <c r="E2002" s="5" t="str">
        <f>IF(D2002="","",VLOOKUP($D2002,Praja!$C$11:$H$2010,2,FALSE))</f>
        <v/>
      </c>
      <c r="F2002" s="5"/>
      <c r="G2002" s="5" t="str">
        <f>IF(F2002="","",VLOOKUP($F2002,Katalog!$C$10:$J$2009,3,FALSE))</f>
        <v/>
      </c>
      <c r="H2002" s="26"/>
    </row>
    <row r="2003" spans="2:8" x14ac:dyDescent="0.25">
      <c r="B2003" s="39">
        <v>1994</v>
      </c>
      <c r="C2003" s="5"/>
      <c r="D2003" s="5"/>
      <c r="E2003" s="5" t="str">
        <f>IF(D2003="","",VLOOKUP($D2003,Praja!$C$11:$H$2010,2,FALSE))</f>
        <v/>
      </c>
      <c r="F2003" s="5"/>
      <c r="G2003" s="5" t="str">
        <f>IF(F2003="","",VLOOKUP($F2003,Katalog!$C$10:$J$2009,3,FALSE))</f>
        <v/>
      </c>
      <c r="H2003" s="26"/>
    </row>
    <row r="2004" spans="2:8" x14ac:dyDescent="0.25">
      <c r="B2004" s="39">
        <v>1995</v>
      </c>
      <c r="C2004" s="5"/>
      <c r="D2004" s="5"/>
      <c r="E2004" s="5" t="str">
        <f>IF(D2004="","",VLOOKUP($D2004,Praja!$C$11:$H$2010,2,FALSE))</f>
        <v/>
      </c>
      <c r="F2004" s="5"/>
      <c r="G2004" s="5" t="str">
        <f>IF(F2004="","",VLOOKUP($F2004,Katalog!$C$10:$J$2009,3,FALSE))</f>
        <v/>
      </c>
      <c r="H2004" s="26"/>
    </row>
    <row r="2005" spans="2:8" x14ac:dyDescent="0.25">
      <c r="B2005" s="39">
        <v>1996</v>
      </c>
      <c r="C2005" s="5"/>
      <c r="D2005" s="5"/>
      <c r="E2005" s="5" t="str">
        <f>IF(D2005="","",VLOOKUP($D2005,Praja!$C$11:$H$2010,2,FALSE))</f>
        <v/>
      </c>
      <c r="F2005" s="5"/>
      <c r="G2005" s="5" t="str">
        <f>IF(F2005="","",VLOOKUP($F2005,Katalog!$C$10:$J$2009,3,FALSE))</f>
        <v/>
      </c>
      <c r="H2005" s="26"/>
    </row>
    <row r="2006" spans="2:8" x14ac:dyDescent="0.25">
      <c r="B2006" s="39">
        <v>1997</v>
      </c>
      <c r="C2006" s="5"/>
      <c r="D2006" s="5"/>
      <c r="E2006" s="5" t="str">
        <f>IF(D2006="","",VLOOKUP($D2006,Praja!$C$11:$H$2010,2,FALSE))</f>
        <v/>
      </c>
      <c r="F2006" s="5"/>
      <c r="G2006" s="5" t="str">
        <f>IF(F2006="","",VLOOKUP($F2006,Katalog!$C$10:$J$2009,3,FALSE))</f>
        <v/>
      </c>
      <c r="H2006" s="26"/>
    </row>
    <row r="2007" spans="2:8" x14ac:dyDescent="0.25">
      <c r="B2007" s="39">
        <v>1998</v>
      </c>
      <c r="C2007" s="5"/>
      <c r="D2007" s="5"/>
      <c r="E2007" s="5" t="str">
        <f>IF(D2007="","",VLOOKUP($D2007,Praja!$C$11:$H$2010,2,FALSE))</f>
        <v/>
      </c>
      <c r="F2007" s="5"/>
      <c r="G2007" s="5" t="str">
        <f>IF(F2007="","",VLOOKUP($F2007,Katalog!$C$10:$J$2009,3,FALSE))</f>
        <v/>
      </c>
      <c r="H2007" s="26"/>
    </row>
    <row r="2008" spans="2:8" x14ac:dyDescent="0.25">
      <c r="B2008" s="39">
        <v>1999</v>
      </c>
      <c r="C2008" s="5"/>
      <c r="D2008" s="5"/>
      <c r="E2008" s="5" t="str">
        <f>IF(D2008="","",VLOOKUP($D2008,Praja!$C$11:$H$2010,2,FALSE))</f>
        <v/>
      </c>
      <c r="F2008" s="5"/>
      <c r="G2008" s="5" t="str">
        <f>IF(F2008="","",VLOOKUP($F2008,Katalog!$C$10:$J$2009,3,FALSE))</f>
        <v/>
      </c>
      <c r="H2008" s="26"/>
    </row>
    <row r="2009" spans="2:8" x14ac:dyDescent="0.25">
      <c r="B2009" s="43">
        <v>2000</v>
      </c>
      <c r="C2009" s="33"/>
      <c r="D2009" s="33"/>
      <c r="E2009" s="33" t="str">
        <f>IF(D2009="","",VLOOKUP($D2009,Praja!$C$11:$H$2010,2,FALSE))</f>
        <v/>
      </c>
      <c r="F2009" s="33"/>
      <c r="G2009" s="33" t="str">
        <f>IF(F2009="","",VLOOKUP($F2009,Katalog!$C$10:$J$2009,3,FALSE))</f>
        <v/>
      </c>
      <c r="H2009" s="34"/>
    </row>
  </sheetData>
  <mergeCells count="4">
    <mergeCell ref="B7:H7"/>
    <mergeCell ref="B4:D4"/>
    <mergeCell ref="B3:D3"/>
    <mergeCell ref="B2:D2"/>
  </mergeCells>
  <hyperlinks>
    <hyperlink ref="H4" location="Menu!A1" display="Back to Menu" xr:uid="{A4528B1D-F24C-4B8A-AF6B-A84B6F3BDC56}"/>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8A98A-8A38-4B44-A648-17497C7A3F98}">
  <dimension ref="A2:H19"/>
  <sheetViews>
    <sheetView workbookViewId="0">
      <selection activeCell="H2" sqref="H2"/>
    </sheetView>
  </sheetViews>
  <sheetFormatPr defaultRowHeight="15" x14ac:dyDescent="0.25"/>
  <cols>
    <col min="1" max="1" width="16.7109375" customWidth="1"/>
    <col min="2" max="2" width="13.28515625" customWidth="1"/>
    <col min="3" max="3" width="0" hidden="1" customWidth="1"/>
    <col min="4" max="4" width="14.28515625" customWidth="1"/>
    <col min="5" max="5" width="11.140625" customWidth="1"/>
    <col min="6" max="6" width="8.85546875" hidden="1" customWidth="1"/>
    <col min="7" max="7" width="11.85546875" customWidth="1"/>
    <col min="8" max="8" width="21" customWidth="1"/>
  </cols>
  <sheetData>
    <row r="2" spans="1:8" x14ac:dyDescent="0.25">
      <c r="H2" s="25" t="s">
        <v>43</v>
      </c>
    </row>
    <row r="4" spans="1:8" x14ac:dyDescent="0.25">
      <c r="A4" s="4" t="str">
        <f>Setup!C7</f>
        <v>IPDN</v>
      </c>
      <c r="G4" s="27">
        <v>1</v>
      </c>
      <c r="H4" t="s">
        <v>41</v>
      </c>
    </row>
    <row r="5" spans="1:8" x14ac:dyDescent="0.25">
      <c r="A5" s="4" t="str">
        <f>Setup!C8</f>
        <v>Perpustakaan</v>
      </c>
      <c r="F5" s="26">
        <f>IF(G5=1,"",IF(G5=2,G4+1,IF(G5=3,G4+1,IF(G5=4,G4+1,IF(G5=5,G4+1,0)))))</f>
        <v>2</v>
      </c>
      <c r="G5" s="27">
        <v>3</v>
      </c>
      <c r="H5" t="s">
        <v>42</v>
      </c>
    </row>
    <row r="6" spans="1:8" x14ac:dyDescent="0.25">
      <c r="A6" s="4" t="str">
        <f>Setup!C9</f>
        <v>Jl. Ampera Raya, Jakarta Selatan</v>
      </c>
      <c r="F6" s="5">
        <f>IF(G5=1,"",IF(G5=2,"",IF(G5=3,G4+2,IF(G5=4,G4+2,IF(G5=5,G4+2,0)))))</f>
        <v>3</v>
      </c>
    </row>
    <row r="7" spans="1:8" x14ac:dyDescent="0.25">
      <c r="F7" s="5" t="str">
        <f>IF(G5=1,"",IF(G5=2,"",IF(G5=3,"",IF(G5=4,G4+3,IF(G5=5,G4+3,0)))))</f>
        <v/>
      </c>
      <c r="G7" s="1"/>
    </row>
    <row r="8" spans="1:8" ht="18.75" x14ac:dyDescent="0.3">
      <c r="A8" s="98" t="s">
        <v>37</v>
      </c>
      <c r="B8" s="98"/>
      <c r="C8" s="98"/>
      <c r="D8" s="98"/>
      <c r="E8" s="99"/>
      <c r="F8" s="5" t="str">
        <f>IF(G5=1,"",IF(G5=2,"",IF(G5=3,"",IF(G5=4,"",IF(G5=5,G4+4,0)))))</f>
        <v/>
      </c>
      <c r="G8" s="9"/>
    </row>
    <row r="9" spans="1:8" ht="18.75" x14ac:dyDescent="0.3">
      <c r="B9" s="6"/>
      <c r="C9" s="6"/>
      <c r="D9" s="6"/>
      <c r="E9" s="6"/>
      <c r="F9" s="6"/>
      <c r="G9" s="6"/>
    </row>
    <row r="10" spans="1:8" x14ac:dyDescent="0.25">
      <c r="A10" t="s">
        <v>38</v>
      </c>
      <c r="D10" s="12">
        <v>44992</v>
      </c>
    </row>
    <row r="11" spans="1:8" x14ac:dyDescent="0.25">
      <c r="A11" t="s">
        <v>14</v>
      </c>
      <c r="D11" t="s">
        <v>17</v>
      </c>
    </row>
    <row r="12" spans="1:8" x14ac:dyDescent="0.25">
      <c r="A12" t="s">
        <v>39</v>
      </c>
      <c r="D12" t="s">
        <v>44</v>
      </c>
    </row>
    <row r="14" spans="1:8" x14ac:dyDescent="0.25">
      <c r="A14" s="7" t="s">
        <v>40</v>
      </c>
      <c r="B14" s="7" t="s">
        <v>33</v>
      </c>
      <c r="C14" s="7">
        <v>0</v>
      </c>
      <c r="D14" s="100" t="s">
        <v>34</v>
      </c>
      <c r="E14" s="100"/>
      <c r="F14" s="100"/>
      <c r="G14" s="100"/>
      <c r="H14" s="7" t="s">
        <v>29</v>
      </c>
    </row>
    <row r="15" spans="1:8" x14ac:dyDescent="0.25">
      <c r="A15" s="5">
        <f>IF(H15="","",C14+1)</f>
        <v>1</v>
      </c>
      <c r="B15" s="5" t="str">
        <f>IF(G4="","",VLOOKUP(G4,Peminjaman!B$10:$F$509,5,FALSE))</f>
        <v>Kode 2</v>
      </c>
      <c r="C15" s="5"/>
      <c r="D15" s="97" t="e">
        <f>IF(B15="","",VLOOKUP(B15,Katalog!B$10:$D201,2,FALSE))</f>
        <v>#N/A</v>
      </c>
      <c r="E15" s="97"/>
      <c r="F15" s="97"/>
      <c r="G15" s="97"/>
      <c r="H15" s="11">
        <f>IF(G5=1,D10+7,IF(G5=2,D10+7,IF(G5=3,D10+7,IF(G5=4,D10+7,IF(G5=5,D10+7,0)))))</f>
        <v>44999</v>
      </c>
    </row>
    <row r="16" spans="1:8" x14ac:dyDescent="0.25">
      <c r="A16" s="5">
        <f>IF(H16="","",A15+1)</f>
        <v>2</v>
      </c>
      <c r="B16" s="5" t="str">
        <f>IF(F5="","",VLOOKUP(F5,Peminjaman!B$10:$F$509,5,FALSE))</f>
        <v>Kode 4</v>
      </c>
      <c r="C16" s="5"/>
      <c r="D16" s="97" t="e">
        <f>IF(B16="","",VLOOKUP(B16,Katalog!B$10:$D201,2,FALSE))</f>
        <v>#N/A</v>
      </c>
      <c r="E16" s="97"/>
      <c r="F16" s="97"/>
      <c r="G16" s="97"/>
      <c r="H16" s="11">
        <f>IF(G5=1,"",IF(G5=2,D10+7,IF(G5=3,D10+7,IF(G5=4,D10+7,IF(G5=5,D10+7,0)))))</f>
        <v>44999</v>
      </c>
    </row>
    <row r="17" spans="1:8" x14ac:dyDescent="0.25">
      <c r="A17" s="5">
        <f>IF(H17="","",A16+1)</f>
        <v>3</v>
      </c>
      <c r="B17" s="5" t="str">
        <f>IF(F6="","",VLOOKUP(F6,Peminjaman!B$10:$F$509,5,FALSE))</f>
        <v>Kode 1</v>
      </c>
      <c r="C17" s="5"/>
      <c r="D17" s="97" t="e">
        <f>IF(B17="","",VLOOKUP(B17,Katalog!B$10:$D202,2,FALSE))</f>
        <v>#N/A</v>
      </c>
      <c r="E17" s="97"/>
      <c r="F17" s="97"/>
      <c r="G17" s="97"/>
      <c r="H17" s="11">
        <f>IF(G5=1,"",IF(G5=2,"",IF(G5=3,D10+7,IF(G5=4,D10+7,IF(G5=5,D10+7,0)))))</f>
        <v>44999</v>
      </c>
    </row>
    <row r="18" spans="1:8" x14ac:dyDescent="0.25">
      <c r="A18" s="5" t="str">
        <f t="shared" ref="A18:A19" si="0">IF(H18="","",A17+1)</f>
        <v/>
      </c>
      <c r="B18" s="5" t="str">
        <f>IF(F7="","",VLOOKUP(F7,Peminjaman!B$10:$F$509,5,FALSE))</f>
        <v/>
      </c>
      <c r="C18" s="5"/>
      <c r="D18" s="97" t="str">
        <f>IF(B18="","",VLOOKUP(B18,Katalog!B$10:$D203,2,FALSE))</f>
        <v/>
      </c>
      <c r="E18" s="97"/>
      <c r="F18" s="97"/>
      <c r="G18" s="97"/>
      <c r="H18" s="11" t="str">
        <f>IF(G5=1,"",IF(G5=2,"",IF(G5=3,"",IF(G5=4,D10+7,IF(G5=5,D10+7,0)))))</f>
        <v/>
      </c>
    </row>
    <row r="19" spans="1:8" x14ac:dyDescent="0.25">
      <c r="A19" s="5" t="str">
        <f t="shared" si="0"/>
        <v/>
      </c>
      <c r="B19" s="5" t="str">
        <f>IF(F8="","",VLOOKUP(F8,Peminjaman!B$10:$F$509,5,FALSE))</f>
        <v/>
      </c>
      <c r="C19" s="5"/>
      <c r="D19" s="97" t="str">
        <f>IF(B19="","",VLOOKUP(B19,Katalog!B$10:$D204,2,FALSE))</f>
        <v/>
      </c>
      <c r="E19" s="97"/>
      <c r="F19" s="97"/>
      <c r="G19" s="97"/>
      <c r="H19" s="11" t="str">
        <f>IF(G5=1,"",IF(G5=2,"",IF(G5=3,"",IF(G5=4,"",IF(G5=5,D10+7,0)))))</f>
        <v/>
      </c>
    </row>
  </sheetData>
  <mergeCells count="7">
    <mergeCell ref="D17:G17"/>
    <mergeCell ref="D18:G18"/>
    <mergeCell ref="D19:G19"/>
    <mergeCell ref="A8:E8"/>
    <mergeCell ref="D14:G14"/>
    <mergeCell ref="D15:G15"/>
    <mergeCell ref="D16:G16"/>
  </mergeCells>
  <hyperlinks>
    <hyperlink ref="H2" location="Menu!A1" display="Back to menu" xr:uid="{D4058267-CF63-42E5-A40B-6808AC335E73}"/>
  </hyperlink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62383-7B20-4B23-AD22-33ECD2EF1962}">
  <dimension ref="A1:M2009"/>
  <sheetViews>
    <sheetView topLeftCell="C1" workbookViewId="0">
      <selection activeCell="L4" sqref="L4"/>
    </sheetView>
  </sheetViews>
  <sheetFormatPr defaultRowHeight="15" x14ac:dyDescent="0.25"/>
  <cols>
    <col min="1" max="1" width="9.140625" style="35"/>
    <col min="2" max="2" width="7.85546875" style="35" customWidth="1"/>
    <col min="3" max="3" width="12.7109375" style="35" customWidth="1"/>
    <col min="4" max="4" width="14" style="35" customWidth="1"/>
    <col min="5" max="5" width="14.7109375" style="35" customWidth="1"/>
    <col min="6" max="6" width="20.7109375" style="35" customWidth="1"/>
    <col min="7" max="7" width="36.42578125" style="35" customWidth="1"/>
    <col min="8" max="8" width="16.5703125" style="35" customWidth="1"/>
    <col min="9" max="9" width="31" style="35" customWidth="1"/>
    <col min="10" max="10" width="9.42578125" style="35" customWidth="1"/>
    <col min="11" max="11" width="10" style="35" customWidth="1"/>
    <col min="12" max="12" width="18.7109375" style="35" customWidth="1"/>
    <col min="13" max="13" width="12.42578125" style="35" customWidth="1"/>
  </cols>
  <sheetData>
    <row r="1" spans="2:12" ht="32.25" customHeight="1" x14ac:dyDescent="0.25"/>
    <row r="2" spans="2:12" ht="24.75" customHeight="1" x14ac:dyDescent="0.25">
      <c r="B2" s="92" t="str">
        <f>Setup!C7</f>
        <v>IPDN</v>
      </c>
      <c r="C2" s="93"/>
      <c r="D2" s="93"/>
      <c r="E2" s="94"/>
    </row>
    <row r="3" spans="2:12" ht="15.75" thickBot="1" x14ac:dyDescent="0.3">
      <c r="B3" s="89" t="str">
        <f>Setup!C8</f>
        <v>Perpustakaan</v>
      </c>
      <c r="C3" s="90"/>
      <c r="D3" s="90"/>
      <c r="E3" s="91"/>
    </row>
    <row r="4" spans="2:12" ht="24" customHeight="1" thickBot="1" x14ac:dyDescent="0.45">
      <c r="B4" s="86" t="str">
        <f>Setup!C9</f>
        <v>Jl. Ampera Raya, Jakarta Selatan</v>
      </c>
      <c r="C4" s="87"/>
      <c r="D4" s="87"/>
      <c r="E4" s="88"/>
      <c r="L4" s="62" t="s">
        <v>0</v>
      </c>
    </row>
    <row r="6" spans="2:12" ht="22.5" x14ac:dyDescent="0.3">
      <c r="B6" s="72" t="s">
        <v>45</v>
      </c>
      <c r="C6" s="72"/>
      <c r="D6" s="72"/>
      <c r="E6" s="72"/>
      <c r="F6" s="72"/>
      <c r="G6" s="72"/>
      <c r="H6" s="72"/>
      <c r="I6" s="72"/>
      <c r="J6" s="72"/>
      <c r="K6" s="72"/>
      <c r="L6" s="72"/>
    </row>
    <row r="9" spans="2:12" ht="34.5" customHeight="1" x14ac:dyDescent="0.25">
      <c r="B9" s="63" t="s">
        <v>40</v>
      </c>
      <c r="C9" s="64" t="s">
        <v>46</v>
      </c>
      <c r="D9" s="64" t="s">
        <v>128</v>
      </c>
      <c r="E9" s="64" t="s">
        <v>47</v>
      </c>
      <c r="F9" s="64" t="s">
        <v>14</v>
      </c>
      <c r="G9" s="64" t="s">
        <v>15</v>
      </c>
      <c r="H9" s="64" t="s">
        <v>33</v>
      </c>
      <c r="I9" s="64" t="s">
        <v>34</v>
      </c>
      <c r="J9" s="64" t="s">
        <v>35</v>
      </c>
      <c r="K9" s="64" t="s">
        <v>48</v>
      </c>
      <c r="L9" s="65" t="s">
        <v>49</v>
      </c>
    </row>
    <row r="10" spans="2:12" x14ac:dyDescent="0.25">
      <c r="B10" s="39">
        <v>1</v>
      </c>
      <c r="C10" s="11">
        <v>45000</v>
      </c>
      <c r="D10" s="5">
        <v>1</v>
      </c>
      <c r="E10" s="11">
        <f>IF(D10="","",VLOOKUP(D10,Peminjaman!$B$10:$C$509,2,FALSE))</f>
        <v>44992</v>
      </c>
      <c r="F10" s="5" t="str">
        <f>IF(D10="","",VLOOKUP(D10,Peminjaman!$B$10:$D$509,3,FALSE))</f>
        <v>nim1</v>
      </c>
      <c r="G10" s="5" t="str">
        <f>IF(F10="","",VLOOKUP($F10,Praja!$C$11:$H$2010,2,FALSE))</f>
        <v>Mahasiswa 1</v>
      </c>
      <c r="H10" s="5" t="str">
        <f>IF(D10="","",VLOOKUP(D10,Peminjaman!$B$10:$F$509,5,FALSE))</f>
        <v>Kode 2</v>
      </c>
      <c r="I10" s="5" t="e">
        <f>IF(H10="","",VLOOKUP($H10,Katalog!$C$10:$J$2009,3,FALSE))</f>
        <v>#N/A</v>
      </c>
      <c r="J10" s="5">
        <f>IF(D10="","",1)</f>
        <v>1</v>
      </c>
      <c r="K10" s="5">
        <f>IF(C10&gt;0,C10-E10,0)</f>
        <v>8</v>
      </c>
      <c r="L10" s="26">
        <f>IF(K10&lt;7,"",K10*1000-7000)</f>
        <v>1000</v>
      </c>
    </row>
    <row r="11" spans="2:12" x14ac:dyDescent="0.25">
      <c r="B11" s="39">
        <v>2</v>
      </c>
      <c r="C11" s="11">
        <v>45000</v>
      </c>
      <c r="D11" s="5">
        <v>2</v>
      </c>
      <c r="E11" s="11">
        <f>IF(D11="","",VLOOKUP(D11,Peminjaman!$B$10:$C$509,2,FALSE))</f>
        <v>44992</v>
      </c>
      <c r="F11" s="5" t="str">
        <f>IF(D11="","",VLOOKUP(D11,Peminjaman!$B$10:$D$509,3,FALSE))</f>
        <v>nim1</v>
      </c>
      <c r="G11" s="5" t="str">
        <f>IF(F11="","",VLOOKUP($F11,Praja!$C$11:$H$2010,2,FALSE))</f>
        <v>Mahasiswa 1</v>
      </c>
      <c r="H11" s="5" t="str">
        <f>IF(D11="","",VLOOKUP(D11,Peminjaman!$B$10:$F$509,5,FALSE))</f>
        <v>Kode 4</v>
      </c>
      <c r="I11" s="5" t="e">
        <f>IF(H11="","",VLOOKUP($H11,Katalog!$C$10:$J$2009,3,FALSE))</f>
        <v>#N/A</v>
      </c>
      <c r="J11" s="5">
        <f t="shared" ref="J11:J43" si="0">IF(D11="","",1)</f>
        <v>1</v>
      </c>
      <c r="K11" s="5">
        <f t="shared" ref="K11:K43" si="1">IF(C11&gt;0,C11-E11,0)</f>
        <v>8</v>
      </c>
      <c r="L11" s="26">
        <f t="shared" ref="L11:L43" si="2">IF(K11&lt;7,"",K11*1000-7000)</f>
        <v>1000</v>
      </c>
    </row>
    <row r="12" spans="2:12" x14ac:dyDescent="0.25">
      <c r="B12" s="39">
        <v>3</v>
      </c>
      <c r="C12" s="11">
        <v>44999</v>
      </c>
      <c r="D12" s="5">
        <v>3</v>
      </c>
      <c r="E12" s="11">
        <f>IF(D12="","",VLOOKUP(D12,Peminjaman!$B$10:$C$509,2,FALSE))</f>
        <v>44992</v>
      </c>
      <c r="F12" s="5" t="str">
        <f>IF(D12="","",VLOOKUP(D12,Peminjaman!$B$10:$D$509,3,FALSE))</f>
        <v>nim8</v>
      </c>
      <c r="G12" s="5" t="str">
        <f>IF(F12="","",VLOOKUP($F12,Praja!$C$11:$H$2010,2,FALSE))</f>
        <v>Mahasiswa 8</v>
      </c>
      <c r="H12" s="5" t="str">
        <f>IF(D12="","",VLOOKUP(D12,Peminjaman!$B$10:$F$509,5,FALSE))</f>
        <v>Kode 1</v>
      </c>
      <c r="I12" s="5" t="e">
        <f>IF(H12="","",VLOOKUP($H12,Katalog!$C$10:$J$2009,3,FALSE))</f>
        <v>#N/A</v>
      </c>
      <c r="J12" s="5">
        <f t="shared" si="0"/>
        <v>1</v>
      </c>
      <c r="K12" s="5">
        <f t="shared" si="1"/>
        <v>7</v>
      </c>
      <c r="L12" s="26">
        <f t="shared" si="2"/>
        <v>0</v>
      </c>
    </row>
    <row r="13" spans="2:12" x14ac:dyDescent="0.25">
      <c r="B13" s="39">
        <v>4</v>
      </c>
      <c r="C13" s="11"/>
      <c r="D13" s="5"/>
      <c r="E13" s="11" t="str">
        <f>IF(D13="","",VLOOKUP(D13,Peminjaman!$B$10:$C$509,2,FALSE))</f>
        <v/>
      </c>
      <c r="F13" s="5" t="str">
        <f>IF(D13="","",VLOOKUP(D13,Peminjaman!$B$10:$D$509,3,FALSE))</f>
        <v/>
      </c>
      <c r="G13" s="5" t="str">
        <f>IF(F13="","",VLOOKUP($F13,Praja!$C$11:$H$2010,2,FALSE))</f>
        <v/>
      </c>
      <c r="H13" s="5" t="str">
        <f>IF(D13="","",VLOOKUP(D13,Peminjaman!$B$10:$F$509,5,FALSE))</f>
        <v/>
      </c>
      <c r="I13" s="5" t="str">
        <f>IF(H13="","",VLOOKUP($H13,Katalog!$C$10:$J$2009,3,FALSE))</f>
        <v/>
      </c>
      <c r="J13" s="5" t="str">
        <f t="shared" si="0"/>
        <v/>
      </c>
      <c r="K13" s="5">
        <f>IF(C13&gt;0,C13-E13,0)</f>
        <v>0</v>
      </c>
      <c r="L13" s="26" t="str">
        <f t="shared" si="2"/>
        <v/>
      </c>
    </row>
    <row r="14" spans="2:12" x14ac:dyDescent="0.25">
      <c r="B14" s="39">
        <v>5</v>
      </c>
      <c r="C14" s="11"/>
      <c r="D14" s="5"/>
      <c r="E14" s="11" t="str">
        <f>IF(D14="","",VLOOKUP(D14,Peminjaman!$B$10:$C$509,2,FALSE))</f>
        <v/>
      </c>
      <c r="F14" s="5" t="str">
        <f>IF(D14="","",VLOOKUP(D14,Peminjaman!$B$10:$D$509,3,FALSE))</f>
        <v/>
      </c>
      <c r="G14" s="5" t="str">
        <f>IF(F14="","",VLOOKUP($F14,Praja!$C$11:$H$2010,2,FALSE))</f>
        <v/>
      </c>
      <c r="H14" s="5" t="str">
        <f>IF(D14="","",VLOOKUP(D14,Peminjaman!$B$10:$F$509,5,FALSE))</f>
        <v/>
      </c>
      <c r="I14" s="5" t="str">
        <f>IF(H14="","",VLOOKUP($H14,Katalog!$C$10:$J$2009,3,FALSE))</f>
        <v/>
      </c>
      <c r="J14" s="5" t="str">
        <f t="shared" si="0"/>
        <v/>
      </c>
      <c r="K14" s="5">
        <f t="shared" si="1"/>
        <v>0</v>
      </c>
      <c r="L14" s="26" t="str">
        <f t="shared" si="2"/>
        <v/>
      </c>
    </row>
    <row r="15" spans="2:12" x14ac:dyDescent="0.25">
      <c r="B15" s="39">
        <v>6</v>
      </c>
      <c r="C15" s="11"/>
      <c r="D15" s="5"/>
      <c r="E15" s="11" t="str">
        <f>IF(D15="","",VLOOKUP(D15,Peminjaman!$B$10:$C$509,2,FALSE))</f>
        <v/>
      </c>
      <c r="F15" s="5" t="str">
        <f>IF(D15="","",VLOOKUP(D15,Peminjaman!$B$10:$D$509,3,FALSE))</f>
        <v/>
      </c>
      <c r="G15" s="5" t="str">
        <f>IF(F15="","",VLOOKUP($F15,Praja!$C$11:$H$2010,2,FALSE))</f>
        <v/>
      </c>
      <c r="H15" s="5" t="str">
        <f>IF(D15="","",VLOOKUP(D15,Peminjaman!$B$10:$F$509,5,FALSE))</f>
        <v/>
      </c>
      <c r="I15" s="5" t="str">
        <f>IF(H15="","",VLOOKUP($H15,Katalog!$C$10:$J$2009,3,FALSE))</f>
        <v/>
      </c>
      <c r="J15" s="5" t="str">
        <f t="shared" si="0"/>
        <v/>
      </c>
      <c r="K15" s="5">
        <f t="shared" si="1"/>
        <v>0</v>
      </c>
      <c r="L15" s="26" t="str">
        <f t="shared" si="2"/>
        <v/>
      </c>
    </row>
    <row r="16" spans="2:12" x14ac:dyDescent="0.25">
      <c r="B16" s="39">
        <v>7</v>
      </c>
      <c r="C16" s="11"/>
      <c r="D16" s="5"/>
      <c r="E16" s="11" t="str">
        <f>IF(D16="","",VLOOKUP(D16,Peminjaman!$B$10:$C$509,2,FALSE))</f>
        <v/>
      </c>
      <c r="F16" s="5" t="str">
        <f>IF(D16="","",VLOOKUP(D16,Peminjaman!$B$10:$D$509,3,FALSE))</f>
        <v/>
      </c>
      <c r="G16" s="5" t="str">
        <f>IF(F16="","",VLOOKUP($F16,Praja!$C$11:$H$2010,2,FALSE))</f>
        <v/>
      </c>
      <c r="H16" s="5" t="str">
        <f>IF(D16="","",VLOOKUP(D16,Peminjaman!$B$10:$F$509,5,FALSE))</f>
        <v/>
      </c>
      <c r="I16" s="5" t="str">
        <f>IF(H16="","",VLOOKUP($H16,Katalog!$C$10:$J$2009,3,FALSE))</f>
        <v/>
      </c>
      <c r="J16" s="5" t="str">
        <f t="shared" si="0"/>
        <v/>
      </c>
      <c r="K16" s="5">
        <f t="shared" si="1"/>
        <v>0</v>
      </c>
      <c r="L16" s="26" t="str">
        <f t="shared" si="2"/>
        <v/>
      </c>
    </row>
    <row r="17" spans="2:12" x14ac:dyDescent="0.25">
      <c r="B17" s="39">
        <v>8</v>
      </c>
      <c r="C17" s="11"/>
      <c r="D17" s="5"/>
      <c r="E17" s="11" t="str">
        <f>IF(D17="","",VLOOKUP(D17,Peminjaman!$B$10:$C$509,2,FALSE))</f>
        <v/>
      </c>
      <c r="F17" s="5" t="str">
        <f>IF(D17="","",VLOOKUP(D17,Peminjaman!$B$10:$D$509,3,FALSE))</f>
        <v/>
      </c>
      <c r="G17" s="5" t="str">
        <f>IF(F17="","",VLOOKUP($F17,Praja!$C$11:$H$2010,2,FALSE))</f>
        <v/>
      </c>
      <c r="H17" s="5" t="str">
        <f>IF(D17="","",VLOOKUP(D17,Peminjaman!$B$10:$F$509,5,FALSE))</f>
        <v/>
      </c>
      <c r="I17" s="5" t="str">
        <f>IF(H17="","",VLOOKUP($H17,Katalog!$C$10:$J$2009,3,FALSE))</f>
        <v/>
      </c>
      <c r="J17" s="5" t="str">
        <f t="shared" si="0"/>
        <v/>
      </c>
      <c r="K17" s="5">
        <f t="shared" si="1"/>
        <v>0</v>
      </c>
      <c r="L17" s="26" t="str">
        <f t="shared" si="2"/>
        <v/>
      </c>
    </row>
    <row r="18" spans="2:12" x14ac:dyDescent="0.25">
      <c r="B18" s="39">
        <v>9</v>
      </c>
      <c r="C18" s="11"/>
      <c r="D18" s="5"/>
      <c r="E18" s="11" t="str">
        <f>IF(D18="","",VLOOKUP(D18,Peminjaman!$B$10:$C$509,2,FALSE))</f>
        <v/>
      </c>
      <c r="F18" s="5" t="str">
        <f>IF(D18="","",VLOOKUP(D18,Peminjaman!$B$10:$D$509,3,FALSE))</f>
        <v/>
      </c>
      <c r="G18" s="5" t="str">
        <f>IF(F18="","",VLOOKUP($F18,Praja!$C$11:$H$2010,2,FALSE))</f>
        <v/>
      </c>
      <c r="H18" s="5" t="str">
        <f>IF(D18="","",VLOOKUP(D18,Peminjaman!$B$10:$F$509,5,FALSE))</f>
        <v/>
      </c>
      <c r="I18" s="5" t="str">
        <f>IF(H18="","",VLOOKUP($H18,Katalog!$C$10:$J$2009,3,FALSE))</f>
        <v/>
      </c>
      <c r="J18" s="5" t="str">
        <f t="shared" si="0"/>
        <v/>
      </c>
      <c r="K18" s="5">
        <f t="shared" si="1"/>
        <v>0</v>
      </c>
      <c r="L18" s="26" t="str">
        <f t="shared" si="2"/>
        <v/>
      </c>
    </row>
    <row r="19" spans="2:12" x14ac:dyDescent="0.25">
      <c r="B19" s="39">
        <v>10</v>
      </c>
      <c r="C19" s="11"/>
      <c r="D19" s="5"/>
      <c r="E19" s="11" t="str">
        <f>IF(D19="","",VLOOKUP(D19,Peminjaman!$B$10:$C$509,2,FALSE))</f>
        <v/>
      </c>
      <c r="F19" s="5" t="str">
        <f>IF(D19="","",VLOOKUP(D19,Peminjaman!$B$10:$D$509,3,FALSE))</f>
        <v/>
      </c>
      <c r="G19" s="5" t="str">
        <f>IF(F19="","",VLOOKUP($F19,Praja!$C$11:$H$2010,2,FALSE))</f>
        <v/>
      </c>
      <c r="H19" s="5" t="str">
        <f>IF(D19="","",VLOOKUP(D19,Peminjaman!$B$10:$F$509,5,FALSE))</f>
        <v/>
      </c>
      <c r="I19" s="5" t="str">
        <f>IF(H19="","",VLOOKUP($H19,Katalog!$C$10:$J$2009,3,FALSE))</f>
        <v/>
      </c>
      <c r="J19" s="5" t="str">
        <f t="shared" si="0"/>
        <v/>
      </c>
      <c r="K19" s="5">
        <f t="shared" si="1"/>
        <v>0</v>
      </c>
      <c r="L19" s="26" t="str">
        <f t="shared" si="2"/>
        <v/>
      </c>
    </row>
    <row r="20" spans="2:12" x14ac:dyDescent="0.25">
      <c r="B20" s="39">
        <v>11</v>
      </c>
      <c r="C20" s="11"/>
      <c r="D20" s="5"/>
      <c r="E20" s="11" t="str">
        <f>IF(D20="","",VLOOKUP(D20,Peminjaman!$B$10:$C$509,2,FALSE))</f>
        <v/>
      </c>
      <c r="F20" s="5" t="str">
        <f>IF(D20="","",VLOOKUP(D20,Peminjaman!$B$10:$D$509,3,FALSE))</f>
        <v/>
      </c>
      <c r="G20" s="5" t="str">
        <f>IF(F20="","",VLOOKUP($F20,Praja!$C$11:$H$2010,2,FALSE))</f>
        <v/>
      </c>
      <c r="H20" s="5" t="str">
        <f>IF(D20="","",VLOOKUP(D20,Peminjaman!$B$10:$F$509,5,FALSE))</f>
        <v/>
      </c>
      <c r="I20" s="5" t="str">
        <f>IF(H20="","",VLOOKUP($H20,Katalog!$C$10:$J$2009,3,FALSE))</f>
        <v/>
      </c>
      <c r="J20" s="5" t="str">
        <f t="shared" si="0"/>
        <v/>
      </c>
      <c r="K20" s="5">
        <f t="shared" si="1"/>
        <v>0</v>
      </c>
      <c r="L20" s="26" t="str">
        <f t="shared" si="2"/>
        <v/>
      </c>
    </row>
    <row r="21" spans="2:12" x14ac:dyDescent="0.25">
      <c r="B21" s="39">
        <v>12</v>
      </c>
      <c r="C21" s="11"/>
      <c r="D21" s="5"/>
      <c r="E21" s="11" t="str">
        <f>IF(D21="","",VLOOKUP(D21,Peminjaman!$B$10:$C$509,2,FALSE))</f>
        <v/>
      </c>
      <c r="F21" s="5" t="str">
        <f>IF(D21="","",VLOOKUP(D21,Peminjaman!$B$10:$D$509,3,FALSE))</f>
        <v/>
      </c>
      <c r="G21" s="5" t="str">
        <f>IF(F21="","",VLOOKUP($F21,Praja!$C$11:$H$2010,2,FALSE))</f>
        <v/>
      </c>
      <c r="H21" s="5" t="str">
        <f>IF(D21="","",VLOOKUP(D21,Peminjaman!$B$10:$F$509,5,FALSE))</f>
        <v/>
      </c>
      <c r="I21" s="5" t="str">
        <f>IF(H21="","",VLOOKUP($H21,Katalog!$C$10:$J$2009,3,FALSE))</f>
        <v/>
      </c>
      <c r="J21" s="5" t="str">
        <f t="shared" si="0"/>
        <v/>
      </c>
      <c r="K21" s="5">
        <f t="shared" si="1"/>
        <v>0</v>
      </c>
      <c r="L21" s="26" t="str">
        <f t="shared" si="2"/>
        <v/>
      </c>
    </row>
    <row r="22" spans="2:12" x14ac:dyDescent="0.25">
      <c r="B22" s="39">
        <v>13</v>
      </c>
      <c r="C22" s="11"/>
      <c r="D22" s="5"/>
      <c r="E22" s="11" t="str">
        <f>IF(D22="","",VLOOKUP(D22,Peminjaman!$B$10:$C$509,2,FALSE))</f>
        <v/>
      </c>
      <c r="F22" s="5" t="str">
        <f>IF(D22="","",VLOOKUP(D22,Peminjaman!$B$10:$D$509,3,FALSE))</f>
        <v/>
      </c>
      <c r="G22" s="5" t="str">
        <f>IF(F22="","",VLOOKUP($F22,Praja!$C$11:$H$2010,2,FALSE))</f>
        <v/>
      </c>
      <c r="H22" s="5" t="str">
        <f>IF(D22="","",VLOOKUP(D22,Peminjaman!$B$10:$F$509,5,FALSE))</f>
        <v/>
      </c>
      <c r="I22" s="5" t="str">
        <f>IF(H22="","",VLOOKUP($H22,Katalog!$C$10:$J$2009,3,FALSE))</f>
        <v/>
      </c>
      <c r="J22" s="5" t="str">
        <f t="shared" si="0"/>
        <v/>
      </c>
      <c r="K22" s="5">
        <f t="shared" si="1"/>
        <v>0</v>
      </c>
      <c r="L22" s="26" t="str">
        <f t="shared" si="2"/>
        <v/>
      </c>
    </row>
    <row r="23" spans="2:12" x14ac:dyDescent="0.25">
      <c r="B23" s="39">
        <v>14</v>
      </c>
      <c r="C23" s="11"/>
      <c r="D23" s="5"/>
      <c r="E23" s="11" t="str">
        <f>IF(D23="","",VLOOKUP(D23,Peminjaman!$B$10:$C$509,2,FALSE))</f>
        <v/>
      </c>
      <c r="F23" s="5" t="str">
        <f>IF(D23="","",VLOOKUP(D23,Peminjaman!$B$10:$D$509,3,FALSE))</f>
        <v/>
      </c>
      <c r="G23" s="5" t="str">
        <f>IF(F23="","",VLOOKUP($F23,Praja!$C$11:$H$2010,2,FALSE))</f>
        <v/>
      </c>
      <c r="H23" s="5" t="str">
        <f>IF(D23="","",VLOOKUP(D23,Peminjaman!$B$10:$F$509,5,FALSE))</f>
        <v/>
      </c>
      <c r="I23" s="5" t="str">
        <f>IF(H23="","",VLOOKUP($H23,Katalog!$C$10:$J$2009,3,FALSE))</f>
        <v/>
      </c>
      <c r="J23" s="5" t="str">
        <f t="shared" si="0"/>
        <v/>
      </c>
      <c r="K23" s="5">
        <f t="shared" si="1"/>
        <v>0</v>
      </c>
      <c r="L23" s="26" t="str">
        <f t="shared" si="2"/>
        <v/>
      </c>
    </row>
    <row r="24" spans="2:12" x14ac:dyDescent="0.25">
      <c r="B24" s="39">
        <v>15</v>
      </c>
      <c r="C24" s="11"/>
      <c r="D24" s="5"/>
      <c r="E24" s="11" t="str">
        <f>IF(D24="","",VLOOKUP(D24,Peminjaman!$B$10:$C$509,2,FALSE))</f>
        <v/>
      </c>
      <c r="F24" s="5" t="str">
        <f>IF(D24="","",VLOOKUP(D24,Peminjaman!$B$10:$D$509,3,FALSE))</f>
        <v/>
      </c>
      <c r="G24" s="5" t="str">
        <f>IF(F24="","",VLOOKUP($F24,Praja!$C$11:$H$2010,2,FALSE))</f>
        <v/>
      </c>
      <c r="H24" s="5" t="str">
        <f>IF(D24="","",VLOOKUP(D24,Peminjaman!$B$10:$F$509,5,FALSE))</f>
        <v/>
      </c>
      <c r="I24" s="5" t="str">
        <f>IF(H24="","",VLOOKUP($H24,Katalog!$C$10:$J$2009,3,FALSE))</f>
        <v/>
      </c>
      <c r="J24" s="5" t="str">
        <f t="shared" si="0"/>
        <v/>
      </c>
      <c r="K24" s="5">
        <f t="shared" si="1"/>
        <v>0</v>
      </c>
      <c r="L24" s="26" t="str">
        <f t="shared" si="2"/>
        <v/>
      </c>
    </row>
    <row r="25" spans="2:12" x14ac:dyDescent="0.25">
      <c r="B25" s="39">
        <v>16</v>
      </c>
      <c r="C25" s="11"/>
      <c r="D25" s="5"/>
      <c r="E25" s="11" t="str">
        <f>IF(D25="","",VLOOKUP(D25,Peminjaman!$B$10:$C$509,2,FALSE))</f>
        <v/>
      </c>
      <c r="F25" s="5" t="str">
        <f>IF(D25="","",VLOOKUP(D25,Peminjaman!$B$10:$D$509,3,FALSE))</f>
        <v/>
      </c>
      <c r="G25" s="5" t="str">
        <f>IF(F25="","",VLOOKUP($F25,Praja!$C$11:$H$2010,2,FALSE))</f>
        <v/>
      </c>
      <c r="H25" s="5" t="str">
        <f>IF(D25="","",VLOOKUP(D25,Peminjaman!$B$10:$F$509,5,FALSE))</f>
        <v/>
      </c>
      <c r="I25" s="5" t="str">
        <f>IF(H25="","",VLOOKUP($H25,Katalog!$C$10:$J$2009,3,FALSE))</f>
        <v/>
      </c>
      <c r="J25" s="5" t="str">
        <f t="shared" si="0"/>
        <v/>
      </c>
      <c r="K25" s="5">
        <f t="shared" si="1"/>
        <v>0</v>
      </c>
      <c r="L25" s="26" t="str">
        <f t="shared" si="2"/>
        <v/>
      </c>
    </row>
    <row r="26" spans="2:12" x14ac:dyDescent="0.25">
      <c r="B26" s="39">
        <v>17</v>
      </c>
      <c r="C26" s="11"/>
      <c r="D26" s="5"/>
      <c r="E26" s="11" t="str">
        <f>IF(D26="","",VLOOKUP(D26,Peminjaman!$B$10:$C$509,2,FALSE))</f>
        <v/>
      </c>
      <c r="F26" s="5" t="str">
        <f>IF(D26="","",VLOOKUP(D26,Peminjaman!$B$10:$D$509,3,FALSE))</f>
        <v/>
      </c>
      <c r="G26" s="5" t="str">
        <f>IF(F26="","",VLOOKUP($F26,Praja!$C$11:$H$2010,2,FALSE))</f>
        <v/>
      </c>
      <c r="H26" s="5" t="str">
        <f>IF(D26="","",VLOOKUP(D26,Peminjaman!$B$10:$F$509,5,FALSE))</f>
        <v/>
      </c>
      <c r="I26" s="5" t="str">
        <f>IF(H26="","",VLOOKUP($H26,Katalog!$C$10:$J$2009,3,FALSE))</f>
        <v/>
      </c>
      <c r="J26" s="5" t="str">
        <f t="shared" si="0"/>
        <v/>
      </c>
      <c r="K26" s="5">
        <f t="shared" si="1"/>
        <v>0</v>
      </c>
      <c r="L26" s="26" t="str">
        <f t="shared" si="2"/>
        <v/>
      </c>
    </row>
    <row r="27" spans="2:12" x14ac:dyDescent="0.25">
      <c r="B27" s="39">
        <v>18</v>
      </c>
      <c r="C27" s="11"/>
      <c r="D27" s="5"/>
      <c r="E27" s="11" t="str">
        <f>IF(D27="","",VLOOKUP(D27,Peminjaman!$B$10:$C$509,2,FALSE))</f>
        <v/>
      </c>
      <c r="F27" s="5" t="str">
        <f>IF(D27="","",VLOOKUP(D27,Peminjaman!$B$10:$D$509,3,FALSE))</f>
        <v/>
      </c>
      <c r="G27" s="5" t="str">
        <f>IF(F27="","",VLOOKUP($F27,Praja!$C$11:$H$2010,2,FALSE))</f>
        <v/>
      </c>
      <c r="H27" s="5" t="str">
        <f>IF(D27="","",VLOOKUP(D27,Peminjaman!$B$10:$F$509,5,FALSE))</f>
        <v/>
      </c>
      <c r="I27" s="5" t="str">
        <f>IF(H27="","",VLOOKUP($H27,Katalog!$C$10:$J$2009,3,FALSE))</f>
        <v/>
      </c>
      <c r="J27" s="5" t="str">
        <f t="shared" si="0"/>
        <v/>
      </c>
      <c r="K27" s="5">
        <f t="shared" si="1"/>
        <v>0</v>
      </c>
      <c r="L27" s="26" t="str">
        <f t="shared" si="2"/>
        <v/>
      </c>
    </row>
    <row r="28" spans="2:12" x14ac:dyDescent="0.25">
      <c r="B28" s="39">
        <v>19</v>
      </c>
      <c r="C28" s="11"/>
      <c r="D28" s="5"/>
      <c r="E28" s="11" t="str">
        <f>IF(D28="","",VLOOKUP(D28,Peminjaman!$B$10:$C$509,2,FALSE))</f>
        <v/>
      </c>
      <c r="F28" s="5" t="str">
        <f>IF(D28="","",VLOOKUP(D28,Peminjaman!$B$10:$D$509,3,FALSE))</f>
        <v/>
      </c>
      <c r="G28" s="5" t="str">
        <f>IF(F28="","",VLOOKUP($F28,Praja!$C$11:$H$2010,2,FALSE))</f>
        <v/>
      </c>
      <c r="H28" s="5" t="str">
        <f>IF(D28="","",VLOOKUP(D28,Peminjaman!$B$10:$F$509,5,FALSE))</f>
        <v/>
      </c>
      <c r="I28" s="5" t="str">
        <f>IF(H28="","",VLOOKUP($H28,Katalog!$C$10:$J$2009,3,FALSE))</f>
        <v/>
      </c>
      <c r="J28" s="5" t="str">
        <f t="shared" si="0"/>
        <v/>
      </c>
      <c r="K28" s="5">
        <f t="shared" si="1"/>
        <v>0</v>
      </c>
      <c r="L28" s="26" t="str">
        <f t="shared" si="2"/>
        <v/>
      </c>
    </row>
    <row r="29" spans="2:12" x14ac:dyDescent="0.25">
      <c r="B29" s="39">
        <v>20</v>
      </c>
      <c r="C29" s="11"/>
      <c r="D29" s="5"/>
      <c r="E29" s="11" t="str">
        <f>IF(D29="","",VLOOKUP(D29,Peminjaman!$B$10:$C$509,2,FALSE))</f>
        <v/>
      </c>
      <c r="F29" s="5" t="str">
        <f>IF(D29="","",VLOOKUP(D29,Peminjaman!$B$10:$D$509,3,FALSE))</f>
        <v/>
      </c>
      <c r="G29" s="5" t="str">
        <f>IF(F29="","",VLOOKUP($F29,Praja!$C$11:$H$2010,2,FALSE))</f>
        <v/>
      </c>
      <c r="H29" s="5" t="str">
        <f>IF(D29="","",VLOOKUP(D29,Peminjaman!$B$10:$F$509,5,FALSE))</f>
        <v/>
      </c>
      <c r="I29" s="5" t="str">
        <f>IF(H29="","",VLOOKUP($H29,Katalog!$C$10:$J$2009,3,FALSE))</f>
        <v/>
      </c>
      <c r="J29" s="5" t="str">
        <f t="shared" si="0"/>
        <v/>
      </c>
      <c r="K29" s="5">
        <f t="shared" si="1"/>
        <v>0</v>
      </c>
      <c r="L29" s="26" t="str">
        <f t="shared" si="2"/>
        <v/>
      </c>
    </row>
    <row r="30" spans="2:12" x14ac:dyDescent="0.25">
      <c r="B30" s="39">
        <v>21</v>
      </c>
      <c r="C30" s="11"/>
      <c r="D30" s="5"/>
      <c r="E30" s="11" t="str">
        <f>IF(D30="","",VLOOKUP(D30,Peminjaman!$B$10:$C$509,2,FALSE))</f>
        <v/>
      </c>
      <c r="F30" s="5" t="str">
        <f>IF(D30="","",VLOOKUP(D30,Peminjaman!$B$10:$D$509,3,FALSE))</f>
        <v/>
      </c>
      <c r="G30" s="5" t="str">
        <f>IF(F30="","",VLOOKUP($F30,Praja!$C$11:$H$2010,2,FALSE))</f>
        <v/>
      </c>
      <c r="H30" s="5" t="str">
        <f>IF(D30="","",VLOOKUP(D30,Peminjaman!$B$10:$F$509,5,FALSE))</f>
        <v/>
      </c>
      <c r="I30" s="5" t="str">
        <f>IF(H30="","",VLOOKUP($H30,Katalog!$C$10:$J$2009,3,FALSE))</f>
        <v/>
      </c>
      <c r="J30" s="5" t="str">
        <f t="shared" si="0"/>
        <v/>
      </c>
      <c r="K30" s="5">
        <f t="shared" si="1"/>
        <v>0</v>
      </c>
      <c r="L30" s="26" t="str">
        <f t="shared" si="2"/>
        <v/>
      </c>
    </row>
    <row r="31" spans="2:12" x14ac:dyDescent="0.25">
      <c r="B31" s="39">
        <v>22</v>
      </c>
      <c r="C31" s="11"/>
      <c r="D31" s="5"/>
      <c r="E31" s="11" t="str">
        <f>IF(D31="","",VLOOKUP(D31,Peminjaman!$B$10:$C$509,2,FALSE))</f>
        <v/>
      </c>
      <c r="F31" s="5" t="str">
        <f>IF(D31="","",VLOOKUP(D31,Peminjaman!$B$10:$D$509,3,FALSE))</f>
        <v/>
      </c>
      <c r="G31" s="5" t="str">
        <f>IF(F31="","",VLOOKUP($F31,Praja!$C$11:$H$2010,2,FALSE))</f>
        <v/>
      </c>
      <c r="H31" s="5" t="str">
        <f>IF(D31="","",VLOOKUP(D31,Peminjaman!$B$10:$F$509,5,FALSE))</f>
        <v/>
      </c>
      <c r="I31" s="5" t="str">
        <f>IF(H31="","",VLOOKUP($H31,Katalog!$C$10:$J$2009,3,FALSE))</f>
        <v/>
      </c>
      <c r="J31" s="5" t="str">
        <f t="shared" si="0"/>
        <v/>
      </c>
      <c r="K31" s="5">
        <f t="shared" si="1"/>
        <v>0</v>
      </c>
      <c r="L31" s="26" t="str">
        <f t="shared" si="2"/>
        <v/>
      </c>
    </row>
    <row r="32" spans="2:12" x14ac:dyDescent="0.25">
      <c r="B32" s="39">
        <v>23</v>
      </c>
      <c r="C32" s="11"/>
      <c r="D32" s="5"/>
      <c r="E32" s="11" t="str">
        <f>IF(D32="","",VLOOKUP(D32,Peminjaman!$B$10:$C$509,2,FALSE))</f>
        <v/>
      </c>
      <c r="F32" s="5" t="str">
        <f>IF(D32="","",VLOOKUP(D32,Peminjaman!$B$10:$D$509,3,FALSE))</f>
        <v/>
      </c>
      <c r="G32" s="5" t="str">
        <f>IF(F32="","",VLOOKUP($F32,Praja!$C$11:$H$2010,2,FALSE))</f>
        <v/>
      </c>
      <c r="H32" s="5" t="str">
        <f>IF(D32="","",VLOOKUP(D32,Peminjaman!$B$10:$F$509,5,FALSE))</f>
        <v/>
      </c>
      <c r="I32" s="5" t="str">
        <f>IF(H32="","",VLOOKUP($H32,Katalog!$C$10:$J$2009,3,FALSE))</f>
        <v/>
      </c>
      <c r="J32" s="5" t="str">
        <f t="shared" si="0"/>
        <v/>
      </c>
      <c r="K32" s="5">
        <f t="shared" si="1"/>
        <v>0</v>
      </c>
      <c r="L32" s="26" t="str">
        <f t="shared" si="2"/>
        <v/>
      </c>
    </row>
    <row r="33" spans="2:12" x14ac:dyDescent="0.25">
      <c r="B33" s="39">
        <v>24</v>
      </c>
      <c r="C33" s="11"/>
      <c r="D33" s="5"/>
      <c r="E33" s="11" t="str">
        <f>IF(D33="","",VLOOKUP(D33,Peminjaman!$B$10:$C$509,2,FALSE))</f>
        <v/>
      </c>
      <c r="F33" s="5" t="str">
        <f>IF(D33="","",VLOOKUP(D33,Peminjaman!$B$10:$D$509,3,FALSE))</f>
        <v/>
      </c>
      <c r="G33" s="5" t="str">
        <f>IF(F33="","",VLOOKUP($F33,Praja!$C$11:$H$2010,2,FALSE))</f>
        <v/>
      </c>
      <c r="H33" s="5" t="str">
        <f>IF(D33="","",VLOOKUP(D33,Peminjaman!$B$10:$F$509,5,FALSE))</f>
        <v/>
      </c>
      <c r="I33" s="5" t="str">
        <f>IF(H33="","",VLOOKUP($H33,Katalog!$C$10:$J$2009,3,FALSE))</f>
        <v/>
      </c>
      <c r="J33" s="5" t="str">
        <f t="shared" si="0"/>
        <v/>
      </c>
      <c r="K33" s="5">
        <f t="shared" si="1"/>
        <v>0</v>
      </c>
      <c r="L33" s="26" t="str">
        <f t="shared" si="2"/>
        <v/>
      </c>
    </row>
    <row r="34" spans="2:12" x14ac:dyDescent="0.25">
      <c r="B34" s="39">
        <v>25</v>
      </c>
      <c r="C34" s="11"/>
      <c r="D34" s="5"/>
      <c r="E34" s="11" t="str">
        <f>IF(D34="","",VLOOKUP(D34,Peminjaman!$B$10:$C$509,2,FALSE))</f>
        <v/>
      </c>
      <c r="F34" s="5" t="str">
        <f>IF(D34="","",VLOOKUP(D34,Peminjaman!$B$10:$D$509,3,FALSE))</f>
        <v/>
      </c>
      <c r="G34" s="5" t="str">
        <f>IF(F34="","",VLOOKUP($F34,Praja!$C$11:$H$2010,2,FALSE))</f>
        <v/>
      </c>
      <c r="H34" s="5" t="str">
        <f>IF(D34="","",VLOOKUP(D34,Peminjaman!$B$10:$F$509,5,FALSE))</f>
        <v/>
      </c>
      <c r="I34" s="5" t="str">
        <f>IF(H34="","",VLOOKUP($H34,Katalog!$C$10:$J$2009,3,FALSE))</f>
        <v/>
      </c>
      <c r="J34" s="5" t="str">
        <f t="shared" si="0"/>
        <v/>
      </c>
      <c r="K34" s="5">
        <f t="shared" si="1"/>
        <v>0</v>
      </c>
      <c r="L34" s="26" t="str">
        <f t="shared" si="2"/>
        <v/>
      </c>
    </row>
    <row r="35" spans="2:12" x14ac:dyDescent="0.25">
      <c r="B35" s="39">
        <v>26</v>
      </c>
      <c r="C35" s="11"/>
      <c r="D35" s="5"/>
      <c r="E35" s="11" t="str">
        <f>IF(D35="","",VLOOKUP(D35,Peminjaman!$B$10:$C$509,2,FALSE))</f>
        <v/>
      </c>
      <c r="F35" s="5" t="str">
        <f>IF(D35="","",VLOOKUP(D35,Peminjaman!$B$10:$D$509,3,FALSE))</f>
        <v/>
      </c>
      <c r="G35" s="5" t="str">
        <f>IF(F35="","",VLOOKUP($F35,Praja!$C$11:$H$2010,2,FALSE))</f>
        <v/>
      </c>
      <c r="H35" s="5" t="str">
        <f>IF(D35="","",VLOOKUP(D35,Peminjaman!$B$10:$F$509,5,FALSE))</f>
        <v/>
      </c>
      <c r="I35" s="5" t="str">
        <f>IF(H35="","",VLOOKUP($H35,Katalog!$C$10:$J$2009,3,FALSE))</f>
        <v/>
      </c>
      <c r="J35" s="5" t="str">
        <f t="shared" si="0"/>
        <v/>
      </c>
      <c r="K35" s="5">
        <f t="shared" si="1"/>
        <v>0</v>
      </c>
      <c r="L35" s="26" t="str">
        <f t="shared" si="2"/>
        <v/>
      </c>
    </row>
    <row r="36" spans="2:12" x14ac:dyDescent="0.25">
      <c r="B36" s="39">
        <v>27</v>
      </c>
      <c r="C36" s="11"/>
      <c r="D36" s="5"/>
      <c r="E36" s="11" t="str">
        <f>IF(D36="","",VLOOKUP(D36,Peminjaman!$B$10:$C$509,2,FALSE))</f>
        <v/>
      </c>
      <c r="F36" s="5" t="str">
        <f>IF(D36="","",VLOOKUP(D36,Peminjaman!$B$10:$D$509,3,FALSE))</f>
        <v/>
      </c>
      <c r="G36" s="5" t="str">
        <f>IF(F36="","",VLOOKUP($F36,Praja!$C$11:$H$2010,2,FALSE))</f>
        <v/>
      </c>
      <c r="H36" s="5" t="str">
        <f>IF(D36="","",VLOOKUP(D36,Peminjaman!$B$10:$F$509,5,FALSE))</f>
        <v/>
      </c>
      <c r="I36" s="5" t="str">
        <f>IF(H36="","",VLOOKUP($H36,Katalog!$C$10:$J$2009,3,FALSE))</f>
        <v/>
      </c>
      <c r="J36" s="5" t="str">
        <f t="shared" si="0"/>
        <v/>
      </c>
      <c r="K36" s="5">
        <f t="shared" si="1"/>
        <v>0</v>
      </c>
      <c r="L36" s="26" t="str">
        <f t="shared" si="2"/>
        <v/>
      </c>
    </row>
    <row r="37" spans="2:12" x14ac:dyDescent="0.25">
      <c r="B37" s="39">
        <v>28</v>
      </c>
      <c r="C37" s="11"/>
      <c r="D37" s="5"/>
      <c r="E37" s="11" t="str">
        <f>IF(D37="","",VLOOKUP(D37,Peminjaman!$B$10:$C$509,2,FALSE))</f>
        <v/>
      </c>
      <c r="F37" s="5" t="str">
        <f>IF(D37="","",VLOOKUP(D37,Peminjaman!$B$10:$D$509,3,FALSE))</f>
        <v/>
      </c>
      <c r="G37" s="5" t="str">
        <f>IF(F37="","",VLOOKUP($F37,Praja!$C$11:$H$2010,2,FALSE))</f>
        <v/>
      </c>
      <c r="H37" s="5" t="str">
        <f>IF(D37="","",VLOOKUP(D37,Peminjaman!$B$10:$F$509,5,FALSE))</f>
        <v/>
      </c>
      <c r="I37" s="5" t="str">
        <f>IF(H37="","",VLOOKUP($H37,Katalog!$C$10:$J$2009,3,FALSE))</f>
        <v/>
      </c>
      <c r="J37" s="5" t="str">
        <f t="shared" si="0"/>
        <v/>
      </c>
      <c r="K37" s="5">
        <f t="shared" si="1"/>
        <v>0</v>
      </c>
      <c r="L37" s="26" t="str">
        <f t="shared" si="2"/>
        <v/>
      </c>
    </row>
    <row r="38" spans="2:12" x14ac:dyDescent="0.25">
      <c r="B38" s="39">
        <v>29</v>
      </c>
      <c r="C38" s="11"/>
      <c r="D38" s="5"/>
      <c r="E38" s="11" t="str">
        <f>IF(D38="","",VLOOKUP(D38,Peminjaman!$B$10:$C$509,2,FALSE))</f>
        <v/>
      </c>
      <c r="F38" s="5" t="str">
        <f>IF(D38="","",VLOOKUP(D38,Peminjaman!$B$10:$D$509,3,FALSE))</f>
        <v/>
      </c>
      <c r="G38" s="5" t="str">
        <f>IF(F38="","",VLOOKUP($F38,Praja!$C$11:$H$2010,2,FALSE))</f>
        <v/>
      </c>
      <c r="H38" s="5" t="str">
        <f>IF(D38="","",VLOOKUP(D38,Peminjaman!$B$10:$F$509,5,FALSE))</f>
        <v/>
      </c>
      <c r="I38" s="5" t="str">
        <f>IF(H38="","",VLOOKUP($H38,Katalog!$C$10:$J$2009,3,FALSE))</f>
        <v/>
      </c>
      <c r="J38" s="5" t="str">
        <f t="shared" si="0"/>
        <v/>
      </c>
      <c r="K38" s="5">
        <f t="shared" si="1"/>
        <v>0</v>
      </c>
      <c r="L38" s="26" t="str">
        <f t="shared" si="2"/>
        <v/>
      </c>
    </row>
    <row r="39" spans="2:12" x14ac:dyDescent="0.25">
      <c r="B39" s="39">
        <v>30</v>
      </c>
      <c r="C39" s="11"/>
      <c r="D39" s="5"/>
      <c r="E39" s="11" t="str">
        <f>IF(D39="","",VLOOKUP(D39,Peminjaman!$B$10:$C$509,2,FALSE))</f>
        <v/>
      </c>
      <c r="F39" s="5" t="str">
        <f>IF(D39="","",VLOOKUP(D39,Peminjaman!$B$10:$D$509,3,FALSE))</f>
        <v/>
      </c>
      <c r="G39" s="5" t="str">
        <f>IF(F39="","",VLOOKUP($F39,Praja!$C$11:$H$2010,2,FALSE))</f>
        <v/>
      </c>
      <c r="H39" s="5" t="str">
        <f>IF(D39="","",VLOOKUP(D39,Peminjaman!$B$10:$F$509,5,FALSE))</f>
        <v/>
      </c>
      <c r="I39" s="5" t="str">
        <f>IF(H39="","",VLOOKUP($H39,Katalog!$C$10:$J$2009,3,FALSE))</f>
        <v/>
      </c>
      <c r="J39" s="5" t="str">
        <f t="shared" si="0"/>
        <v/>
      </c>
      <c r="K39" s="5">
        <f t="shared" si="1"/>
        <v>0</v>
      </c>
      <c r="L39" s="26" t="str">
        <f t="shared" si="2"/>
        <v/>
      </c>
    </row>
    <row r="40" spans="2:12" x14ac:dyDescent="0.25">
      <c r="B40" s="39">
        <v>31</v>
      </c>
      <c r="C40" s="11"/>
      <c r="D40" s="5"/>
      <c r="E40" s="11" t="str">
        <f>IF(D40="","",VLOOKUP(D40,Peminjaman!$B$10:$C$509,2,FALSE))</f>
        <v/>
      </c>
      <c r="F40" s="5" t="str">
        <f>IF(D40="","",VLOOKUP(D40,Peminjaman!$B$10:$D$509,3,FALSE))</f>
        <v/>
      </c>
      <c r="G40" s="5" t="str">
        <f>IF(F40="","",VLOOKUP($F40,Praja!$C$11:$H$2010,2,FALSE))</f>
        <v/>
      </c>
      <c r="H40" s="5" t="str">
        <f>IF(D40="","",VLOOKUP(D40,Peminjaman!$B$10:$F$509,5,FALSE))</f>
        <v/>
      </c>
      <c r="I40" s="5" t="str">
        <f>IF(H40="","",VLOOKUP($H40,Katalog!$C$10:$J$2009,3,FALSE))</f>
        <v/>
      </c>
      <c r="J40" s="5" t="str">
        <f t="shared" si="0"/>
        <v/>
      </c>
      <c r="K40" s="5">
        <f t="shared" si="1"/>
        <v>0</v>
      </c>
      <c r="L40" s="26" t="str">
        <f t="shared" si="2"/>
        <v/>
      </c>
    </row>
    <row r="41" spans="2:12" x14ac:dyDescent="0.25">
      <c r="B41" s="39">
        <v>32</v>
      </c>
      <c r="C41" s="11"/>
      <c r="D41" s="5"/>
      <c r="E41" s="11" t="str">
        <f>IF(D41="","",VLOOKUP(D41,Peminjaman!$B$10:$C$509,2,FALSE))</f>
        <v/>
      </c>
      <c r="F41" s="5" t="str">
        <f>IF(D41="","",VLOOKUP(D41,Peminjaman!$B$10:$D$509,3,FALSE))</f>
        <v/>
      </c>
      <c r="G41" s="5" t="str">
        <f>IF(F41="","",VLOOKUP($F41,Praja!$C$11:$H$2010,2,FALSE))</f>
        <v/>
      </c>
      <c r="H41" s="5" t="str">
        <f>IF(D41="","",VLOOKUP(D41,Peminjaman!$B$10:$F$509,5,FALSE))</f>
        <v/>
      </c>
      <c r="I41" s="5" t="str">
        <f>IF(H41="","",VLOOKUP($H41,Katalog!$C$10:$J$2009,3,FALSE))</f>
        <v/>
      </c>
      <c r="J41" s="5" t="str">
        <f t="shared" si="0"/>
        <v/>
      </c>
      <c r="K41" s="5">
        <f t="shared" si="1"/>
        <v>0</v>
      </c>
      <c r="L41" s="26" t="str">
        <f t="shared" si="2"/>
        <v/>
      </c>
    </row>
    <row r="42" spans="2:12" x14ac:dyDescent="0.25">
      <c r="B42" s="39">
        <v>33</v>
      </c>
      <c r="C42" s="11"/>
      <c r="D42" s="5"/>
      <c r="E42" s="11" t="str">
        <f>IF(D42="","",VLOOKUP(D42,Peminjaman!$B$10:$C$509,2,FALSE))</f>
        <v/>
      </c>
      <c r="F42" s="5" t="str">
        <f>IF(D42="","",VLOOKUP(D42,Peminjaman!$B$10:$D$509,3,FALSE))</f>
        <v/>
      </c>
      <c r="G42" s="5" t="str">
        <f>IF(F42="","",VLOOKUP($F42,Praja!$C$11:$H$2010,2,FALSE))</f>
        <v/>
      </c>
      <c r="H42" s="5" t="str">
        <f>IF(D42="","",VLOOKUP(D42,Peminjaman!$B$10:$F$509,5,FALSE))</f>
        <v/>
      </c>
      <c r="I42" s="5" t="str">
        <f>IF(H42="","",VLOOKUP($H42,Katalog!$C$10:$J$2009,3,FALSE))</f>
        <v/>
      </c>
      <c r="J42" s="5" t="str">
        <f t="shared" si="0"/>
        <v/>
      </c>
      <c r="K42" s="5">
        <f t="shared" si="1"/>
        <v>0</v>
      </c>
      <c r="L42" s="26" t="str">
        <f t="shared" si="2"/>
        <v/>
      </c>
    </row>
    <row r="43" spans="2:12" x14ac:dyDescent="0.25">
      <c r="B43" s="39">
        <v>34</v>
      </c>
      <c r="C43" s="11"/>
      <c r="D43" s="5"/>
      <c r="E43" s="11" t="str">
        <f>IF(D43="","",VLOOKUP(D43,Peminjaman!$B$10:$C$509,2,FALSE))</f>
        <v/>
      </c>
      <c r="F43" s="5" t="str">
        <f>IF(D43="","",VLOOKUP(D43,Peminjaman!$B$10:$D$509,3,FALSE))</f>
        <v/>
      </c>
      <c r="G43" s="5" t="str">
        <f>IF(F43="","",VLOOKUP($F43,Praja!$C$11:$H$2010,2,FALSE))</f>
        <v/>
      </c>
      <c r="H43" s="5" t="str">
        <f>IF(D43="","",VLOOKUP(D43,Peminjaman!$B$10:$F$509,5,FALSE))</f>
        <v/>
      </c>
      <c r="I43" s="5" t="str">
        <f>IF(H43="","",VLOOKUP($H43,Katalog!$C$10:$J$2009,3,FALSE))</f>
        <v/>
      </c>
      <c r="J43" s="5" t="str">
        <f t="shared" si="0"/>
        <v/>
      </c>
      <c r="K43" s="5">
        <f t="shared" si="1"/>
        <v>0</v>
      </c>
      <c r="L43" s="26" t="str">
        <f t="shared" si="2"/>
        <v/>
      </c>
    </row>
    <row r="44" spans="2:12" x14ac:dyDescent="0.25">
      <c r="B44" s="39">
        <v>35</v>
      </c>
      <c r="C44" s="5"/>
      <c r="D44" s="5"/>
      <c r="E44" s="5"/>
      <c r="F44" s="5"/>
      <c r="G44" s="5" t="str">
        <f>IF(F44="","",VLOOKUP($F44,Praja!$C$11:$H$2010,2,FALSE))</f>
        <v/>
      </c>
      <c r="H44" s="5"/>
      <c r="I44" s="5" t="str">
        <f>IF(H44="","",VLOOKUP($H44,Katalog!$C$10:$J$2009,3,FALSE))</f>
        <v/>
      </c>
      <c r="J44" s="5"/>
      <c r="K44" s="5"/>
      <c r="L44" s="26"/>
    </row>
    <row r="45" spans="2:12" x14ac:dyDescent="0.25">
      <c r="B45" s="39">
        <v>36</v>
      </c>
      <c r="C45" s="5"/>
      <c r="D45" s="5"/>
      <c r="E45" s="5"/>
      <c r="F45" s="5"/>
      <c r="G45" s="5" t="str">
        <f>IF(F45="","",VLOOKUP($F45,Praja!$C$11:$H$2010,2,FALSE))</f>
        <v/>
      </c>
      <c r="H45" s="5"/>
      <c r="I45" s="5" t="str">
        <f>IF(H45="","",VLOOKUP($H45,Katalog!$C$10:$J$2009,3,FALSE))</f>
        <v/>
      </c>
      <c r="J45" s="5"/>
      <c r="K45" s="5"/>
      <c r="L45" s="26"/>
    </row>
    <row r="46" spans="2:12" x14ac:dyDescent="0.25">
      <c r="B46" s="39">
        <v>37</v>
      </c>
      <c r="C46" s="5"/>
      <c r="D46" s="5"/>
      <c r="E46" s="5"/>
      <c r="F46" s="5"/>
      <c r="G46" s="5" t="str">
        <f>IF(F46="","",VLOOKUP($F46,Praja!$C$11:$H$2010,2,FALSE))</f>
        <v/>
      </c>
      <c r="H46" s="5"/>
      <c r="I46" s="5" t="str">
        <f>IF(H46="","",VLOOKUP($H46,Katalog!$C$10:$J$2009,3,FALSE))</f>
        <v/>
      </c>
      <c r="J46" s="5"/>
      <c r="K46" s="5"/>
      <c r="L46" s="26"/>
    </row>
    <row r="47" spans="2:12" x14ac:dyDescent="0.25">
      <c r="B47" s="39">
        <v>38</v>
      </c>
      <c r="C47" s="5"/>
      <c r="D47" s="5"/>
      <c r="E47" s="5"/>
      <c r="F47" s="5"/>
      <c r="G47" s="5" t="str">
        <f>IF(F47="","",VLOOKUP($F47,Praja!$C$11:$H$2010,2,FALSE))</f>
        <v/>
      </c>
      <c r="H47" s="5"/>
      <c r="I47" s="5" t="str">
        <f>IF(H47="","",VLOOKUP($H47,Katalog!$C$10:$J$2009,3,FALSE))</f>
        <v/>
      </c>
      <c r="J47" s="5"/>
      <c r="K47" s="5"/>
      <c r="L47" s="26"/>
    </row>
    <row r="48" spans="2:12" x14ac:dyDescent="0.25">
      <c r="B48" s="39">
        <v>39</v>
      </c>
      <c r="C48" s="5"/>
      <c r="D48" s="5"/>
      <c r="E48" s="5"/>
      <c r="F48" s="5"/>
      <c r="G48" s="5" t="str">
        <f>IF(F48="","",VLOOKUP($F48,Praja!$C$11:$H$2010,2,FALSE))</f>
        <v/>
      </c>
      <c r="H48" s="5"/>
      <c r="I48" s="5" t="str">
        <f>IF(H48="","",VLOOKUP($H48,Katalog!$C$10:$J$2009,3,FALSE))</f>
        <v/>
      </c>
      <c r="J48" s="5"/>
      <c r="K48" s="5"/>
      <c r="L48" s="26"/>
    </row>
    <row r="49" spans="2:12" x14ac:dyDescent="0.25">
      <c r="B49" s="39">
        <v>40</v>
      </c>
      <c r="C49" s="5"/>
      <c r="D49" s="5"/>
      <c r="E49" s="5"/>
      <c r="F49" s="5"/>
      <c r="G49" s="5" t="str">
        <f>IF(F49="","",VLOOKUP($F49,Praja!$C$11:$H$2010,2,FALSE))</f>
        <v/>
      </c>
      <c r="H49" s="5"/>
      <c r="I49" s="5" t="str">
        <f>IF(H49="","",VLOOKUP($H49,Katalog!$C$10:$J$2009,3,FALSE))</f>
        <v/>
      </c>
      <c r="J49" s="5"/>
      <c r="K49" s="5"/>
      <c r="L49" s="26"/>
    </row>
    <row r="50" spans="2:12" x14ac:dyDescent="0.25">
      <c r="B50" s="39">
        <v>41</v>
      </c>
      <c r="C50" s="5"/>
      <c r="D50" s="5"/>
      <c r="E50" s="5"/>
      <c r="F50" s="5"/>
      <c r="G50" s="5" t="str">
        <f>IF(F50="","",VLOOKUP($F50,Praja!$C$11:$H$2010,2,FALSE))</f>
        <v/>
      </c>
      <c r="H50" s="5"/>
      <c r="I50" s="5" t="str">
        <f>IF(H50="","",VLOOKUP($H50,Katalog!$C$10:$J$2009,3,FALSE))</f>
        <v/>
      </c>
      <c r="J50" s="5"/>
      <c r="K50" s="5"/>
      <c r="L50" s="26"/>
    </row>
    <row r="51" spans="2:12" x14ac:dyDescent="0.25">
      <c r="B51" s="39">
        <v>42</v>
      </c>
      <c r="C51" s="5"/>
      <c r="D51" s="5"/>
      <c r="E51" s="5"/>
      <c r="F51" s="5"/>
      <c r="G51" s="5" t="str">
        <f>IF(F51="","",VLOOKUP($F51,Praja!$C$11:$H$2010,2,FALSE))</f>
        <v/>
      </c>
      <c r="H51" s="5"/>
      <c r="I51" s="5" t="str">
        <f>IF(H51="","",VLOOKUP($H51,Katalog!$C$10:$J$2009,3,FALSE))</f>
        <v/>
      </c>
      <c r="J51" s="5"/>
      <c r="K51" s="5"/>
      <c r="L51" s="26"/>
    </row>
    <row r="52" spans="2:12" x14ac:dyDescent="0.25">
      <c r="B52" s="39">
        <v>43</v>
      </c>
      <c r="C52" s="5"/>
      <c r="D52" s="5"/>
      <c r="E52" s="5"/>
      <c r="F52" s="5"/>
      <c r="G52" s="5" t="str">
        <f>IF(F52="","",VLOOKUP($F52,Praja!$C$11:$H$2010,2,FALSE))</f>
        <v/>
      </c>
      <c r="H52" s="5"/>
      <c r="I52" s="5" t="str">
        <f>IF(H52="","",VLOOKUP($H52,Katalog!$C$10:$J$2009,3,FALSE))</f>
        <v/>
      </c>
      <c r="J52" s="5"/>
      <c r="K52" s="5"/>
      <c r="L52" s="26"/>
    </row>
    <row r="53" spans="2:12" x14ac:dyDescent="0.25">
      <c r="B53" s="39">
        <v>44</v>
      </c>
      <c r="C53" s="5"/>
      <c r="D53" s="5"/>
      <c r="E53" s="5"/>
      <c r="F53" s="5"/>
      <c r="G53" s="5" t="str">
        <f>IF(F53="","",VLOOKUP($F53,Praja!$C$11:$H$2010,2,FALSE))</f>
        <v/>
      </c>
      <c r="H53" s="5"/>
      <c r="I53" s="5" t="str">
        <f>IF(H53="","",VLOOKUP($H53,Katalog!$C$10:$J$2009,3,FALSE))</f>
        <v/>
      </c>
      <c r="J53" s="5"/>
      <c r="K53" s="5"/>
      <c r="L53" s="26"/>
    </row>
    <row r="54" spans="2:12" x14ac:dyDescent="0.25">
      <c r="B54" s="39">
        <v>45</v>
      </c>
      <c r="C54" s="5"/>
      <c r="D54" s="5"/>
      <c r="E54" s="5"/>
      <c r="F54" s="5"/>
      <c r="G54" s="5" t="str">
        <f>IF(F54="","",VLOOKUP($F54,Praja!$C$11:$H$2010,2,FALSE))</f>
        <v/>
      </c>
      <c r="H54" s="5"/>
      <c r="I54" s="5" t="str">
        <f>IF(H54="","",VLOOKUP($H54,Katalog!$C$10:$J$2009,3,FALSE))</f>
        <v/>
      </c>
      <c r="J54" s="5"/>
      <c r="K54" s="5"/>
      <c r="L54" s="26"/>
    </row>
    <row r="55" spans="2:12" x14ac:dyDescent="0.25">
      <c r="B55" s="39">
        <v>46</v>
      </c>
      <c r="C55" s="5"/>
      <c r="D55" s="5"/>
      <c r="E55" s="5"/>
      <c r="F55" s="5"/>
      <c r="G55" s="5" t="str">
        <f>IF(F55="","",VLOOKUP($F55,Praja!$C$11:$H$2010,2,FALSE))</f>
        <v/>
      </c>
      <c r="H55" s="5"/>
      <c r="I55" s="5" t="str">
        <f>IF(H55="","",VLOOKUP($H55,Katalog!$C$10:$J$2009,3,FALSE))</f>
        <v/>
      </c>
      <c r="J55" s="5"/>
      <c r="K55" s="5"/>
      <c r="L55" s="26"/>
    </row>
    <row r="56" spans="2:12" x14ac:dyDescent="0.25">
      <c r="B56" s="39">
        <v>47</v>
      </c>
      <c r="C56" s="5"/>
      <c r="D56" s="5"/>
      <c r="E56" s="5"/>
      <c r="F56" s="5"/>
      <c r="G56" s="5" t="str">
        <f>IF(F56="","",VLOOKUP($F56,Praja!$C$11:$H$2010,2,FALSE))</f>
        <v/>
      </c>
      <c r="H56" s="5"/>
      <c r="I56" s="5" t="str">
        <f>IF(H56="","",VLOOKUP($H56,Katalog!$C$10:$J$2009,3,FALSE))</f>
        <v/>
      </c>
      <c r="J56" s="5"/>
      <c r="K56" s="5"/>
      <c r="L56" s="26"/>
    </row>
    <row r="57" spans="2:12" x14ac:dyDescent="0.25">
      <c r="B57" s="39">
        <v>48</v>
      </c>
      <c r="C57" s="5"/>
      <c r="D57" s="5"/>
      <c r="E57" s="5"/>
      <c r="F57" s="5"/>
      <c r="G57" s="5" t="str">
        <f>IF(F57="","",VLOOKUP($F57,Praja!$C$11:$H$2010,2,FALSE))</f>
        <v/>
      </c>
      <c r="H57" s="5"/>
      <c r="I57" s="5" t="str">
        <f>IF(H57="","",VLOOKUP($H57,Katalog!$C$10:$J$2009,3,FALSE))</f>
        <v/>
      </c>
      <c r="J57" s="5"/>
      <c r="K57" s="5"/>
      <c r="L57" s="26"/>
    </row>
    <row r="58" spans="2:12" x14ac:dyDescent="0.25">
      <c r="B58" s="39">
        <v>49</v>
      </c>
      <c r="C58" s="5"/>
      <c r="D58" s="5"/>
      <c r="E58" s="5"/>
      <c r="F58" s="5"/>
      <c r="G58" s="5" t="str">
        <f>IF(F58="","",VLOOKUP($F58,Praja!$C$11:$H$2010,2,FALSE))</f>
        <v/>
      </c>
      <c r="H58" s="5"/>
      <c r="I58" s="5" t="str">
        <f>IF(H58="","",VLOOKUP($H58,Katalog!$C$10:$J$2009,3,FALSE))</f>
        <v/>
      </c>
      <c r="J58" s="5"/>
      <c r="K58" s="5"/>
      <c r="L58" s="26"/>
    </row>
    <row r="59" spans="2:12" x14ac:dyDescent="0.25">
      <c r="B59" s="39">
        <v>50</v>
      </c>
      <c r="C59" s="5"/>
      <c r="D59" s="5"/>
      <c r="E59" s="5"/>
      <c r="F59" s="5"/>
      <c r="G59" s="5" t="str">
        <f>IF(F59="","",VLOOKUP($F59,Praja!$C$11:$H$2010,2,FALSE))</f>
        <v/>
      </c>
      <c r="H59" s="5"/>
      <c r="I59" s="5" t="str">
        <f>IF(H59="","",VLOOKUP($H59,Katalog!$C$10:$J$2009,3,FALSE))</f>
        <v/>
      </c>
      <c r="J59" s="5"/>
      <c r="K59" s="5"/>
      <c r="L59" s="26"/>
    </row>
    <row r="60" spans="2:12" x14ac:dyDescent="0.25">
      <c r="B60" s="39">
        <v>51</v>
      </c>
      <c r="C60" s="5"/>
      <c r="D60" s="5"/>
      <c r="E60" s="5"/>
      <c r="F60" s="5"/>
      <c r="G60" s="5" t="str">
        <f>IF(F60="","",VLOOKUP($F60,Praja!$C$11:$H$2010,2,FALSE))</f>
        <v/>
      </c>
      <c r="H60" s="5"/>
      <c r="I60" s="5" t="str">
        <f>IF(H60="","",VLOOKUP($H60,Katalog!$C$10:$J$2009,3,FALSE))</f>
        <v/>
      </c>
      <c r="J60" s="5"/>
      <c r="K60" s="5"/>
      <c r="L60" s="26"/>
    </row>
    <row r="61" spans="2:12" x14ac:dyDescent="0.25">
      <c r="B61" s="39">
        <v>52</v>
      </c>
      <c r="C61" s="5"/>
      <c r="D61" s="5"/>
      <c r="E61" s="5"/>
      <c r="F61" s="5"/>
      <c r="G61" s="5" t="str">
        <f>IF(F61="","",VLOOKUP($F61,Praja!$C$11:$H$2010,2,FALSE))</f>
        <v/>
      </c>
      <c r="H61" s="5"/>
      <c r="I61" s="5" t="str">
        <f>IF(H61="","",VLOOKUP($H61,Katalog!$C$10:$J$2009,3,FALSE))</f>
        <v/>
      </c>
      <c r="J61" s="5"/>
      <c r="K61" s="5"/>
      <c r="L61" s="26"/>
    </row>
    <row r="62" spans="2:12" x14ac:dyDescent="0.25">
      <c r="B62" s="39">
        <v>53</v>
      </c>
      <c r="C62" s="5"/>
      <c r="D62" s="5"/>
      <c r="E62" s="5"/>
      <c r="F62" s="5"/>
      <c r="G62" s="5" t="str">
        <f>IF(F62="","",VLOOKUP($F62,Praja!$C$11:$H$2010,2,FALSE))</f>
        <v/>
      </c>
      <c r="H62" s="5"/>
      <c r="I62" s="5" t="str">
        <f>IF(H62="","",VLOOKUP($H62,Katalog!$C$10:$J$2009,3,FALSE))</f>
        <v/>
      </c>
      <c r="J62" s="5"/>
      <c r="K62" s="5"/>
      <c r="L62" s="26"/>
    </row>
    <row r="63" spans="2:12" x14ac:dyDescent="0.25">
      <c r="B63" s="39">
        <v>54</v>
      </c>
      <c r="C63" s="5"/>
      <c r="D63" s="5"/>
      <c r="E63" s="5"/>
      <c r="F63" s="5"/>
      <c r="G63" s="5" t="str">
        <f>IF(F63="","",VLOOKUP($F63,Praja!$C$11:$H$2010,2,FALSE))</f>
        <v/>
      </c>
      <c r="H63" s="5"/>
      <c r="I63" s="5" t="str">
        <f>IF(H63="","",VLOOKUP($H63,Katalog!$C$10:$J$2009,3,FALSE))</f>
        <v/>
      </c>
      <c r="J63" s="5"/>
      <c r="K63" s="5"/>
      <c r="L63" s="26"/>
    </row>
    <row r="64" spans="2:12" x14ac:dyDescent="0.25">
      <c r="B64" s="39">
        <v>55</v>
      </c>
      <c r="C64" s="5"/>
      <c r="D64" s="5"/>
      <c r="E64" s="5"/>
      <c r="F64" s="5"/>
      <c r="G64" s="5" t="str">
        <f>IF(F64="","",VLOOKUP($F64,Praja!$C$11:$H$2010,2,FALSE))</f>
        <v/>
      </c>
      <c r="H64" s="5"/>
      <c r="I64" s="5" t="str">
        <f>IF(H64="","",VLOOKUP($H64,Katalog!$C$10:$J$2009,3,FALSE))</f>
        <v/>
      </c>
      <c r="J64" s="5"/>
      <c r="K64" s="5"/>
      <c r="L64" s="26"/>
    </row>
    <row r="65" spans="2:12" x14ac:dyDescent="0.25">
      <c r="B65" s="39">
        <v>56</v>
      </c>
      <c r="C65" s="5"/>
      <c r="D65" s="5"/>
      <c r="E65" s="5"/>
      <c r="F65" s="5"/>
      <c r="G65" s="5" t="str">
        <f>IF(F65="","",VLOOKUP($F65,Praja!$C$11:$H$2010,2,FALSE))</f>
        <v/>
      </c>
      <c r="H65" s="5"/>
      <c r="I65" s="5" t="str">
        <f>IF(H65="","",VLOOKUP($H65,Katalog!$C$10:$J$2009,3,FALSE))</f>
        <v/>
      </c>
      <c r="J65" s="5"/>
      <c r="K65" s="5"/>
      <c r="L65" s="26"/>
    </row>
    <row r="66" spans="2:12" x14ac:dyDescent="0.25">
      <c r="B66" s="39">
        <v>57</v>
      </c>
      <c r="C66" s="5"/>
      <c r="D66" s="5"/>
      <c r="E66" s="5"/>
      <c r="F66" s="5"/>
      <c r="G66" s="5" t="str">
        <f>IF(F66="","",VLOOKUP($F66,Praja!$C$11:$H$2010,2,FALSE))</f>
        <v/>
      </c>
      <c r="H66" s="5"/>
      <c r="I66" s="5" t="str">
        <f>IF(H66="","",VLOOKUP($H66,Katalog!$C$10:$J$2009,3,FALSE))</f>
        <v/>
      </c>
      <c r="J66" s="5"/>
      <c r="K66" s="5"/>
      <c r="L66" s="26"/>
    </row>
    <row r="67" spans="2:12" x14ac:dyDescent="0.25">
      <c r="B67" s="39">
        <v>58</v>
      </c>
      <c r="C67" s="5"/>
      <c r="D67" s="5"/>
      <c r="E67" s="5"/>
      <c r="F67" s="5"/>
      <c r="G67" s="5" t="str">
        <f>IF(F67="","",VLOOKUP($F67,Praja!$C$11:$H$2010,2,FALSE))</f>
        <v/>
      </c>
      <c r="H67" s="5"/>
      <c r="I67" s="5" t="str">
        <f>IF(H67="","",VLOOKUP($H67,Katalog!$C$10:$J$2009,3,FALSE))</f>
        <v/>
      </c>
      <c r="J67" s="5"/>
      <c r="K67" s="5"/>
      <c r="L67" s="26"/>
    </row>
    <row r="68" spans="2:12" x14ac:dyDescent="0.25">
      <c r="B68" s="39">
        <v>59</v>
      </c>
      <c r="C68" s="5"/>
      <c r="D68" s="5"/>
      <c r="E68" s="5"/>
      <c r="F68" s="5"/>
      <c r="G68" s="5" t="str">
        <f>IF(F68="","",VLOOKUP($F68,Praja!$C$11:$H$2010,2,FALSE))</f>
        <v/>
      </c>
      <c r="H68" s="5"/>
      <c r="I68" s="5" t="str">
        <f>IF(H68="","",VLOOKUP($H68,Katalog!$C$10:$J$2009,3,FALSE))</f>
        <v/>
      </c>
      <c r="J68" s="5"/>
      <c r="K68" s="5"/>
      <c r="L68" s="26"/>
    </row>
    <row r="69" spans="2:12" x14ac:dyDescent="0.25">
      <c r="B69" s="39">
        <v>60</v>
      </c>
      <c r="C69" s="5"/>
      <c r="D69" s="5"/>
      <c r="E69" s="5"/>
      <c r="F69" s="5"/>
      <c r="G69" s="5" t="str">
        <f>IF(F69="","",VLOOKUP($F69,Praja!$C$11:$H$2010,2,FALSE))</f>
        <v/>
      </c>
      <c r="H69" s="5"/>
      <c r="I69" s="5" t="str">
        <f>IF(H69="","",VLOOKUP($H69,Katalog!$C$10:$J$2009,3,FALSE))</f>
        <v/>
      </c>
      <c r="J69" s="5"/>
      <c r="K69" s="5"/>
      <c r="L69" s="26"/>
    </row>
    <row r="70" spans="2:12" x14ac:dyDescent="0.25">
      <c r="B70" s="39">
        <v>61</v>
      </c>
      <c r="C70" s="5"/>
      <c r="D70" s="5"/>
      <c r="E70" s="5"/>
      <c r="F70" s="5"/>
      <c r="G70" s="5" t="str">
        <f>IF(F70="","",VLOOKUP($F70,Praja!$C$11:$H$2010,2,FALSE))</f>
        <v/>
      </c>
      <c r="H70" s="5"/>
      <c r="I70" s="5" t="str">
        <f>IF(H70="","",VLOOKUP($H70,Katalog!$C$10:$J$2009,3,FALSE))</f>
        <v/>
      </c>
      <c r="J70" s="5"/>
      <c r="K70" s="5"/>
      <c r="L70" s="26"/>
    </row>
    <row r="71" spans="2:12" x14ac:dyDescent="0.25">
      <c r="B71" s="39">
        <v>62</v>
      </c>
      <c r="C71" s="5"/>
      <c r="D71" s="5"/>
      <c r="E71" s="5"/>
      <c r="F71" s="5"/>
      <c r="G71" s="5" t="str">
        <f>IF(F71="","",VLOOKUP($F71,Praja!$C$11:$H$2010,2,FALSE))</f>
        <v/>
      </c>
      <c r="H71" s="5"/>
      <c r="I71" s="5" t="str">
        <f>IF(H71="","",VLOOKUP($H71,Katalog!$C$10:$J$2009,3,FALSE))</f>
        <v/>
      </c>
      <c r="J71" s="5"/>
      <c r="K71" s="5"/>
      <c r="L71" s="26"/>
    </row>
    <row r="72" spans="2:12" x14ac:dyDescent="0.25">
      <c r="B72" s="39">
        <v>63</v>
      </c>
      <c r="C72" s="5"/>
      <c r="D72" s="5"/>
      <c r="E72" s="5"/>
      <c r="F72" s="5"/>
      <c r="G72" s="5" t="str">
        <f>IF(F72="","",VLOOKUP($F72,Praja!$C$11:$H$2010,2,FALSE))</f>
        <v/>
      </c>
      <c r="H72" s="5"/>
      <c r="I72" s="5" t="str">
        <f>IF(H72="","",VLOOKUP($H72,Katalog!$C$10:$J$2009,3,FALSE))</f>
        <v/>
      </c>
      <c r="J72" s="5"/>
      <c r="K72" s="5"/>
      <c r="L72" s="26"/>
    </row>
    <row r="73" spans="2:12" x14ac:dyDescent="0.25">
      <c r="B73" s="39">
        <v>64</v>
      </c>
      <c r="C73" s="5"/>
      <c r="D73" s="5"/>
      <c r="E73" s="5"/>
      <c r="F73" s="5"/>
      <c r="G73" s="5" t="str">
        <f>IF(F73="","",VLOOKUP($F73,Praja!$C$11:$H$2010,2,FALSE))</f>
        <v/>
      </c>
      <c r="H73" s="5"/>
      <c r="I73" s="5" t="str">
        <f>IF(H73="","",VLOOKUP($H73,Katalog!$C$10:$J$2009,3,FALSE))</f>
        <v/>
      </c>
      <c r="J73" s="5"/>
      <c r="K73" s="5"/>
      <c r="L73" s="26"/>
    </row>
    <row r="74" spans="2:12" x14ac:dyDescent="0.25">
      <c r="B74" s="39">
        <v>65</v>
      </c>
      <c r="C74" s="5"/>
      <c r="D74" s="5"/>
      <c r="E74" s="5"/>
      <c r="F74" s="5"/>
      <c r="G74" s="5" t="str">
        <f>IF(F74="","",VLOOKUP($F74,Praja!$C$11:$H$2010,2,FALSE))</f>
        <v/>
      </c>
      <c r="H74" s="5"/>
      <c r="I74" s="5" t="str">
        <f>IF(H74="","",VLOOKUP($H74,Katalog!$C$10:$J$2009,3,FALSE))</f>
        <v/>
      </c>
      <c r="J74" s="5"/>
      <c r="K74" s="5"/>
      <c r="L74" s="26"/>
    </row>
    <row r="75" spans="2:12" x14ac:dyDescent="0.25">
      <c r="B75" s="39">
        <v>66</v>
      </c>
      <c r="C75" s="5"/>
      <c r="D75" s="5"/>
      <c r="E75" s="5"/>
      <c r="F75" s="5"/>
      <c r="G75" s="5" t="str">
        <f>IF(F75="","",VLOOKUP($F75,Praja!$C$11:$H$2010,2,FALSE))</f>
        <v/>
      </c>
      <c r="H75" s="5"/>
      <c r="I75" s="5" t="str">
        <f>IF(H75="","",VLOOKUP($H75,Katalog!$C$10:$J$2009,3,FALSE))</f>
        <v/>
      </c>
      <c r="J75" s="5"/>
      <c r="K75" s="5"/>
      <c r="L75" s="26"/>
    </row>
    <row r="76" spans="2:12" x14ac:dyDescent="0.25">
      <c r="B76" s="39">
        <v>67</v>
      </c>
      <c r="C76" s="5"/>
      <c r="D76" s="5"/>
      <c r="E76" s="5"/>
      <c r="F76" s="5"/>
      <c r="G76" s="5" t="str">
        <f>IF(F76="","",VLOOKUP($F76,Praja!$C$11:$H$2010,2,FALSE))</f>
        <v/>
      </c>
      <c r="H76" s="5"/>
      <c r="I76" s="5" t="str">
        <f>IF(H76="","",VLOOKUP($H76,Katalog!$C$10:$J$2009,3,FALSE))</f>
        <v/>
      </c>
      <c r="J76" s="5"/>
      <c r="K76" s="5"/>
      <c r="L76" s="26"/>
    </row>
    <row r="77" spans="2:12" x14ac:dyDescent="0.25">
      <c r="B77" s="39">
        <v>68</v>
      </c>
      <c r="C77" s="5"/>
      <c r="D77" s="5"/>
      <c r="E77" s="5"/>
      <c r="F77" s="5"/>
      <c r="G77" s="5" t="str">
        <f>IF(F77="","",VLOOKUP($F77,Praja!$C$11:$H$2010,2,FALSE))</f>
        <v/>
      </c>
      <c r="H77" s="5"/>
      <c r="I77" s="5" t="str">
        <f>IF(H77="","",VLOOKUP($H77,Katalog!$C$10:$J$2009,3,FALSE))</f>
        <v/>
      </c>
      <c r="J77" s="5"/>
      <c r="K77" s="5"/>
      <c r="L77" s="26"/>
    </row>
    <row r="78" spans="2:12" x14ac:dyDescent="0.25">
      <c r="B78" s="39">
        <v>69</v>
      </c>
      <c r="C78" s="5"/>
      <c r="D78" s="5"/>
      <c r="E78" s="5"/>
      <c r="F78" s="5"/>
      <c r="G78" s="5" t="str">
        <f>IF(F78="","",VLOOKUP($F78,Praja!$C$11:$H$2010,2,FALSE))</f>
        <v/>
      </c>
      <c r="H78" s="5"/>
      <c r="I78" s="5" t="str">
        <f>IF(H78="","",VLOOKUP($H78,Katalog!$C$10:$J$2009,3,FALSE))</f>
        <v/>
      </c>
      <c r="J78" s="5"/>
      <c r="K78" s="5"/>
      <c r="L78" s="26"/>
    </row>
    <row r="79" spans="2:12" x14ac:dyDescent="0.25">
      <c r="B79" s="39">
        <v>70</v>
      </c>
      <c r="C79" s="5"/>
      <c r="D79" s="5"/>
      <c r="E79" s="5"/>
      <c r="F79" s="5"/>
      <c r="G79" s="5" t="str">
        <f>IF(F79="","",VLOOKUP($F79,Praja!$C$11:$H$2010,2,FALSE))</f>
        <v/>
      </c>
      <c r="H79" s="5"/>
      <c r="I79" s="5" t="str">
        <f>IF(H79="","",VLOOKUP($H79,Katalog!$C$10:$J$2009,3,FALSE))</f>
        <v/>
      </c>
      <c r="J79" s="5"/>
      <c r="K79" s="5"/>
      <c r="L79" s="26"/>
    </row>
    <row r="80" spans="2:12" x14ac:dyDescent="0.25">
      <c r="B80" s="39">
        <v>71</v>
      </c>
      <c r="C80" s="5"/>
      <c r="D80" s="5"/>
      <c r="E80" s="5"/>
      <c r="F80" s="5"/>
      <c r="G80" s="5" t="str">
        <f>IF(F80="","",VLOOKUP($F80,Praja!$C$11:$H$2010,2,FALSE))</f>
        <v/>
      </c>
      <c r="H80" s="5"/>
      <c r="I80" s="5" t="str">
        <f>IF(H80="","",VLOOKUP($H80,Katalog!$C$10:$J$2009,3,FALSE))</f>
        <v/>
      </c>
      <c r="J80" s="5"/>
      <c r="K80" s="5"/>
      <c r="L80" s="26"/>
    </row>
    <row r="81" spans="2:12" x14ac:dyDescent="0.25">
      <c r="B81" s="39">
        <v>72</v>
      </c>
      <c r="C81" s="5"/>
      <c r="D81" s="5"/>
      <c r="E81" s="5"/>
      <c r="F81" s="5"/>
      <c r="G81" s="5" t="str">
        <f>IF(F81="","",VLOOKUP($F81,Praja!$C$11:$H$2010,2,FALSE))</f>
        <v/>
      </c>
      <c r="H81" s="5"/>
      <c r="I81" s="5" t="str">
        <f>IF(H81="","",VLOOKUP($H81,Katalog!$C$10:$J$2009,3,FALSE))</f>
        <v/>
      </c>
      <c r="J81" s="5"/>
      <c r="K81" s="5"/>
      <c r="L81" s="26"/>
    </row>
    <row r="82" spans="2:12" x14ac:dyDescent="0.25">
      <c r="B82" s="39">
        <v>73</v>
      </c>
      <c r="C82" s="5"/>
      <c r="D82" s="5"/>
      <c r="E82" s="5"/>
      <c r="F82" s="5"/>
      <c r="G82" s="5" t="str">
        <f>IF(F82="","",VLOOKUP($F82,Praja!$C$11:$H$2010,2,FALSE))</f>
        <v/>
      </c>
      <c r="H82" s="5"/>
      <c r="I82" s="5" t="str">
        <f>IF(H82="","",VLOOKUP($H82,Katalog!$C$10:$J$2009,3,FALSE))</f>
        <v/>
      </c>
      <c r="J82" s="5"/>
      <c r="K82" s="5"/>
      <c r="L82" s="26"/>
    </row>
    <row r="83" spans="2:12" x14ac:dyDescent="0.25">
      <c r="B83" s="39">
        <v>74</v>
      </c>
      <c r="C83" s="5"/>
      <c r="D83" s="5"/>
      <c r="E83" s="5"/>
      <c r="F83" s="5"/>
      <c r="G83" s="5" t="str">
        <f>IF(F83="","",VLOOKUP($F83,Praja!$C$11:$H$2010,2,FALSE))</f>
        <v/>
      </c>
      <c r="H83" s="5"/>
      <c r="I83" s="5" t="str">
        <f>IF(H83="","",VLOOKUP($H83,Katalog!$C$10:$J$2009,3,FALSE))</f>
        <v/>
      </c>
      <c r="J83" s="5"/>
      <c r="K83" s="5"/>
      <c r="L83" s="26"/>
    </row>
    <row r="84" spans="2:12" x14ac:dyDescent="0.25">
      <c r="B84" s="39">
        <v>75</v>
      </c>
      <c r="C84" s="5"/>
      <c r="D84" s="5"/>
      <c r="E84" s="5"/>
      <c r="F84" s="5"/>
      <c r="G84" s="5" t="str">
        <f>IF(F84="","",VLOOKUP($F84,Praja!$C$11:$H$2010,2,FALSE))</f>
        <v/>
      </c>
      <c r="H84" s="5"/>
      <c r="I84" s="5" t="str">
        <f>IF(H84="","",VLOOKUP($H84,Katalog!$C$10:$J$2009,3,FALSE))</f>
        <v/>
      </c>
      <c r="J84" s="5"/>
      <c r="K84" s="5"/>
      <c r="L84" s="26"/>
    </row>
    <row r="85" spans="2:12" x14ac:dyDescent="0.25">
      <c r="B85" s="39">
        <v>76</v>
      </c>
      <c r="C85" s="5"/>
      <c r="D85" s="5"/>
      <c r="E85" s="5"/>
      <c r="F85" s="5"/>
      <c r="G85" s="5" t="str">
        <f>IF(F85="","",VLOOKUP($F85,Praja!$C$11:$H$2010,2,FALSE))</f>
        <v/>
      </c>
      <c r="H85" s="5"/>
      <c r="I85" s="5" t="str">
        <f>IF(H85="","",VLOOKUP($H85,Katalog!$C$10:$J$2009,3,FALSE))</f>
        <v/>
      </c>
      <c r="J85" s="5"/>
      <c r="K85" s="5"/>
      <c r="L85" s="26"/>
    </row>
    <row r="86" spans="2:12" x14ac:dyDescent="0.25">
      <c r="B86" s="39">
        <v>77</v>
      </c>
      <c r="C86" s="5"/>
      <c r="D86" s="5"/>
      <c r="E86" s="5"/>
      <c r="F86" s="5"/>
      <c r="G86" s="5" t="str">
        <f>IF(F86="","",VLOOKUP($F86,Praja!$C$11:$H$2010,2,FALSE))</f>
        <v/>
      </c>
      <c r="H86" s="5"/>
      <c r="I86" s="5" t="str">
        <f>IF(H86="","",VLOOKUP($H86,Katalog!$C$10:$J$2009,3,FALSE))</f>
        <v/>
      </c>
      <c r="J86" s="5"/>
      <c r="K86" s="5"/>
      <c r="L86" s="26"/>
    </row>
    <row r="87" spans="2:12" x14ac:dyDescent="0.25">
      <c r="B87" s="39">
        <v>78</v>
      </c>
      <c r="C87" s="5"/>
      <c r="D87" s="5"/>
      <c r="E87" s="5"/>
      <c r="F87" s="5"/>
      <c r="G87" s="5" t="str">
        <f>IF(F87="","",VLOOKUP($F87,Praja!$C$11:$H$2010,2,FALSE))</f>
        <v/>
      </c>
      <c r="H87" s="5"/>
      <c r="I87" s="5" t="str">
        <f>IF(H87="","",VLOOKUP($H87,Katalog!$C$10:$J$2009,3,FALSE))</f>
        <v/>
      </c>
      <c r="J87" s="5"/>
      <c r="K87" s="5"/>
      <c r="L87" s="26"/>
    </row>
    <row r="88" spans="2:12" x14ac:dyDescent="0.25">
      <c r="B88" s="39">
        <v>79</v>
      </c>
      <c r="C88" s="5"/>
      <c r="D88" s="5"/>
      <c r="E88" s="5"/>
      <c r="F88" s="5"/>
      <c r="G88" s="5" t="str">
        <f>IF(F88="","",VLOOKUP($F88,Praja!$C$11:$H$2010,2,FALSE))</f>
        <v/>
      </c>
      <c r="H88" s="5"/>
      <c r="I88" s="5" t="str">
        <f>IF(H88="","",VLOOKUP($H88,Katalog!$C$10:$J$2009,3,FALSE))</f>
        <v/>
      </c>
      <c r="J88" s="5"/>
      <c r="K88" s="5"/>
      <c r="L88" s="26"/>
    </row>
    <row r="89" spans="2:12" x14ac:dyDescent="0.25">
      <c r="B89" s="39">
        <v>80</v>
      </c>
      <c r="C89" s="5"/>
      <c r="D89" s="5"/>
      <c r="E89" s="5"/>
      <c r="F89" s="5"/>
      <c r="G89" s="5" t="str">
        <f>IF(F89="","",VLOOKUP($F89,Praja!$C$11:$H$2010,2,FALSE))</f>
        <v/>
      </c>
      <c r="H89" s="5"/>
      <c r="I89" s="5" t="str">
        <f>IF(H89="","",VLOOKUP($H89,Katalog!$C$10:$J$2009,3,FALSE))</f>
        <v/>
      </c>
      <c r="J89" s="5"/>
      <c r="K89" s="5"/>
      <c r="L89" s="26"/>
    </row>
    <row r="90" spans="2:12" x14ac:dyDescent="0.25">
      <c r="B90" s="39">
        <v>81</v>
      </c>
      <c r="C90" s="5"/>
      <c r="D90" s="5"/>
      <c r="E90" s="5"/>
      <c r="F90" s="5"/>
      <c r="G90" s="5" t="str">
        <f>IF(F90="","",VLOOKUP($F90,Praja!$C$11:$H$2010,2,FALSE))</f>
        <v/>
      </c>
      <c r="H90" s="5"/>
      <c r="I90" s="5" t="str">
        <f>IF(H90="","",VLOOKUP($H90,Katalog!$C$10:$J$2009,3,FALSE))</f>
        <v/>
      </c>
      <c r="J90" s="5"/>
      <c r="K90" s="5"/>
      <c r="L90" s="26"/>
    </row>
    <row r="91" spans="2:12" x14ac:dyDescent="0.25">
      <c r="B91" s="39">
        <v>82</v>
      </c>
      <c r="C91" s="5"/>
      <c r="D91" s="5"/>
      <c r="E91" s="5"/>
      <c r="F91" s="5"/>
      <c r="G91" s="5" t="str">
        <f>IF(F91="","",VLOOKUP($F91,Praja!$C$11:$H$2010,2,FALSE))</f>
        <v/>
      </c>
      <c r="H91" s="5"/>
      <c r="I91" s="5" t="str">
        <f>IF(H91="","",VLOOKUP($H91,Katalog!$C$10:$J$2009,3,FALSE))</f>
        <v/>
      </c>
      <c r="J91" s="5"/>
      <c r="K91" s="5"/>
      <c r="L91" s="26"/>
    </row>
    <row r="92" spans="2:12" x14ac:dyDescent="0.25">
      <c r="B92" s="39">
        <v>83</v>
      </c>
      <c r="C92" s="5"/>
      <c r="D92" s="5"/>
      <c r="E92" s="5"/>
      <c r="F92" s="5"/>
      <c r="G92" s="5" t="str">
        <f>IF(F92="","",VLOOKUP($F92,Praja!$C$11:$H$2010,2,FALSE))</f>
        <v/>
      </c>
      <c r="H92" s="5"/>
      <c r="I92" s="5" t="str">
        <f>IF(H92="","",VLOOKUP($H92,Katalog!$C$10:$J$2009,3,FALSE))</f>
        <v/>
      </c>
      <c r="J92" s="5"/>
      <c r="K92" s="5"/>
      <c r="L92" s="26"/>
    </row>
    <row r="93" spans="2:12" x14ac:dyDescent="0.25">
      <c r="B93" s="39">
        <v>84</v>
      </c>
      <c r="C93" s="5"/>
      <c r="D93" s="5"/>
      <c r="E93" s="5"/>
      <c r="F93" s="5"/>
      <c r="G93" s="5" t="str">
        <f>IF(F93="","",VLOOKUP($F93,Praja!$C$11:$H$2010,2,FALSE))</f>
        <v/>
      </c>
      <c r="H93" s="5"/>
      <c r="I93" s="5" t="str">
        <f>IF(H93="","",VLOOKUP($H93,Katalog!$C$10:$J$2009,3,FALSE))</f>
        <v/>
      </c>
      <c r="J93" s="5"/>
      <c r="K93" s="5"/>
      <c r="L93" s="26"/>
    </row>
    <row r="94" spans="2:12" x14ac:dyDescent="0.25">
      <c r="B94" s="39">
        <v>85</v>
      </c>
      <c r="C94" s="5"/>
      <c r="D94" s="5"/>
      <c r="E94" s="5"/>
      <c r="F94" s="5"/>
      <c r="G94" s="5" t="str">
        <f>IF(F94="","",VLOOKUP($F94,Praja!$C$11:$H$2010,2,FALSE))</f>
        <v/>
      </c>
      <c r="H94" s="5"/>
      <c r="I94" s="5" t="str">
        <f>IF(H94="","",VLOOKUP($H94,Katalog!$C$10:$J$2009,3,FALSE))</f>
        <v/>
      </c>
      <c r="J94" s="5"/>
      <c r="K94" s="5"/>
      <c r="L94" s="26"/>
    </row>
    <row r="95" spans="2:12" x14ac:dyDescent="0.25">
      <c r="B95" s="39">
        <v>86</v>
      </c>
      <c r="C95" s="5"/>
      <c r="D95" s="5"/>
      <c r="E95" s="5"/>
      <c r="F95" s="5"/>
      <c r="G95" s="5" t="str">
        <f>IF(F95="","",VLOOKUP($F95,Praja!$C$11:$H$2010,2,FALSE))</f>
        <v/>
      </c>
      <c r="H95" s="5"/>
      <c r="I95" s="5" t="str">
        <f>IF(H95="","",VLOOKUP($H95,Katalog!$C$10:$J$2009,3,FALSE))</f>
        <v/>
      </c>
      <c r="J95" s="5"/>
      <c r="K95" s="5"/>
      <c r="L95" s="26"/>
    </row>
    <row r="96" spans="2:12" x14ac:dyDescent="0.25">
      <c r="B96" s="39">
        <v>87</v>
      </c>
      <c r="C96" s="5"/>
      <c r="D96" s="5"/>
      <c r="E96" s="5"/>
      <c r="F96" s="5"/>
      <c r="G96" s="5" t="str">
        <f>IF(F96="","",VLOOKUP($F96,Praja!$C$11:$H$2010,2,FALSE))</f>
        <v/>
      </c>
      <c r="H96" s="5"/>
      <c r="I96" s="5" t="str">
        <f>IF(H96="","",VLOOKUP($H96,Katalog!$C$10:$J$2009,3,FALSE))</f>
        <v/>
      </c>
      <c r="J96" s="5"/>
      <c r="K96" s="5"/>
      <c r="L96" s="26"/>
    </row>
    <row r="97" spans="2:12" x14ac:dyDescent="0.25">
      <c r="B97" s="39">
        <v>88</v>
      </c>
      <c r="C97" s="5"/>
      <c r="D97" s="5"/>
      <c r="E97" s="5"/>
      <c r="F97" s="5"/>
      <c r="G97" s="5" t="str">
        <f>IF(F97="","",VLOOKUP($F97,Praja!$C$11:$H$2010,2,FALSE))</f>
        <v/>
      </c>
      <c r="H97" s="5"/>
      <c r="I97" s="5" t="str">
        <f>IF(H97="","",VLOOKUP($H97,Katalog!$C$10:$J$2009,3,FALSE))</f>
        <v/>
      </c>
      <c r="J97" s="5"/>
      <c r="K97" s="5"/>
      <c r="L97" s="26"/>
    </row>
    <row r="98" spans="2:12" x14ac:dyDescent="0.25">
      <c r="B98" s="39">
        <v>89</v>
      </c>
      <c r="C98" s="5"/>
      <c r="D98" s="5"/>
      <c r="E98" s="5"/>
      <c r="F98" s="5"/>
      <c r="G98" s="5" t="str">
        <f>IF(F98="","",VLOOKUP($F98,Praja!$C$11:$H$2010,2,FALSE))</f>
        <v/>
      </c>
      <c r="H98" s="5"/>
      <c r="I98" s="5" t="str">
        <f>IF(H98="","",VLOOKUP($H98,Katalog!$C$10:$J$2009,3,FALSE))</f>
        <v/>
      </c>
      <c r="J98" s="5"/>
      <c r="K98" s="5"/>
      <c r="L98" s="26"/>
    </row>
    <row r="99" spans="2:12" x14ac:dyDescent="0.25">
      <c r="B99" s="39">
        <v>90</v>
      </c>
      <c r="C99" s="5"/>
      <c r="D99" s="5"/>
      <c r="E99" s="5"/>
      <c r="F99" s="5"/>
      <c r="G99" s="5" t="str">
        <f>IF(F99="","",VLOOKUP($F99,Praja!$C$11:$H$2010,2,FALSE))</f>
        <v/>
      </c>
      <c r="H99" s="5"/>
      <c r="I99" s="5" t="str">
        <f>IF(H99="","",VLOOKUP($H99,Katalog!$C$10:$J$2009,3,FALSE))</f>
        <v/>
      </c>
      <c r="J99" s="5"/>
      <c r="K99" s="5"/>
      <c r="L99" s="26"/>
    </row>
    <row r="100" spans="2:12" x14ac:dyDescent="0.25">
      <c r="B100" s="39">
        <v>91</v>
      </c>
      <c r="C100" s="5"/>
      <c r="D100" s="5"/>
      <c r="E100" s="5"/>
      <c r="F100" s="5"/>
      <c r="G100" s="5" t="str">
        <f>IF(F100="","",VLOOKUP($F100,Praja!$C$11:$H$2010,2,FALSE))</f>
        <v/>
      </c>
      <c r="H100" s="5"/>
      <c r="I100" s="5" t="str">
        <f>IF(H100="","",VLOOKUP($H100,Katalog!$C$10:$J$2009,3,FALSE))</f>
        <v/>
      </c>
      <c r="J100" s="5"/>
      <c r="K100" s="5"/>
      <c r="L100" s="26"/>
    </row>
    <row r="101" spans="2:12" x14ac:dyDescent="0.25">
      <c r="B101" s="39">
        <v>92</v>
      </c>
      <c r="C101" s="5"/>
      <c r="D101" s="5"/>
      <c r="E101" s="5"/>
      <c r="F101" s="5"/>
      <c r="G101" s="5" t="str">
        <f>IF(F101="","",VLOOKUP($F101,Praja!$C$11:$H$2010,2,FALSE))</f>
        <v/>
      </c>
      <c r="H101" s="5"/>
      <c r="I101" s="5" t="str">
        <f>IF(H101="","",VLOOKUP($H101,Katalog!$C$10:$J$2009,3,FALSE))</f>
        <v/>
      </c>
      <c r="J101" s="5"/>
      <c r="K101" s="5"/>
      <c r="L101" s="26"/>
    </row>
    <row r="102" spans="2:12" x14ac:dyDescent="0.25">
      <c r="B102" s="39">
        <v>93</v>
      </c>
      <c r="C102" s="5"/>
      <c r="D102" s="5"/>
      <c r="E102" s="5"/>
      <c r="F102" s="5"/>
      <c r="G102" s="5" t="str">
        <f>IF(F102="","",VLOOKUP($F102,Praja!$C$11:$H$2010,2,FALSE))</f>
        <v/>
      </c>
      <c r="H102" s="5"/>
      <c r="I102" s="5" t="str">
        <f>IF(H102="","",VLOOKUP($H102,Katalog!$C$10:$J$2009,3,FALSE))</f>
        <v/>
      </c>
      <c r="J102" s="5"/>
      <c r="K102" s="5"/>
      <c r="L102" s="26"/>
    </row>
    <row r="103" spans="2:12" x14ac:dyDescent="0.25">
      <c r="B103" s="39">
        <v>94</v>
      </c>
      <c r="C103" s="5"/>
      <c r="D103" s="5"/>
      <c r="E103" s="5"/>
      <c r="F103" s="5"/>
      <c r="G103" s="5" t="str">
        <f>IF(F103="","",VLOOKUP($F103,Praja!$C$11:$H$2010,2,FALSE))</f>
        <v/>
      </c>
      <c r="H103" s="5"/>
      <c r="I103" s="5" t="str">
        <f>IF(H103="","",VLOOKUP($H103,Katalog!$C$10:$J$2009,3,FALSE))</f>
        <v/>
      </c>
      <c r="J103" s="5"/>
      <c r="K103" s="5"/>
      <c r="L103" s="26"/>
    </row>
    <row r="104" spans="2:12" x14ac:dyDescent="0.25">
      <c r="B104" s="39">
        <v>95</v>
      </c>
      <c r="C104" s="5"/>
      <c r="D104" s="5"/>
      <c r="E104" s="5"/>
      <c r="F104" s="5"/>
      <c r="G104" s="5" t="str">
        <f>IF(F104="","",VLOOKUP($F104,Praja!$C$11:$H$2010,2,FALSE))</f>
        <v/>
      </c>
      <c r="H104" s="5"/>
      <c r="I104" s="5" t="str">
        <f>IF(H104="","",VLOOKUP($H104,Katalog!$C$10:$J$2009,3,FALSE))</f>
        <v/>
      </c>
      <c r="J104" s="5"/>
      <c r="K104" s="5"/>
      <c r="L104" s="26"/>
    </row>
    <row r="105" spans="2:12" x14ac:dyDescent="0.25">
      <c r="B105" s="39">
        <v>96</v>
      </c>
      <c r="C105" s="5"/>
      <c r="D105" s="5"/>
      <c r="E105" s="5"/>
      <c r="F105" s="5"/>
      <c r="G105" s="5" t="str">
        <f>IF(F105="","",VLOOKUP($F105,Praja!$C$11:$H$2010,2,FALSE))</f>
        <v/>
      </c>
      <c r="H105" s="5"/>
      <c r="I105" s="5" t="str">
        <f>IF(H105="","",VLOOKUP($H105,Katalog!$C$10:$J$2009,3,FALSE))</f>
        <v/>
      </c>
      <c r="J105" s="5"/>
      <c r="K105" s="5"/>
      <c r="L105" s="26"/>
    </row>
    <row r="106" spans="2:12" x14ac:dyDescent="0.25">
      <c r="B106" s="39">
        <v>97</v>
      </c>
      <c r="C106" s="5"/>
      <c r="D106" s="5"/>
      <c r="E106" s="5"/>
      <c r="F106" s="5"/>
      <c r="G106" s="5" t="str">
        <f>IF(F106="","",VLOOKUP($F106,Praja!$C$11:$H$2010,2,FALSE))</f>
        <v/>
      </c>
      <c r="H106" s="5"/>
      <c r="I106" s="5" t="str">
        <f>IF(H106="","",VLOOKUP($H106,Katalog!$C$10:$J$2009,3,FALSE))</f>
        <v/>
      </c>
      <c r="J106" s="5"/>
      <c r="K106" s="5"/>
      <c r="L106" s="26"/>
    </row>
    <row r="107" spans="2:12" x14ac:dyDescent="0.25">
      <c r="B107" s="39">
        <v>98</v>
      </c>
      <c r="C107" s="5"/>
      <c r="D107" s="5"/>
      <c r="E107" s="5"/>
      <c r="F107" s="5"/>
      <c r="G107" s="5" t="str">
        <f>IF(F107="","",VLOOKUP($F107,Praja!$C$11:$H$2010,2,FALSE))</f>
        <v/>
      </c>
      <c r="H107" s="5"/>
      <c r="I107" s="5" t="str">
        <f>IF(H107="","",VLOOKUP($H107,Katalog!$C$10:$J$2009,3,FALSE))</f>
        <v/>
      </c>
      <c r="J107" s="5"/>
      <c r="K107" s="5"/>
      <c r="L107" s="26"/>
    </row>
    <row r="108" spans="2:12" x14ac:dyDescent="0.25">
      <c r="B108" s="39">
        <v>99</v>
      </c>
      <c r="C108" s="5"/>
      <c r="D108" s="5"/>
      <c r="E108" s="5"/>
      <c r="F108" s="5"/>
      <c r="G108" s="5" t="str">
        <f>IF(F108="","",VLOOKUP($F108,Praja!$C$11:$H$2010,2,FALSE))</f>
        <v/>
      </c>
      <c r="H108" s="5"/>
      <c r="I108" s="5" t="str">
        <f>IF(H108="","",VLOOKUP($H108,Katalog!$C$10:$J$2009,3,FALSE))</f>
        <v/>
      </c>
      <c r="J108" s="5"/>
      <c r="K108" s="5"/>
      <c r="L108" s="26"/>
    </row>
    <row r="109" spans="2:12" x14ac:dyDescent="0.25">
      <c r="B109" s="39">
        <v>100</v>
      </c>
      <c r="C109" s="5"/>
      <c r="D109" s="5"/>
      <c r="E109" s="5"/>
      <c r="F109" s="5"/>
      <c r="G109" s="5" t="str">
        <f>IF(F109="","",VLOOKUP($F109,Praja!$C$11:$H$2010,2,FALSE))</f>
        <v/>
      </c>
      <c r="H109" s="5"/>
      <c r="I109" s="5" t="str">
        <f>IF(H109="","",VLOOKUP($H109,Katalog!$C$10:$J$2009,3,FALSE))</f>
        <v/>
      </c>
      <c r="J109" s="5"/>
      <c r="K109" s="5"/>
      <c r="L109" s="26"/>
    </row>
    <row r="110" spans="2:12" x14ac:dyDescent="0.25">
      <c r="B110" s="39">
        <v>101</v>
      </c>
      <c r="C110" s="5"/>
      <c r="D110" s="5"/>
      <c r="E110" s="5"/>
      <c r="F110" s="5"/>
      <c r="G110" s="5" t="str">
        <f>IF(F110="","",VLOOKUP($F110,Praja!$C$11:$H$2010,2,FALSE))</f>
        <v/>
      </c>
      <c r="H110" s="5"/>
      <c r="I110" s="5" t="str">
        <f>IF(H110="","",VLOOKUP($H110,Katalog!$C$10:$J$2009,3,FALSE))</f>
        <v/>
      </c>
      <c r="J110" s="5"/>
      <c r="K110" s="5"/>
      <c r="L110" s="26"/>
    </row>
    <row r="111" spans="2:12" x14ac:dyDescent="0.25">
      <c r="B111" s="39">
        <v>102</v>
      </c>
      <c r="C111" s="5"/>
      <c r="D111" s="5"/>
      <c r="E111" s="5"/>
      <c r="F111" s="5"/>
      <c r="G111" s="5" t="str">
        <f>IF(F111="","",VLOOKUP($F111,Praja!$C$11:$H$2010,2,FALSE))</f>
        <v/>
      </c>
      <c r="H111" s="5"/>
      <c r="I111" s="5" t="str">
        <f>IF(H111="","",VLOOKUP($H111,Katalog!$C$10:$J$2009,3,FALSE))</f>
        <v/>
      </c>
      <c r="J111" s="5"/>
      <c r="K111" s="5"/>
      <c r="L111" s="26"/>
    </row>
    <row r="112" spans="2:12" x14ac:dyDescent="0.25">
      <c r="B112" s="39">
        <v>103</v>
      </c>
      <c r="C112" s="5"/>
      <c r="D112" s="5"/>
      <c r="E112" s="5"/>
      <c r="F112" s="5"/>
      <c r="G112" s="5" t="str">
        <f>IF(F112="","",VLOOKUP($F112,Praja!$C$11:$H$2010,2,FALSE))</f>
        <v/>
      </c>
      <c r="H112" s="5"/>
      <c r="I112" s="5" t="str">
        <f>IF(H112="","",VLOOKUP($H112,Katalog!$C$10:$J$2009,3,FALSE))</f>
        <v/>
      </c>
      <c r="J112" s="5"/>
      <c r="K112" s="5"/>
      <c r="L112" s="26"/>
    </row>
    <row r="113" spans="2:12" x14ac:dyDescent="0.25">
      <c r="B113" s="39">
        <v>104</v>
      </c>
      <c r="C113" s="5"/>
      <c r="D113" s="5"/>
      <c r="E113" s="5"/>
      <c r="F113" s="5"/>
      <c r="G113" s="5" t="str">
        <f>IF(F113="","",VLOOKUP($F113,Praja!$C$11:$H$2010,2,FALSE))</f>
        <v/>
      </c>
      <c r="H113" s="5"/>
      <c r="I113" s="5" t="str">
        <f>IF(H113="","",VLOOKUP($H113,Katalog!$C$10:$J$2009,3,FALSE))</f>
        <v/>
      </c>
      <c r="J113" s="5"/>
      <c r="K113" s="5"/>
      <c r="L113" s="26"/>
    </row>
    <row r="114" spans="2:12" x14ac:dyDescent="0.25">
      <c r="B114" s="39">
        <v>105</v>
      </c>
      <c r="C114" s="5"/>
      <c r="D114" s="5"/>
      <c r="E114" s="5"/>
      <c r="F114" s="5"/>
      <c r="G114" s="5" t="str">
        <f>IF(F114="","",VLOOKUP($F114,Praja!$C$11:$H$2010,2,FALSE))</f>
        <v/>
      </c>
      <c r="H114" s="5"/>
      <c r="I114" s="5" t="str">
        <f>IF(H114="","",VLOOKUP($H114,Katalog!$C$10:$J$2009,3,FALSE))</f>
        <v/>
      </c>
      <c r="J114" s="5"/>
      <c r="K114" s="5"/>
      <c r="L114" s="26"/>
    </row>
    <row r="115" spans="2:12" x14ac:dyDescent="0.25">
      <c r="B115" s="39">
        <v>106</v>
      </c>
      <c r="C115" s="5"/>
      <c r="D115" s="5"/>
      <c r="E115" s="5"/>
      <c r="F115" s="5"/>
      <c r="G115" s="5" t="str">
        <f>IF(F115="","",VLOOKUP($F115,Praja!$C$11:$H$2010,2,FALSE))</f>
        <v/>
      </c>
      <c r="H115" s="5"/>
      <c r="I115" s="5" t="str">
        <f>IF(H115="","",VLOOKUP($H115,Katalog!$C$10:$J$2009,3,FALSE))</f>
        <v/>
      </c>
      <c r="J115" s="5"/>
      <c r="K115" s="5"/>
      <c r="L115" s="26"/>
    </row>
    <row r="116" spans="2:12" x14ac:dyDescent="0.25">
      <c r="B116" s="39">
        <v>107</v>
      </c>
      <c r="C116" s="5"/>
      <c r="D116" s="5"/>
      <c r="E116" s="5"/>
      <c r="F116" s="5"/>
      <c r="G116" s="5" t="str">
        <f>IF(F116="","",VLOOKUP($F116,Praja!$C$11:$H$2010,2,FALSE))</f>
        <v/>
      </c>
      <c r="H116" s="5"/>
      <c r="I116" s="5" t="str">
        <f>IF(H116="","",VLOOKUP($H116,Katalog!$C$10:$J$2009,3,FALSE))</f>
        <v/>
      </c>
      <c r="J116" s="5"/>
      <c r="K116" s="5"/>
      <c r="L116" s="26"/>
    </row>
    <row r="117" spans="2:12" x14ac:dyDescent="0.25">
      <c r="B117" s="39">
        <v>108</v>
      </c>
      <c r="C117" s="5"/>
      <c r="D117" s="5"/>
      <c r="E117" s="5"/>
      <c r="F117" s="5"/>
      <c r="G117" s="5" t="str">
        <f>IF(F117="","",VLOOKUP($F117,Praja!$C$11:$H$2010,2,FALSE))</f>
        <v/>
      </c>
      <c r="H117" s="5"/>
      <c r="I117" s="5" t="str">
        <f>IF(H117="","",VLOOKUP($H117,Katalog!$C$10:$J$2009,3,FALSE))</f>
        <v/>
      </c>
      <c r="J117" s="5"/>
      <c r="K117" s="5"/>
      <c r="L117" s="26"/>
    </row>
    <row r="118" spans="2:12" x14ac:dyDescent="0.25">
      <c r="B118" s="39">
        <v>109</v>
      </c>
      <c r="C118" s="5"/>
      <c r="D118" s="5"/>
      <c r="E118" s="5"/>
      <c r="F118" s="5"/>
      <c r="G118" s="5" t="str">
        <f>IF(F118="","",VLOOKUP($F118,Praja!$C$11:$H$2010,2,FALSE))</f>
        <v/>
      </c>
      <c r="H118" s="5"/>
      <c r="I118" s="5" t="str">
        <f>IF(H118="","",VLOOKUP($H118,Katalog!$C$10:$J$2009,3,FALSE))</f>
        <v/>
      </c>
      <c r="J118" s="5"/>
      <c r="K118" s="5"/>
      <c r="L118" s="26"/>
    </row>
    <row r="119" spans="2:12" x14ac:dyDescent="0.25">
      <c r="B119" s="39">
        <v>110</v>
      </c>
      <c r="C119" s="5"/>
      <c r="D119" s="5"/>
      <c r="E119" s="5"/>
      <c r="F119" s="5"/>
      <c r="G119" s="5" t="str">
        <f>IF(F119="","",VLOOKUP($F119,Praja!$C$11:$H$2010,2,FALSE))</f>
        <v/>
      </c>
      <c r="H119" s="5"/>
      <c r="I119" s="5" t="str">
        <f>IF(H119="","",VLOOKUP($H119,Katalog!$C$10:$J$2009,3,FALSE))</f>
        <v/>
      </c>
      <c r="J119" s="5"/>
      <c r="K119" s="5"/>
      <c r="L119" s="26"/>
    </row>
    <row r="120" spans="2:12" x14ac:dyDescent="0.25">
      <c r="B120" s="39">
        <v>111</v>
      </c>
      <c r="C120" s="5"/>
      <c r="D120" s="5"/>
      <c r="E120" s="5"/>
      <c r="F120" s="5"/>
      <c r="G120" s="5" t="str">
        <f>IF(F120="","",VLOOKUP($F120,Praja!$C$11:$H$2010,2,FALSE))</f>
        <v/>
      </c>
      <c r="H120" s="5"/>
      <c r="I120" s="5" t="str">
        <f>IF(H120="","",VLOOKUP($H120,Katalog!$C$10:$J$2009,3,FALSE))</f>
        <v/>
      </c>
      <c r="J120" s="5"/>
      <c r="K120" s="5"/>
      <c r="L120" s="26"/>
    </row>
    <row r="121" spans="2:12" x14ac:dyDescent="0.25">
      <c r="B121" s="39">
        <v>112</v>
      </c>
      <c r="C121" s="5"/>
      <c r="D121" s="5"/>
      <c r="E121" s="5"/>
      <c r="F121" s="5"/>
      <c r="G121" s="5" t="str">
        <f>IF(F121="","",VLOOKUP($F121,Praja!$C$11:$H$2010,2,FALSE))</f>
        <v/>
      </c>
      <c r="H121" s="5"/>
      <c r="I121" s="5" t="str">
        <f>IF(H121="","",VLOOKUP($H121,Katalog!$C$10:$J$2009,3,FALSE))</f>
        <v/>
      </c>
      <c r="J121" s="5"/>
      <c r="K121" s="5"/>
      <c r="L121" s="26"/>
    </row>
    <row r="122" spans="2:12" x14ac:dyDescent="0.25">
      <c r="B122" s="39">
        <v>113</v>
      </c>
      <c r="C122" s="5"/>
      <c r="D122" s="5"/>
      <c r="E122" s="5"/>
      <c r="F122" s="5"/>
      <c r="G122" s="5" t="str">
        <f>IF(F122="","",VLOOKUP($F122,Praja!$C$11:$H$2010,2,FALSE))</f>
        <v/>
      </c>
      <c r="H122" s="5"/>
      <c r="I122" s="5" t="str">
        <f>IF(H122="","",VLOOKUP($H122,Katalog!$C$10:$J$2009,3,FALSE))</f>
        <v/>
      </c>
      <c r="J122" s="5"/>
      <c r="K122" s="5"/>
      <c r="L122" s="26"/>
    </row>
    <row r="123" spans="2:12" x14ac:dyDescent="0.25">
      <c r="B123" s="39">
        <v>114</v>
      </c>
      <c r="C123" s="5"/>
      <c r="D123" s="5"/>
      <c r="E123" s="5"/>
      <c r="F123" s="5"/>
      <c r="G123" s="5" t="str">
        <f>IF(F123="","",VLOOKUP($F123,Praja!$C$11:$H$2010,2,FALSE))</f>
        <v/>
      </c>
      <c r="H123" s="5"/>
      <c r="I123" s="5" t="str">
        <f>IF(H123="","",VLOOKUP($H123,Katalog!$C$10:$J$2009,3,FALSE))</f>
        <v/>
      </c>
      <c r="J123" s="5"/>
      <c r="K123" s="5"/>
      <c r="L123" s="26"/>
    </row>
    <row r="124" spans="2:12" x14ac:dyDescent="0.25">
      <c r="B124" s="39">
        <v>115</v>
      </c>
      <c r="C124" s="5"/>
      <c r="D124" s="5"/>
      <c r="E124" s="5"/>
      <c r="F124" s="5"/>
      <c r="G124" s="5" t="str">
        <f>IF(F124="","",VLOOKUP($F124,Praja!$C$11:$H$2010,2,FALSE))</f>
        <v/>
      </c>
      <c r="H124" s="5"/>
      <c r="I124" s="5" t="str">
        <f>IF(H124="","",VLOOKUP($H124,Katalog!$C$10:$J$2009,3,FALSE))</f>
        <v/>
      </c>
      <c r="J124" s="5"/>
      <c r="K124" s="5"/>
      <c r="L124" s="26"/>
    </row>
    <row r="125" spans="2:12" x14ac:dyDescent="0.25">
      <c r="B125" s="39">
        <v>116</v>
      </c>
      <c r="C125" s="5"/>
      <c r="D125" s="5"/>
      <c r="E125" s="5"/>
      <c r="F125" s="5"/>
      <c r="G125" s="5" t="str">
        <f>IF(F125="","",VLOOKUP($F125,Praja!$C$11:$H$2010,2,FALSE))</f>
        <v/>
      </c>
      <c r="H125" s="5"/>
      <c r="I125" s="5" t="str">
        <f>IF(H125="","",VLOOKUP($H125,Katalog!$C$10:$J$2009,3,FALSE))</f>
        <v/>
      </c>
      <c r="J125" s="5"/>
      <c r="K125" s="5"/>
      <c r="L125" s="26"/>
    </row>
    <row r="126" spans="2:12" x14ac:dyDescent="0.25">
      <c r="B126" s="39">
        <v>117</v>
      </c>
      <c r="C126" s="5"/>
      <c r="D126" s="5"/>
      <c r="E126" s="5"/>
      <c r="F126" s="5"/>
      <c r="G126" s="5" t="str">
        <f>IF(F126="","",VLOOKUP($F126,Praja!$C$11:$H$2010,2,FALSE))</f>
        <v/>
      </c>
      <c r="H126" s="5"/>
      <c r="I126" s="5" t="str">
        <f>IF(H126="","",VLOOKUP($H126,Katalog!$C$10:$J$2009,3,FALSE))</f>
        <v/>
      </c>
      <c r="J126" s="5"/>
      <c r="K126" s="5"/>
      <c r="L126" s="26"/>
    </row>
    <row r="127" spans="2:12" x14ac:dyDescent="0.25">
      <c r="B127" s="39">
        <v>118</v>
      </c>
      <c r="C127" s="5"/>
      <c r="D127" s="5"/>
      <c r="E127" s="5"/>
      <c r="F127" s="5"/>
      <c r="G127" s="5" t="str">
        <f>IF(F127="","",VLOOKUP($F127,Praja!$C$11:$H$2010,2,FALSE))</f>
        <v/>
      </c>
      <c r="H127" s="5"/>
      <c r="I127" s="5" t="str">
        <f>IF(H127="","",VLOOKUP($H127,Katalog!$C$10:$J$2009,3,FALSE))</f>
        <v/>
      </c>
      <c r="J127" s="5"/>
      <c r="K127" s="5"/>
      <c r="L127" s="26"/>
    </row>
    <row r="128" spans="2:12" x14ac:dyDescent="0.25">
      <c r="B128" s="39">
        <v>119</v>
      </c>
      <c r="C128" s="5"/>
      <c r="D128" s="5"/>
      <c r="E128" s="5"/>
      <c r="F128" s="5"/>
      <c r="G128" s="5" t="str">
        <f>IF(F128="","",VLOOKUP($F128,Praja!$C$11:$H$2010,2,FALSE))</f>
        <v/>
      </c>
      <c r="H128" s="5"/>
      <c r="I128" s="5" t="str">
        <f>IF(H128="","",VLOOKUP($H128,Katalog!$C$10:$J$2009,3,FALSE))</f>
        <v/>
      </c>
      <c r="J128" s="5"/>
      <c r="K128" s="5"/>
      <c r="L128" s="26"/>
    </row>
    <row r="129" spans="2:12" x14ac:dyDescent="0.25">
      <c r="B129" s="39">
        <v>120</v>
      </c>
      <c r="C129" s="5"/>
      <c r="D129" s="5"/>
      <c r="E129" s="5"/>
      <c r="F129" s="5"/>
      <c r="G129" s="5" t="str">
        <f>IF(F129="","",VLOOKUP($F129,Praja!$C$11:$H$2010,2,FALSE))</f>
        <v/>
      </c>
      <c r="H129" s="5"/>
      <c r="I129" s="5" t="str">
        <f>IF(H129="","",VLOOKUP($H129,Katalog!$C$10:$J$2009,3,FALSE))</f>
        <v/>
      </c>
      <c r="J129" s="5"/>
      <c r="K129" s="5"/>
      <c r="L129" s="26"/>
    </row>
    <row r="130" spans="2:12" x14ac:dyDescent="0.25">
      <c r="B130" s="39">
        <v>121</v>
      </c>
      <c r="C130" s="5"/>
      <c r="D130" s="5"/>
      <c r="E130" s="5"/>
      <c r="F130" s="5"/>
      <c r="G130" s="5" t="str">
        <f>IF(F130="","",VLOOKUP($F130,Praja!$C$11:$H$2010,2,FALSE))</f>
        <v/>
      </c>
      <c r="H130" s="5"/>
      <c r="I130" s="5" t="str">
        <f>IF(H130="","",VLOOKUP($H130,Katalog!$C$10:$J$2009,3,FALSE))</f>
        <v/>
      </c>
      <c r="J130" s="5"/>
      <c r="K130" s="5"/>
      <c r="L130" s="26"/>
    </row>
    <row r="131" spans="2:12" x14ac:dyDescent="0.25">
      <c r="B131" s="39">
        <v>122</v>
      </c>
      <c r="C131" s="5"/>
      <c r="D131" s="5"/>
      <c r="E131" s="5"/>
      <c r="F131" s="5"/>
      <c r="G131" s="5" t="str">
        <f>IF(F131="","",VLOOKUP($F131,Praja!$C$11:$H$2010,2,FALSE))</f>
        <v/>
      </c>
      <c r="H131" s="5"/>
      <c r="I131" s="5" t="str">
        <f>IF(H131="","",VLOOKUP($H131,Katalog!$C$10:$J$2009,3,FALSE))</f>
        <v/>
      </c>
      <c r="J131" s="5"/>
      <c r="K131" s="5"/>
      <c r="L131" s="26"/>
    </row>
    <row r="132" spans="2:12" x14ac:dyDescent="0.25">
      <c r="B132" s="39">
        <v>123</v>
      </c>
      <c r="C132" s="5"/>
      <c r="D132" s="5"/>
      <c r="E132" s="5"/>
      <c r="F132" s="5"/>
      <c r="G132" s="5" t="str">
        <f>IF(F132="","",VLOOKUP($F132,Praja!$C$11:$H$2010,2,FALSE))</f>
        <v/>
      </c>
      <c r="H132" s="5"/>
      <c r="I132" s="5" t="str">
        <f>IF(H132="","",VLOOKUP($H132,Katalog!$C$10:$J$2009,3,FALSE))</f>
        <v/>
      </c>
      <c r="J132" s="5"/>
      <c r="K132" s="5"/>
      <c r="L132" s="26"/>
    </row>
    <row r="133" spans="2:12" x14ac:dyDescent="0.25">
      <c r="B133" s="39">
        <v>124</v>
      </c>
      <c r="C133" s="5"/>
      <c r="D133" s="5"/>
      <c r="E133" s="5"/>
      <c r="F133" s="5"/>
      <c r="G133" s="5" t="str">
        <f>IF(F133="","",VLOOKUP($F133,Praja!$C$11:$H$2010,2,FALSE))</f>
        <v/>
      </c>
      <c r="H133" s="5"/>
      <c r="I133" s="5" t="str">
        <f>IF(H133="","",VLOOKUP($H133,Katalog!$C$10:$J$2009,3,FALSE))</f>
        <v/>
      </c>
      <c r="J133" s="5"/>
      <c r="K133" s="5"/>
      <c r="L133" s="26"/>
    </row>
    <row r="134" spans="2:12" x14ac:dyDescent="0.25">
      <c r="B134" s="39">
        <v>125</v>
      </c>
      <c r="C134" s="5"/>
      <c r="D134" s="5"/>
      <c r="E134" s="5"/>
      <c r="F134" s="5"/>
      <c r="G134" s="5" t="str">
        <f>IF(F134="","",VLOOKUP($F134,Praja!$C$11:$H$2010,2,FALSE))</f>
        <v/>
      </c>
      <c r="H134" s="5"/>
      <c r="I134" s="5" t="str">
        <f>IF(H134="","",VLOOKUP($H134,Katalog!$C$10:$J$2009,3,FALSE))</f>
        <v/>
      </c>
      <c r="J134" s="5"/>
      <c r="K134" s="5"/>
      <c r="L134" s="26"/>
    </row>
    <row r="135" spans="2:12" x14ac:dyDescent="0.25">
      <c r="B135" s="39">
        <v>126</v>
      </c>
      <c r="C135" s="5"/>
      <c r="D135" s="5"/>
      <c r="E135" s="5"/>
      <c r="F135" s="5"/>
      <c r="G135" s="5" t="str">
        <f>IF(F135="","",VLOOKUP($F135,Praja!$C$11:$H$2010,2,FALSE))</f>
        <v/>
      </c>
      <c r="H135" s="5"/>
      <c r="I135" s="5" t="str">
        <f>IF(H135="","",VLOOKUP($H135,Katalog!$C$10:$J$2009,3,FALSE))</f>
        <v/>
      </c>
      <c r="J135" s="5"/>
      <c r="K135" s="5"/>
      <c r="L135" s="26"/>
    </row>
    <row r="136" spans="2:12" x14ac:dyDescent="0.25">
      <c r="B136" s="39">
        <v>127</v>
      </c>
      <c r="C136" s="5"/>
      <c r="D136" s="5"/>
      <c r="E136" s="5"/>
      <c r="F136" s="5"/>
      <c r="G136" s="5" t="str">
        <f>IF(F136="","",VLOOKUP($F136,Praja!$C$11:$H$2010,2,FALSE))</f>
        <v/>
      </c>
      <c r="H136" s="5"/>
      <c r="I136" s="5" t="str">
        <f>IF(H136="","",VLOOKUP($H136,Katalog!$C$10:$J$2009,3,FALSE))</f>
        <v/>
      </c>
      <c r="J136" s="5"/>
      <c r="K136" s="5"/>
      <c r="L136" s="26"/>
    </row>
    <row r="137" spans="2:12" x14ac:dyDescent="0.25">
      <c r="B137" s="39">
        <v>128</v>
      </c>
      <c r="C137" s="5"/>
      <c r="D137" s="5"/>
      <c r="E137" s="5"/>
      <c r="F137" s="5"/>
      <c r="G137" s="5" t="str">
        <f>IF(F137="","",VLOOKUP($F137,Praja!$C$11:$H$2010,2,FALSE))</f>
        <v/>
      </c>
      <c r="H137" s="5"/>
      <c r="I137" s="5" t="str">
        <f>IF(H137="","",VLOOKUP($H137,Katalog!$C$10:$J$2009,3,FALSE))</f>
        <v/>
      </c>
      <c r="J137" s="5"/>
      <c r="K137" s="5"/>
      <c r="L137" s="26"/>
    </row>
    <row r="138" spans="2:12" x14ac:dyDescent="0.25">
      <c r="B138" s="39">
        <v>129</v>
      </c>
      <c r="C138" s="5"/>
      <c r="D138" s="5"/>
      <c r="E138" s="5"/>
      <c r="F138" s="5"/>
      <c r="G138" s="5" t="str">
        <f>IF(F138="","",VLOOKUP($F138,Praja!$C$11:$H$2010,2,FALSE))</f>
        <v/>
      </c>
      <c r="H138" s="5"/>
      <c r="I138" s="5" t="str">
        <f>IF(H138="","",VLOOKUP($H138,Katalog!$C$10:$J$2009,3,FALSE))</f>
        <v/>
      </c>
      <c r="J138" s="5"/>
      <c r="K138" s="5"/>
      <c r="L138" s="26"/>
    </row>
    <row r="139" spans="2:12" x14ac:dyDescent="0.25">
      <c r="B139" s="39">
        <v>130</v>
      </c>
      <c r="C139" s="5"/>
      <c r="D139" s="5"/>
      <c r="E139" s="5"/>
      <c r="F139" s="5"/>
      <c r="G139" s="5" t="str">
        <f>IF(F139="","",VLOOKUP($F139,Praja!$C$11:$H$2010,2,FALSE))</f>
        <v/>
      </c>
      <c r="H139" s="5"/>
      <c r="I139" s="5" t="str">
        <f>IF(H139="","",VLOOKUP($H139,Katalog!$C$10:$J$2009,3,FALSE))</f>
        <v/>
      </c>
      <c r="J139" s="5"/>
      <c r="K139" s="5"/>
      <c r="L139" s="26"/>
    </row>
    <row r="140" spans="2:12" x14ac:dyDescent="0.25">
      <c r="B140" s="39">
        <v>131</v>
      </c>
      <c r="C140" s="5"/>
      <c r="D140" s="5"/>
      <c r="E140" s="5"/>
      <c r="F140" s="5"/>
      <c r="G140" s="5" t="str">
        <f>IF(F140="","",VLOOKUP($F140,Praja!$C$11:$H$2010,2,FALSE))</f>
        <v/>
      </c>
      <c r="H140" s="5"/>
      <c r="I140" s="5" t="str">
        <f>IF(H140="","",VLOOKUP($H140,Katalog!$C$10:$J$2009,3,FALSE))</f>
        <v/>
      </c>
      <c r="J140" s="5"/>
      <c r="K140" s="5"/>
      <c r="L140" s="26"/>
    </row>
    <row r="141" spans="2:12" x14ac:dyDescent="0.25">
      <c r="B141" s="39">
        <v>132</v>
      </c>
      <c r="C141" s="5"/>
      <c r="D141" s="5"/>
      <c r="E141" s="5"/>
      <c r="F141" s="5"/>
      <c r="G141" s="5" t="str">
        <f>IF(F141="","",VLOOKUP($F141,Praja!$C$11:$H$2010,2,FALSE))</f>
        <v/>
      </c>
      <c r="H141" s="5"/>
      <c r="I141" s="5" t="str">
        <f>IF(H141="","",VLOOKUP($H141,Katalog!$C$10:$J$2009,3,FALSE))</f>
        <v/>
      </c>
      <c r="J141" s="5"/>
      <c r="K141" s="5"/>
      <c r="L141" s="26"/>
    </row>
    <row r="142" spans="2:12" x14ac:dyDescent="0.25">
      <c r="B142" s="39">
        <v>133</v>
      </c>
      <c r="C142" s="5"/>
      <c r="D142" s="5"/>
      <c r="E142" s="5"/>
      <c r="F142" s="5"/>
      <c r="G142" s="5" t="str">
        <f>IF(F142="","",VLOOKUP($F142,Praja!$C$11:$H$2010,2,FALSE))</f>
        <v/>
      </c>
      <c r="H142" s="5"/>
      <c r="I142" s="5" t="str">
        <f>IF(H142="","",VLOOKUP($H142,Katalog!$C$10:$J$2009,3,FALSE))</f>
        <v/>
      </c>
      <c r="J142" s="5"/>
      <c r="K142" s="5"/>
      <c r="L142" s="26"/>
    </row>
    <row r="143" spans="2:12" x14ac:dyDescent="0.25">
      <c r="B143" s="39">
        <v>134</v>
      </c>
      <c r="C143" s="5"/>
      <c r="D143" s="5"/>
      <c r="E143" s="5"/>
      <c r="F143" s="5"/>
      <c r="G143" s="5" t="str">
        <f>IF(F143="","",VLOOKUP($F143,Praja!$C$11:$H$2010,2,FALSE))</f>
        <v/>
      </c>
      <c r="H143" s="5"/>
      <c r="I143" s="5" t="str">
        <f>IF(H143="","",VLOOKUP($H143,Katalog!$C$10:$J$2009,3,FALSE))</f>
        <v/>
      </c>
      <c r="J143" s="5"/>
      <c r="K143" s="5"/>
      <c r="L143" s="26"/>
    </row>
    <row r="144" spans="2:12" x14ac:dyDescent="0.25">
      <c r="B144" s="39">
        <v>135</v>
      </c>
      <c r="C144" s="5"/>
      <c r="D144" s="5"/>
      <c r="E144" s="5"/>
      <c r="F144" s="5"/>
      <c r="G144" s="5" t="str">
        <f>IF(F144="","",VLOOKUP($F144,Praja!$C$11:$H$2010,2,FALSE))</f>
        <v/>
      </c>
      <c r="H144" s="5"/>
      <c r="I144" s="5" t="str">
        <f>IF(H144="","",VLOOKUP($H144,Katalog!$C$10:$J$2009,3,FALSE))</f>
        <v/>
      </c>
      <c r="J144" s="5"/>
      <c r="K144" s="5"/>
      <c r="L144" s="26"/>
    </row>
    <row r="145" spans="2:12" x14ac:dyDescent="0.25">
      <c r="B145" s="39">
        <v>136</v>
      </c>
      <c r="C145" s="5"/>
      <c r="D145" s="5"/>
      <c r="E145" s="5"/>
      <c r="F145" s="5"/>
      <c r="G145" s="5" t="str">
        <f>IF(F145="","",VLOOKUP($F145,Praja!$C$11:$H$2010,2,FALSE))</f>
        <v/>
      </c>
      <c r="H145" s="5"/>
      <c r="I145" s="5" t="str">
        <f>IF(H145="","",VLOOKUP($H145,Katalog!$C$10:$J$2009,3,FALSE))</f>
        <v/>
      </c>
      <c r="J145" s="5"/>
      <c r="K145" s="5"/>
      <c r="L145" s="26"/>
    </row>
    <row r="146" spans="2:12" x14ac:dyDescent="0.25">
      <c r="B146" s="39">
        <v>137</v>
      </c>
      <c r="C146" s="5"/>
      <c r="D146" s="5"/>
      <c r="E146" s="5"/>
      <c r="F146" s="5"/>
      <c r="G146" s="5" t="str">
        <f>IF(F146="","",VLOOKUP($F146,Praja!$C$11:$H$2010,2,FALSE))</f>
        <v/>
      </c>
      <c r="H146" s="5"/>
      <c r="I146" s="5" t="str">
        <f>IF(H146="","",VLOOKUP($H146,Katalog!$C$10:$J$2009,3,FALSE))</f>
        <v/>
      </c>
      <c r="J146" s="5"/>
      <c r="K146" s="5"/>
      <c r="L146" s="26"/>
    </row>
    <row r="147" spans="2:12" x14ac:dyDescent="0.25">
      <c r="B147" s="39">
        <v>138</v>
      </c>
      <c r="C147" s="5"/>
      <c r="D147" s="5"/>
      <c r="E147" s="5"/>
      <c r="F147" s="5"/>
      <c r="G147" s="5" t="str">
        <f>IF(F147="","",VLOOKUP($F147,Praja!$C$11:$H$2010,2,FALSE))</f>
        <v/>
      </c>
      <c r="H147" s="5"/>
      <c r="I147" s="5" t="str">
        <f>IF(H147="","",VLOOKUP($H147,Katalog!$C$10:$J$2009,3,FALSE))</f>
        <v/>
      </c>
      <c r="J147" s="5"/>
      <c r="K147" s="5"/>
      <c r="L147" s="26"/>
    </row>
    <row r="148" spans="2:12" x14ac:dyDescent="0.25">
      <c r="B148" s="39">
        <v>139</v>
      </c>
      <c r="C148" s="5"/>
      <c r="D148" s="5"/>
      <c r="E148" s="5"/>
      <c r="F148" s="5"/>
      <c r="G148" s="5" t="str">
        <f>IF(F148="","",VLOOKUP($F148,Praja!$C$11:$H$2010,2,FALSE))</f>
        <v/>
      </c>
      <c r="H148" s="5"/>
      <c r="I148" s="5" t="str">
        <f>IF(H148="","",VLOOKUP($H148,Katalog!$C$10:$J$2009,3,FALSE))</f>
        <v/>
      </c>
      <c r="J148" s="5"/>
      <c r="K148" s="5"/>
      <c r="L148" s="26"/>
    </row>
    <row r="149" spans="2:12" x14ac:dyDescent="0.25">
      <c r="B149" s="39">
        <v>140</v>
      </c>
      <c r="C149" s="5"/>
      <c r="D149" s="5"/>
      <c r="E149" s="5"/>
      <c r="F149" s="5"/>
      <c r="G149" s="5" t="str">
        <f>IF(F149="","",VLOOKUP($F149,Praja!$C$11:$H$2010,2,FALSE))</f>
        <v/>
      </c>
      <c r="H149" s="5"/>
      <c r="I149" s="5" t="str">
        <f>IF(H149="","",VLOOKUP($H149,Katalog!$C$10:$J$2009,3,FALSE))</f>
        <v/>
      </c>
      <c r="J149" s="5"/>
      <c r="K149" s="5"/>
      <c r="L149" s="26"/>
    </row>
    <row r="150" spans="2:12" x14ac:dyDescent="0.25">
      <c r="B150" s="39">
        <v>141</v>
      </c>
      <c r="C150" s="5"/>
      <c r="D150" s="5"/>
      <c r="E150" s="5"/>
      <c r="F150" s="5"/>
      <c r="G150" s="5" t="str">
        <f>IF(F150="","",VLOOKUP($F150,Praja!$C$11:$H$2010,2,FALSE))</f>
        <v/>
      </c>
      <c r="H150" s="5"/>
      <c r="I150" s="5" t="str">
        <f>IF(H150="","",VLOOKUP($H150,Katalog!$C$10:$J$2009,3,FALSE))</f>
        <v/>
      </c>
      <c r="J150" s="5"/>
      <c r="K150" s="5"/>
      <c r="L150" s="26"/>
    </row>
    <row r="151" spans="2:12" x14ac:dyDescent="0.25">
      <c r="B151" s="39">
        <v>142</v>
      </c>
      <c r="C151" s="5"/>
      <c r="D151" s="5"/>
      <c r="E151" s="5"/>
      <c r="F151" s="5"/>
      <c r="G151" s="5" t="str">
        <f>IF(F151="","",VLOOKUP($F151,Praja!$C$11:$H$2010,2,FALSE))</f>
        <v/>
      </c>
      <c r="H151" s="5"/>
      <c r="I151" s="5" t="str">
        <f>IF(H151="","",VLOOKUP($H151,Katalog!$C$10:$J$2009,3,FALSE))</f>
        <v/>
      </c>
      <c r="J151" s="5"/>
      <c r="K151" s="5"/>
      <c r="L151" s="26"/>
    </row>
    <row r="152" spans="2:12" x14ac:dyDescent="0.25">
      <c r="B152" s="39">
        <v>143</v>
      </c>
      <c r="C152" s="5"/>
      <c r="D152" s="5"/>
      <c r="E152" s="5"/>
      <c r="F152" s="5"/>
      <c r="G152" s="5" t="str">
        <f>IF(F152="","",VLOOKUP($F152,Praja!$C$11:$H$2010,2,FALSE))</f>
        <v/>
      </c>
      <c r="H152" s="5"/>
      <c r="I152" s="5" t="str">
        <f>IF(H152="","",VLOOKUP($H152,Katalog!$C$10:$J$2009,3,FALSE))</f>
        <v/>
      </c>
      <c r="J152" s="5"/>
      <c r="K152" s="5"/>
      <c r="L152" s="26"/>
    </row>
    <row r="153" spans="2:12" x14ac:dyDescent="0.25">
      <c r="B153" s="39">
        <v>144</v>
      </c>
      <c r="C153" s="5"/>
      <c r="D153" s="5"/>
      <c r="E153" s="5"/>
      <c r="F153" s="5"/>
      <c r="G153" s="5" t="str">
        <f>IF(F153="","",VLOOKUP($F153,Praja!$C$11:$H$2010,2,FALSE))</f>
        <v/>
      </c>
      <c r="H153" s="5"/>
      <c r="I153" s="5" t="str">
        <f>IF(H153="","",VLOOKUP($H153,Katalog!$C$10:$J$2009,3,FALSE))</f>
        <v/>
      </c>
      <c r="J153" s="5"/>
      <c r="K153" s="5"/>
      <c r="L153" s="26"/>
    </row>
    <row r="154" spans="2:12" x14ac:dyDescent="0.25">
      <c r="B154" s="39">
        <v>145</v>
      </c>
      <c r="C154" s="5"/>
      <c r="D154" s="5"/>
      <c r="E154" s="5"/>
      <c r="F154" s="5"/>
      <c r="G154" s="5" t="str">
        <f>IF(F154="","",VLOOKUP($F154,Praja!$C$11:$H$2010,2,FALSE))</f>
        <v/>
      </c>
      <c r="H154" s="5"/>
      <c r="I154" s="5" t="str">
        <f>IF(H154="","",VLOOKUP($H154,Katalog!$C$10:$J$2009,3,FALSE))</f>
        <v/>
      </c>
      <c r="J154" s="5"/>
      <c r="K154" s="5"/>
      <c r="L154" s="26"/>
    </row>
    <row r="155" spans="2:12" x14ac:dyDescent="0.25">
      <c r="B155" s="39">
        <v>146</v>
      </c>
      <c r="C155" s="5"/>
      <c r="D155" s="5"/>
      <c r="E155" s="5"/>
      <c r="F155" s="5"/>
      <c r="G155" s="5" t="str">
        <f>IF(F155="","",VLOOKUP($F155,Praja!$C$11:$H$2010,2,FALSE))</f>
        <v/>
      </c>
      <c r="H155" s="5"/>
      <c r="I155" s="5" t="str">
        <f>IF(H155="","",VLOOKUP($H155,Katalog!$C$10:$J$2009,3,FALSE))</f>
        <v/>
      </c>
      <c r="J155" s="5"/>
      <c r="K155" s="5"/>
      <c r="L155" s="26"/>
    </row>
    <row r="156" spans="2:12" x14ac:dyDescent="0.25">
      <c r="B156" s="39">
        <v>147</v>
      </c>
      <c r="C156" s="5"/>
      <c r="D156" s="5"/>
      <c r="E156" s="5"/>
      <c r="F156" s="5"/>
      <c r="G156" s="5" t="str">
        <f>IF(F156="","",VLOOKUP($F156,Praja!$C$11:$H$2010,2,FALSE))</f>
        <v/>
      </c>
      <c r="H156" s="5"/>
      <c r="I156" s="5" t="str">
        <f>IF(H156="","",VLOOKUP($H156,Katalog!$C$10:$J$2009,3,FALSE))</f>
        <v/>
      </c>
      <c r="J156" s="5"/>
      <c r="K156" s="5"/>
      <c r="L156" s="26"/>
    </row>
    <row r="157" spans="2:12" x14ac:dyDescent="0.25">
      <c r="B157" s="39">
        <v>148</v>
      </c>
      <c r="C157" s="5"/>
      <c r="D157" s="5"/>
      <c r="E157" s="5"/>
      <c r="F157" s="5"/>
      <c r="G157" s="5" t="str">
        <f>IF(F157="","",VLOOKUP($F157,Praja!$C$11:$H$2010,2,FALSE))</f>
        <v/>
      </c>
      <c r="H157" s="5"/>
      <c r="I157" s="5" t="str">
        <f>IF(H157="","",VLOOKUP($H157,Katalog!$C$10:$J$2009,3,FALSE))</f>
        <v/>
      </c>
      <c r="J157" s="5"/>
      <c r="K157" s="5"/>
      <c r="L157" s="26"/>
    </row>
    <row r="158" spans="2:12" x14ac:dyDescent="0.25">
      <c r="B158" s="39">
        <v>149</v>
      </c>
      <c r="C158" s="5"/>
      <c r="D158" s="5"/>
      <c r="E158" s="5"/>
      <c r="F158" s="5"/>
      <c r="G158" s="5" t="str">
        <f>IF(F158="","",VLOOKUP($F158,Praja!$C$11:$H$2010,2,FALSE))</f>
        <v/>
      </c>
      <c r="H158" s="5"/>
      <c r="I158" s="5" t="str">
        <f>IF(H158="","",VLOOKUP($H158,Katalog!$C$10:$J$2009,3,FALSE))</f>
        <v/>
      </c>
      <c r="J158" s="5"/>
      <c r="K158" s="5"/>
      <c r="L158" s="26"/>
    </row>
    <row r="159" spans="2:12" x14ac:dyDescent="0.25">
      <c r="B159" s="39">
        <v>150</v>
      </c>
      <c r="C159" s="5"/>
      <c r="D159" s="5"/>
      <c r="E159" s="5"/>
      <c r="F159" s="5"/>
      <c r="G159" s="5" t="str">
        <f>IF(F159="","",VLOOKUP($F159,Praja!$C$11:$H$2010,2,FALSE))</f>
        <v/>
      </c>
      <c r="H159" s="5"/>
      <c r="I159" s="5" t="str">
        <f>IF(H159="","",VLOOKUP($H159,Katalog!$C$10:$J$2009,3,FALSE))</f>
        <v/>
      </c>
      <c r="J159" s="5"/>
      <c r="K159" s="5"/>
      <c r="L159" s="26"/>
    </row>
    <row r="160" spans="2:12" x14ac:dyDescent="0.25">
      <c r="B160" s="39">
        <v>151</v>
      </c>
      <c r="C160" s="5"/>
      <c r="D160" s="5"/>
      <c r="E160" s="5"/>
      <c r="F160" s="5"/>
      <c r="G160" s="5" t="str">
        <f>IF(F160="","",VLOOKUP($F160,Praja!$C$11:$H$2010,2,FALSE))</f>
        <v/>
      </c>
      <c r="H160" s="5"/>
      <c r="I160" s="5" t="str">
        <f>IF(H160="","",VLOOKUP($H160,Katalog!$C$10:$J$2009,3,FALSE))</f>
        <v/>
      </c>
      <c r="J160" s="5"/>
      <c r="K160" s="5"/>
      <c r="L160" s="26"/>
    </row>
    <row r="161" spans="2:12" x14ac:dyDescent="0.25">
      <c r="B161" s="39">
        <v>152</v>
      </c>
      <c r="C161" s="5"/>
      <c r="D161" s="5"/>
      <c r="E161" s="5"/>
      <c r="F161" s="5"/>
      <c r="G161" s="5" t="str">
        <f>IF(F161="","",VLOOKUP($F161,Praja!$C$11:$H$2010,2,FALSE))</f>
        <v/>
      </c>
      <c r="H161" s="5"/>
      <c r="I161" s="5" t="str">
        <f>IF(H161="","",VLOOKUP($H161,Katalog!$C$10:$J$2009,3,FALSE))</f>
        <v/>
      </c>
      <c r="J161" s="5"/>
      <c r="K161" s="5"/>
      <c r="L161" s="26"/>
    </row>
    <row r="162" spans="2:12" x14ac:dyDescent="0.25">
      <c r="B162" s="39">
        <v>153</v>
      </c>
      <c r="C162" s="5"/>
      <c r="D162" s="5"/>
      <c r="E162" s="5"/>
      <c r="F162" s="5"/>
      <c r="G162" s="5" t="str">
        <f>IF(F162="","",VLOOKUP($F162,Praja!$C$11:$H$2010,2,FALSE))</f>
        <v/>
      </c>
      <c r="H162" s="5"/>
      <c r="I162" s="5" t="str">
        <f>IF(H162="","",VLOOKUP($H162,Katalog!$C$10:$J$2009,3,FALSE))</f>
        <v/>
      </c>
      <c r="J162" s="5"/>
      <c r="K162" s="5"/>
      <c r="L162" s="26"/>
    </row>
    <row r="163" spans="2:12" x14ac:dyDescent="0.25">
      <c r="B163" s="39">
        <v>154</v>
      </c>
      <c r="C163" s="5"/>
      <c r="D163" s="5"/>
      <c r="E163" s="5"/>
      <c r="F163" s="5"/>
      <c r="G163" s="5" t="str">
        <f>IF(F163="","",VLOOKUP($F163,Praja!$C$11:$H$2010,2,FALSE))</f>
        <v/>
      </c>
      <c r="H163" s="5"/>
      <c r="I163" s="5" t="str">
        <f>IF(H163="","",VLOOKUP($H163,Katalog!$C$10:$J$2009,3,FALSE))</f>
        <v/>
      </c>
      <c r="J163" s="5"/>
      <c r="K163" s="5"/>
      <c r="L163" s="26"/>
    </row>
    <row r="164" spans="2:12" x14ac:dyDescent="0.25">
      <c r="B164" s="39">
        <v>155</v>
      </c>
      <c r="C164" s="5"/>
      <c r="D164" s="5"/>
      <c r="E164" s="5"/>
      <c r="F164" s="5"/>
      <c r="G164" s="5" t="str">
        <f>IF(F164="","",VLOOKUP($F164,Praja!$C$11:$H$2010,2,FALSE))</f>
        <v/>
      </c>
      <c r="H164" s="5"/>
      <c r="I164" s="5" t="str">
        <f>IF(H164="","",VLOOKUP($H164,Katalog!$C$10:$J$2009,3,FALSE))</f>
        <v/>
      </c>
      <c r="J164" s="5"/>
      <c r="K164" s="5"/>
      <c r="L164" s="26"/>
    </row>
    <row r="165" spans="2:12" x14ac:dyDescent="0.25">
      <c r="B165" s="39">
        <v>156</v>
      </c>
      <c r="C165" s="5"/>
      <c r="D165" s="5"/>
      <c r="E165" s="5"/>
      <c r="F165" s="5"/>
      <c r="G165" s="5" t="str">
        <f>IF(F165="","",VLOOKUP($F165,Praja!$C$11:$H$2010,2,FALSE))</f>
        <v/>
      </c>
      <c r="H165" s="5"/>
      <c r="I165" s="5" t="str">
        <f>IF(H165="","",VLOOKUP($H165,Katalog!$C$10:$J$2009,3,FALSE))</f>
        <v/>
      </c>
      <c r="J165" s="5"/>
      <c r="K165" s="5"/>
      <c r="L165" s="26"/>
    </row>
    <row r="166" spans="2:12" x14ac:dyDescent="0.25">
      <c r="B166" s="39">
        <v>157</v>
      </c>
      <c r="C166" s="5"/>
      <c r="D166" s="5"/>
      <c r="E166" s="5"/>
      <c r="F166" s="5"/>
      <c r="G166" s="5" t="str">
        <f>IF(F166="","",VLOOKUP($F166,Praja!$C$11:$H$2010,2,FALSE))</f>
        <v/>
      </c>
      <c r="H166" s="5"/>
      <c r="I166" s="5" t="str">
        <f>IF(H166="","",VLOOKUP($H166,Katalog!$C$10:$J$2009,3,FALSE))</f>
        <v/>
      </c>
      <c r="J166" s="5"/>
      <c r="K166" s="5"/>
      <c r="L166" s="26"/>
    </row>
    <row r="167" spans="2:12" x14ac:dyDescent="0.25">
      <c r="B167" s="39">
        <v>158</v>
      </c>
      <c r="C167" s="5"/>
      <c r="D167" s="5"/>
      <c r="E167" s="5"/>
      <c r="F167" s="5"/>
      <c r="G167" s="5" t="str">
        <f>IF(F167="","",VLOOKUP($F167,Praja!$C$11:$H$2010,2,FALSE))</f>
        <v/>
      </c>
      <c r="H167" s="5"/>
      <c r="I167" s="5" t="str">
        <f>IF(H167="","",VLOOKUP($H167,Katalog!$C$10:$J$2009,3,FALSE))</f>
        <v/>
      </c>
      <c r="J167" s="5"/>
      <c r="K167" s="5"/>
      <c r="L167" s="26"/>
    </row>
    <row r="168" spans="2:12" x14ac:dyDescent="0.25">
      <c r="B168" s="39">
        <v>159</v>
      </c>
      <c r="C168" s="5"/>
      <c r="D168" s="5"/>
      <c r="E168" s="5"/>
      <c r="F168" s="5"/>
      <c r="G168" s="5" t="str">
        <f>IF(F168="","",VLOOKUP($F168,Praja!$C$11:$H$2010,2,FALSE))</f>
        <v/>
      </c>
      <c r="H168" s="5"/>
      <c r="I168" s="5" t="str">
        <f>IF(H168="","",VLOOKUP($H168,Katalog!$C$10:$J$2009,3,FALSE))</f>
        <v/>
      </c>
      <c r="J168" s="5"/>
      <c r="K168" s="5"/>
      <c r="L168" s="26"/>
    </row>
    <row r="169" spans="2:12" x14ac:dyDescent="0.25">
      <c r="B169" s="39">
        <v>160</v>
      </c>
      <c r="C169" s="5"/>
      <c r="D169" s="5"/>
      <c r="E169" s="5"/>
      <c r="F169" s="5"/>
      <c r="G169" s="5" t="str">
        <f>IF(F169="","",VLOOKUP($F169,Praja!$C$11:$H$2010,2,FALSE))</f>
        <v/>
      </c>
      <c r="H169" s="5"/>
      <c r="I169" s="5" t="str">
        <f>IF(H169="","",VLOOKUP($H169,Katalog!$C$10:$J$2009,3,FALSE))</f>
        <v/>
      </c>
      <c r="J169" s="5"/>
      <c r="K169" s="5"/>
      <c r="L169" s="26"/>
    </row>
    <row r="170" spans="2:12" x14ac:dyDescent="0.25">
      <c r="B170" s="39">
        <v>161</v>
      </c>
      <c r="C170" s="5"/>
      <c r="D170" s="5"/>
      <c r="E170" s="5"/>
      <c r="F170" s="5"/>
      <c r="G170" s="5" t="str">
        <f>IF(F170="","",VLOOKUP($F170,Praja!$C$11:$H$2010,2,FALSE))</f>
        <v/>
      </c>
      <c r="H170" s="5"/>
      <c r="I170" s="5" t="str">
        <f>IF(H170="","",VLOOKUP($H170,Katalog!$C$10:$J$2009,3,FALSE))</f>
        <v/>
      </c>
      <c r="J170" s="5"/>
      <c r="K170" s="5"/>
      <c r="L170" s="26"/>
    </row>
    <row r="171" spans="2:12" x14ac:dyDescent="0.25">
      <c r="B171" s="39">
        <v>162</v>
      </c>
      <c r="C171" s="5"/>
      <c r="D171" s="5"/>
      <c r="E171" s="5"/>
      <c r="F171" s="5"/>
      <c r="G171" s="5" t="str">
        <f>IF(F171="","",VLOOKUP($F171,Praja!$C$11:$H$2010,2,FALSE))</f>
        <v/>
      </c>
      <c r="H171" s="5"/>
      <c r="I171" s="5" t="str">
        <f>IF(H171="","",VLOOKUP($H171,Katalog!$C$10:$J$2009,3,FALSE))</f>
        <v/>
      </c>
      <c r="J171" s="5"/>
      <c r="K171" s="5"/>
      <c r="L171" s="26"/>
    </row>
    <row r="172" spans="2:12" x14ac:dyDescent="0.25">
      <c r="B172" s="39">
        <v>163</v>
      </c>
      <c r="C172" s="5"/>
      <c r="D172" s="5"/>
      <c r="E172" s="5"/>
      <c r="F172" s="5"/>
      <c r="G172" s="5" t="str">
        <f>IF(F172="","",VLOOKUP($F172,Praja!$C$11:$H$2010,2,FALSE))</f>
        <v/>
      </c>
      <c r="H172" s="5"/>
      <c r="I172" s="5" t="str">
        <f>IF(H172="","",VLOOKUP($H172,Katalog!$C$10:$J$2009,3,FALSE))</f>
        <v/>
      </c>
      <c r="J172" s="5"/>
      <c r="K172" s="5"/>
      <c r="L172" s="26"/>
    </row>
    <row r="173" spans="2:12" x14ac:dyDescent="0.25">
      <c r="B173" s="39">
        <v>164</v>
      </c>
      <c r="C173" s="5"/>
      <c r="D173" s="5"/>
      <c r="E173" s="5"/>
      <c r="F173" s="5"/>
      <c r="G173" s="5" t="str">
        <f>IF(F173="","",VLOOKUP($F173,Praja!$C$11:$H$2010,2,FALSE))</f>
        <v/>
      </c>
      <c r="H173" s="5"/>
      <c r="I173" s="5" t="str">
        <f>IF(H173="","",VLOOKUP($H173,Katalog!$C$10:$J$2009,3,FALSE))</f>
        <v/>
      </c>
      <c r="J173" s="5"/>
      <c r="K173" s="5"/>
      <c r="L173" s="26"/>
    </row>
    <row r="174" spans="2:12" x14ac:dyDescent="0.25">
      <c r="B174" s="39">
        <v>165</v>
      </c>
      <c r="C174" s="5"/>
      <c r="D174" s="5"/>
      <c r="E174" s="5"/>
      <c r="F174" s="5"/>
      <c r="G174" s="5" t="str">
        <f>IF(F174="","",VLOOKUP($F174,Praja!$C$11:$H$2010,2,FALSE))</f>
        <v/>
      </c>
      <c r="H174" s="5"/>
      <c r="I174" s="5" t="str">
        <f>IF(H174="","",VLOOKUP($H174,Katalog!$C$10:$J$2009,3,FALSE))</f>
        <v/>
      </c>
      <c r="J174" s="5"/>
      <c r="K174" s="5"/>
      <c r="L174" s="26"/>
    </row>
    <row r="175" spans="2:12" x14ac:dyDescent="0.25">
      <c r="B175" s="39">
        <v>166</v>
      </c>
      <c r="C175" s="5"/>
      <c r="D175" s="5"/>
      <c r="E175" s="5"/>
      <c r="F175" s="5"/>
      <c r="G175" s="5" t="str">
        <f>IF(F175="","",VLOOKUP($F175,Praja!$C$11:$H$2010,2,FALSE))</f>
        <v/>
      </c>
      <c r="H175" s="5"/>
      <c r="I175" s="5" t="str">
        <f>IF(H175="","",VLOOKUP($H175,Katalog!$C$10:$J$2009,3,FALSE))</f>
        <v/>
      </c>
      <c r="J175" s="5"/>
      <c r="K175" s="5"/>
      <c r="L175" s="26"/>
    </row>
    <row r="176" spans="2:12" x14ac:dyDescent="0.25">
      <c r="B176" s="39">
        <v>167</v>
      </c>
      <c r="C176" s="5"/>
      <c r="D176" s="5"/>
      <c r="E176" s="5"/>
      <c r="F176" s="5"/>
      <c r="G176" s="5" t="str">
        <f>IF(F176="","",VLOOKUP($F176,Praja!$C$11:$H$2010,2,FALSE))</f>
        <v/>
      </c>
      <c r="H176" s="5"/>
      <c r="I176" s="5" t="str">
        <f>IF(H176="","",VLOOKUP($H176,Katalog!$C$10:$J$2009,3,FALSE))</f>
        <v/>
      </c>
      <c r="J176" s="5"/>
      <c r="K176" s="5"/>
      <c r="L176" s="26"/>
    </row>
    <row r="177" spans="2:12" x14ac:dyDescent="0.25">
      <c r="B177" s="39">
        <v>168</v>
      </c>
      <c r="C177" s="5"/>
      <c r="D177" s="5"/>
      <c r="E177" s="5"/>
      <c r="F177" s="5"/>
      <c r="G177" s="5" t="str">
        <f>IF(F177="","",VLOOKUP($F177,Praja!$C$11:$H$2010,2,FALSE))</f>
        <v/>
      </c>
      <c r="H177" s="5"/>
      <c r="I177" s="5" t="str">
        <f>IF(H177="","",VLOOKUP($H177,Katalog!$C$10:$J$2009,3,FALSE))</f>
        <v/>
      </c>
      <c r="J177" s="5"/>
      <c r="K177" s="5"/>
      <c r="L177" s="26"/>
    </row>
    <row r="178" spans="2:12" x14ac:dyDescent="0.25">
      <c r="B178" s="39">
        <v>169</v>
      </c>
      <c r="C178" s="5"/>
      <c r="D178" s="5"/>
      <c r="E178" s="5"/>
      <c r="F178" s="5"/>
      <c r="G178" s="5" t="str">
        <f>IF(F178="","",VLOOKUP($F178,Praja!$C$11:$H$2010,2,FALSE))</f>
        <v/>
      </c>
      <c r="H178" s="5"/>
      <c r="I178" s="5" t="str">
        <f>IF(H178="","",VLOOKUP($H178,Katalog!$C$10:$J$2009,3,FALSE))</f>
        <v/>
      </c>
      <c r="J178" s="5"/>
      <c r="K178" s="5"/>
      <c r="L178" s="26"/>
    </row>
    <row r="179" spans="2:12" x14ac:dyDescent="0.25">
      <c r="B179" s="39">
        <v>170</v>
      </c>
      <c r="C179" s="5"/>
      <c r="D179" s="5"/>
      <c r="E179" s="5"/>
      <c r="F179" s="5"/>
      <c r="G179" s="5" t="str">
        <f>IF(F179="","",VLOOKUP($F179,Praja!$C$11:$H$2010,2,FALSE))</f>
        <v/>
      </c>
      <c r="H179" s="5"/>
      <c r="I179" s="5" t="str">
        <f>IF(H179="","",VLOOKUP($H179,Katalog!$C$10:$J$2009,3,FALSE))</f>
        <v/>
      </c>
      <c r="J179" s="5"/>
      <c r="K179" s="5"/>
      <c r="L179" s="26"/>
    </row>
    <row r="180" spans="2:12" x14ac:dyDescent="0.25">
      <c r="B180" s="39">
        <v>171</v>
      </c>
      <c r="C180" s="5"/>
      <c r="D180" s="5"/>
      <c r="E180" s="5"/>
      <c r="F180" s="5"/>
      <c r="G180" s="5" t="str">
        <f>IF(F180="","",VLOOKUP($F180,Praja!$C$11:$H$2010,2,FALSE))</f>
        <v/>
      </c>
      <c r="H180" s="5"/>
      <c r="I180" s="5" t="str">
        <f>IF(H180="","",VLOOKUP($H180,Katalog!$C$10:$J$2009,3,FALSE))</f>
        <v/>
      </c>
      <c r="J180" s="5"/>
      <c r="K180" s="5"/>
      <c r="L180" s="26"/>
    </row>
    <row r="181" spans="2:12" x14ac:dyDescent="0.25">
      <c r="B181" s="39">
        <v>172</v>
      </c>
      <c r="C181" s="5"/>
      <c r="D181" s="5"/>
      <c r="E181" s="5"/>
      <c r="F181" s="5"/>
      <c r="G181" s="5" t="str">
        <f>IF(F181="","",VLOOKUP($F181,Praja!$C$11:$H$2010,2,FALSE))</f>
        <v/>
      </c>
      <c r="H181" s="5"/>
      <c r="I181" s="5" t="str">
        <f>IF(H181="","",VLOOKUP($H181,Katalog!$C$10:$J$2009,3,FALSE))</f>
        <v/>
      </c>
      <c r="J181" s="5"/>
      <c r="K181" s="5"/>
      <c r="L181" s="26"/>
    </row>
    <row r="182" spans="2:12" x14ac:dyDescent="0.25">
      <c r="B182" s="39">
        <v>173</v>
      </c>
      <c r="C182" s="5"/>
      <c r="D182" s="5"/>
      <c r="E182" s="5"/>
      <c r="F182" s="5"/>
      <c r="G182" s="5" t="str">
        <f>IF(F182="","",VLOOKUP($F182,Praja!$C$11:$H$2010,2,FALSE))</f>
        <v/>
      </c>
      <c r="H182" s="5"/>
      <c r="I182" s="5" t="str">
        <f>IF(H182="","",VLOOKUP($H182,Katalog!$C$10:$J$2009,3,FALSE))</f>
        <v/>
      </c>
      <c r="J182" s="5"/>
      <c r="K182" s="5"/>
      <c r="L182" s="26"/>
    </row>
    <row r="183" spans="2:12" x14ac:dyDescent="0.25">
      <c r="B183" s="39">
        <v>174</v>
      </c>
      <c r="C183" s="5"/>
      <c r="D183" s="5"/>
      <c r="E183" s="5"/>
      <c r="F183" s="5"/>
      <c r="G183" s="5" t="str">
        <f>IF(F183="","",VLOOKUP($F183,Praja!$C$11:$H$2010,2,FALSE))</f>
        <v/>
      </c>
      <c r="H183" s="5"/>
      <c r="I183" s="5" t="str">
        <f>IF(H183="","",VLOOKUP($H183,Katalog!$C$10:$J$2009,3,FALSE))</f>
        <v/>
      </c>
      <c r="J183" s="5"/>
      <c r="K183" s="5"/>
      <c r="L183" s="26"/>
    </row>
    <row r="184" spans="2:12" x14ac:dyDescent="0.25">
      <c r="B184" s="39">
        <v>175</v>
      </c>
      <c r="C184" s="5"/>
      <c r="D184" s="5"/>
      <c r="E184" s="5"/>
      <c r="F184" s="5"/>
      <c r="G184" s="5" t="str">
        <f>IF(F184="","",VLOOKUP($F184,Praja!$C$11:$H$2010,2,FALSE))</f>
        <v/>
      </c>
      <c r="H184" s="5"/>
      <c r="I184" s="5" t="str">
        <f>IF(H184="","",VLOOKUP($H184,Katalog!$C$10:$J$2009,3,FALSE))</f>
        <v/>
      </c>
      <c r="J184" s="5"/>
      <c r="K184" s="5"/>
      <c r="L184" s="26"/>
    </row>
    <row r="185" spans="2:12" x14ac:dyDescent="0.25">
      <c r="B185" s="39">
        <v>176</v>
      </c>
      <c r="C185" s="5"/>
      <c r="D185" s="5"/>
      <c r="E185" s="5"/>
      <c r="F185" s="5"/>
      <c r="G185" s="5" t="str">
        <f>IF(F185="","",VLOOKUP($F185,Praja!$C$11:$H$2010,2,FALSE))</f>
        <v/>
      </c>
      <c r="H185" s="5"/>
      <c r="I185" s="5" t="str">
        <f>IF(H185="","",VLOOKUP($H185,Katalog!$C$10:$J$2009,3,FALSE))</f>
        <v/>
      </c>
      <c r="J185" s="5"/>
      <c r="K185" s="5"/>
      <c r="L185" s="26"/>
    </row>
    <row r="186" spans="2:12" x14ac:dyDescent="0.25">
      <c r="B186" s="39">
        <v>177</v>
      </c>
      <c r="C186" s="5"/>
      <c r="D186" s="5"/>
      <c r="E186" s="5"/>
      <c r="F186" s="5"/>
      <c r="G186" s="5" t="str">
        <f>IF(F186="","",VLOOKUP($F186,Praja!$C$11:$H$2010,2,FALSE))</f>
        <v/>
      </c>
      <c r="H186" s="5"/>
      <c r="I186" s="5" t="str">
        <f>IF(H186="","",VLOOKUP($H186,Katalog!$C$10:$J$2009,3,FALSE))</f>
        <v/>
      </c>
      <c r="J186" s="5"/>
      <c r="K186" s="5"/>
      <c r="L186" s="26"/>
    </row>
    <row r="187" spans="2:12" x14ac:dyDescent="0.25">
      <c r="B187" s="39">
        <v>178</v>
      </c>
      <c r="C187" s="5"/>
      <c r="D187" s="5"/>
      <c r="E187" s="5"/>
      <c r="F187" s="5"/>
      <c r="G187" s="5" t="str">
        <f>IF(F187="","",VLOOKUP($F187,Praja!$C$11:$H$2010,2,FALSE))</f>
        <v/>
      </c>
      <c r="H187" s="5"/>
      <c r="I187" s="5" t="str">
        <f>IF(H187="","",VLOOKUP($H187,Katalog!$C$10:$J$2009,3,FALSE))</f>
        <v/>
      </c>
      <c r="J187" s="5"/>
      <c r="K187" s="5"/>
      <c r="L187" s="26"/>
    </row>
    <row r="188" spans="2:12" x14ac:dyDescent="0.25">
      <c r="B188" s="39">
        <v>179</v>
      </c>
      <c r="C188" s="5"/>
      <c r="D188" s="5"/>
      <c r="E188" s="5"/>
      <c r="F188" s="5"/>
      <c r="G188" s="5" t="str">
        <f>IF(F188="","",VLOOKUP($F188,Praja!$C$11:$H$2010,2,FALSE))</f>
        <v/>
      </c>
      <c r="H188" s="5"/>
      <c r="I188" s="5" t="str">
        <f>IF(H188="","",VLOOKUP($H188,Katalog!$C$10:$J$2009,3,FALSE))</f>
        <v/>
      </c>
      <c r="J188" s="5"/>
      <c r="K188" s="5"/>
      <c r="L188" s="26"/>
    </row>
    <row r="189" spans="2:12" x14ac:dyDescent="0.25">
      <c r="B189" s="39">
        <v>180</v>
      </c>
      <c r="C189" s="5"/>
      <c r="D189" s="5"/>
      <c r="E189" s="5"/>
      <c r="F189" s="5"/>
      <c r="G189" s="5" t="str">
        <f>IF(F189="","",VLOOKUP($F189,Praja!$C$11:$H$2010,2,FALSE))</f>
        <v/>
      </c>
      <c r="H189" s="5"/>
      <c r="I189" s="5" t="str">
        <f>IF(H189="","",VLOOKUP($H189,Katalog!$C$10:$J$2009,3,FALSE))</f>
        <v/>
      </c>
      <c r="J189" s="5"/>
      <c r="K189" s="5"/>
      <c r="L189" s="26"/>
    </row>
    <row r="190" spans="2:12" x14ac:dyDescent="0.25">
      <c r="B190" s="39">
        <v>181</v>
      </c>
      <c r="C190" s="5"/>
      <c r="D190" s="5"/>
      <c r="E190" s="5"/>
      <c r="F190" s="5"/>
      <c r="G190" s="5" t="str">
        <f>IF(F190="","",VLOOKUP($F190,Praja!$C$11:$H$2010,2,FALSE))</f>
        <v/>
      </c>
      <c r="H190" s="5"/>
      <c r="I190" s="5" t="str">
        <f>IF(H190="","",VLOOKUP($H190,Katalog!$C$10:$J$2009,3,FALSE))</f>
        <v/>
      </c>
      <c r="J190" s="5"/>
      <c r="K190" s="5"/>
      <c r="L190" s="26"/>
    </row>
    <row r="191" spans="2:12" x14ac:dyDescent="0.25">
      <c r="B191" s="39">
        <v>182</v>
      </c>
      <c r="C191" s="5"/>
      <c r="D191" s="5"/>
      <c r="E191" s="5"/>
      <c r="F191" s="5"/>
      <c r="G191" s="5" t="str">
        <f>IF(F191="","",VLOOKUP($F191,Praja!$C$11:$H$2010,2,FALSE))</f>
        <v/>
      </c>
      <c r="H191" s="5"/>
      <c r="I191" s="5" t="str">
        <f>IF(H191="","",VLOOKUP($H191,Katalog!$C$10:$J$2009,3,FALSE))</f>
        <v/>
      </c>
      <c r="J191" s="5"/>
      <c r="K191" s="5"/>
      <c r="L191" s="26"/>
    </row>
    <row r="192" spans="2:12" x14ac:dyDescent="0.25">
      <c r="B192" s="39">
        <v>183</v>
      </c>
      <c r="C192" s="5"/>
      <c r="D192" s="5"/>
      <c r="E192" s="5"/>
      <c r="F192" s="5"/>
      <c r="G192" s="5" t="str">
        <f>IF(F192="","",VLOOKUP($F192,Praja!$C$11:$H$2010,2,FALSE))</f>
        <v/>
      </c>
      <c r="H192" s="5"/>
      <c r="I192" s="5" t="str">
        <f>IF(H192="","",VLOOKUP($H192,Katalog!$C$10:$J$2009,3,FALSE))</f>
        <v/>
      </c>
      <c r="J192" s="5"/>
      <c r="K192" s="5"/>
      <c r="L192" s="26"/>
    </row>
    <row r="193" spans="2:12" x14ac:dyDescent="0.25">
      <c r="B193" s="39">
        <v>184</v>
      </c>
      <c r="C193" s="5"/>
      <c r="D193" s="5"/>
      <c r="E193" s="5"/>
      <c r="F193" s="5"/>
      <c r="G193" s="5" t="str">
        <f>IF(F193="","",VLOOKUP($F193,Praja!$C$11:$H$2010,2,FALSE))</f>
        <v/>
      </c>
      <c r="H193" s="5"/>
      <c r="I193" s="5" t="str">
        <f>IF(H193="","",VLOOKUP($H193,Katalog!$C$10:$J$2009,3,FALSE))</f>
        <v/>
      </c>
      <c r="J193" s="5"/>
      <c r="K193" s="5"/>
      <c r="L193" s="26"/>
    </row>
    <row r="194" spans="2:12" x14ac:dyDescent="0.25">
      <c r="B194" s="39">
        <v>185</v>
      </c>
      <c r="C194" s="5"/>
      <c r="D194" s="5"/>
      <c r="E194" s="5"/>
      <c r="F194" s="5"/>
      <c r="G194" s="5" t="str">
        <f>IF(F194="","",VLOOKUP($F194,Praja!$C$11:$H$2010,2,FALSE))</f>
        <v/>
      </c>
      <c r="H194" s="5"/>
      <c r="I194" s="5" t="str">
        <f>IF(H194="","",VLOOKUP($H194,Katalog!$C$10:$J$2009,3,FALSE))</f>
        <v/>
      </c>
      <c r="J194" s="5"/>
      <c r="K194" s="5"/>
      <c r="L194" s="26"/>
    </row>
    <row r="195" spans="2:12" x14ac:dyDescent="0.25">
      <c r="B195" s="39">
        <v>186</v>
      </c>
      <c r="C195" s="5"/>
      <c r="D195" s="5"/>
      <c r="E195" s="5"/>
      <c r="F195" s="5"/>
      <c r="G195" s="5" t="str">
        <f>IF(F195="","",VLOOKUP($F195,Praja!$C$11:$H$2010,2,FALSE))</f>
        <v/>
      </c>
      <c r="H195" s="5"/>
      <c r="I195" s="5" t="str">
        <f>IF(H195="","",VLOOKUP($H195,Katalog!$C$10:$J$2009,3,FALSE))</f>
        <v/>
      </c>
      <c r="J195" s="5"/>
      <c r="K195" s="5"/>
      <c r="L195" s="26"/>
    </row>
    <row r="196" spans="2:12" x14ac:dyDescent="0.25">
      <c r="B196" s="39">
        <v>187</v>
      </c>
      <c r="C196" s="5"/>
      <c r="D196" s="5"/>
      <c r="E196" s="5"/>
      <c r="F196" s="5"/>
      <c r="G196" s="5" t="str">
        <f>IF(F196="","",VLOOKUP($F196,Praja!$C$11:$H$2010,2,FALSE))</f>
        <v/>
      </c>
      <c r="H196" s="5"/>
      <c r="I196" s="5" t="str">
        <f>IF(H196="","",VLOOKUP($H196,Katalog!$C$10:$J$2009,3,FALSE))</f>
        <v/>
      </c>
      <c r="J196" s="5"/>
      <c r="K196" s="5"/>
      <c r="L196" s="26"/>
    </row>
    <row r="197" spans="2:12" x14ac:dyDescent="0.25">
      <c r="B197" s="39">
        <v>188</v>
      </c>
      <c r="C197" s="5"/>
      <c r="D197" s="5"/>
      <c r="E197" s="5"/>
      <c r="F197" s="5"/>
      <c r="G197" s="5" t="str">
        <f>IF(F197="","",VLOOKUP($F197,Praja!$C$11:$H$2010,2,FALSE))</f>
        <v/>
      </c>
      <c r="H197" s="5"/>
      <c r="I197" s="5" t="str">
        <f>IF(H197="","",VLOOKUP($H197,Katalog!$C$10:$J$2009,3,FALSE))</f>
        <v/>
      </c>
      <c r="J197" s="5"/>
      <c r="K197" s="5"/>
      <c r="L197" s="26"/>
    </row>
    <row r="198" spans="2:12" x14ac:dyDescent="0.25">
      <c r="B198" s="39">
        <v>189</v>
      </c>
      <c r="C198" s="5"/>
      <c r="D198" s="5"/>
      <c r="E198" s="5"/>
      <c r="F198" s="5"/>
      <c r="G198" s="5" t="str">
        <f>IF(F198="","",VLOOKUP($F198,Praja!$C$11:$H$2010,2,FALSE))</f>
        <v/>
      </c>
      <c r="H198" s="5"/>
      <c r="I198" s="5" t="str">
        <f>IF(H198="","",VLOOKUP($H198,Katalog!$C$10:$J$2009,3,FALSE))</f>
        <v/>
      </c>
      <c r="J198" s="5"/>
      <c r="K198" s="5"/>
      <c r="L198" s="26"/>
    </row>
    <row r="199" spans="2:12" x14ac:dyDescent="0.25">
      <c r="B199" s="39">
        <v>190</v>
      </c>
      <c r="C199" s="5"/>
      <c r="D199" s="5"/>
      <c r="E199" s="5"/>
      <c r="F199" s="5"/>
      <c r="G199" s="5" t="str">
        <f>IF(F199="","",VLOOKUP($F199,Praja!$C$11:$H$2010,2,FALSE))</f>
        <v/>
      </c>
      <c r="H199" s="5"/>
      <c r="I199" s="5" t="str">
        <f>IF(H199="","",VLOOKUP($H199,Katalog!$C$10:$J$2009,3,FALSE))</f>
        <v/>
      </c>
      <c r="J199" s="5"/>
      <c r="K199" s="5"/>
      <c r="L199" s="26"/>
    </row>
    <row r="200" spans="2:12" x14ac:dyDescent="0.25">
      <c r="B200" s="39">
        <v>191</v>
      </c>
      <c r="C200" s="5"/>
      <c r="D200" s="5"/>
      <c r="E200" s="5"/>
      <c r="F200" s="5"/>
      <c r="G200" s="5" t="str">
        <f>IF(F200="","",VLOOKUP($F200,Praja!$C$11:$H$2010,2,FALSE))</f>
        <v/>
      </c>
      <c r="H200" s="5"/>
      <c r="I200" s="5" t="str">
        <f>IF(H200="","",VLOOKUP($H200,Katalog!$C$10:$J$2009,3,FALSE))</f>
        <v/>
      </c>
      <c r="J200" s="5"/>
      <c r="K200" s="5"/>
      <c r="L200" s="26"/>
    </row>
    <row r="201" spans="2:12" x14ac:dyDescent="0.25">
      <c r="B201" s="39">
        <v>192</v>
      </c>
      <c r="C201" s="5"/>
      <c r="D201" s="5"/>
      <c r="E201" s="5"/>
      <c r="F201" s="5"/>
      <c r="G201" s="5" t="str">
        <f>IF(F201="","",VLOOKUP($F201,Praja!$C$11:$H$2010,2,FALSE))</f>
        <v/>
      </c>
      <c r="H201" s="5"/>
      <c r="I201" s="5" t="str">
        <f>IF(H201="","",VLOOKUP($H201,Katalog!$C$10:$J$2009,3,FALSE))</f>
        <v/>
      </c>
      <c r="J201" s="5"/>
      <c r="K201" s="5"/>
      <c r="L201" s="26"/>
    </row>
    <row r="202" spans="2:12" x14ac:dyDescent="0.25">
      <c r="B202" s="39">
        <v>193</v>
      </c>
      <c r="C202" s="5"/>
      <c r="D202" s="5"/>
      <c r="E202" s="5"/>
      <c r="F202" s="5"/>
      <c r="G202" s="5" t="str">
        <f>IF(F202="","",VLOOKUP($F202,Praja!$C$11:$H$2010,2,FALSE))</f>
        <v/>
      </c>
      <c r="H202" s="5"/>
      <c r="I202" s="5" t="str">
        <f>IF(H202="","",VLOOKUP($H202,Katalog!$C$10:$J$2009,3,FALSE))</f>
        <v/>
      </c>
      <c r="J202" s="5"/>
      <c r="K202" s="5"/>
      <c r="L202" s="26"/>
    </row>
    <row r="203" spans="2:12" x14ac:dyDescent="0.25">
      <c r="B203" s="39">
        <v>194</v>
      </c>
      <c r="C203" s="5"/>
      <c r="D203" s="5"/>
      <c r="E203" s="5"/>
      <c r="F203" s="5"/>
      <c r="G203" s="5" t="str">
        <f>IF(F203="","",VLOOKUP($F203,Praja!$C$11:$H$2010,2,FALSE))</f>
        <v/>
      </c>
      <c r="H203" s="5"/>
      <c r="I203" s="5" t="str">
        <f>IF(H203="","",VLOOKUP($H203,Katalog!$C$10:$J$2009,3,FALSE))</f>
        <v/>
      </c>
      <c r="J203" s="5"/>
      <c r="K203" s="5"/>
      <c r="L203" s="26"/>
    </row>
    <row r="204" spans="2:12" x14ac:dyDescent="0.25">
      <c r="B204" s="39">
        <v>195</v>
      </c>
      <c r="C204" s="5"/>
      <c r="D204" s="5"/>
      <c r="E204" s="5"/>
      <c r="F204" s="5"/>
      <c r="G204" s="5" t="str">
        <f>IF(F204="","",VLOOKUP($F204,Praja!$C$11:$H$2010,2,FALSE))</f>
        <v/>
      </c>
      <c r="H204" s="5"/>
      <c r="I204" s="5" t="str">
        <f>IF(H204="","",VLOOKUP($H204,Katalog!$C$10:$J$2009,3,FALSE))</f>
        <v/>
      </c>
      <c r="J204" s="5"/>
      <c r="K204" s="5"/>
      <c r="L204" s="26"/>
    </row>
    <row r="205" spans="2:12" x14ac:dyDescent="0.25">
      <c r="B205" s="39">
        <v>196</v>
      </c>
      <c r="C205" s="5"/>
      <c r="D205" s="5"/>
      <c r="E205" s="5"/>
      <c r="F205" s="5"/>
      <c r="G205" s="5" t="str">
        <f>IF(F205="","",VLOOKUP($F205,Praja!$C$11:$H$2010,2,FALSE))</f>
        <v/>
      </c>
      <c r="H205" s="5"/>
      <c r="I205" s="5" t="str">
        <f>IF(H205="","",VLOOKUP($H205,Katalog!$C$10:$J$2009,3,FALSE))</f>
        <v/>
      </c>
      <c r="J205" s="5"/>
      <c r="K205" s="5"/>
      <c r="L205" s="26"/>
    </row>
    <row r="206" spans="2:12" x14ac:dyDescent="0.25">
      <c r="B206" s="39">
        <v>197</v>
      </c>
      <c r="C206" s="5"/>
      <c r="D206" s="5"/>
      <c r="E206" s="5"/>
      <c r="F206" s="5"/>
      <c r="G206" s="5" t="str">
        <f>IF(F206="","",VLOOKUP($F206,Praja!$C$11:$H$2010,2,FALSE))</f>
        <v/>
      </c>
      <c r="H206" s="5"/>
      <c r="I206" s="5" t="str">
        <f>IF(H206="","",VLOOKUP($H206,Katalog!$C$10:$J$2009,3,FALSE))</f>
        <v/>
      </c>
      <c r="J206" s="5"/>
      <c r="K206" s="5"/>
      <c r="L206" s="26"/>
    </row>
    <row r="207" spans="2:12" x14ac:dyDescent="0.25">
      <c r="B207" s="39">
        <v>198</v>
      </c>
      <c r="C207" s="5"/>
      <c r="D207" s="5"/>
      <c r="E207" s="5"/>
      <c r="F207" s="5"/>
      <c r="G207" s="5" t="str">
        <f>IF(F207="","",VLOOKUP($F207,Praja!$C$11:$H$2010,2,FALSE))</f>
        <v/>
      </c>
      <c r="H207" s="5"/>
      <c r="I207" s="5" t="str">
        <f>IF(H207="","",VLOOKUP($H207,Katalog!$C$10:$J$2009,3,FALSE))</f>
        <v/>
      </c>
      <c r="J207" s="5"/>
      <c r="K207" s="5"/>
      <c r="L207" s="26"/>
    </row>
    <row r="208" spans="2:12" x14ac:dyDescent="0.25">
      <c r="B208" s="39">
        <v>199</v>
      </c>
      <c r="C208" s="5"/>
      <c r="D208" s="5"/>
      <c r="E208" s="5"/>
      <c r="F208" s="5"/>
      <c r="G208" s="5" t="str">
        <f>IF(F208="","",VLOOKUP($F208,Praja!$C$11:$H$2010,2,FALSE))</f>
        <v/>
      </c>
      <c r="H208" s="5"/>
      <c r="I208" s="5" t="str">
        <f>IF(H208="","",VLOOKUP($H208,Katalog!$C$10:$J$2009,3,FALSE))</f>
        <v/>
      </c>
      <c r="J208" s="5"/>
      <c r="K208" s="5"/>
      <c r="L208" s="26"/>
    </row>
    <row r="209" spans="2:12" x14ac:dyDescent="0.25">
      <c r="B209" s="39">
        <v>200</v>
      </c>
      <c r="C209" s="5"/>
      <c r="D209" s="5"/>
      <c r="E209" s="5"/>
      <c r="F209" s="5"/>
      <c r="G209" s="5" t="str">
        <f>IF(F209="","",VLOOKUP($F209,Praja!$C$11:$H$2010,2,FALSE))</f>
        <v/>
      </c>
      <c r="H209" s="5"/>
      <c r="I209" s="5" t="str">
        <f>IF(H209="","",VLOOKUP($H209,Katalog!$C$10:$J$2009,3,FALSE))</f>
        <v/>
      </c>
      <c r="J209" s="5"/>
      <c r="K209" s="5"/>
      <c r="L209" s="26"/>
    </row>
    <row r="210" spans="2:12" x14ac:dyDescent="0.25">
      <c r="B210" s="39">
        <v>201</v>
      </c>
      <c r="C210" s="5"/>
      <c r="D210" s="5"/>
      <c r="E210" s="5"/>
      <c r="F210" s="5"/>
      <c r="G210" s="5" t="str">
        <f>IF(F210="","",VLOOKUP($F210,Praja!$C$11:$H$2010,2,FALSE))</f>
        <v/>
      </c>
      <c r="H210" s="5"/>
      <c r="I210" s="5" t="str">
        <f>IF(H210="","",VLOOKUP($H210,Katalog!$C$10:$J$2009,3,FALSE))</f>
        <v/>
      </c>
      <c r="J210" s="5"/>
      <c r="K210" s="5"/>
      <c r="L210" s="26"/>
    </row>
    <row r="211" spans="2:12" x14ac:dyDescent="0.25">
      <c r="B211" s="39">
        <v>202</v>
      </c>
      <c r="C211" s="5"/>
      <c r="D211" s="5"/>
      <c r="E211" s="5"/>
      <c r="F211" s="5"/>
      <c r="G211" s="5" t="str">
        <f>IF(F211="","",VLOOKUP($F211,Praja!$C$11:$H$2010,2,FALSE))</f>
        <v/>
      </c>
      <c r="H211" s="5"/>
      <c r="I211" s="5" t="str">
        <f>IF(H211="","",VLOOKUP($H211,Katalog!$C$10:$J$2009,3,FALSE))</f>
        <v/>
      </c>
      <c r="J211" s="5"/>
      <c r="K211" s="5"/>
      <c r="L211" s="26"/>
    </row>
    <row r="212" spans="2:12" x14ac:dyDescent="0.25">
      <c r="B212" s="39">
        <v>203</v>
      </c>
      <c r="C212" s="5"/>
      <c r="D212" s="5"/>
      <c r="E212" s="5"/>
      <c r="F212" s="5"/>
      <c r="G212" s="5" t="str">
        <f>IF(F212="","",VLOOKUP($F212,Praja!$C$11:$H$2010,2,FALSE))</f>
        <v/>
      </c>
      <c r="H212" s="5"/>
      <c r="I212" s="5" t="str">
        <f>IF(H212="","",VLOOKUP($H212,Katalog!$C$10:$J$2009,3,FALSE))</f>
        <v/>
      </c>
      <c r="J212" s="5"/>
      <c r="K212" s="5"/>
      <c r="L212" s="26"/>
    </row>
    <row r="213" spans="2:12" x14ac:dyDescent="0.25">
      <c r="B213" s="39">
        <v>204</v>
      </c>
      <c r="C213" s="5"/>
      <c r="D213" s="5"/>
      <c r="E213" s="5"/>
      <c r="F213" s="5"/>
      <c r="G213" s="5" t="str">
        <f>IF(F213="","",VLOOKUP($F213,Praja!$C$11:$H$2010,2,FALSE))</f>
        <v/>
      </c>
      <c r="H213" s="5"/>
      <c r="I213" s="5" t="str">
        <f>IF(H213="","",VLOOKUP($H213,Katalog!$C$10:$J$2009,3,FALSE))</f>
        <v/>
      </c>
      <c r="J213" s="5"/>
      <c r="K213" s="5"/>
      <c r="L213" s="26"/>
    </row>
    <row r="214" spans="2:12" x14ac:dyDescent="0.25">
      <c r="B214" s="39">
        <v>205</v>
      </c>
      <c r="C214" s="5"/>
      <c r="D214" s="5"/>
      <c r="E214" s="5"/>
      <c r="F214" s="5"/>
      <c r="G214" s="5" t="str">
        <f>IF(F214="","",VLOOKUP($F214,Praja!$C$11:$H$2010,2,FALSE))</f>
        <v/>
      </c>
      <c r="H214" s="5"/>
      <c r="I214" s="5" t="str">
        <f>IF(H214="","",VLOOKUP($H214,Katalog!$C$10:$J$2009,3,FALSE))</f>
        <v/>
      </c>
      <c r="J214" s="5"/>
      <c r="K214" s="5"/>
      <c r="L214" s="26"/>
    </row>
    <row r="215" spans="2:12" x14ac:dyDescent="0.25">
      <c r="B215" s="39">
        <v>206</v>
      </c>
      <c r="C215" s="5"/>
      <c r="D215" s="5"/>
      <c r="E215" s="5"/>
      <c r="F215" s="5"/>
      <c r="G215" s="5" t="str">
        <f>IF(F215="","",VLOOKUP($F215,Praja!$C$11:$H$2010,2,FALSE))</f>
        <v/>
      </c>
      <c r="H215" s="5"/>
      <c r="I215" s="5" t="str">
        <f>IF(H215="","",VLOOKUP($H215,Katalog!$C$10:$J$2009,3,FALSE))</f>
        <v/>
      </c>
      <c r="J215" s="5"/>
      <c r="K215" s="5"/>
      <c r="L215" s="26"/>
    </row>
    <row r="216" spans="2:12" x14ac:dyDescent="0.25">
      <c r="B216" s="39">
        <v>207</v>
      </c>
      <c r="C216" s="5"/>
      <c r="D216" s="5"/>
      <c r="E216" s="5"/>
      <c r="F216" s="5"/>
      <c r="G216" s="5" t="str">
        <f>IF(F216="","",VLOOKUP($F216,Praja!$C$11:$H$2010,2,FALSE))</f>
        <v/>
      </c>
      <c r="H216" s="5"/>
      <c r="I216" s="5" t="str">
        <f>IF(H216="","",VLOOKUP($H216,Katalog!$C$10:$J$2009,3,FALSE))</f>
        <v/>
      </c>
      <c r="J216" s="5"/>
      <c r="K216" s="5"/>
      <c r="L216" s="26"/>
    </row>
    <row r="217" spans="2:12" x14ac:dyDescent="0.25">
      <c r="B217" s="39">
        <v>208</v>
      </c>
      <c r="C217" s="5"/>
      <c r="D217" s="5"/>
      <c r="E217" s="5"/>
      <c r="F217" s="5"/>
      <c r="G217" s="5" t="str">
        <f>IF(F217="","",VLOOKUP($F217,Praja!$C$11:$H$2010,2,FALSE))</f>
        <v/>
      </c>
      <c r="H217" s="5"/>
      <c r="I217" s="5" t="str">
        <f>IF(H217="","",VLOOKUP($H217,Katalog!$C$10:$J$2009,3,FALSE))</f>
        <v/>
      </c>
      <c r="J217" s="5"/>
      <c r="K217" s="5"/>
      <c r="L217" s="26"/>
    </row>
    <row r="218" spans="2:12" x14ac:dyDescent="0.25">
      <c r="B218" s="39">
        <v>209</v>
      </c>
      <c r="C218" s="5"/>
      <c r="D218" s="5"/>
      <c r="E218" s="5"/>
      <c r="F218" s="5"/>
      <c r="G218" s="5" t="str">
        <f>IF(F218="","",VLOOKUP($F218,Praja!$C$11:$H$2010,2,FALSE))</f>
        <v/>
      </c>
      <c r="H218" s="5"/>
      <c r="I218" s="5" t="str">
        <f>IF(H218="","",VLOOKUP($H218,Katalog!$C$10:$J$2009,3,FALSE))</f>
        <v/>
      </c>
      <c r="J218" s="5"/>
      <c r="K218" s="5"/>
      <c r="L218" s="26"/>
    </row>
    <row r="219" spans="2:12" x14ac:dyDescent="0.25">
      <c r="B219" s="39">
        <v>210</v>
      </c>
      <c r="C219" s="5"/>
      <c r="D219" s="5"/>
      <c r="E219" s="5"/>
      <c r="F219" s="5"/>
      <c r="G219" s="5" t="str">
        <f>IF(F219="","",VLOOKUP($F219,Praja!$C$11:$H$2010,2,FALSE))</f>
        <v/>
      </c>
      <c r="H219" s="5"/>
      <c r="I219" s="5" t="str">
        <f>IF(H219="","",VLOOKUP($H219,Katalog!$C$10:$J$2009,3,FALSE))</f>
        <v/>
      </c>
      <c r="J219" s="5"/>
      <c r="K219" s="5"/>
      <c r="L219" s="26"/>
    </row>
    <row r="220" spans="2:12" x14ac:dyDescent="0.25">
      <c r="B220" s="39">
        <v>211</v>
      </c>
      <c r="C220" s="5"/>
      <c r="D220" s="5"/>
      <c r="E220" s="5"/>
      <c r="F220" s="5"/>
      <c r="G220" s="5" t="str">
        <f>IF(F220="","",VLOOKUP($F220,Praja!$C$11:$H$2010,2,FALSE))</f>
        <v/>
      </c>
      <c r="H220" s="5"/>
      <c r="I220" s="5" t="str">
        <f>IF(H220="","",VLOOKUP($H220,Katalog!$C$10:$J$2009,3,FALSE))</f>
        <v/>
      </c>
      <c r="J220" s="5"/>
      <c r="K220" s="5"/>
      <c r="L220" s="26"/>
    </row>
    <row r="221" spans="2:12" x14ac:dyDescent="0.25">
      <c r="B221" s="39">
        <v>212</v>
      </c>
      <c r="C221" s="5"/>
      <c r="D221" s="5"/>
      <c r="E221" s="5"/>
      <c r="F221" s="5"/>
      <c r="G221" s="5" t="str">
        <f>IF(F221="","",VLOOKUP($F221,Praja!$C$11:$H$2010,2,FALSE))</f>
        <v/>
      </c>
      <c r="H221" s="5"/>
      <c r="I221" s="5" t="str">
        <f>IF(H221="","",VLOOKUP($H221,Katalog!$C$10:$J$2009,3,FALSE))</f>
        <v/>
      </c>
      <c r="J221" s="5"/>
      <c r="K221" s="5"/>
      <c r="L221" s="26"/>
    </row>
    <row r="222" spans="2:12" x14ac:dyDescent="0.25">
      <c r="B222" s="39">
        <v>213</v>
      </c>
      <c r="C222" s="5"/>
      <c r="D222" s="5"/>
      <c r="E222" s="5"/>
      <c r="F222" s="5"/>
      <c r="G222" s="5" t="str">
        <f>IF(F222="","",VLOOKUP($F222,Praja!$C$11:$H$2010,2,FALSE))</f>
        <v/>
      </c>
      <c r="H222" s="5"/>
      <c r="I222" s="5" t="str">
        <f>IF(H222="","",VLOOKUP($H222,Katalog!$C$10:$J$2009,3,FALSE))</f>
        <v/>
      </c>
      <c r="J222" s="5"/>
      <c r="K222" s="5"/>
      <c r="L222" s="26"/>
    </row>
    <row r="223" spans="2:12" x14ac:dyDescent="0.25">
      <c r="B223" s="39">
        <v>214</v>
      </c>
      <c r="C223" s="5"/>
      <c r="D223" s="5"/>
      <c r="E223" s="5"/>
      <c r="F223" s="5"/>
      <c r="G223" s="5" t="str">
        <f>IF(F223="","",VLOOKUP($F223,Praja!$C$11:$H$2010,2,FALSE))</f>
        <v/>
      </c>
      <c r="H223" s="5"/>
      <c r="I223" s="5" t="str">
        <f>IF(H223="","",VLOOKUP($H223,Katalog!$C$10:$J$2009,3,FALSE))</f>
        <v/>
      </c>
      <c r="J223" s="5"/>
      <c r="K223" s="5"/>
      <c r="L223" s="26"/>
    </row>
    <row r="224" spans="2:12" x14ac:dyDescent="0.25">
      <c r="B224" s="39">
        <v>215</v>
      </c>
      <c r="C224" s="5"/>
      <c r="D224" s="5"/>
      <c r="E224" s="5"/>
      <c r="F224" s="5"/>
      <c r="G224" s="5" t="str">
        <f>IF(F224="","",VLOOKUP($F224,Praja!$C$11:$H$2010,2,FALSE))</f>
        <v/>
      </c>
      <c r="H224" s="5"/>
      <c r="I224" s="5" t="str">
        <f>IF(H224="","",VLOOKUP($H224,Katalog!$C$10:$J$2009,3,FALSE))</f>
        <v/>
      </c>
      <c r="J224" s="5"/>
      <c r="K224" s="5"/>
      <c r="L224" s="26"/>
    </row>
    <row r="225" spans="2:12" x14ac:dyDescent="0.25">
      <c r="B225" s="39">
        <v>216</v>
      </c>
      <c r="C225" s="5"/>
      <c r="D225" s="5"/>
      <c r="E225" s="5"/>
      <c r="F225" s="5"/>
      <c r="G225" s="5" t="str">
        <f>IF(F225="","",VLOOKUP($F225,Praja!$C$11:$H$2010,2,FALSE))</f>
        <v/>
      </c>
      <c r="H225" s="5"/>
      <c r="I225" s="5" t="str">
        <f>IF(H225="","",VLOOKUP($H225,Katalog!$C$10:$J$2009,3,FALSE))</f>
        <v/>
      </c>
      <c r="J225" s="5"/>
      <c r="K225" s="5"/>
      <c r="L225" s="26"/>
    </row>
    <row r="226" spans="2:12" x14ac:dyDescent="0.25">
      <c r="B226" s="39">
        <v>217</v>
      </c>
      <c r="C226" s="5"/>
      <c r="D226" s="5"/>
      <c r="E226" s="5"/>
      <c r="F226" s="5"/>
      <c r="G226" s="5" t="str">
        <f>IF(F226="","",VLOOKUP($F226,Praja!$C$11:$H$2010,2,FALSE))</f>
        <v/>
      </c>
      <c r="H226" s="5"/>
      <c r="I226" s="5" t="str">
        <f>IF(H226="","",VLOOKUP($H226,Katalog!$C$10:$J$2009,3,FALSE))</f>
        <v/>
      </c>
      <c r="J226" s="5"/>
      <c r="K226" s="5"/>
      <c r="L226" s="26"/>
    </row>
    <row r="227" spans="2:12" x14ac:dyDescent="0.25">
      <c r="B227" s="39">
        <v>218</v>
      </c>
      <c r="C227" s="5"/>
      <c r="D227" s="5"/>
      <c r="E227" s="5"/>
      <c r="F227" s="5"/>
      <c r="G227" s="5" t="str">
        <f>IF(F227="","",VLOOKUP($F227,Praja!$C$11:$H$2010,2,FALSE))</f>
        <v/>
      </c>
      <c r="H227" s="5"/>
      <c r="I227" s="5" t="str">
        <f>IF(H227="","",VLOOKUP($H227,Katalog!$C$10:$J$2009,3,FALSE))</f>
        <v/>
      </c>
      <c r="J227" s="5"/>
      <c r="K227" s="5"/>
      <c r="L227" s="26"/>
    </row>
    <row r="228" spans="2:12" x14ac:dyDescent="0.25">
      <c r="B228" s="39">
        <v>219</v>
      </c>
      <c r="C228" s="5"/>
      <c r="D228" s="5"/>
      <c r="E228" s="5"/>
      <c r="F228" s="5"/>
      <c r="G228" s="5" t="str">
        <f>IF(F228="","",VLOOKUP($F228,Praja!$C$11:$H$2010,2,FALSE))</f>
        <v/>
      </c>
      <c r="H228" s="5"/>
      <c r="I228" s="5" t="str">
        <f>IF(H228="","",VLOOKUP($H228,Katalog!$C$10:$J$2009,3,FALSE))</f>
        <v/>
      </c>
      <c r="J228" s="5"/>
      <c r="K228" s="5"/>
      <c r="L228" s="26"/>
    </row>
    <row r="229" spans="2:12" x14ac:dyDescent="0.25">
      <c r="B229" s="39">
        <v>220</v>
      </c>
      <c r="C229" s="5"/>
      <c r="D229" s="5"/>
      <c r="E229" s="5"/>
      <c r="F229" s="5"/>
      <c r="G229" s="5" t="str">
        <f>IF(F229="","",VLOOKUP($F229,Praja!$C$11:$H$2010,2,FALSE))</f>
        <v/>
      </c>
      <c r="H229" s="5"/>
      <c r="I229" s="5" t="str">
        <f>IF(H229="","",VLOOKUP($H229,Katalog!$C$10:$J$2009,3,FALSE))</f>
        <v/>
      </c>
      <c r="J229" s="5"/>
      <c r="K229" s="5"/>
      <c r="L229" s="26"/>
    </row>
    <row r="230" spans="2:12" x14ac:dyDescent="0.25">
      <c r="B230" s="39">
        <v>221</v>
      </c>
      <c r="C230" s="5"/>
      <c r="D230" s="5"/>
      <c r="E230" s="5"/>
      <c r="F230" s="5"/>
      <c r="G230" s="5" t="str">
        <f>IF(F230="","",VLOOKUP($F230,Praja!$C$11:$H$2010,2,FALSE))</f>
        <v/>
      </c>
      <c r="H230" s="5"/>
      <c r="I230" s="5" t="str">
        <f>IF(H230="","",VLOOKUP($H230,Katalog!$C$10:$J$2009,3,FALSE))</f>
        <v/>
      </c>
      <c r="J230" s="5"/>
      <c r="K230" s="5"/>
      <c r="L230" s="26"/>
    </row>
    <row r="231" spans="2:12" x14ac:dyDescent="0.25">
      <c r="B231" s="39">
        <v>222</v>
      </c>
      <c r="C231" s="5"/>
      <c r="D231" s="5"/>
      <c r="E231" s="5"/>
      <c r="F231" s="5"/>
      <c r="G231" s="5" t="str">
        <f>IF(F231="","",VLOOKUP($F231,Praja!$C$11:$H$2010,2,FALSE))</f>
        <v/>
      </c>
      <c r="H231" s="5"/>
      <c r="I231" s="5" t="str">
        <f>IF(H231="","",VLOOKUP($H231,Katalog!$C$10:$J$2009,3,FALSE))</f>
        <v/>
      </c>
      <c r="J231" s="5"/>
      <c r="K231" s="5"/>
      <c r="L231" s="26"/>
    </row>
    <row r="232" spans="2:12" x14ac:dyDescent="0.25">
      <c r="B232" s="39">
        <v>223</v>
      </c>
      <c r="C232" s="5"/>
      <c r="D232" s="5"/>
      <c r="E232" s="5"/>
      <c r="F232" s="5"/>
      <c r="G232" s="5" t="str">
        <f>IF(F232="","",VLOOKUP($F232,Praja!$C$11:$H$2010,2,FALSE))</f>
        <v/>
      </c>
      <c r="H232" s="5"/>
      <c r="I232" s="5" t="str">
        <f>IF(H232="","",VLOOKUP($H232,Katalog!$C$10:$J$2009,3,FALSE))</f>
        <v/>
      </c>
      <c r="J232" s="5"/>
      <c r="K232" s="5"/>
      <c r="L232" s="26"/>
    </row>
    <row r="233" spans="2:12" x14ac:dyDescent="0.25">
      <c r="B233" s="39">
        <v>224</v>
      </c>
      <c r="C233" s="5"/>
      <c r="D233" s="5"/>
      <c r="E233" s="5"/>
      <c r="F233" s="5"/>
      <c r="G233" s="5" t="str">
        <f>IF(F233="","",VLOOKUP($F233,Praja!$C$11:$H$2010,2,FALSE))</f>
        <v/>
      </c>
      <c r="H233" s="5"/>
      <c r="I233" s="5" t="str">
        <f>IF(H233="","",VLOOKUP($H233,Katalog!$C$10:$J$2009,3,FALSE))</f>
        <v/>
      </c>
      <c r="J233" s="5"/>
      <c r="K233" s="5"/>
      <c r="L233" s="26"/>
    </row>
    <row r="234" spans="2:12" x14ac:dyDescent="0.25">
      <c r="B234" s="39">
        <v>225</v>
      </c>
      <c r="C234" s="5"/>
      <c r="D234" s="5"/>
      <c r="E234" s="5"/>
      <c r="F234" s="5"/>
      <c r="G234" s="5" t="str">
        <f>IF(F234="","",VLOOKUP($F234,Praja!$C$11:$H$2010,2,FALSE))</f>
        <v/>
      </c>
      <c r="H234" s="5"/>
      <c r="I234" s="5" t="str">
        <f>IF(H234="","",VLOOKUP($H234,Katalog!$C$10:$J$2009,3,FALSE))</f>
        <v/>
      </c>
      <c r="J234" s="5"/>
      <c r="K234" s="5"/>
      <c r="L234" s="26"/>
    </row>
    <row r="235" spans="2:12" x14ac:dyDescent="0.25">
      <c r="B235" s="39">
        <v>226</v>
      </c>
      <c r="C235" s="5"/>
      <c r="D235" s="5"/>
      <c r="E235" s="5"/>
      <c r="F235" s="5"/>
      <c r="G235" s="5" t="str">
        <f>IF(F235="","",VLOOKUP($F235,Praja!$C$11:$H$2010,2,FALSE))</f>
        <v/>
      </c>
      <c r="H235" s="5"/>
      <c r="I235" s="5" t="str">
        <f>IF(H235="","",VLOOKUP($H235,Katalog!$C$10:$J$2009,3,FALSE))</f>
        <v/>
      </c>
      <c r="J235" s="5"/>
      <c r="K235" s="5"/>
      <c r="L235" s="26"/>
    </row>
    <row r="236" spans="2:12" x14ac:dyDescent="0.25">
      <c r="B236" s="39">
        <v>227</v>
      </c>
      <c r="C236" s="5"/>
      <c r="D236" s="5"/>
      <c r="E236" s="5"/>
      <c r="F236" s="5"/>
      <c r="G236" s="5" t="str">
        <f>IF(F236="","",VLOOKUP($F236,Praja!$C$11:$H$2010,2,FALSE))</f>
        <v/>
      </c>
      <c r="H236" s="5"/>
      <c r="I236" s="5" t="str">
        <f>IF(H236="","",VLOOKUP($H236,Katalog!$C$10:$J$2009,3,FALSE))</f>
        <v/>
      </c>
      <c r="J236" s="5"/>
      <c r="K236" s="5"/>
      <c r="L236" s="26"/>
    </row>
    <row r="237" spans="2:12" x14ac:dyDescent="0.25">
      <c r="B237" s="39">
        <v>228</v>
      </c>
      <c r="C237" s="5"/>
      <c r="D237" s="5"/>
      <c r="E237" s="5"/>
      <c r="F237" s="5"/>
      <c r="G237" s="5" t="str">
        <f>IF(F237="","",VLOOKUP($F237,Praja!$C$11:$H$2010,2,FALSE))</f>
        <v/>
      </c>
      <c r="H237" s="5"/>
      <c r="I237" s="5" t="str">
        <f>IF(H237="","",VLOOKUP($H237,Katalog!$C$10:$J$2009,3,FALSE))</f>
        <v/>
      </c>
      <c r="J237" s="5"/>
      <c r="K237" s="5"/>
      <c r="L237" s="26"/>
    </row>
    <row r="238" spans="2:12" x14ac:dyDescent="0.25">
      <c r="B238" s="39">
        <v>229</v>
      </c>
      <c r="C238" s="5"/>
      <c r="D238" s="5"/>
      <c r="E238" s="5"/>
      <c r="F238" s="5"/>
      <c r="G238" s="5" t="str">
        <f>IF(F238="","",VLOOKUP($F238,Praja!$C$11:$H$2010,2,FALSE))</f>
        <v/>
      </c>
      <c r="H238" s="5"/>
      <c r="I238" s="5" t="str">
        <f>IF(H238="","",VLOOKUP($H238,Katalog!$C$10:$J$2009,3,FALSE))</f>
        <v/>
      </c>
      <c r="J238" s="5"/>
      <c r="K238" s="5"/>
      <c r="L238" s="26"/>
    </row>
    <row r="239" spans="2:12" x14ac:dyDescent="0.25">
      <c r="B239" s="39">
        <v>230</v>
      </c>
      <c r="C239" s="5"/>
      <c r="D239" s="5"/>
      <c r="E239" s="5"/>
      <c r="F239" s="5"/>
      <c r="G239" s="5" t="str">
        <f>IF(F239="","",VLOOKUP($F239,Praja!$C$11:$H$2010,2,FALSE))</f>
        <v/>
      </c>
      <c r="H239" s="5"/>
      <c r="I239" s="5" t="str">
        <f>IF(H239="","",VLOOKUP($H239,Katalog!$C$10:$J$2009,3,FALSE))</f>
        <v/>
      </c>
      <c r="J239" s="5"/>
      <c r="K239" s="5"/>
      <c r="L239" s="26"/>
    </row>
    <row r="240" spans="2:12" x14ac:dyDescent="0.25">
      <c r="B240" s="39">
        <v>231</v>
      </c>
      <c r="C240" s="5"/>
      <c r="D240" s="5"/>
      <c r="E240" s="5"/>
      <c r="F240" s="5"/>
      <c r="G240" s="5" t="str">
        <f>IF(F240="","",VLOOKUP($F240,Praja!$C$11:$H$2010,2,FALSE))</f>
        <v/>
      </c>
      <c r="H240" s="5"/>
      <c r="I240" s="5" t="str">
        <f>IF(H240="","",VLOOKUP($H240,Katalog!$C$10:$J$2009,3,FALSE))</f>
        <v/>
      </c>
      <c r="J240" s="5"/>
      <c r="K240" s="5"/>
      <c r="L240" s="26"/>
    </row>
    <row r="241" spans="2:12" x14ac:dyDescent="0.25">
      <c r="B241" s="39">
        <v>232</v>
      </c>
      <c r="C241" s="5"/>
      <c r="D241" s="5"/>
      <c r="E241" s="5"/>
      <c r="F241" s="5"/>
      <c r="G241" s="5" t="str">
        <f>IF(F241="","",VLOOKUP($F241,Praja!$C$11:$H$2010,2,FALSE))</f>
        <v/>
      </c>
      <c r="H241" s="5"/>
      <c r="I241" s="5" t="str">
        <f>IF(H241="","",VLOOKUP($H241,Katalog!$C$10:$J$2009,3,FALSE))</f>
        <v/>
      </c>
      <c r="J241" s="5"/>
      <c r="K241" s="5"/>
      <c r="L241" s="26"/>
    </row>
    <row r="242" spans="2:12" x14ac:dyDescent="0.25">
      <c r="B242" s="39">
        <v>233</v>
      </c>
      <c r="C242" s="5"/>
      <c r="D242" s="5"/>
      <c r="E242" s="5"/>
      <c r="F242" s="5"/>
      <c r="G242" s="5" t="str">
        <f>IF(F242="","",VLOOKUP($F242,Praja!$C$11:$H$2010,2,FALSE))</f>
        <v/>
      </c>
      <c r="H242" s="5"/>
      <c r="I242" s="5" t="str">
        <f>IF(H242="","",VLOOKUP($H242,Katalog!$C$10:$J$2009,3,FALSE))</f>
        <v/>
      </c>
      <c r="J242" s="5"/>
      <c r="K242" s="5"/>
      <c r="L242" s="26"/>
    </row>
    <row r="243" spans="2:12" x14ac:dyDescent="0.25">
      <c r="B243" s="39">
        <v>234</v>
      </c>
      <c r="C243" s="5"/>
      <c r="D243" s="5"/>
      <c r="E243" s="5"/>
      <c r="F243" s="5"/>
      <c r="G243" s="5" t="str">
        <f>IF(F243="","",VLOOKUP($F243,Praja!$C$11:$H$2010,2,FALSE))</f>
        <v/>
      </c>
      <c r="H243" s="5"/>
      <c r="I243" s="5" t="str">
        <f>IF(H243="","",VLOOKUP($H243,Katalog!$C$10:$J$2009,3,FALSE))</f>
        <v/>
      </c>
      <c r="J243" s="5"/>
      <c r="K243" s="5"/>
      <c r="L243" s="26"/>
    </row>
    <row r="244" spans="2:12" x14ac:dyDescent="0.25">
      <c r="B244" s="39">
        <v>235</v>
      </c>
      <c r="C244" s="5"/>
      <c r="D244" s="5"/>
      <c r="E244" s="5"/>
      <c r="F244" s="5"/>
      <c r="G244" s="5" t="str">
        <f>IF(F244="","",VLOOKUP($F244,Praja!$C$11:$H$2010,2,FALSE))</f>
        <v/>
      </c>
      <c r="H244" s="5"/>
      <c r="I244" s="5" t="str">
        <f>IF(H244="","",VLOOKUP($H244,Katalog!$C$10:$J$2009,3,FALSE))</f>
        <v/>
      </c>
      <c r="J244" s="5"/>
      <c r="K244" s="5"/>
      <c r="L244" s="26"/>
    </row>
    <row r="245" spans="2:12" x14ac:dyDescent="0.25">
      <c r="B245" s="39">
        <v>236</v>
      </c>
      <c r="C245" s="5"/>
      <c r="D245" s="5"/>
      <c r="E245" s="5"/>
      <c r="F245" s="5"/>
      <c r="G245" s="5" t="str">
        <f>IF(F245="","",VLOOKUP($F245,Praja!$C$11:$H$2010,2,FALSE))</f>
        <v/>
      </c>
      <c r="H245" s="5"/>
      <c r="I245" s="5" t="str">
        <f>IF(H245="","",VLOOKUP($H245,Katalog!$C$10:$J$2009,3,FALSE))</f>
        <v/>
      </c>
      <c r="J245" s="5"/>
      <c r="K245" s="5"/>
      <c r="L245" s="26"/>
    </row>
    <row r="246" spans="2:12" x14ac:dyDescent="0.25">
      <c r="B246" s="39">
        <v>237</v>
      </c>
      <c r="C246" s="5"/>
      <c r="D246" s="5"/>
      <c r="E246" s="5"/>
      <c r="F246" s="5"/>
      <c r="G246" s="5" t="str">
        <f>IF(F246="","",VLOOKUP($F246,Praja!$C$11:$H$2010,2,FALSE))</f>
        <v/>
      </c>
      <c r="H246" s="5"/>
      <c r="I246" s="5" t="str">
        <f>IF(H246="","",VLOOKUP($H246,Katalog!$C$10:$J$2009,3,FALSE))</f>
        <v/>
      </c>
      <c r="J246" s="5"/>
      <c r="K246" s="5"/>
      <c r="L246" s="26"/>
    </row>
    <row r="247" spans="2:12" x14ac:dyDescent="0.25">
      <c r="B247" s="39">
        <v>238</v>
      </c>
      <c r="C247" s="5"/>
      <c r="D247" s="5"/>
      <c r="E247" s="5"/>
      <c r="F247" s="5"/>
      <c r="G247" s="5" t="str">
        <f>IF(F247="","",VLOOKUP($F247,Praja!$C$11:$H$2010,2,FALSE))</f>
        <v/>
      </c>
      <c r="H247" s="5"/>
      <c r="I247" s="5" t="str">
        <f>IF(H247="","",VLOOKUP($H247,Katalog!$C$10:$J$2009,3,FALSE))</f>
        <v/>
      </c>
      <c r="J247" s="5"/>
      <c r="K247" s="5"/>
      <c r="L247" s="26"/>
    </row>
    <row r="248" spans="2:12" x14ac:dyDescent="0.25">
      <c r="B248" s="39">
        <v>239</v>
      </c>
      <c r="C248" s="5"/>
      <c r="D248" s="5"/>
      <c r="E248" s="5"/>
      <c r="F248" s="5"/>
      <c r="G248" s="5" t="str">
        <f>IF(F248="","",VLOOKUP($F248,Praja!$C$11:$H$2010,2,FALSE))</f>
        <v/>
      </c>
      <c r="H248" s="5"/>
      <c r="I248" s="5" t="str">
        <f>IF(H248="","",VLOOKUP($H248,Katalog!$C$10:$J$2009,3,FALSE))</f>
        <v/>
      </c>
      <c r="J248" s="5"/>
      <c r="K248" s="5"/>
      <c r="L248" s="26"/>
    </row>
    <row r="249" spans="2:12" x14ac:dyDescent="0.25">
      <c r="B249" s="39">
        <v>240</v>
      </c>
      <c r="C249" s="5"/>
      <c r="D249" s="5"/>
      <c r="E249" s="5"/>
      <c r="F249" s="5"/>
      <c r="G249" s="5" t="str">
        <f>IF(F249="","",VLOOKUP($F249,Praja!$C$11:$H$2010,2,FALSE))</f>
        <v/>
      </c>
      <c r="H249" s="5"/>
      <c r="I249" s="5" t="str">
        <f>IF(H249="","",VLOOKUP($H249,Katalog!$C$10:$J$2009,3,FALSE))</f>
        <v/>
      </c>
      <c r="J249" s="5"/>
      <c r="K249" s="5"/>
      <c r="L249" s="26"/>
    </row>
    <row r="250" spans="2:12" x14ac:dyDescent="0.25">
      <c r="B250" s="39">
        <v>241</v>
      </c>
      <c r="C250" s="5"/>
      <c r="D250" s="5"/>
      <c r="E250" s="5"/>
      <c r="F250" s="5"/>
      <c r="G250" s="5" t="str">
        <f>IF(F250="","",VLOOKUP($F250,Praja!$C$11:$H$2010,2,FALSE))</f>
        <v/>
      </c>
      <c r="H250" s="5"/>
      <c r="I250" s="5" t="str">
        <f>IF(H250="","",VLOOKUP($H250,Katalog!$C$10:$J$2009,3,FALSE))</f>
        <v/>
      </c>
      <c r="J250" s="5"/>
      <c r="K250" s="5"/>
      <c r="L250" s="26"/>
    </row>
    <row r="251" spans="2:12" x14ac:dyDescent="0.25">
      <c r="B251" s="39">
        <v>242</v>
      </c>
      <c r="C251" s="5"/>
      <c r="D251" s="5"/>
      <c r="E251" s="5"/>
      <c r="F251" s="5"/>
      <c r="G251" s="5" t="str">
        <f>IF(F251="","",VLOOKUP($F251,Praja!$C$11:$H$2010,2,FALSE))</f>
        <v/>
      </c>
      <c r="H251" s="5"/>
      <c r="I251" s="5" t="str">
        <f>IF(H251="","",VLOOKUP($H251,Katalog!$C$10:$J$2009,3,FALSE))</f>
        <v/>
      </c>
      <c r="J251" s="5"/>
      <c r="K251" s="5"/>
      <c r="L251" s="26"/>
    </row>
    <row r="252" spans="2:12" x14ac:dyDescent="0.25">
      <c r="B252" s="39">
        <v>243</v>
      </c>
      <c r="C252" s="5"/>
      <c r="D252" s="5"/>
      <c r="E252" s="5"/>
      <c r="F252" s="5"/>
      <c r="G252" s="5" t="str">
        <f>IF(F252="","",VLOOKUP($F252,Praja!$C$11:$H$2010,2,FALSE))</f>
        <v/>
      </c>
      <c r="H252" s="5"/>
      <c r="I252" s="5" t="str">
        <f>IF(H252="","",VLOOKUP($H252,Katalog!$C$10:$J$2009,3,FALSE))</f>
        <v/>
      </c>
      <c r="J252" s="5"/>
      <c r="K252" s="5"/>
      <c r="L252" s="26"/>
    </row>
    <row r="253" spans="2:12" x14ac:dyDescent="0.25">
      <c r="B253" s="39">
        <v>244</v>
      </c>
      <c r="C253" s="5"/>
      <c r="D253" s="5"/>
      <c r="E253" s="5"/>
      <c r="F253" s="5"/>
      <c r="G253" s="5" t="str">
        <f>IF(F253="","",VLOOKUP($F253,Praja!$C$11:$H$2010,2,FALSE))</f>
        <v/>
      </c>
      <c r="H253" s="5"/>
      <c r="I253" s="5" t="str">
        <f>IF(H253="","",VLOOKUP($H253,Katalog!$C$10:$J$2009,3,FALSE))</f>
        <v/>
      </c>
      <c r="J253" s="5"/>
      <c r="K253" s="5"/>
      <c r="L253" s="26"/>
    </row>
    <row r="254" spans="2:12" x14ac:dyDescent="0.25">
      <c r="B254" s="39">
        <v>245</v>
      </c>
      <c r="C254" s="5"/>
      <c r="D254" s="5"/>
      <c r="E254" s="5"/>
      <c r="F254" s="5"/>
      <c r="G254" s="5" t="str">
        <f>IF(F254="","",VLOOKUP($F254,Praja!$C$11:$H$2010,2,FALSE))</f>
        <v/>
      </c>
      <c r="H254" s="5"/>
      <c r="I254" s="5" t="str">
        <f>IF(H254="","",VLOOKUP($H254,Katalog!$C$10:$J$2009,3,FALSE))</f>
        <v/>
      </c>
      <c r="J254" s="5"/>
      <c r="K254" s="5"/>
      <c r="L254" s="26"/>
    </row>
    <row r="255" spans="2:12" x14ac:dyDescent="0.25">
      <c r="B255" s="39">
        <v>246</v>
      </c>
      <c r="C255" s="5"/>
      <c r="D255" s="5"/>
      <c r="E255" s="5"/>
      <c r="F255" s="5"/>
      <c r="G255" s="5" t="str">
        <f>IF(F255="","",VLOOKUP($F255,Praja!$C$11:$H$2010,2,FALSE))</f>
        <v/>
      </c>
      <c r="H255" s="5"/>
      <c r="I255" s="5" t="str">
        <f>IF(H255="","",VLOOKUP($H255,Katalog!$C$10:$J$2009,3,FALSE))</f>
        <v/>
      </c>
      <c r="J255" s="5"/>
      <c r="K255" s="5"/>
      <c r="L255" s="26"/>
    </row>
    <row r="256" spans="2:12" x14ac:dyDescent="0.25">
      <c r="B256" s="39">
        <v>247</v>
      </c>
      <c r="C256" s="5"/>
      <c r="D256" s="5"/>
      <c r="E256" s="5"/>
      <c r="F256" s="5"/>
      <c r="G256" s="5" t="str">
        <f>IF(F256="","",VLOOKUP($F256,Praja!$C$11:$H$2010,2,FALSE))</f>
        <v/>
      </c>
      <c r="H256" s="5"/>
      <c r="I256" s="5" t="str">
        <f>IF(H256="","",VLOOKUP($H256,Katalog!$C$10:$J$2009,3,FALSE))</f>
        <v/>
      </c>
      <c r="J256" s="5"/>
      <c r="K256" s="5"/>
      <c r="L256" s="26"/>
    </row>
    <row r="257" spans="2:12" x14ac:dyDescent="0.25">
      <c r="B257" s="39">
        <v>248</v>
      </c>
      <c r="C257" s="5"/>
      <c r="D257" s="5"/>
      <c r="E257" s="5"/>
      <c r="F257" s="5"/>
      <c r="G257" s="5" t="str">
        <f>IF(F257="","",VLOOKUP($F257,Praja!$C$11:$H$2010,2,FALSE))</f>
        <v/>
      </c>
      <c r="H257" s="5"/>
      <c r="I257" s="5" t="str">
        <f>IF(H257="","",VLOOKUP($H257,Katalog!$C$10:$J$2009,3,FALSE))</f>
        <v/>
      </c>
      <c r="J257" s="5"/>
      <c r="K257" s="5"/>
      <c r="L257" s="26"/>
    </row>
    <row r="258" spans="2:12" x14ac:dyDescent="0.25">
      <c r="B258" s="39">
        <v>249</v>
      </c>
      <c r="C258" s="5"/>
      <c r="D258" s="5"/>
      <c r="E258" s="5"/>
      <c r="F258" s="5"/>
      <c r="G258" s="5" t="str">
        <f>IF(F258="","",VLOOKUP($F258,Praja!$C$11:$H$2010,2,FALSE))</f>
        <v/>
      </c>
      <c r="H258" s="5"/>
      <c r="I258" s="5" t="str">
        <f>IF(H258="","",VLOOKUP($H258,Katalog!$C$10:$J$2009,3,FALSE))</f>
        <v/>
      </c>
      <c r="J258" s="5"/>
      <c r="K258" s="5"/>
      <c r="L258" s="26"/>
    </row>
    <row r="259" spans="2:12" x14ac:dyDescent="0.25">
      <c r="B259" s="39">
        <v>250</v>
      </c>
      <c r="C259" s="5"/>
      <c r="D259" s="5"/>
      <c r="E259" s="5"/>
      <c r="F259" s="5"/>
      <c r="G259" s="5" t="str">
        <f>IF(F259="","",VLOOKUP($F259,Praja!$C$11:$H$2010,2,FALSE))</f>
        <v/>
      </c>
      <c r="H259" s="5"/>
      <c r="I259" s="5" t="str">
        <f>IF(H259="","",VLOOKUP($H259,Katalog!$C$10:$J$2009,3,FALSE))</f>
        <v/>
      </c>
      <c r="J259" s="5"/>
      <c r="K259" s="5"/>
      <c r="L259" s="26"/>
    </row>
    <row r="260" spans="2:12" x14ac:dyDescent="0.25">
      <c r="B260" s="39">
        <v>251</v>
      </c>
      <c r="C260" s="5"/>
      <c r="D260" s="5"/>
      <c r="E260" s="5"/>
      <c r="F260" s="5"/>
      <c r="G260" s="5" t="str">
        <f>IF(F260="","",VLOOKUP($F260,Praja!$C$11:$H$2010,2,FALSE))</f>
        <v/>
      </c>
      <c r="H260" s="5"/>
      <c r="I260" s="5" t="str">
        <f>IF(H260="","",VLOOKUP($H260,Katalog!$C$10:$J$2009,3,FALSE))</f>
        <v/>
      </c>
      <c r="J260" s="5"/>
      <c r="K260" s="5"/>
      <c r="L260" s="26"/>
    </row>
    <row r="261" spans="2:12" x14ac:dyDescent="0.25">
      <c r="B261" s="39">
        <v>252</v>
      </c>
      <c r="C261" s="5"/>
      <c r="D261" s="5"/>
      <c r="E261" s="5"/>
      <c r="F261" s="5"/>
      <c r="G261" s="5" t="str">
        <f>IF(F261="","",VLOOKUP($F261,Praja!$C$11:$H$2010,2,FALSE))</f>
        <v/>
      </c>
      <c r="H261" s="5"/>
      <c r="I261" s="5" t="str">
        <f>IF(H261="","",VLOOKUP($H261,Katalog!$C$10:$J$2009,3,FALSE))</f>
        <v/>
      </c>
      <c r="J261" s="5"/>
      <c r="K261" s="5"/>
      <c r="L261" s="26"/>
    </row>
    <row r="262" spans="2:12" x14ac:dyDescent="0.25">
      <c r="B262" s="39">
        <v>253</v>
      </c>
      <c r="C262" s="5"/>
      <c r="D262" s="5"/>
      <c r="E262" s="5"/>
      <c r="F262" s="5"/>
      <c r="G262" s="5" t="str">
        <f>IF(F262="","",VLOOKUP($F262,Praja!$C$11:$H$2010,2,FALSE))</f>
        <v/>
      </c>
      <c r="H262" s="5"/>
      <c r="I262" s="5" t="str">
        <f>IF(H262="","",VLOOKUP($H262,Katalog!$C$10:$J$2009,3,FALSE))</f>
        <v/>
      </c>
      <c r="J262" s="5"/>
      <c r="K262" s="5"/>
      <c r="L262" s="26"/>
    </row>
    <row r="263" spans="2:12" x14ac:dyDescent="0.25">
      <c r="B263" s="39">
        <v>254</v>
      </c>
      <c r="C263" s="5"/>
      <c r="D263" s="5"/>
      <c r="E263" s="5"/>
      <c r="F263" s="5"/>
      <c r="G263" s="5" t="str">
        <f>IF(F263="","",VLOOKUP($F263,Praja!$C$11:$H$2010,2,FALSE))</f>
        <v/>
      </c>
      <c r="H263" s="5"/>
      <c r="I263" s="5" t="str">
        <f>IF(H263="","",VLOOKUP($H263,Katalog!$C$10:$J$2009,3,FALSE))</f>
        <v/>
      </c>
      <c r="J263" s="5"/>
      <c r="K263" s="5"/>
      <c r="L263" s="26"/>
    </row>
    <row r="264" spans="2:12" x14ac:dyDescent="0.25">
      <c r="B264" s="39">
        <v>255</v>
      </c>
      <c r="C264" s="5"/>
      <c r="D264" s="5"/>
      <c r="E264" s="5"/>
      <c r="F264" s="5"/>
      <c r="G264" s="5" t="str">
        <f>IF(F264="","",VLOOKUP($F264,Praja!$C$11:$H$2010,2,FALSE))</f>
        <v/>
      </c>
      <c r="H264" s="5"/>
      <c r="I264" s="5" t="str">
        <f>IF(H264="","",VLOOKUP($H264,Katalog!$C$10:$J$2009,3,FALSE))</f>
        <v/>
      </c>
      <c r="J264" s="5"/>
      <c r="K264" s="5"/>
      <c r="L264" s="26"/>
    </row>
    <row r="265" spans="2:12" x14ac:dyDescent="0.25">
      <c r="B265" s="39">
        <v>256</v>
      </c>
      <c r="C265" s="5"/>
      <c r="D265" s="5"/>
      <c r="E265" s="5"/>
      <c r="F265" s="5"/>
      <c r="G265" s="5" t="str">
        <f>IF(F265="","",VLOOKUP($F265,Praja!$C$11:$H$2010,2,FALSE))</f>
        <v/>
      </c>
      <c r="H265" s="5"/>
      <c r="I265" s="5" t="str">
        <f>IF(H265="","",VLOOKUP($H265,Katalog!$C$10:$J$2009,3,FALSE))</f>
        <v/>
      </c>
      <c r="J265" s="5"/>
      <c r="K265" s="5"/>
      <c r="L265" s="26"/>
    </row>
    <row r="266" spans="2:12" x14ac:dyDescent="0.25">
      <c r="B266" s="39">
        <v>257</v>
      </c>
      <c r="C266" s="5"/>
      <c r="D266" s="5"/>
      <c r="E266" s="5"/>
      <c r="F266" s="5"/>
      <c r="G266" s="5" t="str">
        <f>IF(F266="","",VLOOKUP($F266,Praja!$C$11:$H$2010,2,FALSE))</f>
        <v/>
      </c>
      <c r="H266" s="5"/>
      <c r="I266" s="5" t="str">
        <f>IF(H266="","",VLOOKUP($H266,Katalog!$C$10:$J$2009,3,FALSE))</f>
        <v/>
      </c>
      <c r="J266" s="5"/>
      <c r="K266" s="5"/>
      <c r="L266" s="26"/>
    </row>
    <row r="267" spans="2:12" x14ac:dyDescent="0.25">
      <c r="B267" s="39">
        <v>258</v>
      </c>
      <c r="C267" s="5"/>
      <c r="D267" s="5"/>
      <c r="E267" s="5"/>
      <c r="F267" s="5"/>
      <c r="G267" s="5" t="str">
        <f>IF(F267="","",VLOOKUP($F267,Praja!$C$11:$H$2010,2,FALSE))</f>
        <v/>
      </c>
      <c r="H267" s="5"/>
      <c r="I267" s="5" t="str">
        <f>IF(H267="","",VLOOKUP($H267,Katalog!$C$10:$J$2009,3,FALSE))</f>
        <v/>
      </c>
      <c r="J267" s="5"/>
      <c r="K267" s="5"/>
      <c r="L267" s="26"/>
    </row>
    <row r="268" spans="2:12" x14ac:dyDescent="0.25">
      <c r="B268" s="39">
        <v>259</v>
      </c>
      <c r="C268" s="5"/>
      <c r="D268" s="5"/>
      <c r="E268" s="5"/>
      <c r="F268" s="5"/>
      <c r="G268" s="5" t="str">
        <f>IF(F268="","",VLOOKUP($F268,Praja!$C$11:$H$2010,2,FALSE))</f>
        <v/>
      </c>
      <c r="H268" s="5"/>
      <c r="I268" s="5" t="str">
        <f>IF(H268="","",VLOOKUP($H268,Katalog!$C$10:$J$2009,3,FALSE))</f>
        <v/>
      </c>
      <c r="J268" s="5"/>
      <c r="K268" s="5"/>
      <c r="L268" s="26"/>
    </row>
    <row r="269" spans="2:12" x14ac:dyDescent="0.25">
      <c r="B269" s="39">
        <v>260</v>
      </c>
      <c r="C269" s="5"/>
      <c r="D269" s="5"/>
      <c r="E269" s="5"/>
      <c r="F269" s="5"/>
      <c r="G269" s="5" t="str">
        <f>IF(F269="","",VLOOKUP($F269,Praja!$C$11:$H$2010,2,FALSE))</f>
        <v/>
      </c>
      <c r="H269" s="5"/>
      <c r="I269" s="5" t="str">
        <f>IF(H269="","",VLOOKUP($H269,Katalog!$C$10:$J$2009,3,FALSE))</f>
        <v/>
      </c>
      <c r="J269" s="5"/>
      <c r="K269" s="5"/>
      <c r="L269" s="26"/>
    </row>
    <row r="270" spans="2:12" x14ac:dyDescent="0.25">
      <c r="B270" s="39">
        <v>261</v>
      </c>
      <c r="C270" s="5"/>
      <c r="D270" s="5"/>
      <c r="E270" s="5"/>
      <c r="F270" s="5"/>
      <c r="G270" s="5" t="str">
        <f>IF(F270="","",VLOOKUP($F270,Praja!$C$11:$H$2010,2,FALSE))</f>
        <v/>
      </c>
      <c r="H270" s="5"/>
      <c r="I270" s="5" t="str">
        <f>IF(H270="","",VLOOKUP($H270,Katalog!$C$10:$J$2009,3,FALSE))</f>
        <v/>
      </c>
      <c r="J270" s="5"/>
      <c r="K270" s="5"/>
      <c r="L270" s="26"/>
    </row>
    <row r="271" spans="2:12" x14ac:dyDescent="0.25">
      <c r="B271" s="39">
        <v>262</v>
      </c>
      <c r="C271" s="5"/>
      <c r="D271" s="5"/>
      <c r="E271" s="5"/>
      <c r="F271" s="5"/>
      <c r="G271" s="5" t="str">
        <f>IF(F271="","",VLOOKUP($F271,Praja!$C$11:$H$2010,2,FALSE))</f>
        <v/>
      </c>
      <c r="H271" s="5"/>
      <c r="I271" s="5" t="str">
        <f>IF(H271="","",VLOOKUP($H271,Katalog!$C$10:$J$2009,3,FALSE))</f>
        <v/>
      </c>
      <c r="J271" s="5"/>
      <c r="K271" s="5"/>
      <c r="L271" s="26"/>
    </row>
    <row r="272" spans="2:12" x14ac:dyDescent="0.25">
      <c r="B272" s="39">
        <v>263</v>
      </c>
      <c r="C272" s="5"/>
      <c r="D272" s="5"/>
      <c r="E272" s="5"/>
      <c r="F272" s="5"/>
      <c r="G272" s="5" t="str">
        <f>IF(F272="","",VLOOKUP($F272,Praja!$C$11:$H$2010,2,FALSE))</f>
        <v/>
      </c>
      <c r="H272" s="5"/>
      <c r="I272" s="5" t="str">
        <f>IF(H272="","",VLOOKUP($H272,Katalog!$C$10:$J$2009,3,FALSE))</f>
        <v/>
      </c>
      <c r="J272" s="5"/>
      <c r="K272" s="5"/>
      <c r="L272" s="26"/>
    </row>
    <row r="273" spans="2:12" x14ac:dyDescent="0.25">
      <c r="B273" s="39">
        <v>264</v>
      </c>
      <c r="C273" s="5"/>
      <c r="D273" s="5"/>
      <c r="E273" s="5"/>
      <c r="F273" s="5"/>
      <c r="G273" s="5" t="str">
        <f>IF(F273="","",VLOOKUP($F273,Praja!$C$11:$H$2010,2,FALSE))</f>
        <v/>
      </c>
      <c r="H273" s="5"/>
      <c r="I273" s="5" t="str">
        <f>IF(H273="","",VLOOKUP($H273,Katalog!$C$10:$J$2009,3,FALSE))</f>
        <v/>
      </c>
      <c r="J273" s="5"/>
      <c r="K273" s="5"/>
      <c r="L273" s="26"/>
    </row>
    <row r="274" spans="2:12" x14ac:dyDescent="0.25">
      <c r="B274" s="39">
        <v>265</v>
      </c>
      <c r="C274" s="5"/>
      <c r="D274" s="5"/>
      <c r="E274" s="5"/>
      <c r="F274" s="5"/>
      <c r="G274" s="5" t="str">
        <f>IF(F274="","",VLOOKUP($F274,Praja!$C$11:$H$2010,2,FALSE))</f>
        <v/>
      </c>
      <c r="H274" s="5"/>
      <c r="I274" s="5" t="str">
        <f>IF(H274="","",VLOOKUP($H274,Katalog!$C$10:$J$2009,3,FALSE))</f>
        <v/>
      </c>
      <c r="J274" s="5"/>
      <c r="K274" s="5"/>
      <c r="L274" s="26"/>
    </row>
    <row r="275" spans="2:12" x14ac:dyDescent="0.25">
      <c r="B275" s="39">
        <v>266</v>
      </c>
      <c r="C275" s="5"/>
      <c r="D275" s="5"/>
      <c r="E275" s="5"/>
      <c r="F275" s="5"/>
      <c r="G275" s="5" t="str">
        <f>IF(F275="","",VLOOKUP($F275,Praja!$C$11:$H$2010,2,FALSE))</f>
        <v/>
      </c>
      <c r="H275" s="5"/>
      <c r="I275" s="5" t="str">
        <f>IF(H275="","",VLOOKUP($H275,Katalog!$C$10:$J$2009,3,FALSE))</f>
        <v/>
      </c>
      <c r="J275" s="5"/>
      <c r="K275" s="5"/>
      <c r="L275" s="26"/>
    </row>
    <row r="276" spans="2:12" x14ac:dyDescent="0.25">
      <c r="B276" s="39">
        <v>267</v>
      </c>
      <c r="C276" s="5"/>
      <c r="D276" s="5"/>
      <c r="E276" s="5"/>
      <c r="F276" s="5"/>
      <c r="G276" s="5" t="str">
        <f>IF(F276="","",VLOOKUP($F276,Praja!$C$11:$H$2010,2,FALSE))</f>
        <v/>
      </c>
      <c r="H276" s="5"/>
      <c r="I276" s="5" t="str">
        <f>IF(H276="","",VLOOKUP($H276,Katalog!$C$10:$J$2009,3,FALSE))</f>
        <v/>
      </c>
      <c r="J276" s="5"/>
      <c r="K276" s="5"/>
      <c r="L276" s="26"/>
    </row>
    <row r="277" spans="2:12" x14ac:dyDescent="0.25">
      <c r="B277" s="39">
        <v>268</v>
      </c>
      <c r="C277" s="5"/>
      <c r="D277" s="5"/>
      <c r="E277" s="5"/>
      <c r="F277" s="5"/>
      <c r="G277" s="5" t="str">
        <f>IF(F277="","",VLOOKUP($F277,Praja!$C$11:$H$2010,2,FALSE))</f>
        <v/>
      </c>
      <c r="H277" s="5"/>
      <c r="I277" s="5" t="str">
        <f>IF(H277="","",VLOOKUP($H277,Katalog!$C$10:$J$2009,3,FALSE))</f>
        <v/>
      </c>
      <c r="J277" s="5"/>
      <c r="K277" s="5"/>
      <c r="L277" s="26"/>
    </row>
    <row r="278" spans="2:12" x14ac:dyDescent="0.25">
      <c r="B278" s="39">
        <v>269</v>
      </c>
      <c r="C278" s="5"/>
      <c r="D278" s="5"/>
      <c r="E278" s="5"/>
      <c r="F278" s="5"/>
      <c r="G278" s="5" t="str">
        <f>IF(F278="","",VLOOKUP($F278,Praja!$C$11:$H$2010,2,FALSE))</f>
        <v/>
      </c>
      <c r="H278" s="5"/>
      <c r="I278" s="5" t="str">
        <f>IF(H278="","",VLOOKUP($H278,Katalog!$C$10:$J$2009,3,FALSE))</f>
        <v/>
      </c>
      <c r="J278" s="5"/>
      <c r="K278" s="5"/>
      <c r="L278" s="26"/>
    </row>
    <row r="279" spans="2:12" x14ac:dyDescent="0.25">
      <c r="B279" s="39">
        <v>270</v>
      </c>
      <c r="C279" s="5"/>
      <c r="D279" s="5"/>
      <c r="E279" s="5"/>
      <c r="F279" s="5"/>
      <c r="G279" s="5" t="str">
        <f>IF(F279="","",VLOOKUP($F279,Praja!$C$11:$H$2010,2,FALSE))</f>
        <v/>
      </c>
      <c r="H279" s="5"/>
      <c r="I279" s="5" t="str">
        <f>IF(H279="","",VLOOKUP($H279,Katalog!$C$10:$J$2009,3,FALSE))</f>
        <v/>
      </c>
      <c r="J279" s="5"/>
      <c r="K279" s="5"/>
      <c r="L279" s="26"/>
    </row>
    <row r="280" spans="2:12" x14ac:dyDescent="0.25">
      <c r="B280" s="39">
        <v>271</v>
      </c>
      <c r="C280" s="5"/>
      <c r="D280" s="5"/>
      <c r="E280" s="5"/>
      <c r="F280" s="5"/>
      <c r="G280" s="5" t="str">
        <f>IF(F280="","",VLOOKUP($F280,Praja!$C$11:$H$2010,2,FALSE))</f>
        <v/>
      </c>
      <c r="H280" s="5"/>
      <c r="I280" s="5" t="str">
        <f>IF(H280="","",VLOOKUP($H280,Katalog!$C$10:$J$2009,3,FALSE))</f>
        <v/>
      </c>
      <c r="J280" s="5"/>
      <c r="K280" s="5"/>
      <c r="L280" s="26"/>
    </row>
    <row r="281" spans="2:12" x14ac:dyDescent="0.25">
      <c r="B281" s="39">
        <v>272</v>
      </c>
      <c r="C281" s="5"/>
      <c r="D281" s="5"/>
      <c r="E281" s="5"/>
      <c r="F281" s="5"/>
      <c r="G281" s="5" t="str">
        <f>IF(F281="","",VLOOKUP($F281,Praja!$C$11:$H$2010,2,FALSE))</f>
        <v/>
      </c>
      <c r="H281" s="5"/>
      <c r="I281" s="5" t="str">
        <f>IF(H281="","",VLOOKUP($H281,Katalog!$C$10:$J$2009,3,FALSE))</f>
        <v/>
      </c>
      <c r="J281" s="5"/>
      <c r="K281" s="5"/>
      <c r="L281" s="26"/>
    </row>
    <row r="282" spans="2:12" x14ac:dyDescent="0.25">
      <c r="B282" s="39">
        <v>273</v>
      </c>
      <c r="C282" s="5"/>
      <c r="D282" s="5"/>
      <c r="E282" s="5"/>
      <c r="F282" s="5"/>
      <c r="G282" s="5" t="str">
        <f>IF(F282="","",VLOOKUP($F282,Praja!$C$11:$H$2010,2,FALSE))</f>
        <v/>
      </c>
      <c r="H282" s="5"/>
      <c r="I282" s="5" t="str">
        <f>IF(H282="","",VLOOKUP($H282,Katalog!$C$10:$J$2009,3,FALSE))</f>
        <v/>
      </c>
      <c r="J282" s="5"/>
      <c r="K282" s="5"/>
      <c r="L282" s="26"/>
    </row>
    <row r="283" spans="2:12" x14ac:dyDescent="0.25">
      <c r="B283" s="39">
        <v>274</v>
      </c>
      <c r="C283" s="5"/>
      <c r="D283" s="5"/>
      <c r="E283" s="5"/>
      <c r="F283" s="5"/>
      <c r="G283" s="5" t="str">
        <f>IF(F283="","",VLOOKUP($F283,Praja!$C$11:$H$2010,2,FALSE))</f>
        <v/>
      </c>
      <c r="H283" s="5"/>
      <c r="I283" s="5" t="str">
        <f>IF(H283="","",VLOOKUP($H283,Katalog!$C$10:$J$2009,3,FALSE))</f>
        <v/>
      </c>
      <c r="J283" s="5"/>
      <c r="K283" s="5"/>
      <c r="L283" s="26"/>
    </row>
    <row r="284" spans="2:12" x14ac:dyDescent="0.25">
      <c r="B284" s="39">
        <v>275</v>
      </c>
      <c r="C284" s="5"/>
      <c r="D284" s="5"/>
      <c r="E284" s="5"/>
      <c r="F284" s="5"/>
      <c r="G284" s="5" t="str">
        <f>IF(F284="","",VLOOKUP($F284,Praja!$C$11:$H$2010,2,FALSE))</f>
        <v/>
      </c>
      <c r="H284" s="5"/>
      <c r="I284" s="5" t="str">
        <f>IF(H284="","",VLOOKUP($H284,Katalog!$C$10:$J$2009,3,FALSE))</f>
        <v/>
      </c>
      <c r="J284" s="5"/>
      <c r="K284" s="5"/>
      <c r="L284" s="26"/>
    </row>
    <row r="285" spans="2:12" x14ac:dyDescent="0.25">
      <c r="B285" s="39">
        <v>276</v>
      </c>
      <c r="C285" s="5"/>
      <c r="D285" s="5"/>
      <c r="E285" s="5"/>
      <c r="F285" s="5"/>
      <c r="G285" s="5" t="str">
        <f>IF(F285="","",VLOOKUP($F285,Praja!$C$11:$H$2010,2,FALSE))</f>
        <v/>
      </c>
      <c r="H285" s="5"/>
      <c r="I285" s="5" t="str">
        <f>IF(H285="","",VLOOKUP($H285,Katalog!$C$10:$J$2009,3,FALSE))</f>
        <v/>
      </c>
      <c r="J285" s="5"/>
      <c r="K285" s="5"/>
      <c r="L285" s="26"/>
    </row>
    <row r="286" spans="2:12" x14ac:dyDescent="0.25">
      <c r="B286" s="39">
        <v>277</v>
      </c>
      <c r="C286" s="5"/>
      <c r="D286" s="5"/>
      <c r="E286" s="5"/>
      <c r="F286" s="5"/>
      <c r="G286" s="5" t="str">
        <f>IF(F286="","",VLOOKUP($F286,Praja!$C$11:$H$2010,2,FALSE))</f>
        <v/>
      </c>
      <c r="H286" s="5"/>
      <c r="I286" s="5" t="str">
        <f>IF(H286="","",VLOOKUP($H286,Katalog!$C$10:$J$2009,3,FALSE))</f>
        <v/>
      </c>
      <c r="J286" s="5"/>
      <c r="K286" s="5"/>
      <c r="L286" s="26"/>
    </row>
    <row r="287" spans="2:12" x14ac:dyDescent="0.25">
      <c r="B287" s="39">
        <v>278</v>
      </c>
      <c r="C287" s="5"/>
      <c r="D287" s="5"/>
      <c r="E287" s="5"/>
      <c r="F287" s="5"/>
      <c r="G287" s="5" t="str">
        <f>IF(F287="","",VLOOKUP($F287,Praja!$C$11:$H$2010,2,FALSE))</f>
        <v/>
      </c>
      <c r="H287" s="5"/>
      <c r="I287" s="5" t="str">
        <f>IF(H287="","",VLOOKUP($H287,Katalog!$C$10:$J$2009,3,FALSE))</f>
        <v/>
      </c>
      <c r="J287" s="5"/>
      <c r="K287" s="5"/>
      <c r="L287" s="26"/>
    </row>
    <row r="288" spans="2:12" x14ac:dyDescent="0.25">
      <c r="B288" s="39">
        <v>279</v>
      </c>
      <c r="C288" s="5"/>
      <c r="D288" s="5"/>
      <c r="E288" s="5"/>
      <c r="F288" s="5"/>
      <c r="G288" s="5" t="str">
        <f>IF(F288="","",VLOOKUP($F288,Praja!$C$11:$H$2010,2,FALSE))</f>
        <v/>
      </c>
      <c r="H288" s="5"/>
      <c r="I288" s="5" t="str">
        <f>IF(H288="","",VLOOKUP($H288,Katalog!$C$10:$J$2009,3,FALSE))</f>
        <v/>
      </c>
      <c r="J288" s="5"/>
      <c r="K288" s="5"/>
      <c r="L288" s="26"/>
    </row>
    <row r="289" spans="2:12" x14ac:dyDescent="0.25">
      <c r="B289" s="39">
        <v>280</v>
      </c>
      <c r="C289" s="5"/>
      <c r="D289" s="5"/>
      <c r="E289" s="5"/>
      <c r="F289" s="5"/>
      <c r="G289" s="5" t="str">
        <f>IF(F289="","",VLOOKUP($F289,Praja!$C$11:$H$2010,2,FALSE))</f>
        <v/>
      </c>
      <c r="H289" s="5"/>
      <c r="I289" s="5" t="str">
        <f>IF(H289="","",VLOOKUP($H289,Katalog!$C$10:$J$2009,3,FALSE))</f>
        <v/>
      </c>
      <c r="J289" s="5"/>
      <c r="K289" s="5"/>
      <c r="L289" s="26"/>
    </row>
    <row r="290" spans="2:12" x14ac:dyDescent="0.25">
      <c r="B290" s="39">
        <v>281</v>
      </c>
      <c r="C290" s="5"/>
      <c r="D290" s="5"/>
      <c r="E290" s="5"/>
      <c r="F290" s="5"/>
      <c r="G290" s="5" t="str">
        <f>IF(F290="","",VLOOKUP($F290,Praja!$C$11:$H$2010,2,FALSE))</f>
        <v/>
      </c>
      <c r="H290" s="5"/>
      <c r="I290" s="5" t="str">
        <f>IF(H290="","",VLOOKUP($H290,Katalog!$C$10:$J$2009,3,FALSE))</f>
        <v/>
      </c>
      <c r="J290" s="5"/>
      <c r="K290" s="5"/>
      <c r="L290" s="26"/>
    </row>
    <row r="291" spans="2:12" x14ac:dyDescent="0.25">
      <c r="B291" s="39">
        <v>282</v>
      </c>
      <c r="C291" s="5"/>
      <c r="D291" s="5"/>
      <c r="E291" s="5"/>
      <c r="F291" s="5"/>
      <c r="G291" s="5" t="str">
        <f>IF(F291="","",VLOOKUP($F291,Praja!$C$11:$H$2010,2,FALSE))</f>
        <v/>
      </c>
      <c r="H291" s="5"/>
      <c r="I291" s="5" t="str">
        <f>IF(H291="","",VLOOKUP($H291,Katalog!$C$10:$J$2009,3,FALSE))</f>
        <v/>
      </c>
      <c r="J291" s="5"/>
      <c r="K291" s="5"/>
      <c r="L291" s="26"/>
    </row>
    <row r="292" spans="2:12" x14ac:dyDescent="0.25">
      <c r="B292" s="39">
        <v>283</v>
      </c>
      <c r="C292" s="5"/>
      <c r="D292" s="5"/>
      <c r="E292" s="5"/>
      <c r="F292" s="5"/>
      <c r="G292" s="5" t="str">
        <f>IF(F292="","",VLOOKUP($F292,Praja!$C$11:$H$2010,2,FALSE))</f>
        <v/>
      </c>
      <c r="H292" s="5"/>
      <c r="I292" s="5" t="str">
        <f>IF(H292="","",VLOOKUP($H292,Katalog!$C$10:$J$2009,3,FALSE))</f>
        <v/>
      </c>
      <c r="J292" s="5"/>
      <c r="K292" s="5"/>
      <c r="L292" s="26"/>
    </row>
    <row r="293" spans="2:12" x14ac:dyDescent="0.25">
      <c r="B293" s="39">
        <v>284</v>
      </c>
      <c r="C293" s="5"/>
      <c r="D293" s="5"/>
      <c r="E293" s="5"/>
      <c r="F293" s="5"/>
      <c r="G293" s="5" t="str">
        <f>IF(F293="","",VLOOKUP($F293,Praja!$C$11:$H$2010,2,FALSE))</f>
        <v/>
      </c>
      <c r="H293" s="5"/>
      <c r="I293" s="5" t="str">
        <f>IF(H293="","",VLOOKUP($H293,Katalog!$C$10:$J$2009,3,FALSE))</f>
        <v/>
      </c>
      <c r="J293" s="5"/>
      <c r="K293" s="5"/>
      <c r="L293" s="26"/>
    </row>
    <row r="294" spans="2:12" x14ac:dyDescent="0.25">
      <c r="B294" s="39">
        <v>285</v>
      </c>
      <c r="C294" s="5"/>
      <c r="D294" s="5"/>
      <c r="E294" s="5"/>
      <c r="F294" s="5"/>
      <c r="G294" s="5" t="str">
        <f>IF(F294="","",VLOOKUP($F294,Praja!$C$11:$H$2010,2,FALSE))</f>
        <v/>
      </c>
      <c r="H294" s="5"/>
      <c r="I294" s="5" t="str">
        <f>IF(H294="","",VLOOKUP($H294,Katalog!$C$10:$J$2009,3,FALSE))</f>
        <v/>
      </c>
      <c r="J294" s="5"/>
      <c r="K294" s="5"/>
      <c r="L294" s="26"/>
    </row>
    <row r="295" spans="2:12" x14ac:dyDescent="0.25">
      <c r="B295" s="39">
        <v>286</v>
      </c>
      <c r="C295" s="5"/>
      <c r="D295" s="5"/>
      <c r="E295" s="5"/>
      <c r="F295" s="5"/>
      <c r="G295" s="5" t="str">
        <f>IF(F295="","",VLOOKUP($F295,Praja!$C$11:$H$2010,2,FALSE))</f>
        <v/>
      </c>
      <c r="H295" s="5"/>
      <c r="I295" s="5" t="str">
        <f>IF(H295="","",VLOOKUP($H295,Katalog!$C$10:$J$2009,3,FALSE))</f>
        <v/>
      </c>
      <c r="J295" s="5"/>
      <c r="K295" s="5"/>
      <c r="L295" s="26"/>
    </row>
    <row r="296" spans="2:12" x14ac:dyDescent="0.25">
      <c r="B296" s="39">
        <v>287</v>
      </c>
      <c r="C296" s="5"/>
      <c r="D296" s="5"/>
      <c r="E296" s="5"/>
      <c r="F296" s="5"/>
      <c r="G296" s="5" t="str">
        <f>IF(F296="","",VLOOKUP($F296,Praja!$C$11:$H$2010,2,FALSE))</f>
        <v/>
      </c>
      <c r="H296" s="5"/>
      <c r="I296" s="5" t="str">
        <f>IF(H296="","",VLOOKUP($H296,Katalog!$C$10:$J$2009,3,FALSE))</f>
        <v/>
      </c>
      <c r="J296" s="5"/>
      <c r="K296" s="5"/>
      <c r="L296" s="26"/>
    </row>
    <row r="297" spans="2:12" x14ac:dyDescent="0.25">
      <c r="B297" s="39">
        <v>288</v>
      </c>
      <c r="C297" s="5"/>
      <c r="D297" s="5"/>
      <c r="E297" s="5"/>
      <c r="F297" s="5"/>
      <c r="G297" s="5" t="str">
        <f>IF(F297="","",VLOOKUP($F297,Praja!$C$11:$H$2010,2,FALSE))</f>
        <v/>
      </c>
      <c r="H297" s="5"/>
      <c r="I297" s="5" t="str">
        <f>IF(H297="","",VLOOKUP($H297,Katalog!$C$10:$J$2009,3,FALSE))</f>
        <v/>
      </c>
      <c r="J297" s="5"/>
      <c r="K297" s="5"/>
      <c r="L297" s="26"/>
    </row>
    <row r="298" spans="2:12" x14ac:dyDescent="0.25">
      <c r="B298" s="39">
        <v>289</v>
      </c>
      <c r="C298" s="5"/>
      <c r="D298" s="5"/>
      <c r="E298" s="5"/>
      <c r="F298" s="5"/>
      <c r="G298" s="5" t="str">
        <f>IF(F298="","",VLOOKUP($F298,Praja!$C$11:$H$2010,2,FALSE))</f>
        <v/>
      </c>
      <c r="H298" s="5"/>
      <c r="I298" s="5" t="str">
        <f>IF(H298="","",VLOOKUP($H298,Katalog!$C$10:$J$2009,3,FALSE))</f>
        <v/>
      </c>
      <c r="J298" s="5"/>
      <c r="K298" s="5"/>
      <c r="L298" s="26"/>
    </row>
    <row r="299" spans="2:12" x14ac:dyDescent="0.25">
      <c r="B299" s="39">
        <v>290</v>
      </c>
      <c r="C299" s="5"/>
      <c r="D299" s="5"/>
      <c r="E299" s="5"/>
      <c r="F299" s="5"/>
      <c r="G299" s="5" t="str">
        <f>IF(F299="","",VLOOKUP($F299,Praja!$C$11:$H$2010,2,FALSE))</f>
        <v/>
      </c>
      <c r="H299" s="5"/>
      <c r="I299" s="5" t="str">
        <f>IF(H299="","",VLOOKUP($H299,Katalog!$C$10:$J$2009,3,FALSE))</f>
        <v/>
      </c>
      <c r="J299" s="5"/>
      <c r="K299" s="5"/>
      <c r="L299" s="26"/>
    </row>
    <row r="300" spans="2:12" x14ac:dyDescent="0.25">
      <c r="B300" s="39">
        <v>291</v>
      </c>
      <c r="C300" s="5"/>
      <c r="D300" s="5"/>
      <c r="E300" s="5"/>
      <c r="F300" s="5"/>
      <c r="G300" s="5" t="str">
        <f>IF(F300="","",VLOOKUP($F300,Praja!$C$11:$H$2010,2,FALSE))</f>
        <v/>
      </c>
      <c r="H300" s="5"/>
      <c r="I300" s="5" t="str">
        <f>IF(H300="","",VLOOKUP($H300,Katalog!$C$10:$J$2009,3,FALSE))</f>
        <v/>
      </c>
      <c r="J300" s="5"/>
      <c r="K300" s="5"/>
      <c r="L300" s="26"/>
    </row>
    <row r="301" spans="2:12" x14ac:dyDescent="0.25">
      <c r="B301" s="39">
        <v>292</v>
      </c>
      <c r="C301" s="5"/>
      <c r="D301" s="5"/>
      <c r="E301" s="5"/>
      <c r="F301" s="5"/>
      <c r="G301" s="5" t="str">
        <f>IF(F301="","",VLOOKUP($F301,Praja!$C$11:$H$2010,2,FALSE))</f>
        <v/>
      </c>
      <c r="H301" s="5"/>
      <c r="I301" s="5" t="str">
        <f>IF(H301="","",VLOOKUP($H301,Katalog!$C$10:$J$2009,3,FALSE))</f>
        <v/>
      </c>
      <c r="J301" s="5"/>
      <c r="K301" s="5"/>
      <c r="L301" s="26"/>
    </row>
    <row r="302" spans="2:12" x14ac:dyDescent="0.25">
      <c r="B302" s="39">
        <v>293</v>
      </c>
      <c r="C302" s="5"/>
      <c r="D302" s="5"/>
      <c r="E302" s="5"/>
      <c r="F302" s="5"/>
      <c r="G302" s="5" t="str">
        <f>IF(F302="","",VLOOKUP($F302,Praja!$C$11:$H$2010,2,FALSE))</f>
        <v/>
      </c>
      <c r="H302" s="5"/>
      <c r="I302" s="5" t="str">
        <f>IF(H302="","",VLOOKUP($H302,Katalog!$C$10:$J$2009,3,FALSE))</f>
        <v/>
      </c>
      <c r="J302" s="5"/>
      <c r="K302" s="5"/>
      <c r="L302" s="26"/>
    </row>
    <row r="303" spans="2:12" x14ac:dyDescent="0.25">
      <c r="B303" s="39">
        <v>294</v>
      </c>
      <c r="C303" s="5"/>
      <c r="D303" s="5"/>
      <c r="E303" s="5"/>
      <c r="F303" s="5"/>
      <c r="G303" s="5" t="str">
        <f>IF(F303="","",VLOOKUP($F303,Praja!$C$11:$H$2010,2,FALSE))</f>
        <v/>
      </c>
      <c r="H303" s="5"/>
      <c r="I303" s="5" t="str">
        <f>IF(H303="","",VLOOKUP($H303,Katalog!$C$10:$J$2009,3,FALSE))</f>
        <v/>
      </c>
      <c r="J303" s="5"/>
      <c r="K303" s="5"/>
      <c r="L303" s="26"/>
    </row>
    <row r="304" spans="2:12" x14ac:dyDescent="0.25">
      <c r="B304" s="39">
        <v>295</v>
      </c>
      <c r="C304" s="5"/>
      <c r="D304" s="5"/>
      <c r="E304" s="5"/>
      <c r="F304" s="5"/>
      <c r="G304" s="5" t="str">
        <f>IF(F304="","",VLOOKUP($F304,Praja!$C$11:$H$2010,2,FALSE))</f>
        <v/>
      </c>
      <c r="H304" s="5"/>
      <c r="I304" s="5" t="str">
        <f>IF(H304="","",VLOOKUP($H304,Katalog!$C$10:$J$2009,3,FALSE))</f>
        <v/>
      </c>
      <c r="J304" s="5"/>
      <c r="K304" s="5"/>
      <c r="L304" s="26"/>
    </row>
    <row r="305" spans="2:12" x14ac:dyDescent="0.25">
      <c r="B305" s="39">
        <v>296</v>
      </c>
      <c r="C305" s="5"/>
      <c r="D305" s="5"/>
      <c r="E305" s="5"/>
      <c r="F305" s="5"/>
      <c r="G305" s="5" t="str">
        <f>IF(F305="","",VLOOKUP($F305,Praja!$C$11:$H$2010,2,FALSE))</f>
        <v/>
      </c>
      <c r="H305" s="5"/>
      <c r="I305" s="5" t="str">
        <f>IF(H305="","",VLOOKUP($H305,Katalog!$C$10:$J$2009,3,FALSE))</f>
        <v/>
      </c>
      <c r="J305" s="5"/>
      <c r="K305" s="5"/>
      <c r="L305" s="26"/>
    </row>
    <row r="306" spans="2:12" x14ac:dyDescent="0.25">
      <c r="B306" s="39">
        <v>297</v>
      </c>
      <c r="C306" s="5"/>
      <c r="D306" s="5"/>
      <c r="E306" s="5"/>
      <c r="F306" s="5"/>
      <c r="G306" s="5" t="str">
        <f>IF(F306="","",VLOOKUP($F306,Praja!$C$11:$H$2010,2,FALSE))</f>
        <v/>
      </c>
      <c r="H306" s="5"/>
      <c r="I306" s="5" t="str">
        <f>IF(H306="","",VLOOKUP($H306,Katalog!$C$10:$J$2009,3,FALSE))</f>
        <v/>
      </c>
      <c r="J306" s="5"/>
      <c r="K306" s="5"/>
      <c r="L306" s="26"/>
    </row>
    <row r="307" spans="2:12" x14ac:dyDescent="0.25">
      <c r="B307" s="39">
        <v>298</v>
      </c>
      <c r="C307" s="5"/>
      <c r="D307" s="5"/>
      <c r="E307" s="5"/>
      <c r="F307" s="5"/>
      <c r="G307" s="5" t="str">
        <f>IF(F307="","",VLOOKUP($F307,Praja!$C$11:$H$2010,2,FALSE))</f>
        <v/>
      </c>
      <c r="H307" s="5"/>
      <c r="I307" s="5" t="str">
        <f>IF(H307="","",VLOOKUP($H307,Katalog!$C$10:$J$2009,3,FALSE))</f>
        <v/>
      </c>
      <c r="J307" s="5"/>
      <c r="K307" s="5"/>
      <c r="L307" s="26"/>
    </row>
    <row r="308" spans="2:12" x14ac:dyDescent="0.25">
      <c r="B308" s="39">
        <v>299</v>
      </c>
      <c r="C308" s="5"/>
      <c r="D308" s="5"/>
      <c r="E308" s="5"/>
      <c r="F308" s="5"/>
      <c r="G308" s="5" t="str">
        <f>IF(F308="","",VLOOKUP($F308,Praja!$C$11:$H$2010,2,FALSE))</f>
        <v/>
      </c>
      <c r="H308" s="5"/>
      <c r="I308" s="5" t="str">
        <f>IF(H308="","",VLOOKUP($H308,Katalog!$C$10:$J$2009,3,FALSE))</f>
        <v/>
      </c>
      <c r="J308" s="5"/>
      <c r="K308" s="5"/>
      <c r="L308" s="26"/>
    </row>
    <row r="309" spans="2:12" x14ac:dyDescent="0.25">
      <c r="B309" s="39">
        <v>300</v>
      </c>
      <c r="C309" s="5"/>
      <c r="D309" s="5"/>
      <c r="E309" s="5"/>
      <c r="F309" s="5"/>
      <c r="G309" s="5" t="str">
        <f>IF(F309="","",VLOOKUP($F309,Praja!$C$11:$H$2010,2,FALSE))</f>
        <v/>
      </c>
      <c r="H309" s="5"/>
      <c r="I309" s="5" t="str">
        <f>IF(H309="","",VLOOKUP($H309,Katalog!$C$10:$J$2009,3,FALSE))</f>
        <v/>
      </c>
      <c r="J309" s="5"/>
      <c r="K309" s="5"/>
      <c r="L309" s="26"/>
    </row>
    <row r="310" spans="2:12" x14ac:dyDescent="0.25">
      <c r="B310" s="39">
        <v>301</v>
      </c>
      <c r="C310" s="5"/>
      <c r="D310" s="5"/>
      <c r="E310" s="5"/>
      <c r="F310" s="5"/>
      <c r="G310" s="5" t="str">
        <f>IF(F310="","",VLOOKUP($F310,Praja!$C$11:$H$2010,2,FALSE))</f>
        <v/>
      </c>
      <c r="H310" s="5"/>
      <c r="I310" s="5" t="str">
        <f>IF(H310="","",VLOOKUP($H310,Katalog!$C$10:$J$2009,3,FALSE))</f>
        <v/>
      </c>
      <c r="J310" s="5"/>
      <c r="K310" s="5"/>
      <c r="L310" s="26"/>
    </row>
    <row r="311" spans="2:12" x14ac:dyDescent="0.25">
      <c r="B311" s="39">
        <v>302</v>
      </c>
      <c r="C311" s="5"/>
      <c r="D311" s="5"/>
      <c r="E311" s="5"/>
      <c r="F311" s="5"/>
      <c r="G311" s="5" t="str">
        <f>IF(F311="","",VLOOKUP($F311,Praja!$C$11:$H$2010,2,FALSE))</f>
        <v/>
      </c>
      <c r="H311" s="5"/>
      <c r="I311" s="5" t="str">
        <f>IF(H311="","",VLOOKUP($H311,Katalog!$C$10:$J$2009,3,FALSE))</f>
        <v/>
      </c>
      <c r="J311" s="5"/>
      <c r="K311" s="5"/>
      <c r="L311" s="26"/>
    </row>
    <row r="312" spans="2:12" x14ac:dyDescent="0.25">
      <c r="B312" s="39">
        <v>303</v>
      </c>
      <c r="C312" s="5"/>
      <c r="D312" s="5"/>
      <c r="E312" s="5"/>
      <c r="F312" s="5"/>
      <c r="G312" s="5" t="str">
        <f>IF(F312="","",VLOOKUP($F312,Praja!$C$11:$H$2010,2,FALSE))</f>
        <v/>
      </c>
      <c r="H312" s="5"/>
      <c r="I312" s="5" t="str">
        <f>IF(H312="","",VLOOKUP($H312,Katalog!$C$10:$J$2009,3,FALSE))</f>
        <v/>
      </c>
      <c r="J312" s="5"/>
      <c r="K312" s="5"/>
      <c r="L312" s="26"/>
    </row>
    <row r="313" spans="2:12" x14ac:dyDescent="0.25">
      <c r="B313" s="39">
        <v>304</v>
      </c>
      <c r="C313" s="5"/>
      <c r="D313" s="5"/>
      <c r="E313" s="5"/>
      <c r="F313" s="5"/>
      <c r="G313" s="5" t="str">
        <f>IF(F313="","",VLOOKUP($F313,Praja!$C$11:$H$2010,2,FALSE))</f>
        <v/>
      </c>
      <c r="H313" s="5"/>
      <c r="I313" s="5" t="str">
        <f>IF(H313="","",VLOOKUP($H313,Katalog!$C$10:$J$2009,3,FALSE))</f>
        <v/>
      </c>
      <c r="J313" s="5"/>
      <c r="K313" s="5"/>
      <c r="L313" s="26"/>
    </row>
    <row r="314" spans="2:12" x14ac:dyDescent="0.25">
      <c r="B314" s="39">
        <v>305</v>
      </c>
      <c r="C314" s="5"/>
      <c r="D314" s="5"/>
      <c r="E314" s="5"/>
      <c r="F314" s="5"/>
      <c r="G314" s="5" t="str">
        <f>IF(F314="","",VLOOKUP($F314,Praja!$C$11:$H$2010,2,FALSE))</f>
        <v/>
      </c>
      <c r="H314" s="5"/>
      <c r="I314" s="5" t="str">
        <f>IF(H314="","",VLOOKUP($H314,Katalog!$C$10:$J$2009,3,FALSE))</f>
        <v/>
      </c>
      <c r="J314" s="5"/>
      <c r="K314" s="5"/>
      <c r="L314" s="26"/>
    </row>
    <row r="315" spans="2:12" x14ac:dyDescent="0.25">
      <c r="B315" s="39">
        <v>306</v>
      </c>
      <c r="C315" s="5"/>
      <c r="D315" s="5"/>
      <c r="E315" s="5"/>
      <c r="F315" s="5"/>
      <c r="G315" s="5" t="str">
        <f>IF(F315="","",VLOOKUP($F315,Praja!$C$11:$H$2010,2,FALSE))</f>
        <v/>
      </c>
      <c r="H315" s="5"/>
      <c r="I315" s="5" t="str">
        <f>IF(H315="","",VLOOKUP($H315,Katalog!$C$10:$J$2009,3,FALSE))</f>
        <v/>
      </c>
      <c r="J315" s="5"/>
      <c r="K315" s="5"/>
      <c r="L315" s="26"/>
    </row>
    <row r="316" spans="2:12" x14ac:dyDescent="0.25">
      <c r="B316" s="39">
        <v>307</v>
      </c>
      <c r="C316" s="5"/>
      <c r="D316" s="5"/>
      <c r="E316" s="5"/>
      <c r="F316" s="5"/>
      <c r="G316" s="5" t="str">
        <f>IF(F316="","",VLOOKUP($F316,Praja!$C$11:$H$2010,2,FALSE))</f>
        <v/>
      </c>
      <c r="H316" s="5"/>
      <c r="I316" s="5" t="str">
        <f>IF(H316="","",VLOOKUP($H316,Katalog!$C$10:$J$2009,3,FALSE))</f>
        <v/>
      </c>
      <c r="J316" s="5"/>
      <c r="K316" s="5"/>
      <c r="L316" s="26"/>
    </row>
    <row r="317" spans="2:12" x14ac:dyDescent="0.25">
      <c r="B317" s="39">
        <v>308</v>
      </c>
      <c r="C317" s="5"/>
      <c r="D317" s="5"/>
      <c r="E317" s="5"/>
      <c r="F317" s="5"/>
      <c r="G317" s="5" t="str">
        <f>IF(F317="","",VLOOKUP($F317,Praja!$C$11:$H$2010,2,FALSE))</f>
        <v/>
      </c>
      <c r="H317" s="5"/>
      <c r="I317" s="5" t="str">
        <f>IF(H317="","",VLOOKUP($H317,Katalog!$C$10:$J$2009,3,FALSE))</f>
        <v/>
      </c>
      <c r="J317" s="5"/>
      <c r="K317" s="5"/>
      <c r="L317" s="26"/>
    </row>
    <row r="318" spans="2:12" x14ac:dyDescent="0.25">
      <c r="B318" s="39">
        <v>309</v>
      </c>
      <c r="C318" s="5"/>
      <c r="D318" s="5"/>
      <c r="E318" s="5"/>
      <c r="F318" s="5"/>
      <c r="G318" s="5" t="str">
        <f>IF(F318="","",VLOOKUP($F318,Praja!$C$11:$H$2010,2,FALSE))</f>
        <v/>
      </c>
      <c r="H318" s="5"/>
      <c r="I318" s="5" t="str">
        <f>IF(H318="","",VLOOKUP($H318,Katalog!$C$10:$J$2009,3,FALSE))</f>
        <v/>
      </c>
      <c r="J318" s="5"/>
      <c r="K318" s="5"/>
      <c r="L318" s="26"/>
    </row>
    <row r="319" spans="2:12" x14ac:dyDescent="0.25">
      <c r="B319" s="39">
        <v>310</v>
      </c>
      <c r="C319" s="5"/>
      <c r="D319" s="5"/>
      <c r="E319" s="5"/>
      <c r="F319" s="5"/>
      <c r="G319" s="5" t="str">
        <f>IF(F319="","",VLOOKUP($F319,Praja!$C$11:$H$2010,2,FALSE))</f>
        <v/>
      </c>
      <c r="H319" s="5"/>
      <c r="I319" s="5" t="str">
        <f>IF(H319="","",VLOOKUP($H319,Katalog!$C$10:$J$2009,3,FALSE))</f>
        <v/>
      </c>
      <c r="J319" s="5"/>
      <c r="K319" s="5"/>
      <c r="L319" s="26"/>
    </row>
    <row r="320" spans="2:12" x14ac:dyDescent="0.25">
      <c r="B320" s="39">
        <v>311</v>
      </c>
      <c r="C320" s="5"/>
      <c r="D320" s="5"/>
      <c r="E320" s="5"/>
      <c r="F320" s="5"/>
      <c r="G320" s="5" t="str">
        <f>IF(F320="","",VLOOKUP($F320,Praja!$C$11:$H$2010,2,FALSE))</f>
        <v/>
      </c>
      <c r="H320" s="5"/>
      <c r="I320" s="5" t="str">
        <f>IF(H320="","",VLOOKUP($H320,Katalog!$C$10:$J$2009,3,FALSE))</f>
        <v/>
      </c>
      <c r="J320" s="5"/>
      <c r="K320" s="5"/>
      <c r="L320" s="26"/>
    </row>
    <row r="321" spans="2:12" x14ac:dyDescent="0.25">
      <c r="B321" s="39">
        <v>312</v>
      </c>
      <c r="C321" s="5"/>
      <c r="D321" s="5"/>
      <c r="E321" s="5"/>
      <c r="F321" s="5"/>
      <c r="G321" s="5" t="str">
        <f>IF(F321="","",VLOOKUP($F321,Praja!$C$11:$H$2010,2,FALSE))</f>
        <v/>
      </c>
      <c r="H321" s="5"/>
      <c r="I321" s="5" t="str">
        <f>IF(H321="","",VLOOKUP($H321,Katalog!$C$10:$J$2009,3,FALSE))</f>
        <v/>
      </c>
      <c r="J321" s="5"/>
      <c r="K321" s="5"/>
      <c r="L321" s="26"/>
    </row>
    <row r="322" spans="2:12" x14ac:dyDescent="0.25">
      <c r="B322" s="39">
        <v>313</v>
      </c>
      <c r="C322" s="5"/>
      <c r="D322" s="5"/>
      <c r="E322" s="5"/>
      <c r="F322" s="5"/>
      <c r="G322" s="5" t="str">
        <f>IF(F322="","",VLOOKUP($F322,Praja!$C$11:$H$2010,2,FALSE))</f>
        <v/>
      </c>
      <c r="H322" s="5"/>
      <c r="I322" s="5" t="str">
        <f>IF(H322="","",VLOOKUP($H322,Katalog!$C$10:$J$2009,3,FALSE))</f>
        <v/>
      </c>
      <c r="J322" s="5"/>
      <c r="K322" s="5"/>
      <c r="L322" s="26"/>
    </row>
    <row r="323" spans="2:12" x14ac:dyDescent="0.25">
      <c r="B323" s="39">
        <v>314</v>
      </c>
      <c r="C323" s="5"/>
      <c r="D323" s="5"/>
      <c r="E323" s="5"/>
      <c r="F323" s="5"/>
      <c r="G323" s="5" t="str">
        <f>IF(F323="","",VLOOKUP($F323,Praja!$C$11:$H$2010,2,FALSE))</f>
        <v/>
      </c>
      <c r="H323" s="5"/>
      <c r="I323" s="5" t="str">
        <f>IF(H323="","",VLOOKUP($H323,Katalog!$C$10:$J$2009,3,FALSE))</f>
        <v/>
      </c>
      <c r="J323" s="5"/>
      <c r="K323" s="5"/>
      <c r="L323" s="26"/>
    </row>
    <row r="324" spans="2:12" x14ac:dyDescent="0.25">
      <c r="B324" s="39">
        <v>315</v>
      </c>
      <c r="C324" s="5"/>
      <c r="D324" s="5"/>
      <c r="E324" s="5"/>
      <c r="F324" s="5"/>
      <c r="G324" s="5" t="str">
        <f>IF(F324="","",VLOOKUP($F324,Praja!$C$11:$H$2010,2,FALSE))</f>
        <v/>
      </c>
      <c r="H324" s="5"/>
      <c r="I324" s="5" t="str">
        <f>IF(H324="","",VLOOKUP($H324,Katalog!$C$10:$J$2009,3,FALSE))</f>
        <v/>
      </c>
      <c r="J324" s="5"/>
      <c r="K324" s="5"/>
      <c r="L324" s="26"/>
    </row>
    <row r="325" spans="2:12" x14ac:dyDescent="0.25">
      <c r="B325" s="39">
        <v>316</v>
      </c>
      <c r="C325" s="5"/>
      <c r="D325" s="5"/>
      <c r="E325" s="5"/>
      <c r="F325" s="5"/>
      <c r="G325" s="5" t="str">
        <f>IF(F325="","",VLOOKUP($F325,Praja!$C$11:$H$2010,2,FALSE))</f>
        <v/>
      </c>
      <c r="H325" s="5"/>
      <c r="I325" s="5" t="str">
        <f>IF(H325="","",VLOOKUP($H325,Katalog!$C$10:$J$2009,3,FALSE))</f>
        <v/>
      </c>
      <c r="J325" s="5"/>
      <c r="K325" s="5"/>
      <c r="L325" s="26"/>
    </row>
    <row r="326" spans="2:12" x14ac:dyDescent="0.25">
      <c r="B326" s="39">
        <v>317</v>
      </c>
      <c r="C326" s="5"/>
      <c r="D326" s="5"/>
      <c r="E326" s="5"/>
      <c r="F326" s="5"/>
      <c r="G326" s="5" t="str">
        <f>IF(F326="","",VLOOKUP($F326,Praja!$C$11:$H$2010,2,FALSE))</f>
        <v/>
      </c>
      <c r="H326" s="5"/>
      <c r="I326" s="5" t="str">
        <f>IF(H326="","",VLOOKUP($H326,Katalog!$C$10:$J$2009,3,FALSE))</f>
        <v/>
      </c>
      <c r="J326" s="5"/>
      <c r="K326" s="5"/>
      <c r="L326" s="26"/>
    </row>
    <row r="327" spans="2:12" x14ac:dyDescent="0.25">
      <c r="B327" s="39">
        <v>318</v>
      </c>
      <c r="C327" s="5"/>
      <c r="D327" s="5"/>
      <c r="E327" s="5"/>
      <c r="F327" s="5"/>
      <c r="G327" s="5" t="str">
        <f>IF(F327="","",VLOOKUP($F327,Praja!$C$11:$H$2010,2,FALSE))</f>
        <v/>
      </c>
      <c r="H327" s="5"/>
      <c r="I327" s="5" t="str">
        <f>IF(H327="","",VLOOKUP($H327,Katalog!$C$10:$J$2009,3,FALSE))</f>
        <v/>
      </c>
      <c r="J327" s="5"/>
      <c r="K327" s="5"/>
      <c r="L327" s="26"/>
    </row>
    <row r="328" spans="2:12" x14ac:dyDescent="0.25">
      <c r="B328" s="39">
        <v>319</v>
      </c>
      <c r="C328" s="5"/>
      <c r="D328" s="5"/>
      <c r="E328" s="5"/>
      <c r="F328" s="5"/>
      <c r="G328" s="5" t="str">
        <f>IF(F328="","",VLOOKUP($F328,Praja!$C$11:$H$2010,2,FALSE))</f>
        <v/>
      </c>
      <c r="H328" s="5"/>
      <c r="I328" s="5" t="str">
        <f>IF(H328="","",VLOOKUP($H328,Katalog!$C$10:$J$2009,3,FALSE))</f>
        <v/>
      </c>
      <c r="J328" s="5"/>
      <c r="K328" s="5"/>
      <c r="L328" s="26"/>
    </row>
    <row r="329" spans="2:12" x14ac:dyDescent="0.25">
      <c r="B329" s="39">
        <v>320</v>
      </c>
      <c r="C329" s="5"/>
      <c r="D329" s="5"/>
      <c r="E329" s="5"/>
      <c r="F329" s="5"/>
      <c r="G329" s="5" t="str">
        <f>IF(F329="","",VLOOKUP($F329,Praja!$C$11:$H$2010,2,FALSE))</f>
        <v/>
      </c>
      <c r="H329" s="5"/>
      <c r="I329" s="5" t="str">
        <f>IF(H329="","",VLOOKUP($H329,Katalog!$C$10:$J$2009,3,FALSE))</f>
        <v/>
      </c>
      <c r="J329" s="5"/>
      <c r="K329" s="5"/>
      <c r="L329" s="26"/>
    </row>
    <row r="330" spans="2:12" x14ac:dyDescent="0.25">
      <c r="B330" s="39">
        <v>321</v>
      </c>
      <c r="C330" s="5"/>
      <c r="D330" s="5"/>
      <c r="E330" s="5"/>
      <c r="F330" s="5"/>
      <c r="G330" s="5" t="str">
        <f>IF(F330="","",VLOOKUP($F330,Praja!$C$11:$H$2010,2,FALSE))</f>
        <v/>
      </c>
      <c r="H330" s="5"/>
      <c r="I330" s="5" t="str">
        <f>IF(H330="","",VLOOKUP($H330,Katalog!$C$10:$J$2009,3,FALSE))</f>
        <v/>
      </c>
      <c r="J330" s="5"/>
      <c r="K330" s="5"/>
      <c r="L330" s="26"/>
    </row>
    <row r="331" spans="2:12" x14ac:dyDescent="0.25">
      <c r="B331" s="39">
        <v>322</v>
      </c>
      <c r="C331" s="5"/>
      <c r="D331" s="5"/>
      <c r="E331" s="5"/>
      <c r="F331" s="5"/>
      <c r="G331" s="5" t="str">
        <f>IF(F331="","",VLOOKUP($F331,Praja!$C$11:$H$2010,2,FALSE))</f>
        <v/>
      </c>
      <c r="H331" s="5"/>
      <c r="I331" s="5" t="str">
        <f>IF(H331="","",VLOOKUP($H331,Katalog!$C$10:$J$2009,3,FALSE))</f>
        <v/>
      </c>
      <c r="J331" s="5"/>
      <c r="K331" s="5"/>
      <c r="L331" s="26"/>
    </row>
    <row r="332" spans="2:12" x14ac:dyDescent="0.25">
      <c r="B332" s="39">
        <v>323</v>
      </c>
      <c r="C332" s="5"/>
      <c r="D332" s="5"/>
      <c r="E332" s="5"/>
      <c r="F332" s="5"/>
      <c r="G332" s="5" t="str">
        <f>IF(F332="","",VLOOKUP($F332,Praja!$C$11:$H$2010,2,FALSE))</f>
        <v/>
      </c>
      <c r="H332" s="5"/>
      <c r="I332" s="5" t="str">
        <f>IF(H332="","",VLOOKUP($H332,Katalog!$C$10:$J$2009,3,FALSE))</f>
        <v/>
      </c>
      <c r="J332" s="5"/>
      <c r="K332" s="5"/>
      <c r="L332" s="26"/>
    </row>
    <row r="333" spans="2:12" x14ac:dyDescent="0.25">
      <c r="B333" s="39">
        <v>324</v>
      </c>
      <c r="C333" s="5"/>
      <c r="D333" s="5"/>
      <c r="E333" s="5"/>
      <c r="F333" s="5"/>
      <c r="G333" s="5" t="str">
        <f>IF(F333="","",VLOOKUP($F333,Praja!$C$11:$H$2010,2,FALSE))</f>
        <v/>
      </c>
      <c r="H333" s="5"/>
      <c r="I333" s="5" t="str">
        <f>IF(H333="","",VLOOKUP($H333,Katalog!$C$10:$J$2009,3,FALSE))</f>
        <v/>
      </c>
      <c r="J333" s="5"/>
      <c r="K333" s="5"/>
      <c r="L333" s="26"/>
    </row>
    <row r="334" spans="2:12" x14ac:dyDescent="0.25">
      <c r="B334" s="39">
        <v>325</v>
      </c>
      <c r="C334" s="5"/>
      <c r="D334" s="5"/>
      <c r="E334" s="5"/>
      <c r="F334" s="5"/>
      <c r="G334" s="5" t="str">
        <f>IF(F334="","",VLOOKUP($F334,Praja!$C$11:$H$2010,2,FALSE))</f>
        <v/>
      </c>
      <c r="H334" s="5"/>
      <c r="I334" s="5" t="str">
        <f>IF(H334="","",VLOOKUP($H334,Katalog!$C$10:$J$2009,3,FALSE))</f>
        <v/>
      </c>
      <c r="J334" s="5"/>
      <c r="K334" s="5"/>
      <c r="L334" s="26"/>
    </row>
    <row r="335" spans="2:12" x14ac:dyDescent="0.25">
      <c r="B335" s="39">
        <v>326</v>
      </c>
      <c r="C335" s="5"/>
      <c r="D335" s="5"/>
      <c r="E335" s="5"/>
      <c r="F335" s="5"/>
      <c r="G335" s="5" t="str">
        <f>IF(F335="","",VLOOKUP($F335,Praja!$C$11:$H$2010,2,FALSE))</f>
        <v/>
      </c>
      <c r="H335" s="5"/>
      <c r="I335" s="5" t="str">
        <f>IF(H335="","",VLOOKUP($H335,Katalog!$C$10:$J$2009,3,FALSE))</f>
        <v/>
      </c>
      <c r="J335" s="5"/>
      <c r="K335" s="5"/>
      <c r="L335" s="26"/>
    </row>
    <row r="336" spans="2:12" x14ac:dyDescent="0.25">
      <c r="B336" s="39">
        <v>327</v>
      </c>
      <c r="C336" s="5"/>
      <c r="D336" s="5"/>
      <c r="E336" s="5"/>
      <c r="F336" s="5"/>
      <c r="G336" s="5" t="str">
        <f>IF(F336="","",VLOOKUP($F336,Praja!$C$11:$H$2010,2,FALSE))</f>
        <v/>
      </c>
      <c r="H336" s="5"/>
      <c r="I336" s="5" t="str">
        <f>IF(H336="","",VLOOKUP($H336,Katalog!$C$10:$J$2009,3,FALSE))</f>
        <v/>
      </c>
      <c r="J336" s="5"/>
      <c r="K336" s="5"/>
      <c r="L336" s="26"/>
    </row>
    <row r="337" spans="2:12" x14ac:dyDescent="0.25">
      <c r="B337" s="39">
        <v>328</v>
      </c>
      <c r="C337" s="5"/>
      <c r="D337" s="5"/>
      <c r="E337" s="5"/>
      <c r="F337" s="5"/>
      <c r="G337" s="5" t="str">
        <f>IF(F337="","",VLOOKUP($F337,Praja!$C$11:$H$2010,2,FALSE))</f>
        <v/>
      </c>
      <c r="H337" s="5"/>
      <c r="I337" s="5" t="str">
        <f>IF(H337="","",VLOOKUP($H337,Katalog!$C$10:$J$2009,3,FALSE))</f>
        <v/>
      </c>
      <c r="J337" s="5"/>
      <c r="K337" s="5"/>
      <c r="L337" s="26"/>
    </row>
    <row r="338" spans="2:12" x14ac:dyDescent="0.25">
      <c r="B338" s="39">
        <v>329</v>
      </c>
      <c r="C338" s="5"/>
      <c r="D338" s="5"/>
      <c r="E338" s="5"/>
      <c r="F338" s="5"/>
      <c r="G338" s="5" t="str">
        <f>IF(F338="","",VLOOKUP($F338,Praja!$C$11:$H$2010,2,FALSE))</f>
        <v/>
      </c>
      <c r="H338" s="5"/>
      <c r="I338" s="5" t="str">
        <f>IF(H338="","",VLOOKUP($H338,Katalog!$C$10:$J$2009,3,FALSE))</f>
        <v/>
      </c>
      <c r="J338" s="5"/>
      <c r="K338" s="5"/>
      <c r="L338" s="26"/>
    </row>
    <row r="339" spans="2:12" x14ac:dyDescent="0.25">
      <c r="B339" s="39">
        <v>330</v>
      </c>
      <c r="C339" s="5"/>
      <c r="D339" s="5"/>
      <c r="E339" s="5"/>
      <c r="F339" s="5"/>
      <c r="G339" s="5" t="str">
        <f>IF(F339="","",VLOOKUP($F339,Praja!$C$11:$H$2010,2,FALSE))</f>
        <v/>
      </c>
      <c r="H339" s="5"/>
      <c r="I339" s="5" t="str">
        <f>IF(H339="","",VLOOKUP($H339,Katalog!$C$10:$J$2009,3,FALSE))</f>
        <v/>
      </c>
      <c r="J339" s="5"/>
      <c r="K339" s="5"/>
      <c r="L339" s="26"/>
    </row>
    <row r="340" spans="2:12" x14ac:dyDescent="0.25">
      <c r="B340" s="39">
        <v>331</v>
      </c>
      <c r="C340" s="5"/>
      <c r="D340" s="5"/>
      <c r="E340" s="5"/>
      <c r="F340" s="5"/>
      <c r="G340" s="5" t="str">
        <f>IF(F340="","",VLOOKUP($F340,Praja!$C$11:$H$2010,2,FALSE))</f>
        <v/>
      </c>
      <c r="H340" s="5"/>
      <c r="I340" s="5" t="str">
        <f>IF(H340="","",VLOOKUP($H340,Katalog!$C$10:$J$2009,3,FALSE))</f>
        <v/>
      </c>
      <c r="J340" s="5"/>
      <c r="K340" s="5"/>
      <c r="L340" s="26"/>
    </row>
    <row r="341" spans="2:12" x14ac:dyDescent="0.25">
      <c r="B341" s="39">
        <v>332</v>
      </c>
      <c r="C341" s="5"/>
      <c r="D341" s="5"/>
      <c r="E341" s="5"/>
      <c r="F341" s="5"/>
      <c r="G341" s="5" t="str">
        <f>IF(F341="","",VLOOKUP($F341,Praja!$C$11:$H$2010,2,FALSE))</f>
        <v/>
      </c>
      <c r="H341" s="5"/>
      <c r="I341" s="5" t="str">
        <f>IF(H341="","",VLOOKUP($H341,Katalog!$C$10:$J$2009,3,FALSE))</f>
        <v/>
      </c>
      <c r="J341" s="5"/>
      <c r="K341" s="5"/>
      <c r="L341" s="26"/>
    </row>
    <row r="342" spans="2:12" x14ac:dyDescent="0.25">
      <c r="B342" s="39">
        <v>333</v>
      </c>
      <c r="C342" s="5"/>
      <c r="D342" s="5"/>
      <c r="E342" s="5"/>
      <c r="F342" s="5"/>
      <c r="G342" s="5" t="str">
        <f>IF(F342="","",VLOOKUP($F342,Praja!$C$11:$H$2010,2,FALSE))</f>
        <v/>
      </c>
      <c r="H342" s="5"/>
      <c r="I342" s="5" t="str">
        <f>IF(H342="","",VLOOKUP($H342,Katalog!$C$10:$J$2009,3,FALSE))</f>
        <v/>
      </c>
      <c r="J342" s="5"/>
      <c r="K342" s="5"/>
      <c r="L342" s="26"/>
    </row>
    <row r="343" spans="2:12" x14ac:dyDescent="0.25">
      <c r="B343" s="39">
        <v>334</v>
      </c>
      <c r="C343" s="5"/>
      <c r="D343" s="5"/>
      <c r="E343" s="5"/>
      <c r="F343" s="5"/>
      <c r="G343" s="5" t="str">
        <f>IF(F343="","",VLOOKUP($F343,Praja!$C$11:$H$2010,2,FALSE))</f>
        <v/>
      </c>
      <c r="H343" s="5"/>
      <c r="I343" s="5" t="str">
        <f>IF(H343="","",VLOOKUP($H343,Katalog!$C$10:$J$2009,3,FALSE))</f>
        <v/>
      </c>
      <c r="J343" s="5"/>
      <c r="K343" s="5"/>
      <c r="L343" s="26"/>
    </row>
    <row r="344" spans="2:12" x14ac:dyDescent="0.25">
      <c r="B344" s="39">
        <v>335</v>
      </c>
      <c r="C344" s="5"/>
      <c r="D344" s="5"/>
      <c r="E344" s="5"/>
      <c r="F344" s="5"/>
      <c r="G344" s="5" t="str">
        <f>IF(F344="","",VLOOKUP($F344,Praja!$C$11:$H$2010,2,FALSE))</f>
        <v/>
      </c>
      <c r="H344" s="5"/>
      <c r="I344" s="5" t="str">
        <f>IF(H344="","",VLOOKUP($H344,Katalog!$C$10:$J$2009,3,FALSE))</f>
        <v/>
      </c>
      <c r="J344" s="5"/>
      <c r="K344" s="5"/>
      <c r="L344" s="26"/>
    </row>
    <row r="345" spans="2:12" x14ac:dyDescent="0.25">
      <c r="B345" s="39">
        <v>336</v>
      </c>
      <c r="C345" s="5"/>
      <c r="D345" s="5"/>
      <c r="E345" s="5"/>
      <c r="F345" s="5"/>
      <c r="G345" s="5" t="str">
        <f>IF(F345="","",VLOOKUP($F345,Praja!$C$11:$H$2010,2,FALSE))</f>
        <v/>
      </c>
      <c r="H345" s="5"/>
      <c r="I345" s="5" t="str">
        <f>IF(H345="","",VLOOKUP($H345,Katalog!$C$10:$J$2009,3,FALSE))</f>
        <v/>
      </c>
      <c r="J345" s="5"/>
      <c r="K345" s="5"/>
      <c r="L345" s="26"/>
    </row>
    <row r="346" spans="2:12" x14ac:dyDescent="0.25">
      <c r="B346" s="39">
        <v>337</v>
      </c>
      <c r="C346" s="5"/>
      <c r="D346" s="5"/>
      <c r="E346" s="5"/>
      <c r="F346" s="5"/>
      <c r="G346" s="5" t="str">
        <f>IF(F346="","",VLOOKUP($F346,Praja!$C$11:$H$2010,2,FALSE))</f>
        <v/>
      </c>
      <c r="H346" s="5"/>
      <c r="I346" s="5" t="str">
        <f>IF(H346="","",VLOOKUP($H346,Katalog!$C$10:$J$2009,3,FALSE))</f>
        <v/>
      </c>
      <c r="J346" s="5"/>
      <c r="K346" s="5"/>
      <c r="L346" s="26"/>
    </row>
    <row r="347" spans="2:12" x14ac:dyDescent="0.25">
      <c r="B347" s="39">
        <v>338</v>
      </c>
      <c r="C347" s="5"/>
      <c r="D347" s="5"/>
      <c r="E347" s="5"/>
      <c r="F347" s="5"/>
      <c r="G347" s="5" t="str">
        <f>IF(F347="","",VLOOKUP($F347,Praja!$C$11:$H$2010,2,FALSE))</f>
        <v/>
      </c>
      <c r="H347" s="5"/>
      <c r="I347" s="5" t="str">
        <f>IF(H347="","",VLOOKUP($H347,Katalog!$C$10:$J$2009,3,FALSE))</f>
        <v/>
      </c>
      <c r="J347" s="5"/>
      <c r="K347" s="5"/>
      <c r="L347" s="26"/>
    </row>
    <row r="348" spans="2:12" x14ac:dyDescent="0.25">
      <c r="B348" s="39">
        <v>339</v>
      </c>
      <c r="C348" s="5"/>
      <c r="D348" s="5"/>
      <c r="E348" s="5"/>
      <c r="F348" s="5"/>
      <c r="G348" s="5" t="str">
        <f>IF(F348="","",VLOOKUP($F348,Praja!$C$11:$H$2010,2,FALSE))</f>
        <v/>
      </c>
      <c r="H348" s="5"/>
      <c r="I348" s="5" t="str">
        <f>IF(H348="","",VLOOKUP($H348,Katalog!$C$10:$J$2009,3,FALSE))</f>
        <v/>
      </c>
      <c r="J348" s="5"/>
      <c r="K348" s="5"/>
      <c r="L348" s="26"/>
    </row>
    <row r="349" spans="2:12" x14ac:dyDescent="0.25">
      <c r="B349" s="39">
        <v>340</v>
      </c>
      <c r="C349" s="5"/>
      <c r="D349" s="5"/>
      <c r="E349" s="5"/>
      <c r="F349" s="5"/>
      <c r="G349" s="5" t="str">
        <f>IF(F349="","",VLOOKUP($F349,Praja!$C$11:$H$2010,2,FALSE))</f>
        <v/>
      </c>
      <c r="H349" s="5"/>
      <c r="I349" s="5" t="str">
        <f>IF(H349="","",VLOOKUP($H349,Katalog!$C$10:$J$2009,3,FALSE))</f>
        <v/>
      </c>
      <c r="J349" s="5"/>
      <c r="K349" s="5"/>
      <c r="L349" s="26"/>
    </row>
    <row r="350" spans="2:12" x14ac:dyDescent="0.25">
      <c r="B350" s="39">
        <v>341</v>
      </c>
      <c r="C350" s="5"/>
      <c r="D350" s="5"/>
      <c r="E350" s="5"/>
      <c r="F350" s="5"/>
      <c r="G350" s="5" t="str">
        <f>IF(F350="","",VLOOKUP($F350,Praja!$C$11:$H$2010,2,FALSE))</f>
        <v/>
      </c>
      <c r="H350" s="5"/>
      <c r="I350" s="5" t="str">
        <f>IF(H350="","",VLOOKUP($H350,Katalog!$C$10:$J$2009,3,FALSE))</f>
        <v/>
      </c>
      <c r="J350" s="5"/>
      <c r="K350" s="5"/>
      <c r="L350" s="26"/>
    </row>
    <row r="351" spans="2:12" x14ac:dyDescent="0.25">
      <c r="B351" s="39">
        <v>342</v>
      </c>
      <c r="C351" s="5"/>
      <c r="D351" s="5"/>
      <c r="E351" s="5"/>
      <c r="F351" s="5"/>
      <c r="G351" s="5" t="str">
        <f>IF(F351="","",VLOOKUP($F351,Praja!$C$11:$H$2010,2,FALSE))</f>
        <v/>
      </c>
      <c r="H351" s="5"/>
      <c r="I351" s="5" t="str">
        <f>IF(H351="","",VLOOKUP($H351,Katalog!$C$10:$J$2009,3,FALSE))</f>
        <v/>
      </c>
      <c r="J351" s="5"/>
      <c r="K351" s="5"/>
      <c r="L351" s="26"/>
    </row>
    <row r="352" spans="2:12" x14ac:dyDescent="0.25">
      <c r="B352" s="39">
        <v>343</v>
      </c>
      <c r="C352" s="5"/>
      <c r="D352" s="5"/>
      <c r="E352" s="5"/>
      <c r="F352" s="5"/>
      <c r="G352" s="5" t="str">
        <f>IF(F352="","",VLOOKUP($F352,Praja!$C$11:$H$2010,2,FALSE))</f>
        <v/>
      </c>
      <c r="H352" s="5"/>
      <c r="I352" s="5" t="str">
        <f>IF(H352="","",VLOOKUP($H352,Katalog!$C$10:$J$2009,3,FALSE))</f>
        <v/>
      </c>
      <c r="J352" s="5"/>
      <c r="K352" s="5"/>
      <c r="L352" s="26"/>
    </row>
    <row r="353" spans="2:12" x14ac:dyDescent="0.25">
      <c r="B353" s="39">
        <v>344</v>
      </c>
      <c r="C353" s="5"/>
      <c r="D353" s="5"/>
      <c r="E353" s="5"/>
      <c r="F353" s="5"/>
      <c r="G353" s="5" t="str">
        <f>IF(F353="","",VLOOKUP($F353,Praja!$C$11:$H$2010,2,FALSE))</f>
        <v/>
      </c>
      <c r="H353" s="5"/>
      <c r="I353" s="5" t="str">
        <f>IF(H353="","",VLOOKUP($H353,Katalog!$C$10:$J$2009,3,FALSE))</f>
        <v/>
      </c>
      <c r="J353" s="5"/>
      <c r="K353" s="5"/>
      <c r="L353" s="26"/>
    </row>
    <row r="354" spans="2:12" x14ac:dyDescent="0.25">
      <c r="B354" s="39">
        <v>345</v>
      </c>
      <c r="C354" s="5"/>
      <c r="D354" s="5"/>
      <c r="E354" s="5"/>
      <c r="F354" s="5"/>
      <c r="G354" s="5" t="str">
        <f>IF(F354="","",VLOOKUP($F354,Praja!$C$11:$H$2010,2,FALSE))</f>
        <v/>
      </c>
      <c r="H354" s="5"/>
      <c r="I354" s="5" t="str">
        <f>IF(H354="","",VLOOKUP($H354,Katalog!$C$10:$J$2009,3,FALSE))</f>
        <v/>
      </c>
      <c r="J354" s="5"/>
      <c r="K354" s="5"/>
      <c r="L354" s="26"/>
    </row>
    <row r="355" spans="2:12" x14ac:dyDescent="0.25">
      <c r="B355" s="39">
        <v>346</v>
      </c>
      <c r="C355" s="5"/>
      <c r="D355" s="5"/>
      <c r="E355" s="5"/>
      <c r="F355" s="5"/>
      <c r="G355" s="5" t="str">
        <f>IF(F355="","",VLOOKUP($F355,Praja!$C$11:$H$2010,2,FALSE))</f>
        <v/>
      </c>
      <c r="H355" s="5"/>
      <c r="I355" s="5" t="str">
        <f>IF(H355="","",VLOOKUP($H355,Katalog!$C$10:$J$2009,3,FALSE))</f>
        <v/>
      </c>
      <c r="J355" s="5"/>
      <c r="K355" s="5"/>
      <c r="L355" s="26"/>
    </row>
    <row r="356" spans="2:12" x14ac:dyDescent="0.25">
      <c r="B356" s="39">
        <v>347</v>
      </c>
      <c r="C356" s="5"/>
      <c r="D356" s="5"/>
      <c r="E356" s="5"/>
      <c r="F356" s="5"/>
      <c r="G356" s="5" t="str">
        <f>IF(F356="","",VLOOKUP($F356,Praja!$C$11:$H$2010,2,FALSE))</f>
        <v/>
      </c>
      <c r="H356" s="5"/>
      <c r="I356" s="5" t="str">
        <f>IF(H356="","",VLOOKUP($H356,Katalog!$C$10:$J$2009,3,FALSE))</f>
        <v/>
      </c>
      <c r="J356" s="5"/>
      <c r="K356" s="5"/>
      <c r="L356" s="26"/>
    </row>
    <row r="357" spans="2:12" x14ac:dyDescent="0.25">
      <c r="B357" s="39">
        <v>348</v>
      </c>
      <c r="C357" s="5"/>
      <c r="D357" s="5"/>
      <c r="E357" s="5"/>
      <c r="F357" s="5"/>
      <c r="G357" s="5" t="str">
        <f>IF(F357="","",VLOOKUP($F357,Praja!$C$11:$H$2010,2,FALSE))</f>
        <v/>
      </c>
      <c r="H357" s="5"/>
      <c r="I357" s="5" t="str">
        <f>IF(H357="","",VLOOKUP($H357,Katalog!$C$10:$J$2009,3,FALSE))</f>
        <v/>
      </c>
      <c r="J357" s="5"/>
      <c r="K357" s="5"/>
      <c r="L357" s="26"/>
    </row>
    <row r="358" spans="2:12" x14ac:dyDescent="0.25">
      <c r="B358" s="39">
        <v>349</v>
      </c>
      <c r="C358" s="5"/>
      <c r="D358" s="5"/>
      <c r="E358" s="5"/>
      <c r="F358" s="5"/>
      <c r="G358" s="5" t="str">
        <f>IF(F358="","",VLOOKUP($F358,Praja!$C$11:$H$2010,2,FALSE))</f>
        <v/>
      </c>
      <c r="H358" s="5"/>
      <c r="I358" s="5" t="str">
        <f>IF(H358="","",VLOOKUP($H358,Katalog!$C$10:$J$2009,3,FALSE))</f>
        <v/>
      </c>
      <c r="J358" s="5"/>
      <c r="K358" s="5"/>
      <c r="L358" s="26"/>
    </row>
    <row r="359" spans="2:12" x14ac:dyDescent="0.25">
      <c r="B359" s="39">
        <v>350</v>
      </c>
      <c r="C359" s="5"/>
      <c r="D359" s="5"/>
      <c r="E359" s="5"/>
      <c r="F359" s="5"/>
      <c r="G359" s="5" t="str">
        <f>IF(F359="","",VLOOKUP($F359,Praja!$C$11:$H$2010,2,FALSE))</f>
        <v/>
      </c>
      <c r="H359" s="5"/>
      <c r="I359" s="5" t="str">
        <f>IF(H359="","",VLOOKUP($H359,Katalog!$C$10:$J$2009,3,FALSE))</f>
        <v/>
      </c>
      <c r="J359" s="5"/>
      <c r="K359" s="5"/>
      <c r="L359" s="26"/>
    </row>
    <row r="360" spans="2:12" x14ac:dyDescent="0.25">
      <c r="B360" s="39">
        <v>351</v>
      </c>
      <c r="C360" s="5"/>
      <c r="D360" s="5"/>
      <c r="E360" s="5"/>
      <c r="F360" s="5"/>
      <c r="G360" s="5" t="str">
        <f>IF(F360="","",VLOOKUP($F360,Praja!$C$11:$H$2010,2,FALSE))</f>
        <v/>
      </c>
      <c r="H360" s="5"/>
      <c r="I360" s="5" t="str">
        <f>IF(H360="","",VLOOKUP($H360,Katalog!$C$10:$J$2009,3,FALSE))</f>
        <v/>
      </c>
      <c r="J360" s="5"/>
      <c r="K360" s="5"/>
      <c r="L360" s="26"/>
    </row>
    <row r="361" spans="2:12" x14ac:dyDescent="0.25">
      <c r="B361" s="39">
        <v>352</v>
      </c>
      <c r="C361" s="5"/>
      <c r="D361" s="5"/>
      <c r="E361" s="5"/>
      <c r="F361" s="5"/>
      <c r="G361" s="5" t="str">
        <f>IF(F361="","",VLOOKUP($F361,Praja!$C$11:$H$2010,2,FALSE))</f>
        <v/>
      </c>
      <c r="H361" s="5"/>
      <c r="I361" s="5" t="str">
        <f>IF(H361="","",VLOOKUP($H361,Katalog!$C$10:$J$2009,3,FALSE))</f>
        <v/>
      </c>
      <c r="J361" s="5"/>
      <c r="K361" s="5"/>
      <c r="L361" s="26"/>
    </row>
    <row r="362" spans="2:12" x14ac:dyDescent="0.25">
      <c r="B362" s="39">
        <v>353</v>
      </c>
      <c r="C362" s="5"/>
      <c r="D362" s="5"/>
      <c r="E362" s="5"/>
      <c r="F362" s="5"/>
      <c r="G362" s="5" t="str">
        <f>IF(F362="","",VLOOKUP($F362,Praja!$C$11:$H$2010,2,FALSE))</f>
        <v/>
      </c>
      <c r="H362" s="5"/>
      <c r="I362" s="5" t="str">
        <f>IF(H362="","",VLOOKUP($H362,Katalog!$C$10:$J$2009,3,FALSE))</f>
        <v/>
      </c>
      <c r="J362" s="5"/>
      <c r="K362" s="5"/>
      <c r="L362" s="26"/>
    </row>
    <row r="363" spans="2:12" x14ac:dyDescent="0.25">
      <c r="B363" s="39">
        <v>354</v>
      </c>
      <c r="C363" s="5"/>
      <c r="D363" s="5"/>
      <c r="E363" s="5"/>
      <c r="F363" s="5"/>
      <c r="G363" s="5" t="str">
        <f>IF(F363="","",VLOOKUP($F363,Praja!$C$11:$H$2010,2,FALSE))</f>
        <v/>
      </c>
      <c r="H363" s="5"/>
      <c r="I363" s="5" t="str">
        <f>IF(H363="","",VLOOKUP($H363,Katalog!$C$10:$J$2009,3,FALSE))</f>
        <v/>
      </c>
      <c r="J363" s="5"/>
      <c r="K363" s="5"/>
      <c r="L363" s="26"/>
    </row>
    <row r="364" spans="2:12" x14ac:dyDescent="0.25">
      <c r="B364" s="39">
        <v>355</v>
      </c>
      <c r="C364" s="5"/>
      <c r="D364" s="5"/>
      <c r="E364" s="5"/>
      <c r="F364" s="5"/>
      <c r="G364" s="5" t="str">
        <f>IF(F364="","",VLOOKUP($F364,Praja!$C$11:$H$2010,2,FALSE))</f>
        <v/>
      </c>
      <c r="H364" s="5"/>
      <c r="I364" s="5" t="str">
        <f>IF(H364="","",VLOOKUP($H364,Katalog!$C$10:$J$2009,3,FALSE))</f>
        <v/>
      </c>
      <c r="J364" s="5"/>
      <c r="K364" s="5"/>
      <c r="L364" s="26"/>
    </row>
    <row r="365" spans="2:12" x14ac:dyDescent="0.25">
      <c r="B365" s="39">
        <v>356</v>
      </c>
      <c r="C365" s="5"/>
      <c r="D365" s="5"/>
      <c r="E365" s="5"/>
      <c r="F365" s="5"/>
      <c r="G365" s="5" t="str">
        <f>IF(F365="","",VLOOKUP($F365,Praja!$C$11:$H$2010,2,FALSE))</f>
        <v/>
      </c>
      <c r="H365" s="5"/>
      <c r="I365" s="5" t="str">
        <f>IF(H365="","",VLOOKUP($H365,Katalog!$C$10:$J$2009,3,FALSE))</f>
        <v/>
      </c>
      <c r="J365" s="5"/>
      <c r="K365" s="5"/>
      <c r="L365" s="26"/>
    </row>
    <row r="366" spans="2:12" x14ac:dyDescent="0.25">
      <c r="B366" s="39">
        <v>357</v>
      </c>
      <c r="C366" s="5"/>
      <c r="D366" s="5"/>
      <c r="E366" s="5"/>
      <c r="F366" s="5"/>
      <c r="G366" s="5" t="str">
        <f>IF(F366="","",VLOOKUP($F366,Praja!$C$11:$H$2010,2,FALSE))</f>
        <v/>
      </c>
      <c r="H366" s="5"/>
      <c r="I366" s="5" t="str">
        <f>IF(H366="","",VLOOKUP($H366,Katalog!$C$10:$J$2009,3,FALSE))</f>
        <v/>
      </c>
      <c r="J366" s="5"/>
      <c r="K366" s="5"/>
      <c r="L366" s="26"/>
    </row>
    <row r="367" spans="2:12" x14ac:dyDescent="0.25">
      <c r="B367" s="39">
        <v>358</v>
      </c>
      <c r="C367" s="5"/>
      <c r="D367" s="5"/>
      <c r="E367" s="5"/>
      <c r="F367" s="5"/>
      <c r="G367" s="5" t="str">
        <f>IF(F367="","",VLOOKUP($F367,Praja!$C$11:$H$2010,2,FALSE))</f>
        <v/>
      </c>
      <c r="H367" s="5"/>
      <c r="I367" s="5" t="str">
        <f>IF(H367="","",VLOOKUP($H367,Katalog!$C$10:$J$2009,3,FALSE))</f>
        <v/>
      </c>
      <c r="J367" s="5"/>
      <c r="K367" s="5"/>
      <c r="L367" s="26"/>
    </row>
    <row r="368" spans="2:12" x14ac:dyDescent="0.25">
      <c r="B368" s="39">
        <v>359</v>
      </c>
      <c r="C368" s="5"/>
      <c r="D368" s="5"/>
      <c r="E368" s="5"/>
      <c r="F368" s="5"/>
      <c r="G368" s="5" t="str">
        <f>IF(F368="","",VLOOKUP($F368,Praja!$C$11:$H$2010,2,FALSE))</f>
        <v/>
      </c>
      <c r="H368" s="5"/>
      <c r="I368" s="5" t="str">
        <f>IF(H368="","",VLOOKUP($H368,Katalog!$C$10:$J$2009,3,FALSE))</f>
        <v/>
      </c>
      <c r="J368" s="5"/>
      <c r="K368" s="5"/>
      <c r="L368" s="26"/>
    </row>
    <row r="369" spans="2:12" x14ac:dyDescent="0.25">
      <c r="B369" s="39">
        <v>360</v>
      </c>
      <c r="C369" s="5"/>
      <c r="D369" s="5"/>
      <c r="E369" s="5"/>
      <c r="F369" s="5"/>
      <c r="G369" s="5" t="str">
        <f>IF(F369="","",VLOOKUP($F369,Praja!$C$11:$H$2010,2,FALSE))</f>
        <v/>
      </c>
      <c r="H369" s="5"/>
      <c r="I369" s="5" t="str">
        <f>IF(H369="","",VLOOKUP($H369,Katalog!$C$10:$J$2009,3,FALSE))</f>
        <v/>
      </c>
      <c r="J369" s="5"/>
      <c r="K369" s="5"/>
      <c r="L369" s="26"/>
    </row>
    <row r="370" spans="2:12" x14ac:dyDescent="0.25">
      <c r="B370" s="39">
        <v>361</v>
      </c>
      <c r="C370" s="5"/>
      <c r="D370" s="5"/>
      <c r="E370" s="5"/>
      <c r="F370" s="5"/>
      <c r="G370" s="5" t="str">
        <f>IF(F370="","",VLOOKUP($F370,Praja!$C$11:$H$2010,2,FALSE))</f>
        <v/>
      </c>
      <c r="H370" s="5"/>
      <c r="I370" s="5" t="str">
        <f>IF(H370="","",VLOOKUP($H370,Katalog!$C$10:$J$2009,3,FALSE))</f>
        <v/>
      </c>
      <c r="J370" s="5"/>
      <c r="K370" s="5"/>
      <c r="L370" s="26"/>
    </row>
    <row r="371" spans="2:12" x14ac:dyDescent="0.25">
      <c r="B371" s="39">
        <v>362</v>
      </c>
      <c r="C371" s="5"/>
      <c r="D371" s="5"/>
      <c r="E371" s="5"/>
      <c r="F371" s="5"/>
      <c r="G371" s="5" t="str">
        <f>IF(F371="","",VLOOKUP($F371,Praja!$C$11:$H$2010,2,FALSE))</f>
        <v/>
      </c>
      <c r="H371" s="5"/>
      <c r="I371" s="5" t="str">
        <f>IF(H371="","",VLOOKUP($H371,Katalog!$C$10:$J$2009,3,FALSE))</f>
        <v/>
      </c>
      <c r="J371" s="5"/>
      <c r="K371" s="5"/>
      <c r="L371" s="26"/>
    </row>
    <row r="372" spans="2:12" x14ac:dyDescent="0.25">
      <c r="B372" s="39">
        <v>363</v>
      </c>
      <c r="C372" s="5"/>
      <c r="D372" s="5"/>
      <c r="E372" s="5"/>
      <c r="F372" s="5"/>
      <c r="G372" s="5" t="str">
        <f>IF(F372="","",VLOOKUP($F372,Praja!$C$11:$H$2010,2,FALSE))</f>
        <v/>
      </c>
      <c r="H372" s="5"/>
      <c r="I372" s="5" t="str">
        <f>IF(H372="","",VLOOKUP($H372,Katalog!$C$10:$J$2009,3,FALSE))</f>
        <v/>
      </c>
      <c r="J372" s="5"/>
      <c r="K372" s="5"/>
      <c r="L372" s="26"/>
    </row>
    <row r="373" spans="2:12" x14ac:dyDescent="0.25">
      <c r="B373" s="39">
        <v>364</v>
      </c>
      <c r="C373" s="5"/>
      <c r="D373" s="5"/>
      <c r="E373" s="5"/>
      <c r="F373" s="5"/>
      <c r="G373" s="5" t="str">
        <f>IF(F373="","",VLOOKUP($F373,Praja!$C$11:$H$2010,2,FALSE))</f>
        <v/>
      </c>
      <c r="H373" s="5"/>
      <c r="I373" s="5" t="str">
        <f>IF(H373="","",VLOOKUP($H373,Katalog!$C$10:$J$2009,3,FALSE))</f>
        <v/>
      </c>
      <c r="J373" s="5"/>
      <c r="K373" s="5"/>
      <c r="L373" s="26"/>
    </row>
    <row r="374" spans="2:12" x14ac:dyDescent="0.25">
      <c r="B374" s="39">
        <v>365</v>
      </c>
      <c r="C374" s="5"/>
      <c r="D374" s="5"/>
      <c r="E374" s="5"/>
      <c r="F374" s="5"/>
      <c r="G374" s="5" t="str">
        <f>IF(F374="","",VLOOKUP($F374,Praja!$C$11:$H$2010,2,FALSE))</f>
        <v/>
      </c>
      <c r="H374" s="5"/>
      <c r="I374" s="5" t="str">
        <f>IF(H374="","",VLOOKUP($H374,Katalog!$C$10:$J$2009,3,FALSE))</f>
        <v/>
      </c>
      <c r="J374" s="5"/>
      <c r="K374" s="5"/>
      <c r="L374" s="26"/>
    </row>
    <row r="375" spans="2:12" x14ac:dyDescent="0.25">
      <c r="B375" s="39">
        <v>366</v>
      </c>
      <c r="C375" s="5"/>
      <c r="D375" s="5"/>
      <c r="E375" s="5"/>
      <c r="F375" s="5"/>
      <c r="G375" s="5" t="str">
        <f>IF(F375="","",VLOOKUP($F375,Praja!$C$11:$H$2010,2,FALSE))</f>
        <v/>
      </c>
      <c r="H375" s="5"/>
      <c r="I375" s="5" t="str">
        <f>IF(H375="","",VLOOKUP($H375,Katalog!$C$10:$J$2009,3,FALSE))</f>
        <v/>
      </c>
      <c r="J375" s="5"/>
      <c r="K375" s="5"/>
      <c r="L375" s="26"/>
    </row>
    <row r="376" spans="2:12" x14ac:dyDescent="0.25">
      <c r="B376" s="39">
        <v>367</v>
      </c>
      <c r="C376" s="5"/>
      <c r="D376" s="5"/>
      <c r="E376" s="5"/>
      <c r="F376" s="5"/>
      <c r="G376" s="5" t="str">
        <f>IF(F376="","",VLOOKUP($F376,Praja!$C$11:$H$2010,2,FALSE))</f>
        <v/>
      </c>
      <c r="H376" s="5"/>
      <c r="I376" s="5" t="str">
        <f>IF(H376="","",VLOOKUP($H376,Katalog!$C$10:$J$2009,3,FALSE))</f>
        <v/>
      </c>
      <c r="J376" s="5"/>
      <c r="K376" s="5"/>
      <c r="L376" s="26"/>
    </row>
    <row r="377" spans="2:12" x14ac:dyDescent="0.25">
      <c r="B377" s="39">
        <v>368</v>
      </c>
      <c r="C377" s="5"/>
      <c r="D377" s="5"/>
      <c r="E377" s="5"/>
      <c r="F377" s="5"/>
      <c r="G377" s="5" t="str">
        <f>IF(F377="","",VLOOKUP($F377,Praja!$C$11:$H$2010,2,FALSE))</f>
        <v/>
      </c>
      <c r="H377" s="5"/>
      <c r="I377" s="5" t="str">
        <f>IF(H377="","",VLOOKUP($H377,Katalog!$C$10:$J$2009,3,FALSE))</f>
        <v/>
      </c>
      <c r="J377" s="5"/>
      <c r="K377" s="5"/>
      <c r="L377" s="26"/>
    </row>
    <row r="378" spans="2:12" x14ac:dyDescent="0.25">
      <c r="B378" s="39">
        <v>369</v>
      </c>
      <c r="C378" s="5"/>
      <c r="D378" s="5"/>
      <c r="E378" s="5"/>
      <c r="F378" s="5"/>
      <c r="G378" s="5" t="str">
        <f>IF(F378="","",VLOOKUP($F378,Praja!$C$11:$H$2010,2,FALSE))</f>
        <v/>
      </c>
      <c r="H378" s="5"/>
      <c r="I378" s="5" t="str">
        <f>IF(H378="","",VLOOKUP($H378,Katalog!$C$10:$J$2009,3,FALSE))</f>
        <v/>
      </c>
      <c r="J378" s="5"/>
      <c r="K378" s="5"/>
      <c r="L378" s="26"/>
    </row>
    <row r="379" spans="2:12" x14ac:dyDescent="0.25">
      <c r="B379" s="39">
        <v>370</v>
      </c>
      <c r="C379" s="5"/>
      <c r="D379" s="5"/>
      <c r="E379" s="5"/>
      <c r="F379" s="5"/>
      <c r="G379" s="5" t="str">
        <f>IF(F379="","",VLOOKUP($F379,Praja!$C$11:$H$2010,2,FALSE))</f>
        <v/>
      </c>
      <c r="H379" s="5"/>
      <c r="I379" s="5" t="str">
        <f>IF(H379="","",VLOOKUP($H379,Katalog!$C$10:$J$2009,3,FALSE))</f>
        <v/>
      </c>
      <c r="J379" s="5"/>
      <c r="K379" s="5"/>
      <c r="L379" s="26"/>
    </row>
    <row r="380" spans="2:12" x14ac:dyDescent="0.25">
      <c r="B380" s="39">
        <v>371</v>
      </c>
      <c r="C380" s="5"/>
      <c r="D380" s="5"/>
      <c r="E380" s="5"/>
      <c r="F380" s="5"/>
      <c r="G380" s="5" t="str">
        <f>IF(F380="","",VLOOKUP($F380,Praja!$C$11:$H$2010,2,FALSE))</f>
        <v/>
      </c>
      <c r="H380" s="5"/>
      <c r="I380" s="5" t="str">
        <f>IF(H380="","",VLOOKUP($H380,Katalog!$C$10:$J$2009,3,FALSE))</f>
        <v/>
      </c>
      <c r="J380" s="5"/>
      <c r="K380" s="5"/>
      <c r="L380" s="26"/>
    </row>
    <row r="381" spans="2:12" x14ac:dyDescent="0.25">
      <c r="B381" s="39">
        <v>372</v>
      </c>
      <c r="C381" s="5"/>
      <c r="D381" s="5"/>
      <c r="E381" s="5"/>
      <c r="F381" s="5"/>
      <c r="G381" s="5" t="str">
        <f>IF(F381="","",VLOOKUP($F381,Praja!$C$11:$H$2010,2,FALSE))</f>
        <v/>
      </c>
      <c r="H381" s="5"/>
      <c r="I381" s="5" t="str">
        <f>IF(H381="","",VLOOKUP($H381,Katalog!$C$10:$J$2009,3,FALSE))</f>
        <v/>
      </c>
      <c r="J381" s="5"/>
      <c r="K381" s="5"/>
      <c r="L381" s="26"/>
    </row>
    <row r="382" spans="2:12" x14ac:dyDescent="0.25">
      <c r="B382" s="39">
        <v>373</v>
      </c>
      <c r="C382" s="5"/>
      <c r="D382" s="5"/>
      <c r="E382" s="5"/>
      <c r="F382" s="5"/>
      <c r="G382" s="5" t="str">
        <f>IF(F382="","",VLOOKUP($F382,Praja!$C$11:$H$2010,2,FALSE))</f>
        <v/>
      </c>
      <c r="H382" s="5"/>
      <c r="I382" s="5" t="str">
        <f>IF(H382="","",VLOOKUP($H382,Katalog!$C$10:$J$2009,3,FALSE))</f>
        <v/>
      </c>
      <c r="J382" s="5"/>
      <c r="K382" s="5"/>
      <c r="L382" s="26"/>
    </row>
    <row r="383" spans="2:12" x14ac:dyDescent="0.25">
      <c r="B383" s="39">
        <v>374</v>
      </c>
      <c r="C383" s="5"/>
      <c r="D383" s="5"/>
      <c r="E383" s="5"/>
      <c r="F383" s="5"/>
      <c r="G383" s="5" t="str">
        <f>IF(F383="","",VLOOKUP($F383,Praja!$C$11:$H$2010,2,FALSE))</f>
        <v/>
      </c>
      <c r="H383" s="5"/>
      <c r="I383" s="5" t="str">
        <f>IF(H383="","",VLOOKUP($H383,Katalog!$C$10:$J$2009,3,FALSE))</f>
        <v/>
      </c>
      <c r="J383" s="5"/>
      <c r="K383" s="5"/>
      <c r="L383" s="26"/>
    </row>
    <row r="384" spans="2:12" x14ac:dyDescent="0.25">
      <c r="B384" s="39">
        <v>375</v>
      </c>
      <c r="C384" s="5"/>
      <c r="D384" s="5"/>
      <c r="E384" s="5"/>
      <c r="F384" s="5"/>
      <c r="G384" s="5" t="str">
        <f>IF(F384="","",VLOOKUP($F384,Praja!$C$11:$H$2010,2,FALSE))</f>
        <v/>
      </c>
      <c r="H384" s="5"/>
      <c r="I384" s="5" t="str">
        <f>IF(H384="","",VLOOKUP($H384,Katalog!$C$10:$J$2009,3,FALSE))</f>
        <v/>
      </c>
      <c r="J384" s="5"/>
      <c r="K384" s="5"/>
      <c r="L384" s="26"/>
    </row>
    <row r="385" spans="2:12" x14ac:dyDescent="0.25">
      <c r="B385" s="39">
        <v>376</v>
      </c>
      <c r="C385" s="5"/>
      <c r="D385" s="5"/>
      <c r="E385" s="5"/>
      <c r="F385" s="5"/>
      <c r="G385" s="5" t="str">
        <f>IF(F385="","",VLOOKUP($F385,Praja!$C$11:$H$2010,2,FALSE))</f>
        <v/>
      </c>
      <c r="H385" s="5"/>
      <c r="I385" s="5" t="str">
        <f>IF(H385="","",VLOOKUP($H385,Katalog!$C$10:$J$2009,3,FALSE))</f>
        <v/>
      </c>
      <c r="J385" s="5"/>
      <c r="K385" s="5"/>
      <c r="L385" s="26"/>
    </row>
    <row r="386" spans="2:12" x14ac:dyDescent="0.25">
      <c r="B386" s="39">
        <v>377</v>
      </c>
      <c r="C386" s="5"/>
      <c r="D386" s="5"/>
      <c r="E386" s="5"/>
      <c r="F386" s="5"/>
      <c r="G386" s="5" t="str">
        <f>IF(F386="","",VLOOKUP($F386,Praja!$C$11:$H$2010,2,FALSE))</f>
        <v/>
      </c>
      <c r="H386" s="5"/>
      <c r="I386" s="5" t="str">
        <f>IF(H386="","",VLOOKUP($H386,Katalog!$C$10:$J$2009,3,FALSE))</f>
        <v/>
      </c>
      <c r="J386" s="5"/>
      <c r="K386" s="5"/>
      <c r="L386" s="26"/>
    </row>
    <row r="387" spans="2:12" x14ac:dyDescent="0.25">
      <c r="B387" s="39">
        <v>378</v>
      </c>
      <c r="C387" s="5"/>
      <c r="D387" s="5"/>
      <c r="E387" s="5"/>
      <c r="F387" s="5"/>
      <c r="G387" s="5" t="str">
        <f>IF(F387="","",VLOOKUP($F387,Praja!$C$11:$H$2010,2,FALSE))</f>
        <v/>
      </c>
      <c r="H387" s="5"/>
      <c r="I387" s="5" t="str">
        <f>IF(H387="","",VLOOKUP($H387,Katalog!$C$10:$J$2009,3,FALSE))</f>
        <v/>
      </c>
      <c r="J387" s="5"/>
      <c r="K387" s="5"/>
      <c r="L387" s="26"/>
    </row>
    <row r="388" spans="2:12" x14ac:dyDescent="0.25">
      <c r="B388" s="39">
        <v>379</v>
      </c>
      <c r="C388" s="5"/>
      <c r="D388" s="5"/>
      <c r="E388" s="5"/>
      <c r="F388" s="5"/>
      <c r="G388" s="5" t="str">
        <f>IF(F388="","",VLOOKUP($F388,Praja!$C$11:$H$2010,2,FALSE))</f>
        <v/>
      </c>
      <c r="H388" s="5"/>
      <c r="I388" s="5" t="str">
        <f>IF(H388="","",VLOOKUP($H388,Katalog!$C$10:$J$2009,3,FALSE))</f>
        <v/>
      </c>
      <c r="J388" s="5"/>
      <c r="K388" s="5"/>
      <c r="L388" s="26"/>
    </row>
    <row r="389" spans="2:12" x14ac:dyDescent="0.25">
      <c r="B389" s="39">
        <v>380</v>
      </c>
      <c r="C389" s="5"/>
      <c r="D389" s="5"/>
      <c r="E389" s="5"/>
      <c r="F389" s="5"/>
      <c r="G389" s="5" t="str">
        <f>IF(F389="","",VLOOKUP($F389,Praja!$C$11:$H$2010,2,FALSE))</f>
        <v/>
      </c>
      <c r="H389" s="5"/>
      <c r="I389" s="5" t="str">
        <f>IF(H389="","",VLOOKUP($H389,Katalog!$C$10:$J$2009,3,FALSE))</f>
        <v/>
      </c>
      <c r="J389" s="5"/>
      <c r="K389" s="5"/>
      <c r="L389" s="26"/>
    </row>
    <row r="390" spans="2:12" x14ac:dyDescent="0.25">
      <c r="B390" s="39">
        <v>381</v>
      </c>
      <c r="C390" s="5"/>
      <c r="D390" s="5"/>
      <c r="E390" s="5"/>
      <c r="F390" s="5"/>
      <c r="G390" s="5" t="str">
        <f>IF(F390="","",VLOOKUP($F390,Praja!$C$11:$H$2010,2,FALSE))</f>
        <v/>
      </c>
      <c r="H390" s="5"/>
      <c r="I390" s="5" t="str">
        <f>IF(H390="","",VLOOKUP($H390,Katalog!$C$10:$J$2009,3,FALSE))</f>
        <v/>
      </c>
      <c r="J390" s="5"/>
      <c r="K390" s="5"/>
      <c r="L390" s="26"/>
    </row>
    <row r="391" spans="2:12" x14ac:dyDescent="0.25">
      <c r="B391" s="39">
        <v>382</v>
      </c>
      <c r="C391" s="5"/>
      <c r="D391" s="5"/>
      <c r="E391" s="5"/>
      <c r="F391" s="5"/>
      <c r="G391" s="5" t="str">
        <f>IF(F391="","",VLOOKUP($F391,Praja!$C$11:$H$2010,2,FALSE))</f>
        <v/>
      </c>
      <c r="H391" s="5"/>
      <c r="I391" s="5" t="str">
        <f>IF(H391="","",VLOOKUP($H391,Katalog!$C$10:$J$2009,3,FALSE))</f>
        <v/>
      </c>
      <c r="J391" s="5"/>
      <c r="K391" s="5"/>
      <c r="L391" s="26"/>
    </row>
    <row r="392" spans="2:12" x14ac:dyDescent="0.25">
      <c r="B392" s="39">
        <v>383</v>
      </c>
      <c r="C392" s="5"/>
      <c r="D392" s="5"/>
      <c r="E392" s="5"/>
      <c r="F392" s="5"/>
      <c r="G392" s="5" t="str">
        <f>IF(F392="","",VLOOKUP($F392,Praja!$C$11:$H$2010,2,FALSE))</f>
        <v/>
      </c>
      <c r="H392" s="5"/>
      <c r="I392" s="5" t="str">
        <f>IF(H392="","",VLOOKUP($H392,Katalog!$C$10:$J$2009,3,FALSE))</f>
        <v/>
      </c>
      <c r="J392" s="5"/>
      <c r="K392" s="5"/>
      <c r="L392" s="26"/>
    </row>
    <row r="393" spans="2:12" x14ac:dyDescent="0.25">
      <c r="B393" s="39">
        <v>384</v>
      </c>
      <c r="C393" s="5"/>
      <c r="D393" s="5"/>
      <c r="E393" s="5"/>
      <c r="F393" s="5"/>
      <c r="G393" s="5" t="str">
        <f>IF(F393="","",VLOOKUP($F393,Praja!$C$11:$H$2010,2,FALSE))</f>
        <v/>
      </c>
      <c r="H393" s="5"/>
      <c r="I393" s="5" t="str">
        <f>IF(H393="","",VLOOKUP($H393,Katalog!$C$10:$J$2009,3,FALSE))</f>
        <v/>
      </c>
      <c r="J393" s="5"/>
      <c r="K393" s="5"/>
      <c r="L393" s="26"/>
    </row>
    <row r="394" spans="2:12" x14ac:dyDescent="0.25">
      <c r="B394" s="39">
        <v>385</v>
      </c>
      <c r="C394" s="5"/>
      <c r="D394" s="5"/>
      <c r="E394" s="5"/>
      <c r="F394" s="5"/>
      <c r="G394" s="5" t="str">
        <f>IF(F394="","",VLOOKUP($F394,Praja!$C$11:$H$2010,2,FALSE))</f>
        <v/>
      </c>
      <c r="H394" s="5"/>
      <c r="I394" s="5" t="str">
        <f>IF(H394="","",VLOOKUP($H394,Katalog!$C$10:$J$2009,3,FALSE))</f>
        <v/>
      </c>
      <c r="J394" s="5"/>
      <c r="K394" s="5"/>
      <c r="L394" s="26"/>
    </row>
    <row r="395" spans="2:12" x14ac:dyDescent="0.25">
      <c r="B395" s="39">
        <v>386</v>
      </c>
      <c r="C395" s="5"/>
      <c r="D395" s="5"/>
      <c r="E395" s="5"/>
      <c r="F395" s="5"/>
      <c r="G395" s="5" t="str">
        <f>IF(F395="","",VLOOKUP($F395,Praja!$C$11:$H$2010,2,FALSE))</f>
        <v/>
      </c>
      <c r="H395" s="5"/>
      <c r="I395" s="5" t="str">
        <f>IF(H395="","",VLOOKUP($H395,Katalog!$C$10:$J$2009,3,FALSE))</f>
        <v/>
      </c>
      <c r="J395" s="5"/>
      <c r="K395" s="5"/>
      <c r="L395" s="26"/>
    </row>
    <row r="396" spans="2:12" x14ac:dyDescent="0.25">
      <c r="B396" s="39">
        <v>387</v>
      </c>
      <c r="C396" s="5"/>
      <c r="D396" s="5"/>
      <c r="E396" s="5"/>
      <c r="F396" s="5"/>
      <c r="G396" s="5" t="str">
        <f>IF(F396="","",VLOOKUP($F396,Praja!$C$11:$H$2010,2,FALSE))</f>
        <v/>
      </c>
      <c r="H396" s="5"/>
      <c r="I396" s="5" t="str">
        <f>IF(H396="","",VLOOKUP($H396,Katalog!$C$10:$J$2009,3,FALSE))</f>
        <v/>
      </c>
      <c r="J396" s="5"/>
      <c r="K396" s="5"/>
      <c r="L396" s="26"/>
    </row>
    <row r="397" spans="2:12" x14ac:dyDescent="0.25">
      <c r="B397" s="39">
        <v>388</v>
      </c>
      <c r="C397" s="5"/>
      <c r="D397" s="5"/>
      <c r="E397" s="5"/>
      <c r="F397" s="5"/>
      <c r="G397" s="5" t="str">
        <f>IF(F397="","",VLOOKUP($F397,Praja!$C$11:$H$2010,2,FALSE))</f>
        <v/>
      </c>
      <c r="H397" s="5"/>
      <c r="I397" s="5" t="str">
        <f>IF(H397="","",VLOOKUP($H397,Katalog!$C$10:$J$2009,3,FALSE))</f>
        <v/>
      </c>
      <c r="J397" s="5"/>
      <c r="K397" s="5"/>
      <c r="L397" s="26"/>
    </row>
    <row r="398" spans="2:12" x14ac:dyDescent="0.25">
      <c r="B398" s="39">
        <v>389</v>
      </c>
      <c r="C398" s="5"/>
      <c r="D398" s="5"/>
      <c r="E398" s="5"/>
      <c r="F398" s="5"/>
      <c r="G398" s="5" t="str">
        <f>IF(F398="","",VLOOKUP($F398,Praja!$C$11:$H$2010,2,FALSE))</f>
        <v/>
      </c>
      <c r="H398" s="5"/>
      <c r="I398" s="5" t="str">
        <f>IF(H398="","",VLOOKUP($H398,Katalog!$C$10:$J$2009,3,FALSE))</f>
        <v/>
      </c>
      <c r="J398" s="5"/>
      <c r="K398" s="5"/>
      <c r="L398" s="26"/>
    </row>
    <row r="399" spans="2:12" x14ac:dyDescent="0.25">
      <c r="B399" s="39">
        <v>390</v>
      </c>
      <c r="C399" s="5"/>
      <c r="D399" s="5"/>
      <c r="E399" s="5"/>
      <c r="F399" s="5"/>
      <c r="G399" s="5" t="str">
        <f>IF(F399="","",VLOOKUP($F399,Praja!$C$11:$H$2010,2,FALSE))</f>
        <v/>
      </c>
      <c r="H399" s="5"/>
      <c r="I399" s="5" t="str">
        <f>IF(H399="","",VLOOKUP($H399,Katalog!$C$10:$J$2009,3,FALSE))</f>
        <v/>
      </c>
      <c r="J399" s="5"/>
      <c r="K399" s="5"/>
      <c r="L399" s="26"/>
    </row>
    <row r="400" spans="2:12" x14ac:dyDescent="0.25">
      <c r="B400" s="39">
        <v>391</v>
      </c>
      <c r="C400" s="5"/>
      <c r="D400" s="5"/>
      <c r="E400" s="5"/>
      <c r="F400" s="5"/>
      <c r="G400" s="5" t="str">
        <f>IF(F400="","",VLOOKUP($F400,Praja!$C$11:$H$2010,2,FALSE))</f>
        <v/>
      </c>
      <c r="H400" s="5"/>
      <c r="I400" s="5" t="str">
        <f>IF(H400="","",VLOOKUP($H400,Katalog!$C$10:$J$2009,3,FALSE))</f>
        <v/>
      </c>
      <c r="J400" s="5"/>
      <c r="K400" s="5"/>
      <c r="L400" s="26"/>
    </row>
    <row r="401" spans="2:12" x14ac:dyDescent="0.25">
      <c r="B401" s="39">
        <v>392</v>
      </c>
      <c r="C401" s="5"/>
      <c r="D401" s="5"/>
      <c r="E401" s="5"/>
      <c r="F401" s="5"/>
      <c r="G401" s="5" t="str">
        <f>IF(F401="","",VLOOKUP($F401,Praja!$C$11:$H$2010,2,FALSE))</f>
        <v/>
      </c>
      <c r="H401" s="5"/>
      <c r="I401" s="5" t="str">
        <f>IF(H401="","",VLOOKUP($H401,Katalog!$C$10:$J$2009,3,FALSE))</f>
        <v/>
      </c>
      <c r="J401" s="5"/>
      <c r="K401" s="5"/>
      <c r="L401" s="26"/>
    </row>
    <row r="402" spans="2:12" x14ac:dyDescent="0.25">
      <c r="B402" s="39">
        <v>393</v>
      </c>
      <c r="C402" s="5"/>
      <c r="D402" s="5"/>
      <c r="E402" s="5"/>
      <c r="F402" s="5"/>
      <c r="G402" s="5" t="str">
        <f>IF(F402="","",VLOOKUP($F402,Praja!$C$11:$H$2010,2,FALSE))</f>
        <v/>
      </c>
      <c r="H402" s="5"/>
      <c r="I402" s="5" t="str">
        <f>IF(H402="","",VLOOKUP($H402,Katalog!$C$10:$J$2009,3,FALSE))</f>
        <v/>
      </c>
      <c r="J402" s="5"/>
      <c r="K402" s="5"/>
      <c r="L402" s="26"/>
    </row>
    <row r="403" spans="2:12" x14ac:dyDescent="0.25">
      <c r="B403" s="39">
        <v>394</v>
      </c>
      <c r="C403" s="5"/>
      <c r="D403" s="5"/>
      <c r="E403" s="5"/>
      <c r="F403" s="5"/>
      <c r="G403" s="5" t="str">
        <f>IF(F403="","",VLOOKUP($F403,Praja!$C$11:$H$2010,2,FALSE))</f>
        <v/>
      </c>
      <c r="H403" s="5"/>
      <c r="I403" s="5" t="str">
        <f>IF(H403="","",VLOOKUP($H403,Katalog!$C$10:$J$2009,3,FALSE))</f>
        <v/>
      </c>
      <c r="J403" s="5"/>
      <c r="K403" s="5"/>
      <c r="L403" s="26"/>
    </row>
    <row r="404" spans="2:12" x14ac:dyDescent="0.25">
      <c r="B404" s="39">
        <v>395</v>
      </c>
      <c r="C404" s="5"/>
      <c r="D404" s="5"/>
      <c r="E404" s="5"/>
      <c r="F404" s="5"/>
      <c r="G404" s="5" t="str">
        <f>IF(F404="","",VLOOKUP($F404,Praja!$C$11:$H$2010,2,FALSE))</f>
        <v/>
      </c>
      <c r="H404" s="5"/>
      <c r="I404" s="5" t="str">
        <f>IF(H404="","",VLOOKUP($H404,Katalog!$C$10:$J$2009,3,FALSE))</f>
        <v/>
      </c>
      <c r="J404" s="5"/>
      <c r="K404" s="5"/>
      <c r="L404" s="26"/>
    </row>
    <row r="405" spans="2:12" x14ac:dyDescent="0.25">
      <c r="B405" s="39">
        <v>396</v>
      </c>
      <c r="C405" s="5"/>
      <c r="D405" s="5"/>
      <c r="E405" s="5"/>
      <c r="F405" s="5"/>
      <c r="G405" s="5" t="str">
        <f>IF(F405="","",VLOOKUP($F405,Praja!$C$11:$H$2010,2,FALSE))</f>
        <v/>
      </c>
      <c r="H405" s="5"/>
      <c r="I405" s="5" t="str">
        <f>IF(H405="","",VLOOKUP($H405,Katalog!$C$10:$J$2009,3,FALSE))</f>
        <v/>
      </c>
      <c r="J405" s="5"/>
      <c r="K405" s="5"/>
      <c r="L405" s="26"/>
    </row>
    <row r="406" spans="2:12" x14ac:dyDescent="0.25">
      <c r="B406" s="39">
        <v>397</v>
      </c>
      <c r="C406" s="5"/>
      <c r="D406" s="5"/>
      <c r="E406" s="5"/>
      <c r="F406" s="5"/>
      <c r="G406" s="5" t="str">
        <f>IF(F406="","",VLOOKUP($F406,Praja!$C$11:$H$2010,2,FALSE))</f>
        <v/>
      </c>
      <c r="H406" s="5"/>
      <c r="I406" s="5" t="str">
        <f>IF(H406="","",VLOOKUP($H406,Katalog!$C$10:$J$2009,3,FALSE))</f>
        <v/>
      </c>
      <c r="J406" s="5"/>
      <c r="K406" s="5"/>
      <c r="L406" s="26"/>
    </row>
    <row r="407" spans="2:12" x14ac:dyDescent="0.25">
      <c r="B407" s="39">
        <v>398</v>
      </c>
      <c r="C407" s="5"/>
      <c r="D407" s="5"/>
      <c r="E407" s="5"/>
      <c r="F407" s="5"/>
      <c r="G407" s="5" t="str">
        <f>IF(F407="","",VLOOKUP($F407,Praja!$C$11:$H$2010,2,FALSE))</f>
        <v/>
      </c>
      <c r="H407" s="5"/>
      <c r="I407" s="5" t="str">
        <f>IF(H407="","",VLOOKUP($H407,Katalog!$C$10:$J$2009,3,FALSE))</f>
        <v/>
      </c>
      <c r="J407" s="5"/>
      <c r="K407" s="5"/>
      <c r="L407" s="26"/>
    </row>
    <row r="408" spans="2:12" x14ac:dyDescent="0.25">
      <c r="B408" s="39">
        <v>399</v>
      </c>
      <c r="C408" s="5"/>
      <c r="D408" s="5"/>
      <c r="E408" s="5"/>
      <c r="F408" s="5"/>
      <c r="G408" s="5" t="str">
        <f>IF(F408="","",VLOOKUP($F408,Praja!$C$11:$H$2010,2,FALSE))</f>
        <v/>
      </c>
      <c r="H408" s="5"/>
      <c r="I408" s="5" t="str">
        <f>IF(H408="","",VLOOKUP($H408,Katalog!$C$10:$J$2009,3,FALSE))</f>
        <v/>
      </c>
      <c r="J408" s="5"/>
      <c r="K408" s="5"/>
      <c r="L408" s="26"/>
    </row>
    <row r="409" spans="2:12" x14ac:dyDescent="0.25">
      <c r="B409" s="39">
        <v>400</v>
      </c>
      <c r="C409" s="5"/>
      <c r="D409" s="5"/>
      <c r="E409" s="5"/>
      <c r="F409" s="5"/>
      <c r="G409" s="5" t="str">
        <f>IF(F409="","",VLOOKUP($F409,Praja!$C$11:$H$2010,2,FALSE))</f>
        <v/>
      </c>
      <c r="H409" s="5"/>
      <c r="I409" s="5" t="str">
        <f>IF(H409="","",VLOOKUP($H409,Katalog!$C$10:$J$2009,3,FALSE))</f>
        <v/>
      </c>
      <c r="J409" s="5"/>
      <c r="K409" s="5"/>
      <c r="L409" s="26"/>
    </row>
    <row r="410" spans="2:12" x14ac:dyDescent="0.25">
      <c r="B410" s="39">
        <v>401</v>
      </c>
      <c r="C410" s="5"/>
      <c r="D410" s="5"/>
      <c r="E410" s="5"/>
      <c r="F410" s="5"/>
      <c r="G410" s="5" t="str">
        <f>IF(F410="","",VLOOKUP($F410,Praja!$C$11:$H$2010,2,FALSE))</f>
        <v/>
      </c>
      <c r="H410" s="5"/>
      <c r="I410" s="5" t="str">
        <f>IF(H410="","",VLOOKUP($H410,Katalog!$C$10:$J$2009,3,FALSE))</f>
        <v/>
      </c>
      <c r="J410" s="5"/>
      <c r="K410" s="5"/>
      <c r="L410" s="26"/>
    </row>
    <row r="411" spans="2:12" x14ac:dyDescent="0.25">
      <c r="B411" s="39">
        <v>402</v>
      </c>
      <c r="C411" s="5"/>
      <c r="D411" s="5"/>
      <c r="E411" s="5"/>
      <c r="F411" s="5"/>
      <c r="G411" s="5" t="str">
        <f>IF(F411="","",VLOOKUP($F411,Praja!$C$11:$H$2010,2,FALSE))</f>
        <v/>
      </c>
      <c r="H411" s="5"/>
      <c r="I411" s="5" t="str">
        <f>IF(H411="","",VLOOKUP($H411,Katalog!$C$10:$J$2009,3,FALSE))</f>
        <v/>
      </c>
      <c r="J411" s="5"/>
      <c r="K411" s="5"/>
      <c r="L411" s="26"/>
    </row>
    <row r="412" spans="2:12" x14ac:dyDescent="0.25">
      <c r="B412" s="39">
        <v>403</v>
      </c>
      <c r="C412" s="5"/>
      <c r="D412" s="5"/>
      <c r="E412" s="5"/>
      <c r="F412" s="5"/>
      <c r="G412" s="5" t="str">
        <f>IF(F412="","",VLOOKUP($F412,Praja!$C$11:$H$2010,2,FALSE))</f>
        <v/>
      </c>
      <c r="H412" s="5"/>
      <c r="I412" s="5" t="str">
        <f>IF(H412="","",VLOOKUP($H412,Katalog!$C$10:$J$2009,3,FALSE))</f>
        <v/>
      </c>
      <c r="J412" s="5"/>
      <c r="K412" s="5"/>
      <c r="L412" s="26"/>
    </row>
    <row r="413" spans="2:12" x14ac:dyDescent="0.25">
      <c r="B413" s="39">
        <v>404</v>
      </c>
      <c r="C413" s="5"/>
      <c r="D413" s="5"/>
      <c r="E413" s="5"/>
      <c r="F413" s="5"/>
      <c r="G413" s="5" t="str">
        <f>IF(F413="","",VLOOKUP($F413,Praja!$C$11:$H$2010,2,FALSE))</f>
        <v/>
      </c>
      <c r="H413" s="5"/>
      <c r="I413" s="5" t="str">
        <f>IF(H413="","",VLOOKUP($H413,Katalog!$C$10:$J$2009,3,FALSE))</f>
        <v/>
      </c>
      <c r="J413" s="5"/>
      <c r="K413" s="5"/>
      <c r="L413" s="26"/>
    </row>
    <row r="414" spans="2:12" x14ac:dyDescent="0.25">
      <c r="B414" s="39">
        <v>405</v>
      </c>
      <c r="C414" s="5"/>
      <c r="D414" s="5"/>
      <c r="E414" s="5"/>
      <c r="F414" s="5"/>
      <c r="G414" s="5" t="str">
        <f>IF(F414="","",VLOOKUP($F414,Praja!$C$11:$H$2010,2,FALSE))</f>
        <v/>
      </c>
      <c r="H414" s="5"/>
      <c r="I414" s="5" t="str">
        <f>IF(H414="","",VLOOKUP($H414,Katalog!$C$10:$J$2009,3,FALSE))</f>
        <v/>
      </c>
      <c r="J414" s="5"/>
      <c r="K414" s="5"/>
      <c r="L414" s="26"/>
    </row>
    <row r="415" spans="2:12" x14ac:dyDescent="0.25">
      <c r="B415" s="39">
        <v>406</v>
      </c>
      <c r="C415" s="5"/>
      <c r="D415" s="5"/>
      <c r="E415" s="5"/>
      <c r="F415" s="5"/>
      <c r="G415" s="5" t="str">
        <f>IF(F415="","",VLOOKUP($F415,Praja!$C$11:$H$2010,2,FALSE))</f>
        <v/>
      </c>
      <c r="H415" s="5"/>
      <c r="I415" s="5" t="str">
        <f>IF(H415="","",VLOOKUP($H415,Katalog!$C$10:$J$2009,3,FALSE))</f>
        <v/>
      </c>
      <c r="J415" s="5"/>
      <c r="K415" s="5"/>
      <c r="L415" s="26"/>
    </row>
    <row r="416" spans="2:12" x14ac:dyDescent="0.25">
      <c r="B416" s="39">
        <v>407</v>
      </c>
      <c r="C416" s="5"/>
      <c r="D416" s="5"/>
      <c r="E416" s="5"/>
      <c r="F416" s="5"/>
      <c r="G416" s="5" t="str">
        <f>IF(F416="","",VLOOKUP($F416,Praja!$C$11:$H$2010,2,FALSE))</f>
        <v/>
      </c>
      <c r="H416" s="5"/>
      <c r="I416" s="5" t="str">
        <f>IF(H416="","",VLOOKUP($H416,Katalog!$C$10:$J$2009,3,FALSE))</f>
        <v/>
      </c>
      <c r="J416" s="5"/>
      <c r="K416" s="5"/>
      <c r="L416" s="26"/>
    </row>
    <row r="417" spans="2:12" x14ac:dyDescent="0.25">
      <c r="B417" s="39">
        <v>408</v>
      </c>
      <c r="C417" s="5"/>
      <c r="D417" s="5"/>
      <c r="E417" s="5"/>
      <c r="F417" s="5"/>
      <c r="G417" s="5" t="str">
        <f>IF(F417="","",VLOOKUP($F417,Praja!$C$11:$H$2010,2,FALSE))</f>
        <v/>
      </c>
      <c r="H417" s="5"/>
      <c r="I417" s="5" t="str">
        <f>IF(H417="","",VLOOKUP($H417,Katalog!$C$10:$J$2009,3,FALSE))</f>
        <v/>
      </c>
      <c r="J417" s="5"/>
      <c r="K417" s="5"/>
      <c r="L417" s="26"/>
    </row>
    <row r="418" spans="2:12" x14ac:dyDescent="0.25">
      <c r="B418" s="39">
        <v>409</v>
      </c>
      <c r="C418" s="5"/>
      <c r="D418" s="5"/>
      <c r="E418" s="5"/>
      <c r="F418" s="5"/>
      <c r="G418" s="5" t="str">
        <f>IF(F418="","",VLOOKUP($F418,Praja!$C$11:$H$2010,2,FALSE))</f>
        <v/>
      </c>
      <c r="H418" s="5"/>
      <c r="I418" s="5" t="str">
        <f>IF(H418="","",VLOOKUP($H418,Katalog!$C$10:$J$2009,3,FALSE))</f>
        <v/>
      </c>
      <c r="J418" s="5"/>
      <c r="K418" s="5"/>
      <c r="L418" s="26"/>
    </row>
    <row r="419" spans="2:12" x14ac:dyDescent="0.25">
      <c r="B419" s="39">
        <v>410</v>
      </c>
      <c r="C419" s="5"/>
      <c r="D419" s="5"/>
      <c r="E419" s="5"/>
      <c r="F419" s="5"/>
      <c r="G419" s="5" t="str">
        <f>IF(F419="","",VLOOKUP($F419,Praja!$C$11:$H$2010,2,FALSE))</f>
        <v/>
      </c>
      <c r="H419" s="5"/>
      <c r="I419" s="5" t="str">
        <f>IF(H419="","",VLOOKUP($H419,Katalog!$C$10:$J$2009,3,FALSE))</f>
        <v/>
      </c>
      <c r="J419" s="5"/>
      <c r="K419" s="5"/>
      <c r="L419" s="26"/>
    </row>
    <row r="420" spans="2:12" x14ac:dyDescent="0.25">
      <c r="B420" s="39">
        <v>411</v>
      </c>
      <c r="C420" s="5"/>
      <c r="D420" s="5"/>
      <c r="E420" s="5"/>
      <c r="F420" s="5"/>
      <c r="G420" s="5" t="str">
        <f>IF(F420="","",VLOOKUP($F420,Praja!$C$11:$H$2010,2,FALSE))</f>
        <v/>
      </c>
      <c r="H420" s="5"/>
      <c r="I420" s="5" t="str">
        <f>IF(H420="","",VLOOKUP($H420,Katalog!$C$10:$J$2009,3,FALSE))</f>
        <v/>
      </c>
      <c r="J420" s="5"/>
      <c r="K420" s="5"/>
      <c r="L420" s="26"/>
    </row>
    <row r="421" spans="2:12" x14ac:dyDescent="0.25">
      <c r="B421" s="39">
        <v>412</v>
      </c>
      <c r="C421" s="5"/>
      <c r="D421" s="5"/>
      <c r="E421" s="5"/>
      <c r="F421" s="5"/>
      <c r="G421" s="5" t="str">
        <f>IF(F421="","",VLOOKUP($F421,Praja!$C$11:$H$2010,2,FALSE))</f>
        <v/>
      </c>
      <c r="H421" s="5"/>
      <c r="I421" s="5" t="str">
        <f>IF(H421="","",VLOOKUP($H421,Katalog!$C$10:$J$2009,3,FALSE))</f>
        <v/>
      </c>
      <c r="J421" s="5"/>
      <c r="K421" s="5"/>
      <c r="L421" s="26"/>
    </row>
    <row r="422" spans="2:12" x14ac:dyDescent="0.25">
      <c r="B422" s="39">
        <v>413</v>
      </c>
      <c r="C422" s="5"/>
      <c r="D422" s="5"/>
      <c r="E422" s="5"/>
      <c r="F422" s="5"/>
      <c r="G422" s="5" t="str">
        <f>IF(F422="","",VLOOKUP($F422,Praja!$C$11:$H$2010,2,FALSE))</f>
        <v/>
      </c>
      <c r="H422" s="5"/>
      <c r="I422" s="5" t="str">
        <f>IF(H422="","",VLOOKUP($H422,Katalog!$C$10:$J$2009,3,FALSE))</f>
        <v/>
      </c>
      <c r="J422" s="5"/>
      <c r="K422" s="5"/>
      <c r="L422" s="26"/>
    </row>
    <row r="423" spans="2:12" x14ac:dyDescent="0.25">
      <c r="B423" s="39">
        <v>414</v>
      </c>
      <c r="C423" s="5"/>
      <c r="D423" s="5"/>
      <c r="E423" s="5"/>
      <c r="F423" s="5"/>
      <c r="G423" s="5" t="str">
        <f>IF(F423="","",VLOOKUP($F423,Praja!$C$11:$H$2010,2,FALSE))</f>
        <v/>
      </c>
      <c r="H423" s="5"/>
      <c r="I423" s="5" t="str">
        <f>IF(H423="","",VLOOKUP($H423,Katalog!$C$10:$J$2009,3,FALSE))</f>
        <v/>
      </c>
      <c r="J423" s="5"/>
      <c r="K423" s="5"/>
      <c r="L423" s="26"/>
    </row>
    <row r="424" spans="2:12" x14ac:dyDescent="0.25">
      <c r="B424" s="39">
        <v>415</v>
      </c>
      <c r="C424" s="5"/>
      <c r="D424" s="5"/>
      <c r="E424" s="5"/>
      <c r="F424" s="5"/>
      <c r="G424" s="5" t="str">
        <f>IF(F424="","",VLOOKUP($F424,Praja!$C$11:$H$2010,2,FALSE))</f>
        <v/>
      </c>
      <c r="H424" s="5"/>
      <c r="I424" s="5" t="str">
        <f>IF(H424="","",VLOOKUP($H424,Katalog!$C$10:$J$2009,3,FALSE))</f>
        <v/>
      </c>
      <c r="J424" s="5"/>
      <c r="K424" s="5"/>
      <c r="L424" s="26"/>
    </row>
    <row r="425" spans="2:12" x14ac:dyDescent="0.25">
      <c r="B425" s="39">
        <v>416</v>
      </c>
      <c r="C425" s="5"/>
      <c r="D425" s="5"/>
      <c r="E425" s="5"/>
      <c r="F425" s="5"/>
      <c r="G425" s="5" t="str">
        <f>IF(F425="","",VLOOKUP($F425,Praja!$C$11:$H$2010,2,FALSE))</f>
        <v/>
      </c>
      <c r="H425" s="5"/>
      <c r="I425" s="5" t="str">
        <f>IF(H425="","",VLOOKUP($H425,Katalog!$C$10:$J$2009,3,FALSE))</f>
        <v/>
      </c>
      <c r="J425" s="5"/>
      <c r="K425" s="5"/>
      <c r="L425" s="26"/>
    </row>
    <row r="426" spans="2:12" x14ac:dyDescent="0.25">
      <c r="B426" s="39">
        <v>417</v>
      </c>
      <c r="C426" s="5"/>
      <c r="D426" s="5"/>
      <c r="E426" s="5"/>
      <c r="F426" s="5"/>
      <c r="G426" s="5" t="str">
        <f>IF(F426="","",VLOOKUP($F426,Praja!$C$11:$H$2010,2,FALSE))</f>
        <v/>
      </c>
      <c r="H426" s="5"/>
      <c r="I426" s="5" t="str">
        <f>IF(H426="","",VLOOKUP($H426,Katalog!$C$10:$J$2009,3,FALSE))</f>
        <v/>
      </c>
      <c r="J426" s="5"/>
      <c r="K426" s="5"/>
      <c r="L426" s="26"/>
    </row>
    <row r="427" spans="2:12" x14ac:dyDescent="0.25">
      <c r="B427" s="39">
        <v>418</v>
      </c>
      <c r="C427" s="5"/>
      <c r="D427" s="5"/>
      <c r="E427" s="5"/>
      <c r="F427" s="5"/>
      <c r="G427" s="5" t="str">
        <f>IF(F427="","",VLOOKUP($F427,Praja!$C$11:$H$2010,2,FALSE))</f>
        <v/>
      </c>
      <c r="H427" s="5"/>
      <c r="I427" s="5" t="str">
        <f>IF(H427="","",VLOOKUP($H427,Katalog!$C$10:$J$2009,3,FALSE))</f>
        <v/>
      </c>
      <c r="J427" s="5"/>
      <c r="K427" s="5"/>
      <c r="L427" s="26"/>
    </row>
    <row r="428" spans="2:12" x14ac:dyDescent="0.25">
      <c r="B428" s="39">
        <v>419</v>
      </c>
      <c r="C428" s="5"/>
      <c r="D428" s="5"/>
      <c r="E428" s="5"/>
      <c r="F428" s="5"/>
      <c r="G428" s="5" t="str">
        <f>IF(F428="","",VLOOKUP($F428,Praja!$C$11:$H$2010,2,FALSE))</f>
        <v/>
      </c>
      <c r="H428" s="5"/>
      <c r="I428" s="5" t="str">
        <f>IF(H428="","",VLOOKUP($H428,Katalog!$C$10:$J$2009,3,FALSE))</f>
        <v/>
      </c>
      <c r="J428" s="5"/>
      <c r="K428" s="5"/>
      <c r="L428" s="26"/>
    </row>
    <row r="429" spans="2:12" x14ac:dyDescent="0.25">
      <c r="B429" s="39">
        <v>420</v>
      </c>
      <c r="C429" s="5"/>
      <c r="D429" s="5"/>
      <c r="E429" s="5"/>
      <c r="F429" s="5"/>
      <c r="G429" s="5" t="str">
        <f>IF(F429="","",VLOOKUP($F429,Praja!$C$11:$H$2010,2,FALSE))</f>
        <v/>
      </c>
      <c r="H429" s="5"/>
      <c r="I429" s="5" t="str">
        <f>IF(H429="","",VLOOKUP($H429,Katalog!$C$10:$J$2009,3,FALSE))</f>
        <v/>
      </c>
      <c r="J429" s="5"/>
      <c r="K429" s="5"/>
      <c r="L429" s="26"/>
    </row>
    <row r="430" spans="2:12" x14ac:dyDescent="0.25">
      <c r="B430" s="39">
        <v>421</v>
      </c>
      <c r="C430" s="5"/>
      <c r="D430" s="5"/>
      <c r="E430" s="5"/>
      <c r="F430" s="5"/>
      <c r="G430" s="5" t="str">
        <f>IF(F430="","",VLOOKUP($F430,Praja!$C$11:$H$2010,2,FALSE))</f>
        <v/>
      </c>
      <c r="H430" s="5"/>
      <c r="I430" s="5" t="str">
        <f>IF(H430="","",VLOOKUP($H430,Katalog!$C$10:$J$2009,3,FALSE))</f>
        <v/>
      </c>
      <c r="J430" s="5"/>
      <c r="K430" s="5"/>
      <c r="L430" s="26"/>
    </row>
    <row r="431" spans="2:12" x14ac:dyDescent="0.25">
      <c r="B431" s="39">
        <v>422</v>
      </c>
      <c r="C431" s="5"/>
      <c r="D431" s="5"/>
      <c r="E431" s="5"/>
      <c r="F431" s="5"/>
      <c r="G431" s="5" t="str">
        <f>IF(F431="","",VLOOKUP($F431,Praja!$C$11:$H$2010,2,FALSE))</f>
        <v/>
      </c>
      <c r="H431" s="5"/>
      <c r="I431" s="5" t="str">
        <f>IF(H431="","",VLOOKUP($H431,Katalog!$C$10:$J$2009,3,FALSE))</f>
        <v/>
      </c>
      <c r="J431" s="5"/>
      <c r="K431" s="5"/>
      <c r="L431" s="26"/>
    </row>
    <row r="432" spans="2:12" x14ac:dyDescent="0.25">
      <c r="B432" s="39">
        <v>423</v>
      </c>
      <c r="C432" s="5"/>
      <c r="D432" s="5"/>
      <c r="E432" s="5"/>
      <c r="F432" s="5"/>
      <c r="G432" s="5" t="str">
        <f>IF(F432="","",VLOOKUP($F432,Praja!$C$11:$H$2010,2,FALSE))</f>
        <v/>
      </c>
      <c r="H432" s="5"/>
      <c r="I432" s="5" t="str">
        <f>IF(H432="","",VLOOKUP($H432,Katalog!$C$10:$J$2009,3,FALSE))</f>
        <v/>
      </c>
      <c r="J432" s="5"/>
      <c r="K432" s="5"/>
      <c r="L432" s="26"/>
    </row>
    <row r="433" spans="2:12" x14ac:dyDescent="0.25">
      <c r="B433" s="39">
        <v>424</v>
      </c>
      <c r="C433" s="5"/>
      <c r="D433" s="5"/>
      <c r="E433" s="5"/>
      <c r="F433" s="5"/>
      <c r="G433" s="5" t="str">
        <f>IF(F433="","",VLOOKUP($F433,Praja!$C$11:$H$2010,2,FALSE))</f>
        <v/>
      </c>
      <c r="H433" s="5"/>
      <c r="I433" s="5" t="str">
        <f>IF(H433="","",VLOOKUP($H433,Katalog!$C$10:$J$2009,3,FALSE))</f>
        <v/>
      </c>
      <c r="J433" s="5"/>
      <c r="K433" s="5"/>
      <c r="L433" s="26"/>
    </row>
    <row r="434" spans="2:12" x14ac:dyDescent="0.25">
      <c r="B434" s="39">
        <v>425</v>
      </c>
      <c r="C434" s="5"/>
      <c r="D434" s="5"/>
      <c r="E434" s="5"/>
      <c r="F434" s="5"/>
      <c r="G434" s="5" t="str">
        <f>IF(F434="","",VLOOKUP($F434,Praja!$C$11:$H$2010,2,FALSE))</f>
        <v/>
      </c>
      <c r="H434" s="5"/>
      <c r="I434" s="5" t="str">
        <f>IF(H434="","",VLOOKUP($H434,Katalog!$C$10:$J$2009,3,FALSE))</f>
        <v/>
      </c>
      <c r="J434" s="5"/>
      <c r="K434" s="5"/>
      <c r="L434" s="26"/>
    </row>
    <row r="435" spans="2:12" x14ac:dyDescent="0.25">
      <c r="B435" s="39">
        <v>426</v>
      </c>
      <c r="C435" s="5"/>
      <c r="D435" s="5"/>
      <c r="E435" s="5"/>
      <c r="F435" s="5"/>
      <c r="G435" s="5" t="str">
        <f>IF(F435="","",VLOOKUP($F435,Praja!$C$11:$H$2010,2,FALSE))</f>
        <v/>
      </c>
      <c r="H435" s="5"/>
      <c r="I435" s="5" t="str">
        <f>IF(H435="","",VLOOKUP($H435,Katalog!$C$10:$J$2009,3,FALSE))</f>
        <v/>
      </c>
      <c r="J435" s="5"/>
      <c r="K435" s="5"/>
      <c r="L435" s="26"/>
    </row>
    <row r="436" spans="2:12" x14ac:dyDescent="0.25">
      <c r="B436" s="39">
        <v>427</v>
      </c>
      <c r="C436" s="5"/>
      <c r="D436" s="5"/>
      <c r="E436" s="5"/>
      <c r="F436" s="5"/>
      <c r="G436" s="5" t="str">
        <f>IF(F436="","",VLOOKUP($F436,Praja!$C$11:$H$2010,2,FALSE))</f>
        <v/>
      </c>
      <c r="H436" s="5"/>
      <c r="I436" s="5" t="str">
        <f>IF(H436="","",VLOOKUP($H436,Katalog!$C$10:$J$2009,3,FALSE))</f>
        <v/>
      </c>
      <c r="J436" s="5"/>
      <c r="K436" s="5"/>
      <c r="L436" s="26"/>
    </row>
    <row r="437" spans="2:12" x14ac:dyDescent="0.25">
      <c r="B437" s="39">
        <v>428</v>
      </c>
      <c r="C437" s="5"/>
      <c r="D437" s="5"/>
      <c r="E437" s="5"/>
      <c r="F437" s="5"/>
      <c r="G437" s="5" t="str">
        <f>IF(F437="","",VLOOKUP($F437,Praja!$C$11:$H$2010,2,FALSE))</f>
        <v/>
      </c>
      <c r="H437" s="5"/>
      <c r="I437" s="5" t="str">
        <f>IF(H437="","",VLOOKUP($H437,Katalog!$C$10:$J$2009,3,FALSE))</f>
        <v/>
      </c>
      <c r="J437" s="5"/>
      <c r="K437" s="5"/>
      <c r="L437" s="26"/>
    </row>
    <row r="438" spans="2:12" x14ac:dyDescent="0.25">
      <c r="B438" s="39">
        <v>429</v>
      </c>
      <c r="C438" s="5"/>
      <c r="D438" s="5"/>
      <c r="E438" s="5"/>
      <c r="F438" s="5"/>
      <c r="G438" s="5" t="str">
        <f>IF(F438="","",VLOOKUP($F438,Praja!$C$11:$H$2010,2,FALSE))</f>
        <v/>
      </c>
      <c r="H438" s="5"/>
      <c r="I438" s="5" t="str">
        <f>IF(H438="","",VLOOKUP($H438,Katalog!$C$10:$J$2009,3,FALSE))</f>
        <v/>
      </c>
      <c r="J438" s="5"/>
      <c r="K438" s="5"/>
      <c r="L438" s="26"/>
    </row>
    <row r="439" spans="2:12" x14ac:dyDescent="0.25">
      <c r="B439" s="39">
        <v>430</v>
      </c>
      <c r="C439" s="5"/>
      <c r="D439" s="5"/>
      <c r="E439" s="5"/>
      <c r="F439" s="5"/>
      <c r="G439" s="5" t="str">
        <f>IF(F439="","",VLOOKUP($F439,Praja!$C$11:$H$2010,2,FALSE))</f>
        <v/>
      </c>
      <c r="H439" s="5"/>
      <c r="I439" s="5" t="str">
        <f>IF(H439="","",VLOOKUP($H439,Katalog!$C$10:$J$2009,3,FALSE))</f>
        <v/>
      </c>
      <c r="J439" s="5"/>
      <c r="K439" s="5"/>
      <c r="L439" s="26"/>
    </row>
    <row r="440" spans="2:12" x14ac:dyDescent="0.25">
      <c r="B440" s="39">
        <v>431</v>
      </c>
      <c r="C440" s="5"/>
      <c r="D440" s="5"/>
      <c r="E440" s="5"/>
      <c r="F440" s="5"/>
      <c r="G440" s="5" t="str">
        <f>IF(F440="","",VLOOKUP($F440,Praja!$C$11:$H$2010,2,FALSE))</f>
        <v/>
      </c>
      <c r="H440" s="5"/>
      <c r="I440" s="5" t="str">
        <f>IF(H440="","",VLOOKUP($H440,Katalog!$C$10:$J$2009,3,FALSE))</f>
        <v/>
      </c>
      <c r="J440" s="5"/>
      <c r="K440" s="5"/>
      <c r="L440" s="26"/>
    </row>
    <row r="441" spans="2:12" x14ac:dyDescent="0.25">
      <c r="B441" s="39">
        <v>432</v>
      </c>
      <c r="C441" s="5"/>
      <c r="D441" s="5"/>
      <c r="E441" s="5"/>
      <c r="F441" s="5"/>
      <c r="G441" s="5" t="str">
        <f>IF(F441="","",VLOOKUP($F441,Praja!$C$11:$H$2010,2,FALSE))</f>
        <v/>
      </c>
      <c r="H441" s="5"/>
      <c r="I441" s="5" t="str">
        <f>IF(H441="","",VLOOKUP($H441,Katalog!$C$10:$J$2009,3,FALSE))</f>
        <v/>
      </c>
      <c r="J441" s="5"/>
      <c r="K441" s="5"/>
      <c r="L441" s="26"/>
    </row>
    <row r="442" spans="2:12" x14ac:dyDescent="0.25">
      <c r="B442" s="39">
        <v>433</v>
      </c>
      <c r="C442" s="5"/>
      <c r="D442" s="5"/>
      <c r="E442" s="5"/>
      <c r="F442" s="5"/>
      <c r="G442" s="5" t="str">
        <f>IF(F442="","",VLOOKUP($F442,Praja!$C$11:$H$2010,2,FALSE))</f>
        <v/>
      </c>
      <c r="H442" s="5"/>
      <c r="I442" s="5" t="str">
        <f>IF(H442="","",VLOOKUP($H442,Katalog!$C$10:$J$2009,3,FALSE))</f>
        <v/>
      </c>
      <c r="J442" s="5"/>
      <c r="K442" s="5"/>
      <c r="L442" s="26"/>
    </row>
    <row r="443" spans="2:12" x14ac:dyDescent="0.25">
      <c r="B443" s="39">
        <v>434</v>
      </c>
      <c r="C443" s="5"/>
      <c r="D443" s="5"/>
      <c r="E443" s="5"/>
      <c r="F443" s="5"/>
      <c r="G443" s="5" t="str">
        <f>IF(F443="","",VLOOKUP($F443,Praja!$C$11:$H$2010,2,FALSE))</f>
        <v/>
      </c>
      <c r="H443" s="5"/>
      <c r="I443" s="5" t="str">
        <f>IF(H443="","",VLOOKUP($H443,Katalog!$C$10:$J$2009,3,FALSE))</f>
        <v/>
      </c>
      <c r="J443" s="5"/>
      <c r="K443" s="5"/>
      <c r="L443" s="26"/>
    </row>
    <row r="444" spans="2:12" x14ac:dyDescent="0.25">
      <c r="B444" s="39">
        <v>435</v>
      </c>
      <c r="C444" s="5"/>
      <c r="D444" s="5"/>
      <c r="E444" s="5"/>
      <c r="F444" s="5"/>
      <c r="G444" s="5" t="str">
        <f>IF(F444="","",VLOOKUP($F444,Praja!$C$11:$H$2010,2,FALSE))</f>
        <v/>
      </c>
      <c r="H444" s="5"/>
      <c r="I444" s="5" t="str">
        <f>IF(H444="","",VLOOKUP($H444,Katalog!$C$10:$J$2009,3,FALSE))</f>
        <v/>
      </c>
      <c r="J444" s="5"/>
      <c r="K444" s="5"/>
      <c r="L444" s="26"/>
    </row>
    <row r="445" spans="2:12" x14ac:dyDescent="0.25">
      <c r="B445" s="39">
        <v>436</v>
      </c>
      <c r="C445" s="5"/>
      <c r="D445" s="5"/>
      <c r="E445" s="5"/>
      <c r="F445" s="5"/>
      <c r="G445" s="5" t="str">
        <f>IF(F445="","",VLOOKUP($F445,Praja!$C$11:$H$2010,2,FALSE))</f>
        <v/>
      </c>
      <c r="H445" s="5"/>
      <c r="I445" s="5" t="str">
        <f>IF(H445="","",VLOOKUP($H445,Katalog!$C$10:$J$2009,3,FALSE))</f>
        <v/>
      </c>
      <c r="J445" s="5"/>
      <c r="K445" s="5"/>
      <c r="L445" s="26"/>
    </row>
    <row r="446" spans="2:12" x14ac:dyDescent="0.25">
      <c r="B446" s="39">
        <v>437</v>
      </c>
      <c r="C446" s="5"/>
      <c r="D446" s="5"/>
      <c r="E446" s="5"/>
      <c r="F446" s="5"/>
      <c r="G446" s="5" t="str">
        <f>IF(F446="","",VLOOKUP($F446,Praja!$C$11:$H$2010,2,FALSE))</f>
        <v/>
      </c>
      <c r="H446" s="5"/>
      <c r="I446" s="5" t="str">
        <f>IF(H446="","",VLOOKUP($H446,Katalog!$C$10:$J$2009,3,FALSE))</f>
        <v/>
      </c>
      <c r="J446" s="5"/>
      <c r="K446" s="5"/>
      <c r="L446" s="26"/>
    </row>
    <row r="447" spans="2:12" x14ac:dyDescent="0.25">
      <c r="B447" s="39">
        <v>438</v>
      </c>
      <c r="C447" s="5"/>
      <c r="D447" s="5"/>
      <c r="E447" s="5"/>
      <c r="F447" s="5"/>
      <c r="G447" s="5" t="str">
        <f>IF(F447="","",VLOOKUP($F447,Praja!$C$11:$H$2010,2,FALSE))</f>
        <v/>
      </c>
      <c r="H447" s="5"/>
      <c r="I447" s="5" t="str">
        <f>IF(H447="","",VLOOKUP($H447,Katalog!$C$10:$J$2009,3,FALSE))</f>
        <v/>
      </c>
      <c r="J447" s="5"/>
      <c r="K447" s="5"/>
      <c r="L447" s="26"/>
    </row>
    <row r="448" spans="2:12" x14ac:dyDescent="0.25">
      <c r="B448" s="39">
        <v>439</v>
      </c>
      <c r="C448" s="5"/>
      <c r="D448" s="5"/>
      <c r="E448" s="5"/>
      <c r="F448" s="5"/>
      <c r="G448" s="5" t="str">
        <f>IF(F448="","",VLOOKUP($F448,Praja!$C$11:$H$2010,2,FALSE))</f>
        <v/>
      </c>
      <c r="H448" s="5"/>
      <c r="I448" s="5" t="str">
        <f>IF(H448="","",VLOOKUP($H448,Katalog!$C$10:$J$2009,3,FALSE))</f>
        <v/>
      </c>
      <c r="J448" s="5"/>
      <c r="K448" s="5"/>
      <c r="L448" s="26"/>
    </row>
    <row r="449" spans="2:12" x14ac:dyDescent="0.25">
      <c r="B449" s="39">
        <v>440</v>
      </c>
      <c r="C449" s="5"/>
      <c r="D449" s="5"/>
      <c r="E449" s="5"/>
      <c r="F449" s="5"/>
      <c r="G449" s="5" t="str">
        <f>IF(F449="","",VLOOKUP($F449,Praja!$C$11:$H$2010,2,FALSE))</f>
        <v/>
      </c>
      <c r="H449" s="5"/>
      <c r="I449" s="5" t="str">
        <f>IF(H449="","",VLOOKUP($H449,Katalog!$C$10:$J$2009,3,FALSE))</f>
        <v/>
      </c>
      <c r="J449" s="5"/>
      <c r="K449" s="5"/>
      <c r="L449" s="26"/>
    </row>
    <row r="450" spans="2:12" x14ac:dyDescent="0.25">
      <c r="B450" s="39">
        <v>441</v>
      </c>
      <c r="C450" s="5"/>
      <c r="D450" s="5"/>
      <c r="E450" s="5"/>
      <c r="F450" s="5"/>
      <c r="G450" s="5" t="str">
        <f>IF(F450="","",VLOOKUP($F450,Praja!$C$11:$H$2010,2,FALSE))</f>
        <v/>
      </c>
      <c r="H450" s="5"/>
      <c r="I450" s="5" t="str">
        <f>IF(H450="","",VLOOKUP($H450,Katalog!$C$10:$J$2009,3,FALSE))</f>
        <v/>
      </c>
      <c r="J450" s="5"/>
      <c r="K450" s="5"/>
      <c r="L450" s="26"/>
    </row>
    <row r="451" spans="2:12" x14ac:dyDescent="0.25">
      <c r="B451" s="39">
        <v>442</v>
      </c>
      <c r="C451" s="5"/>
      <c r="D451" s="5"/>
      <c r="E451" s="5"/>
      <c r="F451" s="5"/>
      <c r="G451" s="5" t="str">
        <f>IF(F451="","",VLOOKUP($F451,Praja!$C$11:$H$2010,2,FALSE))</f>
        <v/>
      </c>
      <c r="H451" s="5"/>
      <c r="I451" s="5" t="str">
        <f>IF(H451="","",VLOOKUP($H451,Katalog!$C$10:$J$2009,3,FALSE))</f>
        <v/>
      </c>
      <c r="J451" s="5"/>
      <c r="K451" s="5"/>
      <c r="L451" s="26"/>
    </row>
    <row r="452" spans="2:12" x14ac:dyDescent="0.25">
      <c r="B452" s="39">
        <v>443</v>
      </c>
      <c r="C452" s="5"/>
      <c r="D452" s="5"/>
      <c r="E452" s="5"/>
      <c r="F452" s="5"/>
      <c r="G452" s="5" t="str">
        <f>IF(F452="","",VLOOKUP($F452,Praja!$C$11:$H$2010,2,FALSE))</f>
        <v/>
      </c>
      <c r="H452" s="5"/>
      <c r="I452" s="5" t="str">
        <f>IF(H452="","",VLOOKUP($H452,Katalog!$C$10:$J$2009,3,FALSE))</f>
        <v/>
      </c>
      <c r="J452" s="5"/>
      <c r="K452" s="5"/>
      <c r="L452" s="26"/>
    </row>
    <row r="453" spans="2:12" x14ac:dyDescent="0.25">
      <c r="B453" s="39">
        <v>444</v>
      </c>
      <c r="C453" s="5"/>
      <c r="D453" s="5"/>
      <c r="E453" s="5"/>
      <c r="F453" s="5"/>
      <c r="G453" s="5" t="str">
        <f>IF(F453="","",VLOOKUP($F453,Praja!$C$11:$H$2010,2,FALSE))</f>
        <v/>
      </c>
      <c r="H453" s="5"/>
      <c r="I453" s="5" t="str">
        <f>IF(H453="","",VLOOKUP($H453,Katalog!$C$10:$J$2009,3,FALSE))</f>
        <v/>
      </c>
      <c r="J453" s="5"/>
      <c r="K453" s="5"/>
      <c r="L453" s="26"/>
    </row>
    <row r="454" spans="2:12" x14ac:dyDescent="0.25">
      <c r="B454" s="39">
        <v>445</v>
      </c>
      <c r="C454" s="5"/>
      <c r="D454" s="5"/>
      <c r="E454" s="5"/>
      <c r="F454" s="5"/>
      <c r="G454" s="5" t="str">
        <f>IF(F454="","",VLOOKUP($F454,Praja!$C$11:$H$2010,2,FALSE))</f>
        <v/>
      </c>
      <c r="H454" s="5"/>
      <c r="I454" s="5" t="str">
        <f>IF(H454="","",VLOOKUP($H454,Katalog!$C$10:$J$2009,3,FALSE))</f>
        <v/>
      </c>
      <c r="J454" s="5"/>
      <c r="K454" s="5"/>
      <c r="L454" s="26"/>
    </row>
    <row r="455" spans="2:12" x14ac:dyDescent="0.25">
      <c r="B455" s="39">
        <v>446</v>
      </c>
      <c r="C455" s="5"/>
      <c r="D455" s="5"/>
      <c r="E455" s="5"/>
      <c r="F455" s="5"/>
      <c r="G455" s="5" t="str">
        <f>IF(F455="","",VLOOKUP($F455,Praja!$C$11:$H$2010,2,FALSE))</f>
        <v/>
      </c>
      <c r="H455" s="5"/>
      <c r="I455" s="5" t="str">
        <f>IF(H455="","",VLOOKUP($H455,Katalog!$C$10:$J$2009,3,FALSE))</f>
        <v/>
      </c>
      <c r="J455" s="5"/>
      <c r="K455" s="5"/>
      <c r="L455" s="26"/>
    </row>
    <row r="456" spans="2:12" x14ac:dyDescent="0.25">
      <c r="B456" s="39">
        <v>447</v>
      </c>
      <c r="C456" s="5"/>
      <c r="D456" s="5"/>
      <c r="E456" s="5"/>
      <c r="F456" s="5"/>
      <c r="G456" s="5" t="str">
        <f>IF(F456="","",VLOOKUP($F456,Praja!$C$11:$H$2010,2,FALSE))</f>
        <v/>
      </c>
      <c r="H456" s="5"/>
      <c r="I456" s="5" t="str">
        <f>IF(H456="","",VLOOKUP($H456,Katalog!$C$10:$J$2009,3,FALSE))</f>
        <v/>
      </c>
      <c r="J456" s="5"/>
      <c r="K456" s="5"/>
      <c r="L456" s="26"/>
    </row>
    <row r="457" spans="2:12" x14ac:dyDescent="0.25">
      <c r="B457" s="39">
        <v>448</v>
      </c>
      <c r="C457" s="5"/>
      <c r="D457" s="5"/>
      <c r="E457" s="5"/>
      <c r="F457" s="5"/>
      <c r="G457" s="5" t="str">
        <f>IF(F457="","",VLOOKUP($F457,Praja!$C$11:$H$2010,2,FALSE))</f>
        <v/>
      </c>
      <c r="H457" s="5"/>
      <c r="I457" s="5" t="str">
        <f>IF(H457="","",VLOOKUP($H457,Katalog!$C$10:$J$2009,3,FALSE))</f>
        <v/>
      </c>
      <c r="J457" s="5"/>
      <c r="K457" s="5"/>
      <c r="L457" s="26"/>
    </row>
    <row r="458" spans="2:12" x14ac:dyDescent="0.25">
      <c r="B458" s="39">
        <v>449</v>
      </c>
      <c r="C458" s="5"/>
      <c r="D458" s="5"/>
      <c r="E458" s="5"/>
      <c r="F458" s="5"/>
      <c r="G458" s="5" t="str">
        <f>IF(F458="","",VLOOKUP($F458,Praja!$C$11:$H$2010,2,FALSE))</f>
        <v/>
      </c>
      <c r="H458" s="5"/>
      <c r="I458" s="5" t="str">
        <f>IF(H458="","",VLOOKUP($H458,Katalog!$C$10:$J$2009,3,FALSE))</f>
        <v/>
      </c>
      <c r="J458" s="5"/>
      <c r="K458" s="5"/>
      <c r="L458" s="26"/>
    </row>
    <row r="459" spans="2:12" x14ac:dyDescent="0.25">
      <c r="B459" s="39">
        <v>450</v>
      </c>
      <c r="C459" s="5"/>
      <c r="D459" s="5"/>
      <c r="E459" s="5"/>
      <c r="F459" s="5"/>
      <c r="G459" s="5" t="str">
        <f>IF(F459="","",VLOOKUP($F459,Praja!$C$11:$H$2010,2,FALSE))</f>
        <v/>
      </c>
      <c r="H459" s="5"/>
      <c r="I459" s="5" t="str">
        <f>IF(H459="","",VLOOKUP($H459,Katalog!$C$10:$J$2009,3,FALSE))</f>
        <v/>
      </c>
      <c r="J459" s="5"/>
      <c r="K459" s="5"/>
      <c r="L459" s="26"/>
    </row>
    <row r="460" spans="2:12" x14ac:dyDescent="0.25">
      <c r="B460" s="39">
        <v>451</v>
      </c>
      <c r="C460" s="5"/>
      <c r="D460" s="5"/>
      <c r="E460" s="5"/>
      <c r="F460" s="5"/>
      <c r="G460" s="5" t="str">
        <f>IF(F460="","",VLOOKUP($F460,Praja!$C$11:$H$2010,2,FALSE))</f>
        <v/>
      </c>
      <c r="H460" s="5"/>
      <c r="I460" s="5" t="str">
        <f>IF(H460="","",VLOOKUP($H460,Katalog!$C$10:$J$2009,3,FALSE))</f>
        <v/>
      </c>
      <c r="J460" s="5"/>
      <c r="K460" s="5"/>
      <c r="L460" s="26"/>
    </row>
    <row r="461" spans="2:12" x14ac:dyDescent="0.25">
      <c r="B461" s="39">
        <v>452</v>
      </c>
      <c r="C461" s="5"/>
      <c r="D461" s="5"/>
      <c r="E461" s="5"/>
      <c r="F461" s="5"/>
      <c r="G461" s="5" t="str">
        <f>IF(F461="","",VLOOKUP($F461,Praja!$C$11:$H$2010,2,FALSE))</f>
        <v/>
      </c>
      <c r="H461" s="5"/>
      <c r="I461" s="5" t="str">
        <f>IF(H461="","",VLOOKUP($H461,Katalog!$C$10:$J$2009,3,FALSE))</f>
        <v/>
      </c>
      <c r="J461" s="5"/>
      <c r="K461" s="5"/>
      <c r="L461" s="26"/>
    </row>
    <row r="462" spans="2:12" x14ac:dyDescent="0.25">
      <c r="B462" s="39">
        <v>453</v>
      </c>
      <c r="C462" s="5"/>
      <c r="D462" s="5"/>
      <c r="E462" s="5"/>
      <c r="F462" s="5"/>
      <c r="G462" s="5" t="str">
        <f>IF(F462="","",VLOOKUP($F462,Praja!$C$11:$H$2010,2,FALSE))</f>
        <v/>
      </c>
      <c r="H462" s="5"/>
      <c r="I462" s="5" t="str">
        <f>IF(H462="","",VLOOKUP($H462,Katalog!$C$10:$J$2009,3,FALSE))</f>
        <v/>
      </c>
      <c r="J462" s="5"/>
      <c r="K462" s="5"/>
      <c r="L462" s="26"/>
    </row>
    <row r="463" spans="2:12" x14ac:dyDescent="0.25">
      <c r="B463" s="39">
        <v>454</v>
      </c>
      <c r="C463" s="5"/>
      <c r="D463" s="5"/>
      <c r="E463" s="5"/>
      <c r="F463" s="5"/>
      <c r="G463" s="5" t="str">
        <f>IF(F463="","",VLOOKUP($F463,Praja!$C$11:$H$2010,2,FALSE))</f>
        <v/>
      </c>
      <c r="H463" s="5"/>
      <c r="I463" s="5" t="str">
        <f>IF(H463="","",VLOOKUP($H463,Katalog!$C$10:$J$2009,3,FALSE))</f>
        <v/>
      </c>
      <c r="J463" s="5"/>
      <c r="K463" s="5"/>
      <c r="L463" s="26"/>
    </row>
    <row r="464" spans="2:12" x14ac:dyDescent="0.25">
      <c r="B464" s="39">
        <v>455</v>
      </c>
      <c r="C464" s="5"/>
      <c r="D464" s="5"/>
      <c r="E464" s="5"/>
      <c r="F464" s="5"/>
      <c r="G464" s="5" t="str">
        <f>IF(F464="","",VLOOKUP($F464,Praja!$C$11:$H$2010,2,FALSE))</f>
        <v/>
      </c>
      <c r="H464" s="5"/>
      <c r="I464" s="5" t="str">
        <f>IF(H464="","",VLOOKUP($H464,Katalog!$C$10:$J$2009,3,FALSE))</f>
        <v/>
      </c>
      <c r="J464" s="5"/>
      <c r="K464" s="5"/>
      <c r="L464" s="26"/>
    </row>
    <row r="465" spans="2:12" x14ac:dyDescent="0.25">
      <c r="B465" s="39">
        <v>456</v>
      </c>
      <c r="C465" s="5"/>
      <c r="D465" s="5"/>
      <c r="E465" s="5"/>
      <c r="F465" s="5"/>
      <c r="G465" s="5" t="str">
        <f>IF(F465="","",VLOOKUP($F465,Praja!$C$11:$H$2010,2,FALSE))</f>
        <v/>
      </c>
      <c r="H465" s="5"/>
      <c r="I465" s="5" t="str">
        <f>IF(H465="","",VLOOKUP($H465,Katalog!$C$10:$J$2009,3,FALSE))</f>
        <v/>
      </c>
      <c r="J465" s="5"/>
      <c r="K465" s="5"/>
      <c r="L465" s="26"/>
    </row>
    <row r="466" spans="2:12" x14ac:dyDescent="0.25">
      <c r="B466" s="39">
        <v>457</v>
      </c>
      <c r="C466" s="5"/>
      <c r="D466" s="5"/>
      <c r="E466" s="5"/>
      <c r="F466" s="5"/>
      <c r="G466" s="5" t="str">
        <f>IF(F466="","",VLOOKUP($F466,Praja!$C$11:$H$2010,2,FALSE))</f>
        <v/>
      </c>
      <c r="H466" s="5"/>
      <c r="I466" s="5" t="str">
        <f>IF(H466="","",VLOOKUP($H466,Katalog!$C$10:$J$2009,3,FALSE))</f>
        <v/>
      </c>
      <c r="J466" s="5"/>
      <c r="K466" s="5"/>
      <c r="L466" s="26"/>
    </row>
    <row r="467" spans="2:12" x14ac:dyDescent="0.25">
      <c r="B467" s="39">
        <v>458</v>
      </c>
      <c r="C467" s="5"/>
      <c r="D467" s="5"/>
      <c r="E467" s="5"/>
      <c r="F467" s="5"/>
      <c r="G467" s="5" t="str">
        <f>IF(F467="","",VLOOKUP($F467,Praja!$C$11:$H$2010,2,FALSE))</f>
        <v/>
      </c>
      <c r="H467" s="5"/>
      <c r="I467" s="5" t="str">
        <f>IF(H467="","",VLOOKUP($H467,Katalog!$C$10:$J$2009,3,FALSE))</f>
        <v/>
      </c>
      <c r="J467" s="5"/>
      <c r="K467" s="5"/>
      <c r="L467" s="26"/>
    </row>
    <row r="468" spans="2:12" x14ac:dyDescent="0.25">
      <c r="B468" s="39">
        <v>459</v>
      </c>
      <c r="C468" s="5"/>
      <c r="D468" s="5"/>
      <c r="E468" s="5"/>
      <c r="F468" s="5"/>
      <c r="G468" s="5" t="str">
        <f>IF(F468="","",VLOOKUP($F468,Praja!$C$11:$H$2010,2,FALSE))</f>
        <v/>
      </c>
      <c r="H468" s="5"/>
      <c r="I468" s="5" t="str">
        <f>IF(H468="","",VLOOKUP($H468,Katalog!$C$10:$J$2009,3,FALSE))</f>
        <v/>
      </c>
      <c r="J468" s="5"/>
      <c r="K468" s="5"/>
      <c r="L468" s="26"/>
    </row>
    <row r="469" spans="2:12" x14ac:dyDescent="0.25">
      <c r="B469" s="39">
        <v>460</v>
      </c>
      <c r="C469" s="5"/>
      <c r="D469" s="5"/>
      <c r="E469" s="5"/>
      <c r="F469" s="5"/>
      <c r="G469" s="5" t="str">
        <f>IF(F469="","",VLOOKUP($F469,Praja!$C$11:$H$2010,2,FALSE))</f>
        <v/>
      </c>
      <c r="H469" s="5"/>
      <c r="I469" s="5" t="str">
        <f>IF(H469="","",VLOOKUP($H469,Katalog!$C$10:$J$2009,3,FALSE))</f>
        <v/>
      </c>
      <c r="J469" s="5"/>
      <c r="K469" s="5"/>
      <c r="L469" s="26"/>
    </row>
    <row r="470" spans="2:12" x14ac:dyDescent="0.25">
      <c r="B470" s="39">
        <v>461</v>
      </c>
      <c r="C470" s="5"/>
      <c r="D470" s="5"/>
      <c r="E470" s="5"/>
      <c r="F470" s="5"/>
      <c r="G470" s="5" t="str">
        <f>IF(F470="","",VLOOKUP($F470,Praja!$C$11:$H$2010,2,FALSE))</f>
        <v/>
      </c>
      <c r="H470" s="5"/>
      <c r="I470" s="5" t="str">
        <f>IF(H470="","",VLOOKUP($H470,Katalog!$C$10:$J$2009,3,FALSE))</f>
        <v/>
      </c>
      <c r="J470" s="5"/>
      <c r="K470" s="5"/>
      <c r="L470" s="26"/>
    </row>
    <row r="471" spans="2:12" x14ac:dyDescent="0.25">
      <c r="B471" s="39">
        <v>462</v>
      </c>
      <c r="C471" s="5"/>
      <c r="D471" s="5"/>
      <c r="E471" s="5"/>
      <c r="F471" s="5"/>
      <c r="G471" s="5" t="str">
        <f>IF(F471="","",VLOOKUP($F471,Praja!$C$11:$H$2010,2,FALSE))</f>
        <v/>
      </c>
      <c r="H471" s="5"/>
      <c r="I471" s="5" t="str">
        <f>IF(H471="","",VLOOKUP($H471,Katalog!$C$10:$J$2009,3,FALSE))</f>
        <v/>
      </c>
      <c r="J471" s="5"/>
      <c r="K471" s="5"/>
      <c r="L471" s="26"/>
    </row>
    <row r="472" spans="2:12" x14ac:dyDescent="0.25">
      <c r="B472" s="39">
        <v>463</v>
      </c>
      <c r="C472" s="5"/>
      <c r="D472" s="5"/>
      <c r="E472" s="5"/>
      <c r="F472" s="5"/>
      <c r="G472" s="5" t="str">
        <f>IF(F472="","",VLOOKUP($F472,Praja!$C$11:$H$2010,2,FALSE))</f>
        <v/>
      </c>
      <c r="H472" s="5"/>
      <c r="I472" s="5" t="str">
        <f>IF(H472="","",VLOOKUP($H472,Katalog!$C$10:$J$2009,3,FALSE))</f>
        <v/>
      </c>
      <c r="J472" s="5"/>
      <c r="K472" s="5"/>
      <c r="L472" s="26"/>
    </row>
    <row r="473" spans="2:12" x14ac:dyDescent="0.25">
      <c r="B473" s="39">
        <v>464</v>
      </c>
      <c r="C473" s="5"/>
      <c r="D473" s="5"/>
      <c r="E473" s="5"/>
      <c r="F473" s="5"/>
      <c r="G473" s="5" t="str">
        <f>IF(F473="","",VLOOKUP($F473,Praja!$C$11:$H$2010,2,FALSE))</f>
        <v/>
      </c>
      <c r="H473" s="5"/>
      <c r="I473" s="5" t="str">
        <f>IF(H473="","",VLOOKUP($H473,Katalog!$C$10:$J$2009,3,FALSE))</f>
        <v/>
      </c>
      <c r="J473" s="5"/>
      <c r="K473" s="5"/>
      <c r="L473" s="26"/>
    </row>
    <row r="474" spans="2:12" x14ac:dyDescent="0.25">
      <c r="B474" s="39">
        <v>465</v>
      </c>
      <c r="C474" s="5"/>
      <c r="D474" s="5"/>
      <c r="E474" s="5"/>
      <c r="F474" s="5"/>
      <c r="G474" s="5" t="str">
        <f>IF(F474="","",VLOOKUP($F474,Praja!$C$11:$H$2010,2,FALSE))</f>
        <v/>
      </c>
      <c r="H474" s="5"/>
      <c r="I474" s="5" t="str">
        <f>IF(H474="","",VLOOKUP($H474,Katalog!$C$10:$J$2009,3,FALSE))</f>
        <v/>
      </c>
      <c r="J474" s="5"/>
      <c r="K474" s="5"/>
      <c r="L474" s="26"/>
    </row>
    <row r="475" spans="2:12" x14ac:dyDescent="0.25">
      <c r="B475" s="39">
        <v>466</v>
      </c>
      <c r="C475" s="5"/>
      <c r="D475" s="5"/>
      <c r="E475" s="5"/>
      <c r="F475" s="5"/>
      <c r="G475" s="5" t="str">
        <f>IF(F475="","",VLOOKUP($F475,Praja!$C$11:$H$2010,2,FALSE))</f>
        <v/>
      </c>
      <c r="H475" s="5"/>
      <c r="I475" s="5" t="str">
        <f>IF(H475="","",VLOOKUP($H475,Katalog!$C$10:$J$2009,3,FALSE))</f>
        <v/>
      </c>
      <c r="J475" s="5"/>
      <c r="K475" s="5"/>
      <c r="L475" s="26"/>
    </row>
    <row r="476" spans="2:12" x14ac:dyDescent="0.25">
      <c r="B476" s="39">
        <v>467</v>
      </c>
      <c r="C476" s="5"/>
      <c r="D476" s="5"/>
      <c r="E476" s="5"/>
      <c r="F476" s="5"/>
      <c r="G476" s="5" t="str">
        <f>IF(F476="","",VLOOKUP($F476,Praja!$C$11:$H$2010,2,FALSE))</f>
        <v/>
      </c>
      <c r="H476" s="5"/>
      <c r="I476" s="5" t="str">
        <f>IF(H476="","",VLOOKUP($H476,Katalog!$C$10:$J$2009,3,FALSE))</f>
        <v/>
      </c>
      <c r="J476" s="5"/>
      <c r="K476" s="5"/>
      <c r="L476" s="26"/>
    </row>
    <row r="477" spans="2:12" x14ac:dyDescent="0.25">
      <c r="B477" s="39">
        <v>468</v>
      </c>
      <c r="C477" s="5"/>
      <c r="D477" s="5"/>
      <c r="E477" s="5"/>
      <c r="F477" s="5"/>
      <c r="G477" s="5" t="str">
        <f>IF(F477="","",VLOOKUP($F477,Praja!$C$11:$H$2010,2,FALSE))</f>
        <v/>
      </c>
      <c r="H477" s="5"/>
      <c r="I477" s="5" t="str">
        <f>IF(H477="","",VLOOKUP($H477,Katalog!$C$10:$J$2009,3,FALSE))</f>
        <v/>
      </c>
      <c r="J477" s="5"/>
      <c r="K477" s="5"/>
      <c r="L477" s="26"/>
    </row>
    <row r="478" spans="2:12" x14ac:dyDescent="0.25">
      <c r="B478" s="39">
        <v>469</v>
      </c>
      <c r="C478" s="5"/>
      <c r="D478" s="5"/>
      <c r="E478" s="5"/>
      <c r="F478" s="5"/>
      <c r="G478" s="5" t="str">
        <f>IF(F478="","",VLOOKUP($F478,Praja!$C$11:$H$2010,2,FALSE))</f>
        <v/>
      </c>
      <c r="H478" s="5"/>
      <c r="I478" s="5" t="str">
        <f>IF(H478="","",VLOOKUP($H478,Katalog!$C$10:$J$2009,3,FALSE))</f>
        <v/>
      </c>
      <c r="J478" s="5"/>
      <c r="K478" s="5"/>
      <c r="L478" s="26"/>
    </row>
    <row r="479" spans="2:12" x14ac:dyDescent="0.25">
      <c r="B479" s="39">
        <v>470</v>
      </c>
      <c r="C479" s="5"/>
      <c r="D479" s="5"/>
      <c r="E479" s="5"/>
      <c r="F479" s="5"/>
      <c r="G479" s="5" t="str">
        <f>IF(F479="","",VLOOKUP($F479,Praja!$C$11:$H$2010,2,FALSE))</f>
        <v/>
      </c>
      <c r="H479" s="5"/>
      <c r="I479" s="5" t="str">
        <f>IF(H479="","",VLOOKUP($H479,Katalog!$C$10:$J$2009,3,FALSE))</f>
        <v/>
      </c>
      <c r="J479" s="5"/>
      <c r="K479" s="5"/>
      <c r="L479" s="26"/>
    </row>
    <row r="480" spans="2:12" x14ac:dyDescent="0.25">
      <c r="B480" s="39">
        <v>471</v>
      </c>
      <c r="C480" s="5"/>
      <c r="D480" s="5"/>
      <c r="E480" s="5"/>
      <c r="F480" s="5"/>
      <c r="G480" s="5" t="str">
        <f>IF(F480="","",VLOOKUP($F480,Praja!$C$11:$H$2010,2,FALSE))</f>
        <v/>
      </c>
      <c r="H480" s="5"/>
      <c r="I480" s="5" t="str">
        <f>IF(H480="","",VLOOKUP($H480,Katalog!$C$10:$J$2009,3,FALSE))</f>
        <v/>
      </c>
      <c r="J480" s="5"/>
      <c r="K480" s="5"/>
      <c r="L480" s="26"/>
    </row>
    <row r="481" spans="2:12" x14ac:dyDescent="0.25">
      <c r="B481" s="39">
        <v>472</v>
      </c>
      <c r="C481" s="5"/>
      <c r="D481" s="5"/>
      <c r="E481" s="5"/>
      <c r="F481" s="5"/>
      <c r="G481" s="5" t="str">
        <f>IF(F481="","",VLOOKUP($F481,Praja!$C$11:$H$2010,2,FALSE))</f>
        <v/>
      </c>
      <c r="H481" s="5"/>
      <c r="I481" s="5" t="str">
        <f>IF(H481="","",VLOOKUP($H481,Katalog!$C$10:$J$2009,3,FALSE))</f>
        <v/>
      </c>
      <c r="J481" s="5"/>
      <c r="K481" s="5"/>
      <c r="L481" s="26"/>
    </row>
    <row r="482" spans="2:12" x14ac:dyDescent="0.25">
      <c r="B482" s="39">
        <v>473</v>
      </c>
      <c r="C482" s="5"/>
      <c r="D482" s="5"/>
      <c r="E482" s="5"/>
      <c r="F482" s="5"/>
      <c r="G482" s="5" t="str">
        <f>IF(F482="","",VLOOKUP($F482,Praja!$C$11:$H$2010,2,FALSE))</f>
        <v/>
      </c>
      <c r="H482" s="5"/>
      <c r="I482" s="5" t="str">
        <f>IF(H482="","",VLOOKUP($H482,Katalog!$C$10:$J$2009,3,FALSE))</f>
        <v/>
      </c>
      <c r="J482" s="5"/>
      <c r="K482" s="5"/>
      <c r="L482" s="26"/>
    </row>
    <row r="483" spans="2:12" x14ac:dyDescent="0.25">
      <c r="B483" s="39">
        <v>474</v>
      </c>
      <c r="C483" s="5"/>
      <c r="D483" s="5"/>
      <c r="E483" s="5"/>
      <c r="F483" s="5"/>
      <c r="G483" s="5" t="str">
        <f>IF(F483="","",VLOOKUP($F483,Praja!$C$11:$H$2010,2,FALSE))</f>
        <v/>
      </c>
      <c r="H483" s="5"/>
      <c r="I483" s="5" t="str">
        <f>IF(H483="","",VLOOKUP($H483,Katalog!$C$10:$J$2009,3,FALSE))</f>
        <v/>
      </c>
      <c r="J483" s="5"/>
      <c r="K483" s="5"/>
      <c r="L483" s="26"/>
    </row>
    <row r="484" spans="2:12" x14ac:dyDescent="0.25">
      <c r="B484" s="39">
        <v>475</v>
      </c>
      <c r="C484" s="5"/>
      <c r="D484" s="5"/>
      <c r="E484" s="5"/>
      <c r="F484" s="5"/>
      <c r="G484" s="5" t="str">
        <f>IF(F484="","",VLOOKUP($F484,Praja!$C$11:$H$2010,2,FALSE))</f>
        <v/>
      </c>
      <c r="H484" s="5"/>
      <c r="I484" s="5" t="str">
        <f>IF(H484="","",VLOOKUP($H484,Katalog!$C$10:$J$2009,3,FALSE))</f>
        <v/>
      </c>
      <c r="J484" s="5"/>
      <c r="K484" s="5"/>
      <c r="L484" s="26"/>
    </row>
    <row r="485" spans="2:12" x14ac:dyDescent="0.25">
      <c r="B485" s="39">
        <v>476</v>
      </c>
      <c r="C485" s="5"/>
      <c r="D485" s="5"/>
      <c r="E485" s="5"/>
      <c r="F485" s="5"/>
      <c r="G485" s="5" t="str">
        <f>IF(F485="","",VLOOKUP($F485,Praja!$C$11:$H$2010,2,FALSE))</f>
        <v/>
      </c>
      <c r="H485" s="5"/>
      <c r="I485" s="5" t="str">
        <f>IF(H485="","",VLOOKUP($H485,Katalog!$C$10:$J$2009,3,FALSE))</f>
        <v/>
      </c>
      <c r="J485" s="5"/>
      <c r="K485" s="5"/>
      <c r="L485" s="26"/>
    </row>
    <row r="486" spans="2:12" x14ac:dyDescent="0.25">
      <c r="B486" s="39">
        <v>477</v>
      </c>
      <c r="C486" s="5"/>
      <c r="D486" s="5"/>
      <c r="E486" s="5"/>
      <c r="F486" s="5"/>
      <c r="G486" s="5" t="str">
        <f>IF(F486="","",VLOOKUP($F486,Praja!$C$11:$H$2010,2,FALSE))</f>
        <v/>
      </c>
      <c r="H486" s="5"/>
      <c r="I486" s="5" t="str">
        <f>IF(H486="","",VLOOKUP($H486,Katalog!$C$10:$J$2009,3,FALSE))</f>
        <v/>
      </c>
      <c r="J486" s="5"/>
      <c r="K486" s="5"/>
      <c r="L486" s="26"/>
    </row>
    <row r="487" spans="2:12" x14ac:dyDescent="0.25">
      <c r="B487" s="39">
        <v>478</v>
      </c>
      <c r="C487" s="5"/>
      <c r="D487" s="5"/>
      <c r="E487" s="5"/>
      <c r="F487" s="5"/>
      <c r="G487" s="5" t="str">
        <f>IF(F487="","",VLOOKUP($F487,Praja!$C$11:$H$2010,2,FALSE))</f>
        <v/>
      </c>
      <c r="H487" s="5"/>
      <c r="I487" s="5" t="str">
        <f>IF(H487="","",VLOOKUP($H487,Katalog!$C$10:$J$2009,3,FALSE))</f>
        <v/>
      </c>
      <c r="J487" s="5"/>
      <c r="K487" s="5"/>
      <c r="L487" s="26"/>
    </row>
    <row r="488" spans="2:12" x14ac:dyDescent="0.25">
      <c r="B488" s="39">
        <v>479</v>
      </c>
      <c r="C488" s="5"/>
      <c r="D488" s="5"/>
      <c r="E488" s="5"/>
      <c r="F488" s="5"/>
      <c r="G488" s="5" t="str">
        <f>IF(F488="","",VLOOKUP($F488,Praja!$C$11:$H$2010,2,FALSE))</f>
        <v/>
      </c>
      <c r="H488" s="5"/>
      <c r="I488" s="5" t="str">
        <f>IF(H488="","",VLOOKUP($H488,Katalog!$C$10:$J$2009,3,FALSE))</f>
        <v/>
      </c>
      <c r="J488" s="5"/>
      <c r="K488" s="5"/>
      <c r="L488" s="26"/>
    </row>
    <row r="489" spans="2:12" x14ac:dyDescent="0.25">
      <c r="B489" s="39">
        <v>480</v>
      </c>
      <c r="C489" s="5"/>
      <c r="D489" s="5"/>
      <c r="E489" s="5"/>
      <c r="F489" s="5"/>
      <c r="G489" s="5" t="str">
        <f>IF(F489="","",VLOOKUP($F489,Praja!$C$11:$H$2010,2,FALSE))</f>
        <v/>
      </c>
      <c r="H489" s="5"/>
      <c r="I489" s="5" t="str">
        <f>IF(H489="","",VLOOKUP($H489,Katalog!$C$10:$J$2009,3,FALSE))</f>
        <v/>
      </c>
      <c r="J489" s="5"/>
      <c r="K489" s="5"/>
      <c r="L489" s="26"/>
    </row>
    <row r="490" spans="2:12" x14ac:dyDescent="0.25">
      <c r="B490" s="39">
        <v>481</v>
      </c>
      <c r="C490" s="5"/>
      <c r="D490" s="5"/>
      <c r="E490" s="5"/>
      <c r="F490" s="5"/>
      <c r="G490" s="5" t="str">
        <f>IF(F490="","",VLOOKUP($F490,Praja!$C$11:$H$2010,2,FALSE))</f>
        <v/>
      </c>
      <c r="H490" s="5"/>
      <c r="I490" s="5" t="str">
        <f>IF(H490="","",VLOOKUP($H490,Katalog!$C$10:$J$2009,3,FALSE))</f>
        <v/>
      </c>
      <c r="J490" s="5"/>
      <c r="K490" s="5"/>
      <c r="L490" s="26"/>
    </row>
    <row r="491" spans="2:12" x14ac:dyDescent="0.25">
      <c r="B491" s="39">
        <v>482</v>
      </c>
      <c r="C491" s="5"/>
      <c r="D491" s="5"/>
      <c r="E491" s="5"/>
      <c r="F491" s="5"/>
      <c r="G491" s="5" t="str">
        <f>IF(F491="","",VLOOKUP($F491,Praja!$C$11:$H$2010,2,FALSE))</f>
        <v/>
      </c>
      <c r="H491" s="5"/>
      <c r="I491" s="5" t="str">
        <f>IF(H491="","",VLOOKUP($H491,Katalog!$C$10:$J$2009,3,FALSE))</f>
        <v/>
      </c>
      <c r="J491" s="5"/>
      <c r="K491" s="5"/>
      <c r="L491" s="26"/>
    </row>
    <row r="492" spans="2:12" x14ac:dyDescent="0.25">
      <c r="B492" s="39">
        <v>483</v>
      </c>
      <c r="C492" s="5"/>
      <c r="D492" s="5"/>
      <c r="E492" s="5"/>
      <c r="F492" s="5"/>
      <c r="G492" s="5" t="str">
        <f>IF(F492="","",VLOOKUP($F492,Praja!$C$11:$H$2010,2,FALSE))</f>
        <v/>
      </c>
      <c r="H492" s="5"/>
      <c r="I492" s="5" t="str">
        <f>IF(H492="","",VLOOKUP($H492,Katalog!$C$10:$J$2009,3,FALSE))</f>
        <v/>
      </c>
      <c r="J492" s="5"/>
      <c r="K492" s="5"/>
      <c r="L492" s="26"/>
    </row>
    <row r="493" spans="2:12" x14ac:dyDescent="0.25">
      <c r="B493" s="39">
        <v>484</v>
      </c>
      <c r="C493" s="5"/>
      <c r="D493" s="5"/>
      <c r="E493" s="5"/>
      <c r="F493" s="5"/>
      <c r="G493" s="5" t="str">
        <f>IF(F493="","",VLOOKUP($F493,Praja!$C$11:$H$2010,2,FALSE))</f>
        <v/>
      </c>
      <c r="H493" s="5"/>
      <c r="I493" s="5" t="str">
        <f>IF(H493="","",VLOOKUP($H493,Katalog!$C$10:$J$2009,3,FALSE))</f>
        <v/>
      </c>
      <c r="J493" s="5"/>
      <c r="K493" s="5"/>
      <c r="L493" s="26"/>
    </row>
    <row r="494" spans="2:12" x14ac:dyDescent="0.25">
      <c r="B494" s="39">
        <v>485</v>
      </c>
      <c r="C494" s="5"/>
      <c r="D494" s="5"/>
      <c r="E494" s="5"/>
      <c r="F494" s="5"/>
      <c r="G494" s="5" t="str">
        <f>IF(F494="","",VLOOKUP($F494,Praja!$C$11:$H$2010,2,FALSE))</f>
        <v/>
      </c>
      <c r="H494" s="5"/>
      <c r="I494" s="5" t="str">
        <f>IF(H494="","",VLOOKUP($H494,Katalog!$C$10:$J$2009,3,FALSE))</f>
        <v/>
      </c>
      <c r="J494" s="5"/>
      <c r="K494" s="5"/>
      <c r="L494" s="26"/>
    </row>
    <row r="495" spans="2:12" x14ac:dyDescent="0.25">
      <c r="B495" s="39">
        <v>486</v>
      </c>
      <c r="C495" s="5"/>
      <c r="D495" s="5"/>
      <c r="E495" s="5"/>
      <c r="F495" s="5"/>
      <c r="G495" s="5" t="str">
        <f>IF(F495="","",VLOOKUP($F495,Praja!$C$11:$H$2010,2,FALSE))</f>
        <v/>
      </c>
      <c r="H495" s="5"/>
      <c r="I495" s="5" t="str">
        <f>IF(H495="","",VLOOKUP($H495,Katalog!$C$10:$J$2009,3,FALSE))</f>
        <v/>
      </c>
      <c r="J495" s="5"/>
      <c r="K495" s="5"/>
      <c r="L495" s="26"/>
    </row>
    <row r="496" spans="2:12" x14ac:dyDescent="0.25">
      <c r="B496" s="39">
        <v>487</v>
      </c>
      <c r="C496" s="5"/>
      <c r="D496" s="5"/>
      <c r="E496" s="5"/>
      <c r="F496" s="5"/>
      <c r="G496" s="5" t="str">
        <f>IF(F496="","",VLOOKUP($F496,Praja!$C$11:$H$2010,2,FALSE))</f>
        <v/>
      </c>
      <c r="H496" s="5"/>
      <c r="I496" s="5" t="str">
        <f>IF(H496="","",VLOOKUP($H496,Katalog!$C$10:$J$2009,3,FALSE))</f>
        <v/>
      </c>
      <c r="J496" s="5"/>
      <c r="K496" s="5"/>
      <c r="L496" s="26"/>
    </row>
    <row r="497" spans="2:12" x14ac:dyDescent="0.25">
      <c r="B497" s="39">
        <v>488</v>
      </c>
      <c r="C497" s="5"/>
      <c r="D497" s="5"/>
      <c r="E497" s="5"/>
      <c r="F497" s="5"/>
      <c r="G497" s="5" t="str">
        <f>IF(F497="","",VLOOKUP($F497,Praja!$C$11:$H$2010,2,FALSE))</f>
        <v/>
      </c>
      <c r="H497" s="5"/>
      <c r="I497" s="5" t="str">
        <f>IF(H497="","",VLOOKUP($H497,Katalog!$C$10:$J$2009,3,FALSE))</f>
        <v/>
      </c>
      <c r="J497" s="5"/>
      <c r="K497" s="5"/>
      <c r="L497" s="26"/>
    </row>
    <row r="498" spans="2:12" x14ac:dyDescent="0.25">
      <c r="B498" s="39">
        <v>489</v>
      </c>
      <c r="C498" s="5"/>
      <c r="D498" s="5"/>
      <c r="E498" s="5"/>
      <c r="F498" s="5"/>
      <c r="G498" s="5" t="str">
        <f>IF(F498="","",VLOOKUP($F498,Praja!$C$11:$H$2010,2,FALSE))</f>
        <v/>
      </c>
      <c r="H498" s="5"/>
      <c r="I498" s="5" t="str">
        <f>IF(H498="","",VLOOKUP($H498,Katalog!$C$10:$J$2009,3,FALSE))</f>
        <v/>
      </c>
      <c r="J498" s="5"/>
      <c r="K498" s="5"/>
      <c r="L498" s="26"/>
    </row>
    <row r="499" spans="2:12" x14ac:dyDescent="0.25">
      <c r="B499" s="39">
        <v>490</v>
      </c>
      <c r="C499" s="5"/>
      <c r="D499" s="5"/>
      <c r="E499" s="5"/>
      <c r="F499" s="5"/>
      <c r="G499" s="5" t="str">
        <f>IF(F499="","",VLOOKUP($F499,Praja!$C$11:$H$2010,2,FALSE))</f>
        <v/>
      </c>
      <c r="H499" s="5"/>
      <c r="I499" s="5" t="str">
        <f>IF(H499="","",VLOOKUP($H499,Katalog!$C$10:$J$2009,3,FALSE))</f>
        <v/>
      </c>
      <c r="J499" s="5"/>
      <c r="K499" s="5"/>
      <c r="L499" s="26"/>
    </row>
    <row r="500" spans="2:12" x14ac:dyDescent="0.25">
      <c r="B500" s="39">
        <v>491</v>
      </c>
      <c r="C500" s="5"/>
      <c r="D500" s="5"/>
      <c r="E500" s="5"/>
      <c r="F500" s="5"/>
      <c r="G500" s="5" t="str">
        <f>IF(F500="","",VLOOKUP($F500,Praja!$C$11:$H$2010,2,FALSE))</f>
        <v/>
      </c>
      <c r="H500" s="5"/>
      <c r="I500" s="5" t="str">
        <f>IF(H500="","",VLOOKUP($H500,Katalog!$C$10:$J$2009,3,FALSE))</f>
        <v/>
      </c>
      <c r="J500" s="5"/>
      <c r="K500" s="5"/>
      <c r="L500" s="26"/>
    </row>
    <row r="501" spans="2:12" x14ac:dyDescent="0.25">
      <c r="B501" s="39">
        <v>492</v>
      </c>
      <c r="C501" s="5"/>
      <c r="D501" s="5"/>
      <c r="E501" s="5"/>
      <c r="F501" s="5"/>
      <c r="G501" s="5" t="str">
        <f>IF(F501="","",VLOOKUP($F501,Praja!$C$11:$H$2010,2,FALSE))</f>
        <v/>
      </c>
      <c r="H501" s="5"/>
      <c r="I501" s="5" t="str">
        <f>IF(H501="","",VLOOKUP($H501,Katalog!$C$10:$J$2009,3,FALSE))</f>
        <v/>
      </c>
      <c r="J501" s="5"/>
      <c r="K501" s="5"/>
      <c r="L501" s="26"/>
    </row>
    <row r="502" spans="2:12" x14ac:dyDescent="0.25">
      <c r="B502" s="39">
        <v>493</v>
      </c>
      <c r="C502" s="5"/>
      <c r="D502" s="5"/>
      <c r="E502" s="5"/>
      <c r="F502" s="5"/>
      <c r="G502" s="5" t="str">
        <f>IF(F502="","",VLOOKUP($F502,Praja!$C$11:$H$2010,2,FALSE))</f>
        <v/>
      </c>
      <c r="H502" s="5"/>
      <c r="I502" s="5" t="str">
        <f>IF(H502="","",VLOOKUP($H502,Katalog!$C$10:$J$2009,3,FALSE))</f>
        <v/>
      </c>
      <c r="J502" s="5"/>
      <c r="K502" s="5"/>
      <c r="L502" s="26"/>
    </row>
    <row r="503" spans="2:12" x14ac:dyDescent="0.25">
      <c r="B503" s="39">
        <v>494</v>
      </c>
      <c r="C503" s="5"/>
      <c r="D503" s="5"/>
      <c r="E503" s="5"/>
      <c r="F503" s="5"/>
      <c r="G503" s="5" t="str">
        <f>IF(F503="","",VLOOKUP($F503,Praja!$C$11:$H$2010,2,FALSE))</f>
        <v/>
      </c>
      <c r="H503" s="5"/>
      <c r="I503" s="5" t="str">
        <f>IF(H503="","",VLOOKUP($H503,Katalog!$C$10:$J$2009,3,FALSE))</f>
        <v/>
      </c>
      <c r="J503" s="5"/>
      <c r="K503" s="5"/>
      <c r="L503" s="26"/>
    </row>
    <row r="504" spans="2:12" x14ac:dyDescent="0.25">
      <c r="B504" s="39">
        <v>495</v>
      </c>
      <c r="C504" s="5"/>
      <c r="D504" s="5"/>
      <c r="E504" s="5"/>
      <c r="F504" s="5"/>
      <c r="G504" s="5" t="str">
        <f>IF(F504="","",VLOOKUP($F504,Praja!$C$11:$H$2010,2,FALSE))</f>
        <v/>
      </c>
      <c r="H504" s="5"/>
      <c r="I504" s="5" t="str">
        <f>IF(H504="","",VLOOKUP($H504,Katalog!$C$10:$J$2009,3,FALSE))</f>
        <v/>
      </c>
      <c r="J504" s="5"/>
      <c r="K504" s="5"/>
      <c r="L504" s="26"/>
    </row>
    <row r="505" spans="2:12" x14ac:dyDescent="0.25">
      <c r="B505" s="39">
        <v>496</v>
      </c>
      <c r="C505" s="5"/>
      <c r="D505" s="5"/>
      <c r="E505" s="5"/>
      <c r="F505" s="5"/>
      <c r="G505" s="5" t="str">
        <f>IF(F505="","",VLOOKUP($F505,Praja!$C$11:$H$2010,2,FALSE))</f>
        <v/>
      </c>
      <c r="H505" s="5"/>
      <c r="I505" s="5" t="str">
        <f>IF(H505="","",VLOOKUP($H505,Katalog!$C$10:$J$2009,3,FALSE))</f>
        <v/>
      </c>
      <c r="J505" s="5"/>
      <c r="K505" s="5"/>
      <c r="L505" s="26"/>
    </row>
    <row r="506" spans="2:12" x14ac:dyDescent="0.25">
      <c r="B506" s="39">
        <v>497</v>
      </c>
      <c r="C506" s="5"/>
      <c r="D506" s="5"/>
      <c r="E506" s="5"/>
      <c r="F506" s="5"/>
      <c r="G506" s="5" t="str">
        <f>IF(F506="","",VLOOKUP($F506,Praja!$C$11:$H$2010,2,FALSE))</f>
        <v/>
      </c>
      <c r="H506" s="5"/>
      <c r="I506" s="5" t="str">
        <f>IF(H506="","",VLOOKUP($H506,Katalog!$C$10:$J$2009,3,FALSE))</f>
        <v/>
      </c>
      <c r="J506" s="5"/>
      <c r="K506" s="5"/>
      <c r="L506" s="26"/>
    </row>
    <row r="507" spans="2:12" x14ac:dyDescent="0.25">
      <c r="B507" s="39">
        <v>498</v>
      </c>
      <c r="C507" s="5"/>
      <c r="D507" s="5"/>
      <c r="E507" s="5"/>
      <c r="F507" s="5"/>
      <c r="G507" s="5" t="str">
        <f>IF(F507="","",VLOOKUP($F507,Praja!$C$11:$H$2010,2,FALSE))</f>
        <v/>
      </c>
      <c r="H507" s="5"/>
      <c r="I507" s="5" t="str">
        <f>IF(H507="","",VLOOKUP($H507,Katalog!$C$10:$J$2009,3,FALSE))</f>
        <v/>
      </c>
      <c r="J507" s="5"/>
      <c r="K507" s="5"/>
      <c r="L507" s="26"/>
    </row>
    <row r="508" spans="2:12" x14ac:dyDescent="0.25">
      <c r="B508" s="39">
        <v>499</v>
      </c>
      <c r="C508" s="5"/>
      <c r="D508" s="5"/>
      <c r="E508" s="5"/>
      <c r="F508" s="5"/>
      <c r="G508" s="5" t="str">
        <f>IF(F508="","",VLOOKUP($F508,Praja!$C$11:$H$2010,2,FALSE))</f>
        <v/>
      </c>
      <c r="H508" s="5"/>
      <c r="I508" s="5" t="str">
        <f>IF(H508="","",VLOOKUP($H508,Katalog!$C$10:$J$2009,3,FALSE))</f>
        <v/>
      </c>
      <c r="J508" s="5"/>
      <c r="K508" s="5"/>
      <c r="L508" s="26"/>
    </row>
    <row r="509" spans="2:12" x14ac:dyDescent="0.25">
      <c r="B509" s="39">
        <v>500</v>
      </c>
      <c r="C509" s="5"/>
      <c r="D509" s="5"/>
      <c r="E509" s="5"/>
      <c r="F509" s="5"/>
      <c r="G509" s="5" t="str">
        <f>IF(F509="","",VLOOKUP($F509,Praja!$C$11:$H$2010,2,FALSE))</f>
        <v/>
      </c>
      <c r="H509" s="5"/>
      <c r="I509" s="5" t="str">
        <f>IF(H509="","",VLOOKUP($H509,Katalog!$C$10:$J$2009,3,FALSE))</f>
        <v/>
      </c>
      <c r="J509" s="5"/>
      <c r="K509" s="5"/>
      <c r="L509" s="26"/>
    </row>
    <row r="510" spans="2:12" x14ac:dyDescent="0.25">
      <c r="B510" s="39">
        <v>501</v>
      </c>
      <c r="C510" s="5"/>
      <c r="D510" s="5"/>
      <c r="E510" s="5"/>
      <c r="F510" s="5"/>
      <c r="G510" s="5" t="str">
        <f>IF(F510="","",VLOOKUP($F510,Praja!$C$11:$H$2010,2,FALSE))</f>
        <v/>
      </c>
      <c r="H510" s="5"/>
      <c r="I510" s="5" t="str">
        <f>IF(H510="","",VLOOKUP($H510,Katalog!$C$10:$J$2009,3,FALSE))</f>
        <v/>
      </c>
      <c r="J510" s="5"/>
      <c r="K510" s="5"/>
      <c r="L510" s="26"/>
    </row>
    <row r="511" spans="2:12" x14ac:dyDescent="0.25">
      <c r="B511" s="39">
        <v>502</v>
      </c>
      <c r="C511" s="5"/>
      <c r="D511" s="5"/>
      <c r="E511" s="5"/>
      <c r="F511" s="5"/>
      <c r="G511" s="5" t="str">
        <f>IF(F511="","",VLOOKUP($F511,Praja!$C$11:$H$2010,2,FALSE))</f>
        <v/>
      </c>
      <c r="H511" s="5"/>
      <c r="I511" s="5" t="str">
        <f>IF(H511="","",VLOOKUP($H511,Katalog!$C$10:$J$2009,3,FALSE))</f>
        <v/>
      </c>
      <c r="J511" s="5"/>
      <c r="K511" s="5"/>
      <c r="L511" s="26"/>
    </row>
    <row r="512" spans="2:12" x14ac:dyDescent="0.25">
      <c r="B512" s="39">
        <v>503</v>
      </c>
      <c r="C512" s="5"/>
      <c r="D512" s="5"/>
      <c r="E512" s="5"/>
      <c r="F512" s="5"/>
      <c r="G512" s="5" t="str">
        <f>IF(F512="","",VLOOKUP($F512,Praja!$C$11:$H$2010,2,FALSE))</f>
        <v/>
      </c>
      <c r="H512" s="5"/>
      <c r="I512" s="5" t="str">
        <f>IF(H512="","",VLOOKUP($H512,Katalog!$C$10:$J$2009,3,FALSE))</f>
        <v/>
      </c>
      <c r="J512" s="5"/>
      <c r="K512" s="5"/>
      <c r="L512" s="26"/>
    </row>
    <row r="513" spans="2:12" x14ac:dyDescent="0.25">
      <c r="B513" s="39">
        <v>504</v>
      </c>
      <c r="C513" s="5"/>
      <c r="D513" s="5"/>
      <c r="E513" s="5"/>
      <c r="F513" s="5"/>
      <c r="G513" s="5" t="str">
        <f>IF(F513="","",VLOOKUP($F513,Praja!$C$11:$H$2010,2,FALSE))</f>
        <v/>
      </c>
      <c r="H513" s="5"/>
      <c r="I513" s="5" t="str">
        <f>IF(H513="","",VLOOKUP($H513,Katalog!$C$10:$J$2009,3,FALSE))</f>
        <v/>
      </c>
      <c r="J513" s="5"/>
      <c r="K513" s="5"/>
      <c r="L513" s="26"/>
    </row>
    <row r="514" spans="2:12" x14ac:dyDescent="0.25">
      <c r="B514" s="39">
        <v>505</v>
      </c>
      <c r="C514" s="5"/>
      <c r="D514" s="5"/>
      <c r="E514" s="5"/>
      <c r="F514" s="5"/>
      <c r="G514" s="5" t="str">
        <f>IF(F514="","",VLOOKUP($F514,Praja!$C$11:$H$2010,2,FALSE))</f>
        <v/>
      </c>
      <c r="H514" s="5"/>
      <c r="I514" s="5" t="str">
        <f>IF(H514="","",VLOOKUP($H514,Katalog!$C$10:$J$2009,3,FALSE))</f>
        <v/>
      </c>
      <c r="J514" s="5"/>
      <c r="K514" s="5"/>
      <c r="L514" s="26"/>
    </row>
    <row r="515" spans="2:12" x14ac:dyDescent="0.25">
      <c r="B515" s="39">
        <v>506</v>
      </c>
      <c r="C515" s="5"/>
      <c r="D515" s="5"/>
      <c r="E515" s="5"/>
      <c r="F515" s="5"/>
      <c r="G515" s="5" t="str">
        <f>IF(F515="","",VLOOKUP($F515,Praja!$C$11:$H$2010,2,FALSE))</f>
        <v/>
      </c>
      <c r="H515" s="5"/>
      <c r="I515" s="5" t="str">
        <f>IF(H515="","",VLOOKUP($H515,Katalog!$C$10:$J$2009,3,FALSE))</f>
        <v/>
      </c>
      <c r="J515" s="5"/>
      <c r="K515" s="5"/>
      <c r="L515" s="26"/>
    </row>
    <row r="516" spans="2:12" x14ac:dyDescent="0.25">
      <c r="B516" s="39">
        <v>507</v>
      </c>
      <c r="C516" s="5"/>
      <c r="D516" s="5"/>
      <c r="E516" s="5"/>
      <c r="F516" s="5"/>
      <c r="G516" s="5" t="str">
        <f>IF(F516="","",VLOOKUP($F516,Praja!$C$11:$H$2010,2,FALSE))</f>
        <v/>
      </c>
      <c r="H516" s="5"/>
      <c r="I516" s="5" t="str">
        <f>IF(H516="","",VLOOKUP($H516,Katalog!$C$10:$J$2009,3,FALSE))</f>
        <v/>
      </c>
      <c r="J516" s="5"/>
      <c r="K516" s="5"/>
      <c r="L516" s="26"/>
    </row>
    <row r="517" spans="2:12" x14ac:dyDescent="0.25">
      <c r="B517" s="39">
        <v>508</v>
      </c>
      <c r="C517" s="5"/>
      <c r="D517" s="5"/>
      <c r="E517" s="5"/>
      <c r="F517" s="5"/>
      <c r="G517" s="5" t="str">
        <f>IF(F517="","",VLOOKUP($F517,Praja!$C$11:$H$2010,2,FALSE))</f>
        <v/>
      </c>
      <c r="H517" s="5"/>
      <c r="I517" s="5" t="str">
        <f>IF(H517="","",VLOOKUP($H517,Katalog!$C$10:$J$2009,3,FALSE))</f>
        <v/>
      </c>
      <c r="J517" s="5"/>
      <c r="K517" s="5"/>
      <c r="L517" s="26"/>
    </row>
    <row r="518" spans="2:12" x14ac:dyDescent="0.25">
      <c r="B518" s="39">
        <v>509</v>
      </c>
      <c r="C518" s="5"/>
      <c r="D518" s="5"/>
      <c r="E518" s="5"/>
      <c r="F518" s="5"/>
      <c r="G518" s="5" t="str">
        <f>IF(F518="","",VLOOKUP($F518,Praja!$C$11:$H$2010,2,FALSE))</f>
        <v/>
      </c>
      <c r="H518" s="5"/>
      <c r="I518" s="5" t="str">
        <f>IF(H518="","",VLOOKUP($H518,Katalog!$C$10:$J$2009,3,FALSE))</f>
        <v/>
      </c>
      <c r="J518" s="5"/>
      <c r="K518" s="5"/>
      <c r="L518" s="26"/>
    </row>
    <row r="519" spans="2:12" x14ac:dyDescent="0.25">
      <c r="B519" s="39">
        <v>510</v>
      </c>
      <c r="C519" s="5"/>
      <c r="D519" s="5"/>
      <c r="E519" s="5"/>
      <c r="F519" s="5"/>
      <c r="G519" s="5" t="str">
        <f>IF(F519="","",VLOOKUP($F519,Praja!$C$11:$H$2010,2,FALSE))</f>
        <v/>
      </c>
      <c r="H519" s="5"/>
      <c r="I519" s="5" t="str">
        <f>IF(H519="","",VLOOKUP($H519,Katalog!$C$10:$J$2009,3,FALSE))</f>
        <v/>
      </c>
      <c r="J519" s="5"/>
      <c r="K519" s="5"/>
      <c r="L519" s="26"/>
    </row>
    <row r="520" spans="2:12" x14ac:dyDescent="0.25">
      <c r="B520" s="39">
        <v>511</v>
      </c>
      <c r="C520" s="5"/>
      <c r="D520" s="5"/>
      <c r="E520" s="5"/>
      <c r="F520" s="5"/>
      <c r="G520" s="5" t="str">
        <f>IF(F520="","",VLOOKUP($F520,Praja!$C$11:$H$2010,2,FALSE))</f>
        <v/>
      </c>
      <c r="H520" s="5"/>
      <c r="I520" s="5" t="str">
        <f>IF(H520="","",VLOOKUP($H520,Katalog!$C$10:$J$2009,3,FALSE))</f>
        <v/>
      </c>
      <c r="J520" s="5"/>
      <c r="K520" s="5"/>
      <c r="L520" s="26"/>
    </row>
    <row r="521" spans="2:12" x14ac:dyDescent="0.25">
      <c r="B521" s="39">
        <v>512</v>
      </c>
      <c r="C521" s="5"/>
      <c r="D521" s="5"/>
      <c r="E521" s="5"/>
      <c r="F521" s="5"/>
      <c r="G521" s="5" t="str">
        <f>IF(F521="","",VLOOKUP($F521,Praja!$C$11:$H$2010,2,FALSE))</f>
        <v/>
      </c>
      <c r="H521" s="5"/>
      <c r="I521" s="5" t="str">
        <f>IF(H521="","",VLOOKUP($H521,Katalog!$C$10:$J$2009,3,FALSE))</f>
        <v/>
      </c>
      <c r="J521" s="5"/>
      <c r="K521" s="5"/>
      <c r="L521" s="26"/>
    </row>
    <row r="522" spans="2:12" x14ac:dyDescent="0.25">
      <c r="B522" s="39">
        <v>513</v>
      </c>
      <c r="C522" s="5"/>
      <c r="D522" s="5"/>
      <c r="E522" s="5"/>
      <c r="F522" s="5"/>
      <c r="G522" s="5" t="str">
        <f>IF(F522="","",VLOOKUP($F522,Praja!$C$11:$H$2010,2,FALSE))</f>
        <v/>
      </c>
      <c r="H522" s="5"/>
      <c r="I522" s="5" t="str">
        <f>IF(H522="","",VLOOKUP($H522,Katalog!$C$10:$J$2009,3,FALSE))</f>
        <v/>
      </c>
      <c r="J522" s="5"/>
      <c r="K522" s="5"/>
      <c r="L522" s="26"/>
    </row>
    <row r="523" spans="2:12" x14ac:dyDescent="0.25">
      <c r="B523" s="39">
        <v>514</v>
      </c>
      <c r="C523" s="5"/>
      <c r="D523" s="5"/>
      <c r="E523" s="5"/>
      <c r="F523" s="5"/>
      <c r="G523" s="5" t="str">
        <f>IF(F523="","",VLOOKUP($F523,Praja!$C$11:$H$2010,2,FALSE))</f>
        <v/>
      </c>
      <c r="H523" s="5"/>
      <c r="I523" s="5" t="str">
        <f>IF(H523="","",VLOOKUP($H523,Katalog!$C$10:$J$2009,3,FALSE))</f>
        <v/>
      </c>
      <c r="J523" s="5"/>
      <c r="K523" s="5"/>
      <c r="L523" s="26"/>
    </row>
    <row r="524" spans="2:12" x14ac:dyDescent="0.25">
      <c r="B524" s="39">
        <v>515</v>
      </c>
      <c r="C524" s="5"/>
      <c r="D524" s="5"/>
      <c r="E524" s="5"/>
      <c r="F524" s="5"/>
      <c r="G524" s="5" t="str">
        <f>IF(F524="","",VLOOKUP($F524,Praja!$C$11:$H$2010,2,FALSE))</f>
        <v/>
      </c>
      <c r="H524" s="5"/>
      <c r="I524" s="5" t="str">
        <f>IF(H524="","",VLOOKUP($H524,Katalog!$C$10:$J$2009,3,FALSE))</f>
        <v/>
      </c>
      <c r="J524" s="5"/>
      <c r="K524" s="5"/>
      <c r="L524" s="26"/>
    </row>
    <row r="525" spans="2:12" x14ac:dyDescent="0.25">
      <c r="B525" s="39">
        <v>516</v>
      </c>
      <c r="C525" s="5"/>
      <c r="D525" s="5"/>
      <c r="E525" s="5"/>
      <c r="F525" s="5"/>
      <c r="G525" s="5" t="str">
        <f>IF(F525="","",VLOOKUP($F525,Praja!$C$11:$H$2010,2,FALSE))</f>
        <v/>
      </c>
      <c r="H525" s="5"/>
      <c r="I525" s="5" t="str">
        <f>IF(H525="","",VLOOKUP($H525,Katalog!$C$10:$J$2009,3,FALSE))</f>
        <v/>
      </c>
      <c r="J525" s="5"/>
      <c r="K525" s="5"/>
      <c r="L525" s="26"/>
    </row>
    <row r="526" spans="2:12" x14ac:dyDescent="0.25">
      <c r="B526" s="39">
        <v>517</v>
      </c>
      <c r="C526" s="5"/>
      <c r="D526" s="5"/>
      <c r="E526" s="5"/>
      <c r="F526" s="5"/>
      <c r="G526" s="5" t="str">
        <f>IF(F526="","",VLOOKUP($F526,Praja!$C$11:$H$2010,2,FALSE))</f>
        <v/>
      </c>
      <c r="H526" s="5"/>
      <c r="I526" s="5" t="str">
        <f>IF(H526="","",VLOOKUP($H526,Katalog!$C$10:$J$2009,3,FALSE))</f>
        <v/>
      </c>
      <c r="J526" s="5"/>
      <c r="K526" s="5"/>
      <c r="L526" s="26"/>
    </row>
    <row r="527" spans="2:12" x14ac:dyDescent="0.25">
      <c r="B527" s="39">
        <v>518</v>
      </c>
      <c r="C527" s="5"/>
      <c r="D527" s="5"/>
      <c r="E527" s="5"/>
      <c r="F527" s="5"/>
      <c r="G527" s="5" t="str">
        <f>IF(F527="","",VLOOKUP($F527,Praja!$C$11:$H$2010,2,FALSE))</f>
        <v/>
      </c>
      <c r="H527" s="5"/>
      <c r="I527" s="5" t="str">
        <f>IF(H527="","",VLOOKUP($H527,Katalog!$C$10:$J$2009,3,FALSE))</f>
        <v/>
      </c>
      <c r="J527" s="5"/>
      <c r="K527" s="5"/>
      <c r="L527" s="26"/>
    </row>
    <row r="528" spans="2:12" x14ac:dyDescent="0.25">
      <c r="B528" s="39">
        <v>519</v>
      </c>
      <c r="C528" s="5"/>
      <c r="D528" s="5"/>
      <c r="E528" s="5"/>
      <c r="F528" s="5"/>
      <c r="G528" s="5" t="str">
        <f>IF(F528="","",VLOOKUP($F528,Praja!$C$11:$H$2010,2,FALSE))</f>
        <v/>
      </c>
      <c r="H528" s="5"/>
      <c r="I528" s="5" t="str">
        <f>IF(H528="","",VLOOKUP($H528,Katalog!$C$10:$J$2009,3,FALSE))</f>
        <v/>
      </c>
      <c r="J528" s="5"/>
      <c r="K528" s="5"/>
      <c r="L528" s="26"/>
    </row>
    <row r="529" spans="2:12" x14ac:dyDescent="0.25">
      <c r="B529" s="39">
        <v>520</v>
      </c>
      <c r="C529" s="5"/>
      <c r="D529" s="5"/>
      <c r="E529" s="5"/>
      <c r="F529" s="5"/>
      <c r="G529" s="5" t="str">
        <f>IF(F529="","",VLOOKUP($F529,Praja!$C$11:$H$2010,2,FALSE))</f>
        <v/>
      </c>
      <c r="H529" s="5"/>
      <c r="I529" s="5" t="str">
        <f>IF(H529="","",VLOOKUP($H529,Katalog!$C$10:$J$2009,3,FALSE))</f>
        <v/>
      </c>
      <c r="J529" s="5"/>
      <c r="K529" s="5"/>
      <c r="L529" s="26"/>
    </row>
    <row r="530" spans="2:12" x14ac:dyDescent="0.25">
      <c r="B530" s="39">
        <v>521</v>
      </c>
      <c r="C530" s="5"/>
      <c r="D530" s="5"/>
      <c r="E530" s="5"/>
      <c r="F530" s="5"/>
      <c r="G530" s="5" t="str">
        <f>IF(F530="","",VLOOKUP($F530,Praja!$C$11:$H$2010,2,FALSE))</f>
        <v/>
      </c>
      <c r="H530" s="5"/>
      <c r="I530" s="5" t="str">
        <f>IF(H530="","",VLOOKUP($H530,Katalog!$C$10:$J$2009,3,FALSE))</f>
        <v/>
      </c>
      <c r="J530" s="5"/>
      <c r="K530" s="5"/>
      <c r="L530" s="26"/>
    </row>
    <row r="531" spans="2:12" x14ac:dyDescent="0.25">
      <c r="B531" s="39">
        <v>522</v>
      </c>
      <c r="C531" s="5"/>
      <c r="D531" s="5"/>
      <c r="E531" s="5"/>
      <c r="F531" s="5"/>
      <c r="G531" s="5" t="str">
        <f>IF(F531="","",VLOOKUP($F531,Praja!$C$11:$H$2010,2,FALSE))</f>
        <v/>
      </c>
      <c r="H531" s="5"/>
      <c r="I531" s="5" t="str">
        <f>IF(H531="","",VLOOKUP($H531,Katalog!$C$10:$J$2009,3,FALSE))</f>
        <v/>
      </c>
      <c r="J531" s="5"/>
      <c r="K531" s="5"/>
      <c r="L531" s="26"/>
    </row>
    <row r="532" spans="2:12" x14ac:dyDescent="0.25">
      <c r="B532" s="39">
        <v>523</v>
      </c>
      <c r="C532" s="5"/>
      <c r="D532" s="5"/>
      <c r="E532" s="5"/>
      <c r="F532" s="5"/>
      <c r="G532" s="5" t="str">
        <f>IF(F532="","",VLOOKUP($F532,Praja!$C$11:$H$2010,2,FALSE))</f>
        <v/>
      </c>
      <c r="H532" s="5"/>
      <c r="I532" s="5" t="str">
        <f>IF(H532="","",VLOOKUP($H532,Katalog!$C$10:$J$2009,3,FALSE))</f>
        <v/>
      </c>
      <c r="J532" s="5"/>
      <c r="K532" s="5"/>
      <c r="L532" s="26"/>
    </row>
    <row r="533" spans="2:12" x14ac:dyDescent="0.25">
      <c r="B533" s="39">
        <v>524</v>
      </c>
      <c r="C533" s="5"/>
      <c r="D533" s="5"/>
      <c r="E533" s="5"/>
      <c r="F533" s="5"/>
      <c r="G533" s="5" t="str">
        <f>IF(F533="","",VLOOKUP($F533,Praja!$C$11:$H$2010,2,FALSE))</f>
        <v/>
      </c>
      <c r="H533" s="5"/>
      <c r="I533" s="5" t="str">
        <f>IF(H533="","",VLOOKUP($H533,Katalog!$C$10:$J$2009,3,FALSE))</f>
        <v/>
      </c>
      <c r="J533" s="5"/>
      <c r="K533" s="5"/>
      <c r="L533" s="26"/>
    </row>
    <row r="534" spans="2:12" x14ac:dyDescent="0.25">
      <c r="B534" s="39">
        <v>525</v>
      </c>
      <c r="C534" s="5"/>
      <c r="D534" s="5"/>
      <c r="E534" s="5"/>
      <c r="F534" s="5"/>
      <c r="G534" s="5" t="str">
        <f>IF(F534="","",VLOOKUP($F534,Praja!$C$11:$H$2010,2,FALSE))</f>
        <v/>
      </c>
      <c r="H534" s="5"/>
      <c r="I534" s="5" t="str">
        <f>IF(H534="","",VLOOKUP($H534,Katalog!$C$10:$J$2009,3,FALSE))</f>
        <v/>
      </c>
      <c r="J534" s="5"/>
      <c r="K534" s="5"/>
      <c r="L534" s="26"/>
    </row>
    <row r="535" spans="2:12" x14ac:dyDescent="0.25">
      <c r="B535" s="39">
        <v>526</v>
      </c>
      <c r="C535" s="5"/>
      <c r="D535" s="5"/>
      <c r="E535" s="5"/>
      <c r="F535" s="5"/>
      <c r="G535" s="5" t="str">
        <f>IF(F535="","",VLOOKUP($F535,Praja!$C$11:$H$2010,2,FALSE))</f>
        <v/>
      </c>
      <c r="H535" s="5"/>
      <c r="I535" s="5" t="str">
        <f>IF(H535="","",VLOOKUP($H535,Katalog!$C$10:$J$2009,3,FALSE))</f>
        <v/>
      </c>
      <c r="J535" s="5"/>
      <c r="K535" s="5"/>
      <c r="L535" s="26"/>
    </row>
    <row r="536" spans="2:12" x14ac:dyDescent="0.25">
      <c r="B536" s="39">
        <v>527</v>
      </c>
      <c r="C536" s="5"/>
      <c r="D536" s="5"/>
      <c r="E536" s="5"/>
      <c r="F536" s="5"/>
      <c r="G536" s="5" t="str">
        <f>IF(F536="","",VLOOKUP($F536,Praja!$C$11:$H$2010,2,FALSE))</f>
        <v/>
      </c>
      <c r="H536" s="5"/>
      <c r="I536" s="5" t="str">
        <f>IF(H536="","",VLOOKUP($H536,Katalog!$C$10:$J$2009,3,FALSE))</f>
        <v/>
      </c>
      <c r="J536" s="5"/>
      <c r="K536" s="5"/>
      <c r="L536" s="26"/>
    </row>
    <row r="537" spans="2:12" x14ac:dyDescent="0.25">
      <c r="B537" s="39">
        <v>528</v>
      </c>
      <c r="C537" s="5"/>
      <c r="D537" s="5"/>
      <c r="E537" s="5"/>
      <c r="F537" s="5"/>
      <c r="G537" s="5" t="str">
        <f>IF(F537="","",VLOOKUP($F537,Praja!$C$11:$H$2010,2,FALSE))</f>
        <v/>
      </c>
      <c r="H537" s="5"/>
      <c r="I537" s="5" t="str">
        <f>IF(H537="","",VLOOKUP($H537,Katalog!$C$10:$J$2009,3,FALSE))</f>
        <v/>
      </c>
      <c r="J537" s="5"/>
      <c r="K537" s="5"/>
      <c r="L537" s="26"/>
    </row>
    <row r="538" spans="2:12" x14ac:dyDescent="0.25">
      <c r="B538" s="39">
        <v>529</v>
      </c>
      <c r="C538" s="5"/>
      <c r="D538" s="5"/>
      <c r="E538" s="5"/>
      <c r="F538" s="5"/>
      <c r="G538" s="5" t="str">
        <f>IF(F538="","",VLOOKUP($F538,Praja!$C$11:$H$2010,2,FALSE))</f>
        <v/>
      </c>
      <c r="H538" s="5"/>
      <c r="I538" s="5" t="str">
        <f>IF(H538="","",VLOOKUP($H538,Katalog!$C$10:$J$2009,3,FALSE))</f>
        <v/>
      </c>
      <c r="J538" s="5"/>
      <c r="K538" s="5"/>
      <c r="L538" s="26"/>
    </row>
    <row r="539" spans="2:12" x14ac:dyDescent="0.25">
      <c r="B539" s="39">
        <v>530</v>
      </c>
      <c r="C539" s="5"/>
      <c r="D539" s="5"/>
      <c r="E539" s="5"/>
      <c r="F539" s="5"/>
      <c r="G539" s="5" t="str">
        <f>IF(F539="","",VLOOKUP($F539,Praja!$C$11:$H$2010,2,FALSE))</f>
        <v/>
      </c>
      <c r="H539" s="5"/>
      <c r="I539" s="5" t="str">
        <f>IF(H539="","",VLOOKUP($H539,Katalog!$C$10:$J$2009,3,FALSE))</f>
        <v/>
      </c>
      <c r="J539" s="5"/>
      <c r="K539" s="5"/>
      <c r="L539" s="26"/>
    </row>
    <row r="540" spans="2:12" x14ac:dyDescent="0.25">
      <c r="B540" s="39">
        <v>531</v>
      </c>
      <c r="C540" s="5"/>
      <c r="D540" s="5"/>
      <c r="E540" s="5"/>
      <c r="F540" s="5"/>
      <c r="G540" s="5" t="str">
        <f>IF(F540="","",VLOOKUP($F540,Praja!$C$11:$H$2010,2,FALSE))</f>
        <v/>
      </c>
      <c r="H540" s="5"/>
      <c r="I540" s="5" t="str">
        <f>IF(H540="","",VLOOKUP($H540,Katalog!$C$10:$J$2009,3,FALSE))</f>
        <v/>
      </c>
      <c r="J540" s="5"/>
      <c r="K540" s="5"/>
      <c r="L540" s="26"/>
    </row>
    <row r="541" spans="2:12" x14ac:dyDescent="0.25">
      <c r="B541" s="39">
        <v>532</v>
      </c>
      <c r="C541" s="5"/>
      <c r="D541" s="5"/>
      <c r="E541" s="5"/>
      <c r="F541" s="5"/>
      <c r="G541" s="5" t="str">
        <f>IF(F541="","",VLOOKUP($F541,Praja!$C$11:$H$2010,2,FALSE))</f>
        <v/>
      </c>
      <c r="H541" s="5"/>
      <c r="I541" s="5" t="str">
        <f>IF(H541="","",VLOOKUP($H541,Katalog!$C$10:$J$2009,3,FALSE))</f>
        <v/>
      </c>
      <c r="J541" s="5"/>
      <c r="K541" s="5"/>
      <c r="L541" s="26"/>
    </row>
    <row r="542" spans="2:12" x14ac:dyDescent="0.25">
      <c r="B542" s="39">
        <v>533</v>
      </c>
      <c r="C542" s="5"/>
      <c r="D542" s="5"/>
      <c r="E542" s="5"/>
      <c r="F542" s="5"/>
      <c r="G542" s="5" t="str">
        <f>IF(F542="","",VLOOKUP($F542,Praja!$C$11:$H$2010,2,FALSE))</f>
        <v/>
      </c>
      <c r="H542" s="5"/>
      <c r="I542" s="5" t="str">
        <f>IF(H542="","",VLOOKUP($H542,Katalog!$C$10:$J$2009,3,FALSE))</f>
        <v/>
      </c>
      <c r="J542" s="5"/>
      <c r="K542" s="5"/>
      <c r="L542" s="26"/>
    </row>
    <row r="543" spans="2:12" x14ac:dyDescent="0.25">
      <c r="B543" s="39">
        <v>534</v>
      </c>
      <c r="C543" s="5"/>
      <c r="D543" s="5"/>
      <c r="E543" s="5"/>
      <c r="F543" s="5"/>
      <c r="G543" s="5" t="str">
        <f>IF(F543="","",VLOOKUP($F543,Praja!$C$11:$H$2010,2,FALSE))</f>
        <v/>
      </c>
      <c r="H543" s="5"/>
      <c r="I543" s="5" t="str">
        <f>IF(H543="","",VLOOKUP($H543,Katalog!$C$10:$J$2009,3,FALSE))</f>
        <v/>
      </c>
      <c r="J543" s="5"/>
      <c r="K543" s="5"/>
      <c r="L543" s="26"/>
    </row>
    <row r="544" spans="2:12" x14ac:dyDescent="0.25">
      <c r="B544" s="39">
        <v>535</v>
      </c>
      <c r="C544" s="5"/>
      <c r="D544" s="5"/>
      <c r="E544" s="5"/>
      <c r="F544" s="5"/>
      <c r="G544" s="5" t="str">
        <f>IF(F544="","",VLOOKUP($F544,Praja!$C$11:$H$2010,2,FALSE))</f>
        <v/>
      </c>
      <c r="H544" s="5"/>
      <c r="I544" s="5" t="str">
        <f>IF(H544="","",VLOOKUP($H544,Katalog!$C$10:$J$2009,3,FALSE))</f>
        <v/>
      </c>
      <c r="J544" s="5"/>
      <c r="K544" s="5"/>
      <c r="L544" s="26"/>
    </row>
    <row r="545" spans="2:12" x14ac:dyDescent="0.25">
      <c r="B545" s="39">
        <v>536</v>
      </c>
      <c r="C545" s="5"/>
      <c r="D545" s="5"/>
      <c r="E545" s="5"/>
      <c r="F545" s="5"/>
      <c r="G545" s="5" t="str">
        <f>IF(F545="","",VLOOKUP($F545,Praja!$C$11:$H$2010,2,FALSE))</f>
        <v/>
      </c>
      <c r="H545" s="5"/>
      <c r="I545" s="5" t="str">
        <f>IF(H545="","",VLOOKUP($H545,Katalog!$C$10:$J$2009,3,FALSE))</f>
        <v/>
      </c>
      <c r="J545" s="5"/>
      <c r="K545" s="5"/>
      <c r="L545" s="26"/>
    </row>
    <row r="546" spans="2:12" x14ac:dyDescent="0.25">
      <c r="B546" s="39">
        <v>537</v>
      </c>
      <c r="C546" s="5"/>
      <c r="D546" s="5"/>
      <c r="E546" s="5"/>
      <c r="F546" s="5"/>
      <c r="G546" s="5" t="str">
        <f>IF(F546="","",VLOOKUP($F546,Praja!$C$11:$H$2010,2,FALSE))</f>
        <v/>
      </c>
      <c r="H546" s="5"/>
      <c r="I546" s="5" t="str">
        <f>IF(H546="","",VLOOKUP($H546,Katalog!$C$10:$J$2009,3,FALSE))</f>
        <v/>
      </c>
      <c r="J546" s="5"/>
      <c r="K546" s="5"/>
      <c r="L546" s="26"/>
    </row>
    <row r="547" spans="2:12" x14ac:dyDescent="0.25">
      <c r="B547" s="39">
        <v>538</v>
      </c>
      <c r="C547" s="5"/>
      <c r="D547" s="5"/>
      <c r="E547" s="5"/>
      <c r="F547" s="5"/>
      <c r="G547" s="5" t="str">
        <f>IF(F547="","",VLOOKUP($F547,Praja!$C$11:$H$2010,2,FALSE))</f>
        <v/>
      </c>
      <c r="H547" s="5"/>
      <c r="I547" s="5" t="str">
        <f>IF(H547="","",VLOOKUP($H547,Katalog!$C$10:$J$2009,3,FALSE))</f>
        <v/>
      </c>
      <c r="J547" s="5"/>
      <c r="K547" s="5"/>
      <c r="L547" s="26"/>
    </row>
    <row r="548" spans="2:12" x14ac:dyDescent="0.25">
      <c r="B548" s="39">
        <v>539</v>
      </c>
      <c r="C548" s="5"/>
      <c r="D548" s="5"/>
      <c r="E548" s="5"/>
      <c r="F548" s="5"/>
      <c r="G548" s="5" t="str">
        <f>IF(F548="","",VLOOKUP($F548,Praja!$C$11:$H$2010,2,FALSE))</f>
        <v/>
      </c>
      <c r="H548" s="5"/>
      <c r="I548" s="5" t="str">
        <f>IF(H548="","",VLOOKUP($H548,Katalog!$C$10:$J$2009,3,FALSE))</f>
        <v/>
      </c>
      <c r="J548" s="5"/>
      <c r="K548" s="5"/>
      <c r="L548" s="26"/>
    </row>
    <row r="549" spans="2:12" x14ac:dyDescent="0.25">
      <c r="B549" s="39">
        <v>540</v>
      </c>
      <c r="C549" s="5"/>
      <c r="D549" s="5"/>
      <c r="E549" s="5"/>
      <c r="F549" s="5"/>
      <c r="G549" s="5" t="str">
        <f>IF(F549="","",VLOOKUP($F549,Praja!$C$11:$H$2010,2,FALSE))</f>
        <v/>
      </c>
      <c r="H549" s="5"/>
      <c r="I549" s="5" t="str">
        <f>IF(H549="","",VLOOKUP($H549,Katalog!$C$10:$J$2009,3,FALSE))</f>
        <v/>
      </c>
      <c r="J549" s="5"/>
      <c r="K549" s="5"/>
      <c r="L549" s="26"/>
    </row>
    <row r="550" spans="2:12" x14ac:dyDescent="0.25">
      <c r="B550" s="39">
        <v>541</v>
      </c>
      <c r="C550" s="5"/>
      <c r="D550" s="5"/>
      <c r="E550" s="5"/>
      <c r="F550" s="5"/>
      <c r="G550" s="5" t="str">
        <f>IF(F550="","",VLOOKUP($F550,Praja!$C$11:$H$2010,2,FALSE))</f>
        <v/>
      </c>
      <c r="H550" s="5"/>
      <c r="I550" s="5" t="str">
        <f>IF(H550="","",VLOOKUP($H550,Katalog!$C$10:$J$2009,3,FALSE))</f>
        <v/>
      </c>
      <c r="J550" s="5"/>
      <c r="K550" s="5"/>
      <c r="L550" s="26"/>
    </row>
    <row r="551" spans="2:12" x14ac:dyDescent="0.25">
      <c r="B551" s="39">
        <v>542</v>
      </c>
      <c r="C551" s="5"/>
      <c r="D551" s="5"/>
      <c r="E551" s="5"/>
      <c r="F551" s="5"/>
      <c r="G551" s="5" t="str">
        <f>IF(F551="","",VLOOKUP($F551,Praja!$C$11:$H$2010,2,FALSE))</f>
        <v/>
      </c>
      <c r="H551" s="5"/>
      <c r="I551" s="5" t="str">
        <f>IF(H551="","",VLOOKUP($H551,Katalog!$C$10:$J$2009,3,FALSE))</f>
        <v/>
      </c>
      <c r="J551" s="5"/>
      <c r="K551" s="5"/>
      <c r="L551" s="26"/>
    </row>
    <row r="552" spans="2:12" x14ac:dyDescent="0.25">
      <c r="B552" s="39">
        <v>543</v>
      </c>
      <c r="C552" s="5"/>
      <c r="D552" s="5"/>
      <c r="E552" s="5"/>
      <c r="F552" s="5"/>
      <c r="G552" s="5" t="str">
        <f>IF(F552="","",VLOOKUP($F552,Praja!$C$11:$H$2010,2,FALSE))</f>
        <v/>
      </c>
      <c r="H552" s="5"/>
      <c r="I552" s="5" t="str">
        <f>IF(H552="","",VLOOKUP($H552,Katalog!$C$10:$J$2009,3,FALSE))</f>
        <v/>
      </c>
      <c r="J552" s="5"/>
      <c r="K552" s="5"/>
      <c r="L552" s="26"/>
    </row>
    <row r="553" spans="2:12" x14ac:dyDescent="0.25">
      <c r="B553" s="39">
        <v>544</v>
      </c>
      <c r="C553" s="5"/>
      <c r="D553" s="5"/>
      <c r="E553" s="5"/>
      <c r="F553" s="5"/>
      <c r="G553" s="5" t="str">
        <f>IF(F553="","",VLOOKUP($F553,Praja!$C$11:$H$2010,2,FALSE))</f>
        <v/>
      </c>
      <c r="H553" s="5"/>
      <c r="I553" s="5" t="str">
        <f>IF(H553="","",VLOOKUP($H553,Katalog!$C$10:$J$2009,3,FALSE))</f>
        <v/>
      </c>
      <c r="J553" s="5"/>
      <c r="K553" s="5"/>
      <c r="L553" s="26"/>
    </row>
    <row r="554" spans="2:12" x14ac:dyDescent="0.25">
      <c r="B554" s="39">
        <v>545</v>
      </c>
      <c r="C554" s="5"/>
      <c r="D554" s="5"/>
      <c r="E554" s="5"/>
      <c r="F554" s="5"/>
      <c r="G554" s="5" t="str">
        <f>IF(F554="","",VLOOKUP($F554,Praja!$C$11:$H$2010,2,FALSE))</f>
        <v/>
      </c>
      <c r="H554" s="5"/>
      <c r="I554" s="5" t="str">
        <f>IF(H554="","",VLOOKUP($H554,Katalog!$C$10:$J$2009,3,FALSE))</f>
        <v/>
      </c>
      <c r="J554" s="5"/>
      <c r="K554" s="5"/>
      <c r="L554" s="26"/>
    </row>
    <row r="555" spans="2:12" x14ac:dyDescent="0.25">
      <c r="B555" s="39">
        <v>546</v>
      </c>
      <c r="C555" s="5"/>
      <c r="D555" s="5"/>
      <c r="E555" s="5"/>
      <c r="F555" s="5"/>
      <c r="G555" s="5" t="str">
        <f>IF(F555="","",VLOOKUP($F555,Praja!$C$11:$H$2010,2,FALSE))</f>
        <v/>
      </c>
      <c r="H555" s="5"/>
      <c r="I555" s="5" t="str">
        <f>IF(H555="","",VLOOKUP($H555,Katalog!$C$10:$J$2009,3,FALSE))</f>
        <v/>
      </c>
      <c r="J555" s="5"/>
      <c r="K555" s="5"/>
      <c r="L555" s="26"/>
    </row>
    <row r="556" spans="2:12" x14ac:dyDescent="0.25">
      <c r="B556" s="39">
        <v>547</v>
      </c>
      <c r="C556" s="5"/>
      <c r="D556" s="5"/>
      <c r="E556" s="5"/>
      <c r="F556" s="5"/>
      <c r="G556" s="5" t="str">
        <f>IF(F556="","",VLOOKUP($F556,Praja!$C$11:$H$2010,2,FALSE))</f>
        <v/>
      </c>
      <c r="H556" s="5"/>
      <c r="I556" s="5" t="str">
        <f>IF(H556="","",VLOOKUP($H556,Katalog!$C$10:$J$2009,3,FALSE))</f>
        <v/>
      </c>
      <c r="J556" s="5"/>
      <c r="K556" s="5"/>
      <c r="L556" s="26"/>
    </row>
    <row r="557" spans="2:12" x14ac:dyDescent="0.25">
      <c r="B557" s="39">
        <v>548</v>
      </c>
      <c r="C557" s="5"/>
      <c r="D557" s="5"/>
      <c r="E557" s="5"/>
      <c r="F557" s="5"/>
      <c r="G557" s="5" t="str">
        <f>IF(F557="","",VLOOKUP($F557,Praja!$C$11:$H$2010,2,FALSE))</f>
        <v/>
      </c>
      <c r="H557" s="5"/>
      <c r="I557" s="5" t="str">
        <f>IF(H557="","",VLOOKUP($H557,Katalog!$C$10:$J$2009,3,FALSE))</f>
        <v/>
      </c>
      <c r="J557" s="5"/>
      <c r="K557" s="5"/>
      <c r="L557" s="26"/>
    </row>
    <row r="558" spans="2:12" x14ac:dyDescent="0.25">
      <c r="B558" s="39">
        <v>549</v>
      </c>
      <c r="C558" s="5"/>
      <c r="D558" s="5"/>
      <c r="E558" s="5"/>
      <c r="F558" s="5"/>
      <c r="G558" s="5" t="str">
        <f>IF(F558="","",VLOOKUP($F558,Praja!$C$11:$H$2010,2,FALSE))</f>
        <v/>
      </c>
      <c r="H558" s="5"/>
      <c r="I558" s="5" t="str">
        <f>IF(H558="","",VLOOKUP($H558,Katalog!$C$10:$J$2009,3,FALSE))</f>
        <v/>
      </c>
      <c r="J558" s="5"/>
      <c r="K558" s="5"/>
      <c r="L558" s="26"/>
    </row>
    <row r="559" spans="2:12" x14ac:dyDescent="0.25">
      <c r="B559" s="39">
        <v>550</v>
      </c>
      <c r="C559" s="5"/>
      <c r="D559" s="5"/>
      <c r="E559" s="5"/>
      <c r="F559" s="5"/>
      <c r="G559" s="5" t="str">
        <f>IF(F559="","",VLOOKUP($F559,Praja!$C$11:$H$2010,2,FALSE))</f>
        <v/>
      </c>
      <c r="H559" s="5"/>
      <c r="I559" s="5" t="str">
        <f>IF(H559="","",VLOOKUP($H559,Katalog!$C$10:$J$2009,3,FALSE))</f>
        <v/>
      </c>
      <c r="J559" s="5"/>
      <c r="K559" s="5"/>
      <c r="L559" s="26"/>
    </row>
    <row r="560" spans="2:12" x14ac:dyDescent="0.25">
      <c r="B560" s="39">
        <v>551</v>
      </c>
      <c r="C560" s="5"/>
      <c r="D560" s="5"/>
      <c r="E560" s="5"/>
      <c r="F560" s="5"/>
      <c r="G560" s="5" t="str">
        <f>IF(F560="","",VLOOKUP($F560,Praja!$C$11:$H$2010,2,FALSE))</f>
        <v/>
      </c>
      <c r="H560" s="5"/>
      <c r="I560" s="5" t="str">
        <f>IF(H560="","",VLOOKUP($H560,Katalog!$C$10:$J$2009,3,FALSE))</f>
        <v/>
      </c>
      <c r="J560" s="5"/>
      <c r="K560" s="5"/>
      <c r="L560" s="26"/>
    </row>
    <row r="561" spans="2:12" x14ac:dyDescent="0.25">
      <c r="B561" s="39">
        <v>552</v>
      </c>
      <c r="C561" s="5"/>
      <c r="D561" s="5"/>
      <c r="E561" s="5"/>
      <c r="F561" s="5"/>
      <c r="G561" s="5" t="str">
        <f>IF(F561="","",VLOOKUP($F561,Praja!$C$11:$H$2010,2,FALSE))</f>
        <v/>
      </c>
      <c r="H561" s="5"/>
      <c r="I561" s="5" t="str">
        <f>IF(H561="","",VLOOKUP($H561,Katalog!$C$10:$J$2009,3,FALSE))</f>
        <v/>
      </c>
      <c r="J561" s="5"/>
      <c r="K561" s="5"/>
      <c r="L561" s="26"/>
    </row>
    <row r="562" spans="2:12" x14ac:dyDescent="0.25">
      <c r="B562" s="39">
        <v>553</v>
      </c>
      <c r="C562" s="5"/>
      <c r="D562" s="5"/>
      <c r="E562" s="5"/>
      <c r="F562" s="5"/>
      <c r="G562" s="5" t="str">
        <f>IF(F562="","",VLOOKUP($F562,Praja!$C$11:$H$2010,2,FALSE))</f>
        <v/>
      </c>
      <c r="H562" s="5"/>
      <c r="I562" s="5" t="str">
        <f>IF(H562="","",VLOOKUP($H562,Katalog!$C$10:$J$2009,3,FALSE))</f>
        <v/>
      </c>
      <c r="J562" s="5"/>
      <c r="K562" s="5"/>
      <c r="L562" s="26"/>
    </row>
    <row r="563" spans="2:12" x14ac:dyDescent="0.25">
      <c r="B563" s="39">
        <v>554</v>
      </c>
      <c r="C563" s="5"/>
      <c r="D563" s="5"/>
      <c r="E563" s="5"/>
      <c r="F563" s="5"/>
      <c r="G563" s="5" t="str">
        <f>IF(F563="","",VLOOKUP($F563,Praja!$C$11:$H$2010,2,FALSE))</f>
        <v/>
      </c>
      <c r="H563" s="5"/>
      <c r="I563" s="5" t="str">
        <f>IF(H563="","",VLOOKUP($H563,Katalog!$C$10:$J$2009,3,FALSE))</f>
        <v/>
      </c>
      <c r="J563" s="5"/>
      <c r="K563" s="5"/>
      <c r="L563" s="26"/>
    </row>
    <row r="564" spans="2:12" x14ac:dyDescent="0.25">
      <c r="B564" s="39">
        <v>555</v>
      </c>
      <c r="C564" s="5"/>
      <c r="D564" s="5"/>
      <c r="E564" s="5"/>
      <c r="F564" s="5"/>
      <c r="G564" s="5" t="str">
        <f>IF(F564="","",VLOOKUP($F564,Praja!$C$11:$H$2010,2,FALSE))</f>
        <v/>
      </c>
      <c r="H564" s="5"/>
      <c r="I564" s="5" t="str">
        <f>IF(H564="","",VLOOKUP($H564,Katalog!$C$10:$J$2009,3,FALSE))</f>
        <v/>
      </c>
      <c r="J564" s="5"/>
      <c r="K564" s="5"/>
      <c r="L564" s="26"/>
    </row>
    <row r="565" spans="2:12" x14ac:dyDescent="0.25">
      <c r="B565" s="39">
        <v>556</v>
      </c>
      <c r="C565" s="5"/>
      <c r="D565" s="5"/>
      <c r="E565" s="5"/>
      <c r="F565" s="5"/>
      <c r="G565" s="5" t="str">
        <f>IF(F565="","",VLOOKUP($F565,Praja!$C$11:$H$2010,2,FALSE))</f>
        <v/>
      </c>
      <c r="H565" s="5"/>
      <c r="I565" s="5" t="str">
        <f>IF(H565="","",VLOOKUP($H565,Katalog!$C$10:$J$2009,3,FALSE))</f>
        <v/>
      </c>
      <c r="J565" s="5"/>
      <c r="K565" s="5"/>
      <c r="L565" s="26"/>
    </row>
    <row r="566" spans="2:12" x14ac:dyDescent="0.25">
      <c r="B566" s="39">
        <v>557</v>
      </c>
      <c r="C566" s="5"/>
      <c r="D566" s="5"/>
      <c r="E566" s="5"/>
      <c r="F566" s="5"/>
      <c r="G566" s="5" t="str">
        <f>IF(F566="","",VLOOKUP($F566,Praja!$C$11:$H$2010,2,FALSE))</f>
        <v/>
      </c>
      <c r="H566" s="5"/>
      <c r="I566" s="5" t="str">
        <f>IF(H566="","",VLOOKUP($H566,Katalog!$C$10:$J$2009,3,FALSE))</f>
        <v/>
      </c>
      <c r="J566" s="5"/>
      <c r="K566" s="5"/>
      <c r="L566" s="26"/>
    </row>
    <row r="567" spans="2:12" x14ac:dyDescent="0.25">
      <c r="B567" s="39">
        <v>558</v>
      </c>
      <c r="C567" s="5"/>
      <c r="D567" s="5"/>
      <c r="E567" s="5"/>
      <c r="F567" s="5"/>
      <c r="G567" s="5" t="str">
        <f>IF(F567="","",VLOOKUP($F567,Praja!$C$11:$H$2010,2,FALSE))</f>
        <v/>
      </c>
      <c r="H567" s="5"/>
      <c r="I567" s="5" t="str">
        <f>IF(H567="","",VLOOKUP($H567,Katalog!$C$10:$J$2009,3,FALSE))</f>
        <v/>
      </c>
      <c r="J567" s="5"/>
      <c r="K567" s="5"/>
      <c r="L567" s="26"/>
    </row>
    <row r="568" spans="2:12" x14ac:dyDescent="0.25">
      <c r="B568" s="39">
        <v>559</v>
      </c>
      <c r="C568" s="5"/>
      <c r="D568" s="5"/>
      <c r="E568" s="5"/>
      <c r="F568" s="5"/>
      <c r="G568" s="5" t="str">
        <f>IF(F568="","",VLOOKUP($F568,Praja!$C$11:$H$2010,2,FALSE))</f>
        <v/>
      </c>
      <c r="H568" s="5"/>
      <c r="I568" s="5" t="str">
        <f>IF(H568="","",VLOOKUP($H568,Katalog!$C$10:$J$2009,3,FALSE))</f>
        <v/>
      </c>
      <c r="J568" s="5"/>
      <c r="K568" s="5"/>
      <c r="L568" s="26"/>
    </row>
    <row r="569" spans="2:12" x14ac:dyDescent="0.25">
      <c r="B569" s="39">
        <v>560</v>
      </c>
      <c r="C569" s="5"/>
      <c r="D569" s="5"/>
      <c r="E569" s="5"/>
      <c r="F569" s="5"/>
      <c r="G569" s="5" t="str">
        <f>IF(F569="","",VLOOKUP($F569,Praja!$C$11:$H$2010,2,FALSE))</f>
        <v/>
      </c>
      <c r="H569" s="5"/>
      <c r="I569" s="5" t="str">
        <f>IF(H569="","",VLOOKUP($H569,Katalog!$C$10:$J$2009,3,FALSE))</f>
        <v/>
      </c>
      <c r="J569" s="5"/>
      <c r="K569" s="5"/>
      <c r="L569" s="26"/>
    </row>
    <row r="570" spans="2:12" x14ac:dyDescent="0.25">
      <c r="B570" s="39">
        <v>561</v>
      </c>
      <c r="C570" s="5"/>
      <c r="D570" s="5"/>
      <c r="E570" s="5"/>
      <c r="F570" s="5"/>
      <c r="G570" s="5" t="str">
        <f>IF(F570="","",VLOOKUP($F570,Praja!$C$11:$H$2010,2,FALSE))</f>
        <v/>
      </c>
      <c r="H570" s="5"/>
      <c r="I570" s="5" t="str">
        <f>IF(H570="","",VLOOKUP($H570,Katalog!$C$10:$J$2009,3,FALSE))</f>
        <v/>
      </c>
      <c r="J570" s="5"/>
      <c r="K570" s="5"/>
      <c r="L570" s="26"/>
    </row>
    <row r="571" spans="2:12" x14ac:dyDescent="0.25">
      <c r="B571" s="39">
        <v>562</v>
      </c>
      <c r="C571" s="5"/>
      <c r="D571" s="5"/>
      <c r="E571" s="5"/>
      <c r="F571" s="5"/>
      <c r="G571" s="5" t="str">
        <f>IF(F571="","",VLOOKUP($F571,Praja!$C$11:$H$2010,2,FALSE))</f>
        <v/>
      </c>
      <c r="H571" s="5"/>
      <c r="I571" s="5" t="str">
        <f>IF(H571="","",VLOOKUP($H571,Katalog!$C$10:$J$2009,3,FALSE))</f>
        <v/>
      </c>
      <c r="J571" s="5"/>
      <c r="K571" s="5"/>
      <c r="L571" s="26"/>
    </row>
    <row r="572" spans="2:12" x14ac:dyDescent="0.25">
      <c r="B572" s="39">
        <v>563</v>
      </c>
      <c r="C572" s="5"/>
      <c r="D572" s="5"/>
      <c r="E572" s="5"/>
      <c r="F572" s="5"/>
      <c r="G572" s="5" t="str">
        <f>IF(F572="","",VLOOKUP($F572,Praja!$C$11:$H$2010,2,FALSE))</f>
        <v/>
      </c>
      <c r="H572" s="5"/>
      <c r="I572" s="5" t="str">
        <f>IF(H572="","",VLOOKUP($H572,Katalog!$C$10:$J$2009,3,FALSE))</f>
        <v/>
      </c>
      <c r="J572" s="5"/>
      <c r="K572" s="5"/>
      <c r="L572" s="26"/>
    </row>
    <row r="573" spans="2:12" x14ac:dyDescent="0.25">
      <c r="B573" s="39">
        <v>564</v>
      </c>
      <c r="C573" s="5"/>
      <c r="D573" s="5"/>
      <c r="E573" s="5"/>
      <c r="F573" s="5"/>
      <c r="G573" s="5" t="str">
        <f>IF(F573="","",VLOOKUP($F573,Praja!$C$11:$H$2010,2,FALSE))</f>
        <v/>
      </c>
      <c r="H573" s="5"/>
      <c r="I573" s="5" t="str">
        <f>IF(H573="","",VLOOKUP($H573,Katalog!$C$10:$J$2009,3,FALSE))</f>
        <v/>
      </c>
      <c r="J573" s="5"/>
      <c r="K573" s="5"/>
      <c r="L573" s="26"/>
    </row>
    <row r="574" spans="2:12" x14ac:dyDescent="0.25">
      <c r="B574" s="39">
        <v>565</v>
      </c>
      <c r="C574" s="5"/>
      <c r="D574" s="5"/>
      <c r="E574" s="5"/>
      <c r="F574" s="5"/>
      <c r="G574" s="5" t="str">
        <f>IF(F574="","",VLOOKUP($F574,Praja!$C$11:$H$2010,2,FALSE))</f>
        <v/>
      </c>
      <c r="H574" s="5"/>
      <c r="I574" s="5" t="str">
        <f>IF(H574="","",VLOOKUP($H574,Katalog!$C$10:$J$2009,3,FALSE))</f>
        <v/>
      </c>
      <c r="J574" s="5"/>
      <c r="K574" s="5"/>
      <c r="L574" s="26"/>
    </row>
    <row r="575" spans="2:12" x14ac:dyDescent="0.25">
      <c r="B575" s="39">
        <v>566</v>
      </c>
      <c r="C575" s="5"/>
      <c r="D575" s="5"/>
      <c r="E575" s="5"/>
      <c r="F575" s="5"/>
      <c r="G575" s="5" t="str">
        <f>IF(F575="","",VLOOKUP($F575,Praja!$C$11:$H$2010,2,FALSE))</f>
        <v/>
      </c>
      <c r="H575" s="5"/>
      <c r="I575" s="5" t="str">
        <f>IF(H575="","",VLOOKUP($H575,Katalog!$C$10:$J$2009,3,FALSE))</f>
        <v/>
      </c>
      <c r="J575" s="5"/>
      <c r="K575" s="5"/>
      <c r="L575" s="26"/>
    </row>
    <row r="576" spans="2:12" x14ac:dyDescent="0.25">
      <c r="B576" s="39">
        <v>567</v>
      </c>
      <c r="C576" s="5"/>
      <c r="D576" s="5"/>
      <c r="E576" s="5"/>
      <c r="F576" s="5"/>
      <c r="G576" s="5" t="str">
        <f>IF(F576="","",VLOOKUP($F576,Praja!$C$11:$H$2010,2,FALSE))</f>
        <v/>
      </c>
      <c r="H576" s="5"/>
      <c r="I576" s="5" t="str">
        <f>IF(H576="","",VLOOKUP($H576,Katalog!$C$10:$J$2009,3,FALSE))</f>
        <v/>
      </c>
      <c r="J576" s="5"/>
      <c r="K576" s="5"/>
      <c r="L576" s="26"/>
    </row>
    <row r="577" spans="2:12" x14ac:dyDescent="0.25">
      <c r="B577" s="39">
        <v>568</v>
      </c>
      <c r="C577" s="5"/>
      <c r="D577" s="5"/>
      <c r="E577" s="5"/>
      <c r="F577" s="5"/>
      <c r="G577" s="5" t="str">
        <f>IF(F577="","",VLOOKUP($F577,Praja!$C$11:$H$2010,2,FALSE))</f>
        <v/>
      </c>
      <c r="H577" s="5"/>
      <c r="I577" s="5" t="str">
        <f>IF(H577="","",VLOOKUP($H577,Katalog!$C$10:$J$2009,3,FALSE))</f>
        <v/>
      </c>
      <c r="J577" s="5"/>
      <c r="K577" s="5"/>
      <c r="L577" s="26"/>
    </row>
    <row r="578" spans="2:12" x14ac:dyDescent="0.25">
      <c r="B578" s="39">
        <v>569</v>
      </c>
      <c r="C578" s="5"/>
      <c r="D578" s="5"/>
      <c r="E578" s="5"/>
      <c r="F578" s="5"/>
      <c r="G578" s="5" t="str">
        <f>IF(F578="","",VLOOKUP($F578,Praja!$C$11:$H$2010,2,FALSE))</f>
        <v/>
      </c>
      <c r="H578" s="5"/>
      <c r="I578" s="5" t="str">
        <f>IF(H578="","",VLOOKUP($H578,Katalog!$C$10:$J$2009,3,FALSE))</f>
        <v/>
      </c>
      <c r="J578" s="5"/>
      <c r="K578" s="5"/>
      <c r="L578" s="26"/>
    </row>
    <row r="579" spans="2:12" x14ac:dyDescent="0.25">
      <c r="B579" s="39">
        <v>570</v>
      </c>
      <c r="C579" s="5"/>
      <c r="D579" s="5"/>
      <c r="E579" s="5"/>
      <c r="F579" s="5"/>
      <c r="G579" s="5" t="str">
        <f>IF(F579="","",VLOOKUP($F579,Praja!$C$11:$H$2010,2,FALSE))</f>
        <v/>
      </c>
      <c r="H579" s="5"/>
      <c r="I579" s="5" t="str">
        <f>IF(H579="","",VLOOKUP($H579,Katalog!$C$10:$J$2009,3,FALSE))</f>
        <v/>
      </c>
      <c r="J579" s="5"/>
      <c r="K579" s="5"/>
      <c r="L579" s="26"/>
    </row>
    <row r="580" spans="2:12" x14ac:dyDescent="0.25">
      <c r="B580" s="39">
        <v>571</v>
      </c>
      <c r="C580" s="5"/>
      <c r="D580" s="5"/>
      <c r="E580" s="5"/>
      <c r="F580" s="5"/>
      <c r="G580" s="5" t="str">
        <f>IF(F580="","",VLOOKUP($F580,Praja!$C$11:$H$2010,2,FALSE))</f>
        <v/>
      </c>
      <c r="H580" s="5"/>
      <c r="I580" s="5" t="str">
        <f>IF(H580="","",VLOOKUP($H580,Katalog!$C$10:$J$2009,3,FALSE))</f>
        <v/>
      </c>
      <c r="J580" s="5"/>
      <c r="K580" s="5"/>
      <c r="L580" s="26"/>
    </row>
    <row r="581" spans="2:12" x14ac:dyDescent="0.25">
      <c r="B581" s="39">
        <v>572</v>
      </c>
      <c r="C581" s="5"/>
      <c r="D581" s="5"/>
      <c r="E581" s="5"/>
      <c r="F581" s="5"/>
      <c r="G581" s="5" t="str">
        <f>IF(F581="","",VLOOKUP($F581,Praja!$C$11:$H$2010,2,FALSE))</f>
        <v/>
      </c>
      <c r="H581" s="5"/>
      <c r="I581" s="5" t="str">
        <f>IF(H581="","",VLOOKUP($H581,Katalog!$C$10:$J$2009,3,FALSE))</f>
        <v/>
      </c>
      <c r="J581" s="5"/>
      <c r="K581" s="5"/>
      <c r="L581" s="26"/>
    </row>
    <row r="582" spans="2:12" x14ac:dyDescent="0.25">
      <c r="B582" s="39">
        <v>573</v>
      </c>
      <c r="C582" s="5"/>
      <c r="D582" s="5"/>
      <c r="E582" s="5"/>
      <c r="F582" s="5"/>
      <c r="G582" s="5" t="str">
        <f>IF(F582="","",VLOOKUP($F582,Praja!$C$11:$H$2010,2,FALSE))</f>
        <v/>
      </c>
      <c r="H582" s="5"/>
      <c r="I582" s="5" t="str">
        <f>IF(H582="","",VLOOKUP($H582,Katalog!$C$10:$J$2009,3,FALSE))</f>
        <v/>
      </c>
      <c r="J582" s="5"/>
      <c r="K582" s="5"/>
      <c r="L582" s="26"/>
    </row>
    <row r="583" spans="2:12" x14ac:dyDescent="0.25">
      <c r="B583" s="39">
        <v>574</v>
      </c>
      <c r="C583" s="5"/>
      <c r="D583" s="5"/>
      <c r="E583" s="5"/>
      <c r="F583" s="5"/>
      <c r="G583" s="5" t="str">
        <f>IF(F583="","",VLOOKUP($F583,Praja!$C$11:$H$2010,2,FALSE))</f>
        <v/>
      </c>
      <c r="H583" s="5"/>
      <c r="I583" s="5" t="str">
        <f>IF(H583="","",VLOOKUP($H583,Katalog!$C$10:$J$2009,3,FALSE))</f>
        <v/>
      </c>
      <c r="J583" s="5"/>
      <c r="K583" s="5"/>
      <c r="L583" s="26"/>
    </row>
    <row r="584" spans="2:12" x14ac:dyDescent="0.25">
      <c r="B584" s="39">
        <v>575</v>
      </c>
      <c r="C584" s="5"/>
      <c r="D584" s="5"/>
      <c r="E584" s="5"/>
      <c r="F584" s="5"/>
      <c r="G584" s="5" t="str">
        <f>IF(F584="","",VLOOKUP($F584,Praja!$C$11:$H$2010,2,FALSE))</f>
        <v/>
      </c>
      <c r="H584" s="5"/>
      <c r="I584" s="5" t="str">
        <f>IF(H584="","",VLOOKUP($H584,Katalog!$C$10:$J$2009,3,FALSE))</f>
        <v/>
      </c>
      <c r="J584" s="5"/>
      <c r="K584" s="5"/>
      <c r="L584" s="26"/>
    </row>
    <row r="585" spans="2:12" x14ac:dyDescent="0.25">
      <c r="B585" s="39">
        <v>576</v>
      </c>
      <c r="C585" s="5"/>
      <c r="D585" s="5"/>
      <c r="E585" s="5"/>
      <c r="F585" s="5"/>
      <c r="G585" s="5" t="str">
        <f>IF(F585="","",VLOOKUP($F585,Praja!$C$11:$H$2010,2,FALSE))</f>
        <v/>
      </c>
      <c r="H585" s="5"/>
      <c r="I585" s="5" t="str">
        <f>IF(H585="","",VLOOKUP($H585,Katalog!$C$10:$J$2009,3,FALSE))</f>
        <v/>
      </c>
      <c r="J585" s="5"/>
      <c r="K585" s="5"/>
      <c r="L585" s="26"/>
    </row>
    <row r="586" spans="2:12" x14ac:dyDescent="0.25">
      <c r="B586" s="39">
        <v>577</v>
      </c>
      <c r="C586" s="5"/>
      <c r="D586" s="5"/>
      <c r="E586" s="5"/>
      <c r="F586" s="5"/>
      <c r="G586" s="5" t="str">
        <f>IF(F586="","",VLOOKUP($F586,Praja!$C$11:$H$2010,2,FALSE))</f>
        <v/>
      </c>
      <c r="H586" s="5"/>
      <c r="I586" s="5" t="str">
        <f>IF(H586="","",VLOOKUP($H586,Katalog!$C$10:$J$2009,3,FALSE))</f>
        <v/>
      </c>
      <c r="J586" s="5"/>
      <c r="K586" s="5"/>
      <c r="L586" s="26"/>
    </row>
    <row r="587" spans="2:12" x14ac:dyDescent="0.25">
      <c r="B587" s="39">
        <v>578</v>
      </c>
      <c r="C587" s="5"/>
      <c r="D587" s="5"/>
      <c r="E587" s="5"/>
      <c r="F587" s="5"/>
      <c r="G587" s="5" t="str">
        <f>IF(F587="","",VLOOKUP($F587,Praja!$C$11:$H$2010,2,FALSE))</f>
        <v/>
      </c>
      <c r="H587" s="5"/>
      <c r="I587" s="5" t="str">
        <f>IF(H587="","",VLOOKUP($H587,Katalog!$C$10:$J$2009,3,FALSE))</f>
        <v/>
      </c>
      <c r="J587" s="5"/>
      <c r="K587" s="5"/>
      <c r="L587" s="26"/>
    </row>
    <row r="588" spans="2:12" x14ac:dyDescent="0.25">
      <c r="B588" s="39">
        <v>579</v>
      </c>
      <c r="C588" s="5"/>
      <c r="D588" s="5"/>
      <c r="E588" s="5"/>
      <c r="F588" s="5"/>
      <c r="G588" s="5" t="str">
        <f>IF(F588="","",VLOOKUP($F588,Praja!$C$11:$H$2010,2,FALSE))</f>
        <v/>
      </c>
      <c r="H588" s="5"/>
      <c r="I588" s="5" t="str">
        <f>IF(H588="","",VLOOKUP($H588,Katalog!$C$10:$J$2009,3,FALSE))</f>
        <v/>
      </c>
      <c r="J588" s="5"/>
      <c r="K588" s="5"/>
      <c r="L588" s="26"/>
    </row>
    <row r="589" spans="2:12" x14ac:dyDescent="0.25">
      <c r="B589" s="39">
        <v>580</v>
      </c>
      <c r="C589" s="5"/>
      <c r="D589" s="5"/>
      <c r="E589" s="5"/>
      <c r="F589" s="5"/>
      <c r="G589" s="5" t="str">
        <f>IF(F589="","",VLOOKUP($F589,Praja!$C$11:$H$2010,2,FALSE))</f>
        <v/>
      </c>
      <c r="H589" s="5"/>
      <c r="I589" s="5" t="str">
        <f>IF(H589="","",VLOOKUP($H589,Katalog!$C$10:$J$2009,3,FALSE))</f>
        <v/>
      </c>
      <c r="J589" s="5"/>
      <c r="K589" s="5"/>
      <c r="L589" s="26"/>
    </row>
    <row r="590" spans="2:12" x14ac:dyDescent="0.25">
      <c r="B590" s="39">
        <v>581</v>
      </c>
      <c r="C590" s="5"/>
      <c r="D590" s="5"/>
      <c r="E590" s="5"/>
      <c r="F590" s="5"/>
      <c r="G590" s="5" t="str">
        <f>IF(F590="","",VLOOKUP($F590,Praja!$C$11:$H$2010,2,FALSE))</f>
        <v/>
      </c>
      <c r="H590" s="5"/>
      <c r="I590" s="5" t="str">
        <f>IF(H590="","",VLOOKUP($H590,Katalog!$C$10:$J$2009,3,FALSE))</f>
        <v/>
      </c>
      <c r="J590" s="5"/>
      <c r="K590" s="5"/>
      <c r="L590" s="26"/>
    </row>
    <row r="591" spans="2:12" x14ac:dyDescent="0.25">
      <c r="B591" s="39">
        <v>582</v>
      </c>
      <c r="C591" s="5"/>
      <c r="D591" s="5"/>
      <c r="E591" s="5"/>
      <c r="F591" s="5"/>
      <c r="G591" s="5" t="str">
        <f>IF(F591="","",VLOOKUP($F591,Praja!$C$11:$H$2010,2,FALSE))</f>
        <v/>
      </c>
      <c r="H591" s="5"/>
      <c r="I591" s="5" t="str">
        <f>IF(H591="","",VLOOKUP($H591,Katalog!$C$10:$J$2009,3,FALSE))</f>
        <v/>
      </c>
      <c r="J591" s="5"/>
      <c r="K591" s="5"/>
      <c r="L591" s="26"/>
    </row>
    <row r="592" spans="2:12" x14ac:dyDescent="0.25">
      <c r="B592" s="39">
        <v>583</v>
      </c>
      <c r="C592" s="5"/>
      <c r="D592" s="5"/>
      <c r="E592" s="5"/>
      <c r="F592" s="5"/>
      <c r="G592" s="5" t="str">
        <f>IF(F592="","",VLOOKUP($F592,Praja!$C$11:$H$2010,2,FALSE))</f>
        <v/>
      </c>
      <c r="H592" s="5"/>
      <c r="I592" s="5" t="str">
        <f>IF(H592="","",VLOOKUP($H592,Katalog!$C$10:$J$2009,3,FALSE))</f>
        <v/>
      </c>
      <c r="J592" s="5"/>
      <c r="K592" s="5"/>
      <c r="L592" s="26"/>
    </row>
    <row r="593" spans="2:12" x14ac:dyDescent="0.25">
      <c r="B593" s="39">
        <v>584</v>
      </c>
      <c r="C593" s="5"/>
      <c r="D593" s="5"/>
      <c r="E593" s="5"/>
      <c r="F593" s="5"/>
      <c r="G593" s="5" t="str">
        <f>IF(F593="","",VLOOKUP($F593,Praja!$C$11:$H$2010,2,FALSE))</f>
        <v/>
      </c>
      <c r="H593" s="5"/>
      <c r="I593" s="5" t="str">
        <f>IF(H593="","",VLOOKUP($H593,Katalog!$C$10:$J$2009,3,FALSE))</f>
        <v/>
      </c>
      <c r="J593" s="5"/>
      <c r="K593" s="5"/>
      <c r="L593" s="26"/>
    </row>
    <row r="594" spans="2:12" x14ac:dyDescent="0.25">
      <c r="B594" s="39">
        <v>585</v>
      </c>
      <c r="C594" s="5"/>
      <c r="D594" s="5"/>
      <c r="E594" s="5"/>
      <c r="F594" s="5"/>
      <c r="G594" s="5" t="str">
        <f>IF(F594="","",VLOOKUP($F594,Praja!$C$11:$H$2010,2,FALSE))</f>
        <v/>
      </c>
      <c r="H594" s="5"/>
      <c r="I594" s="5" t="str">
        <f>IF(H594="","",VLOOKUP($H594,Katalog!$C$10:$J$2009,3,FALSE))</f>
        <v/>
      </c>
      <c r="J594" s="5"/>
      <c r="K594" s="5"/>
      <c r="L594" s="26"/>
    </row>
    <row r="595" spans="2:12" x14ac:dyDescent="0.25">
      <c r="B595" s="39">
        <v>586</v>
      </c>
      <c r="C595" s="5"/>
      <c r="D595" s="5"/>
      <c r="E595" s="5"/>
      <c r="F595" s="5"/>
      <c r="G595" s="5" t="str">
        <f>IF(F595="","",VLOOKUP($F595,Praja!$C$11:$H$2010,2,FALSE))</f>
        <v/>
      </c>
      <c r="H595" s="5"/>
      <c r="I595" s="5" t="str">
        <f>IF(H595="","",VLOOKUP($H595,Katalog!$C$10:$J$2009,3,FALSE))</f>
        <v/>
      </c>
      <c r="J595" s="5"/>
      <c r="K595" s="5"/>
      <c r="L595" s="26"/>
    </row>
    <row r="596" spans="2:12" x14ac:dyDescent="0.25">
      <c r="B596" s="39">
        <v>587</v>
      </c>
      <c r="C596" s="5"/>
      <c r="D596" s="5"/>
      <c r="E596" s="5"/>
      <c r="F596" s="5"/>
      <c r="G596" s="5" t="str">
        <f>IF(F596="","",VLOOKUP($F596,Praja!$C$11:$H$2010,2,FALSE))</f>
        <v/>
      </c>
      <c r="H596" s="5"/>
      <c r="I596" s="5" t="str">
        <f>IF(H596="","",VLOOKUP($H596,Katalog!$C$10:$J$2009,3,FALSE))</f>
        <v/>
      </c>
      <c r="J596" s="5"/>
      <c r="K596" s="5"/>
      <c r="L596" s="26"/>
    </row>
    <row r="597" spans="2:12" x14ac:dyDescent="0.25">
      <c r="B597" s="39">
        <v>588</v>
      </c>
      <c r="C597" s="5"/>
      <c r="D597" s="5"/>
      <c r="E597" s="5"/>
      <c r="F597" s="5"/>
      <c r="G597" s="5" t="str">
        <f>IF(F597="","",VLOOKUP($F597,Praja!$C$11:$H$2010,2,FALSE))</f>
        <v/>
      </c>
      <c r="H597" s="5"/>
      <c r="I597" s="5" t="str">
        <f>IF(H597="","",VLOOKUP($H597,Katalog!$C$10:$J$2009,3,FALSE))</f>
        <v/>
      </c>
      <c r="J597" s="5"/>
      <c r="K597" s="5"/>
      <c r="L597" s="26"/>
    </row>
    <row r="598" spans="2:12" x14ac:dyDescent="0.25">
      <c r="B598" s="39">
        <v>589</v>
      </c>
      <c r="C598" s="5"/>
      <c r="D598" s="5"/>
      <c r="E598" s="5"/>
      <c r="F598" s="5"/>
      <c r="G598" s="5" t="str">
        <f>IF(F598="","",VLOOKUP($F598,Praja!$C$11:$H$2010,2,FALSE))</f>
        <v/>
      </c>
      <c r="H598" s="5"/>
      <c r="I598" s="5" t="str">
        <f>IF(H598="","",VLOOKUP($H598,Katalog!$C$10:$J$2009,3,FALSE))</f>
        <v/>
      </c>
      <c r="J598" s="5"/>
      <c r="K598" s="5"/>
      <c r="L598" s="26"/>
    </row>
    <row r="599" spans="2:12" x14ac:dyDescent="0.25">
      <c r="B599" s="39">
        <v>590</v>
      </c>
      <c r="C599" s="5"/>
      <c r="D599" s="5"/>
      <c r="E599" s="5"/>
      <c r="F599" s="5"/>
      <c r="G599" s="5" t="str">
        <f>IF(F599="","",VLOOKUP($F599,Praja!$C$11:$H$2010,2,FALSE))</f>
        <v/>
      </c>
      <c r="H599" s="5"/>
      <c r="I599" s="5" t="str">
        <f>IF(H599="","",VLOOKUP($H599,Katalog!$C$10:$J$2009,3,FALSE))</f>
        <v/>
      </c>
      <c r="J599" s="5"/>
      <c r="K599" s="5"/>
      <c r="L599" s="26"/>
    </row>
    <row r="600" spans="2:12" x14ac:dyDescent="0.25">
      <c r="B600" s="39">
        <v>591</v>
      </c>
      <c r="C600" s="5"/>
      <c r="D600" s="5"/>
      <c r="E600" s="5"/>
      <c r="F600" s="5"/>
      <c r="G600" s="5" t="str">
        <f>IF(F600="","",VLOOKUP($F600,Praja!$C$11:$H$2010,2,FALSE))</f>
        <v/>
      </c>
      <c r="H600" s="5"/>
      <c r="I600" s="5" t="str">
        <f>IF(H600="","",VLOOKUP($H600,Katalog!$C$10:$J$2009,3,FALSE))</f>
        <v/>
      </c>
      <c r="J600" s="5"/>
      <c r="K600" s="5"/>
      <c r="L600" s="26"/>
    </row>
    <row r="601" spans="2:12" x14ac:dyDescent="0.25">
      <c r="B601" s="39">
        <v>592</v>
      </c>
      <c r="C601" s="5"/>
      <c r="D601" s="5"/>
      <c r="E601" s="5"/>
      <c r="F601" s="5"/>
      <c r="G601" s="5" t="str">
        <f>IF(F601="","",VLOOKUP($F601,Praja!$C$11:$H$2010,2,FALSE))</f>
        <v/>
      </c>
      <c r="H601" s="5"/>
      <c r="I601" s="5" t="str">
        <f>IF(H601="","",VLOOKUP($H601,Katalog!$C$10:$J$2009,3,FALSE))</f>
        <v/>
      </c>
      <c r="J601" s="5"/>
      <c r="K601" s="5"/>
      <c r="L601" s="26"/>
    </row>
    <row r="602" spans="2:12" x14ac:dyDescent="0.25">
      <c r="B602" s="39">
        <v>593</v>
      </c>
      <c r="C602" s="5"/>
      <c r="D602" s="5"/>
      <c r="E602" s="5"/>
      <c r="F602" s="5"/>
      <c r="G602" s="5" t="str">
        <f>IF(F602="","",VLOOKUP($F602,Praja!$C$11:$H$2010,2,FALSE))</f>
        <v/>
      </c>
      <c r="H602" s="5"/>
      <c r="I602" s="5" t="str">
        <f>IF(H602="","",VLOOKUP($H602,Katalog!$C$10:$J$2009,3,FALSE))</f>
        <v/>
      </c>
      <c r="J602" s="5"/>
      <c r="K602" s="5"/>
      <c r="L602" s="26"/>
    </row>
    <row r="603" spans="2:12" x14ac:dyDescent="0.25">
      <c r="B603" s="39">
        <v>594</v>
      </c>
      <c r="C603" s="5"/>
      <c r="D603" s="5"/>
      <c r="E603" s="5"/>
      <c r="F603" s="5"/>
      <c r="G603" s="5" t="str">
        <f>IF(F603="","",VLOOKUP($F603,Praja!$C$11:$H$2010,2,FALSE))</f>
        <v/>
      </c>
      <c r="H603" s="5"/>
      <c r="I603" s="5" t="str">
        <f>IF(H603="","",VLOOKUP($H603,Katalog!$C$10:$J$2009,3,FALSE))</f>
        <v/>
      </c>
      <c r="J603" s="5"/>
      <c r="K603" s="5"/>
      <c r="L603" s="26"/>
    </row>
    <row r="604" spans="2:12" x14ac:dyDescent="0.25">
      <c r="B604" s="39">
        <v>595</v>
      </c>
      <c r="C604" s="5"/>
      <c r="D604" s="5"/>
      <c r="E604" s="5"/>
      <c r="F604" s="5"/>
      <c r="G604" s="5" t="str">
        <f>IF(F604="","",VLOOKUP($F604,Praja!$C$11:$H$2010,2,FALSE))</f>
        <v/>
      </c>
      <c r="H604" s="5"/>
      <c r="I604" s="5" t="str">
        <f>IF(H604="","",VLOOKUP($H604,Katalog!$C$10:$J$2009,3,FALSE))</f>
        <v/>
      </c>
      <c r="J604" s="5"/>
      <c r="K604" s="5"/>
      <c r="L604" s="26"/>
    </row>
    <row r="605" spans="2:12" x14ac:dyDescent="0.25">
      <c r="B605" s="39">
        <v>596</v>
      </c>
      <c r="C605" s="5"/>
      <c r="D605" s="5"/>
      <c r="E605" s="5"/>
      <c r="F605" s="5"/>
      <c r="G605" s="5" t="str">
        <f>IF(F605="","",VLOOKUP($F605,Praja!$C$11:$H$2010,2,FALSE))</f>
        <v/>
      </c>
      <c r="H605" s="5"/>
      <c r="I605" s="5" t="str">
        <f>IF(H605="","",VLOOKUP($H605,Katalog!$C$10:$J$2009,3,FALSE))</f>
        <v/>
      </c>
      <c r="J605" s="5"/>
      <c r="K605" s="5"/>
      <c r="L605" s="26"/>
    </row>
    <row r="606" spans="2:12" x14ac:dyDescent="0.25">
      <c r="B606" s="39">
        <v>597</v>
      </c>
      <c r="C606" s="5"/>
      <c r="D606" s="5"/>
      <c r="E606" s="5"/>
      <c r="F606" s="5"/>
      <c r="G606" s="5" t="str">
        <f>IF(F606="","",VLOOKUP($F606,Praja!$C$11:$H$2010,2,FALSE))</f>
        <v/>
      </c>
      <c r="H606" s="5"/>
      <c r="I606" s="5" t="str">
        <f>IF(H606="","",VLOOKUP($H606,Katalog!$C$10:$J$2009,3,FALSE))</f>
        <v/>
      </c>
      <c r="J606" s="5"/>
      <c r="K606" s="5"/>
      <c r="L606" s="26"/>
    </row>
    <row r="607" spans="2:12" x14ac:dyDescent="0.25">
      <c r="B607" s="39">
        <v>598</v>
      </c>
      <c r="C607" s="5"/>
      <c r="D607" s="5"/>
      <c r="E607" s="5"/>
      <c r="F607" s="5"/>
      <c r="G607" s="5" t="str">
        <f>IF(F607="","",VLOOKUP($F607,Praja!$C$11:$H$2010,2,FALSE))</f>
        <v/>
      </c>
      <c r="H607" s="5"/>
      <c r="I607" s="5" t="str">
        <f>IF(H607="","",VLOOKUP($H607,Katalog!$C$10:$J$2009,3,FALSE))</f>
        <v/>
      </c>
      <c r="J607" s="5"/>
      <c r="K607" s="5"/>
      <c r="L607" s="26"/>
    </row>
    <row r="608" spans="2:12" x14ac:dyDescent="0.25">
      <c r="B608" s="39">
        <v>599</v>
      </c>
      <c r="C608" s="5"/>
      <c r="D608" s="5"/>
      <c r="E608" s="5"/>
      <c r="F608" s="5"/>
      <c r="G608" s="5" t="str">
        <f>IF(F608="","",VLOOKUP($F608,Praja!$C$11:$H$2010,2,FALSE))</f>
        <v/>
      </c>
      <c r="H608" s="5"/>
      <c r="I608" s="5" t="str">
        <f>IF(H608="","",VLOOKUP($H608,Katalog!$C$10:$J$2009,3,FALSE))</f>
        <v/>
      </c>
      <c r="J608" s="5"/>
      <c r="K608" s="5"/>
      <c r="L608" s="26"/>
    </row>
    <row r="609" spans="2:12" x14ac:dyDescent="0.25">
      <c r="B609" s="39">
        <v>600</v>
      </c>
      <c r="C609" s="5"/>
      <c r="D609" s="5"/>
      <c r="E609" s="5"/>
      <c r="F609" s="5"/>
      <c r="G609" s="5" t="str">
        <f>IF(F609="","",VLOOKUP($F609,Praja!$C$11:$H$2010,2,FALSE))</f>
        <v/>
      </c>
      <c r="H609" s="5"/>
      <c r="I609" s="5" t="str">
        <f>IF(H609="","",VLOOKUP($H609,Katalog!$C$10:$J$2009,3,FALSE))</f>
        <v/>
      </c>
      <c r="J609" s="5"/>
      <c r="K609" s="5"/>
      <c r="L609" s="26"/>
    </row>
    <row r="610" spans="2:12" x14ac:dyDescent="0.25">
      <c r="B610" s="39">
        <v>601</v>
      </c>
      <c r="C610" s="5"/>
      <c r="D610" s="5"/>
      <c r="E610" s="5"/>
      <c r="F610" s="5"/>
      <c r="G610" s="5" t="str">
        <f>IF(F610="","",VLOOKUP($F610,Praja!$C$11:$H$2010,2,FALSE))</f>
        <v/>
      </c>
      <c r="H610" s="5"/>
      <c r="I610" s="5" t="str">
        <f>IF(H610="","",VLOOKUP($H610,Katalog!$C$10:$J$2009,3,FALSE))</f>
        <v/>
      </c>
      <c r="J610" s="5"/>
      <c r="K610" s="5"/>
      <c r="L610" s="26"/>
    </row>
    <row r="611" spans="2:12" x14ac:dyDescent="0.25">
      <c r="B611" s="39">
        <v>602</v>
      </c>
      <c r="C611" s="5"/>
      <c r="D611" s="5"/>
      <c r="E611" s="5"/>
      <c r="F611" s="5"/>
      <c r="G611" s="5" t="str">
        <f>IF(F611="","",VLOOKUP($F611,Praja!$C$11:$H$2010,2,FALSE))</f>
        <v/>
      </c>
      <c r="H611" s="5"/>
      <c r="I611" s="5" t="str">
        <f>IF(H611="","",VLOOKUP($H611,Katalog!$C$10:$J$2009,3,FALSE))</f>
        <v/>
      </c>
      <c r="J611" s="5"/>
      <c r="K611" s="5"/>
      <c r="L611" s="26"/>
    </row>
    <row r="612" spans="2:12" x14ac:dyDescent="0.25">
      <c r="B612" s="39">
        <v>603</v>
      </c>
      <c r="C612" s="5"/>
      <c r="D612" s="5"/>
      <c r="E612" s="5"/>
      <c r="F612" s="5"/>
      <c r="G612" s="5" t="str">
        <f>IF(F612="","",VLOOKUP($F612,Praja!$C$11:$H$2010,2,FALSE))</f>
        <v/>
      </c>
      <c r="H612" s="5"/>
      <c r="I612" s="5" t="str">
        <f>IF(H612="","",VLOOKUP($H612,Katalog!$C$10:$J$2009,3,FALSE))</f>
        <v/>
      </c>
      <c r="J612" s="5"/>
      <c r="K612" s="5"/>
      <c r="L612" s="26"/>
    </row>
    <row r="613" spans="2:12" x14ac:dyDescent="0.25">
      <c r="B613" s="39">
        <v>604</v>
      </c>
      <c r="C613" s="5"/>
      <c r="D613" s="5"/>
      <c r="E613" s="5"/>
      <c r="F613" s="5"/>
      <c r="G613" s="5" t="str">
        <f>IF(F613="","",VLOOKUP($F613,Praja!$C$11:$H$2010,2,FALSE))</f>
        <v/>
      </c>
      <c r="H613" s="5"/>
      <c r="I613" s="5" t="str">
        <f>IF(H613="","",VLOOKUP($H613,Katalog!$C$10:$J$2009,3,FALSE))</f>
        <v/>
      </c>
      <c r="J613" s="5"/>
      <c r="K613" s="5"/>
      <c r="L613" s="26"/>
    </row>
    <row r="614" spans="2:12" x14ac:dyDescent="0.25">
      <c r="B614" s="39">
        <v>605</v>
      </c>
      <c r="C614" s="5"/>
      <c r="D614" s="5"/>
      <c r="E614" s="5"/>
      <c r="F614" s="5"/>
      <c r="G614" s="5" t="str">
        <f>IF(F614="","",VLOOKUP($F614,Praja!$C$11:$H$2010,2,FALSE))</f>
        <v/>
      </c>
      <c r="H614" s="5"/>
      <c r="I614" s="5" t="str">
        <f>IF(H614="","",VLOOKUP($H614,Katalog!$C$10:$J$2009,3,FALSE))</f>
        <v/>
      </c>
      <c r="J614" s="5"/>
      <c r="K614" s="5"/>
      <c r="L614" s="26"/>
    </row>
    <row r="615" spans="2:12" x14ac:dyDescent="0.25">
      <c r="B615" s="39">
        <v>606</v>
      </c>
      <c r="C615" s="5"/>
      <c r="D615" s="5"/>
      <c r="E615" s="5"/>
      <c r="F615" s="5"/>
      <c r="G615" s="5" t="str">
        <f>IF(F615="","",VLOOKUP($F615,Praja!$C$11:$H$2010,2,FALSE))</f>
        <v/>
      </c>
      <c r="H615" s="5"/>
      <c r="I615" s="5" t="str">
        <f>IF(H615="","",VLOOKUP($H615,Katalog!$C$10:$J$2009,3,FALSE))</f>
        <v/>
      </c>
      <c r="J615" s="5"/>
      <c r="K615" s="5"/>
      <c r="L615" s="26"/>
    </row>
    <row r="616" spans="2:12" x14ac:dyDescent="0.25">
      <c r="B616" s="39">
        <v>607</v>
      </c>
      <c r="C616" s="5"/>
      <c r="D616" s="5"/>
      <c r="E616" s="5"/>
      <c r="F616" s="5"/>
      <c r="G616" s="5" t="str">
        <f>IF(F616="","",VLOOKUP($F616,Praja!$C$11:$H$2010,2,FALSE))</f>
        <v/>
      </c>
      <c r="H616" s="5"/>
      <c r="I616" s="5" t="str">
        <f>IF(H616="","",VLOOKUP($H616,Katalog!$C$10:$J$2009,3,FALSE))</f>
        <v/>
      </c>
      <c r="J616" s="5"/>
      <c r="K616" s="5"/>
      <c r="L616" s="26"/>
    </row>
    <row r="617" spans="2:12" x14ac:dyDescent="0.25">
      <c r="B617" s="39">
        <v>608</v>
      </c>
      <c r="C617" s="5"/>
      <c r="D617" s="5"/>
      <c r="E617" s="5"/>
      <c r="F617" s="5"/>
      <c r="G617" s="5" t="str">
        <f>IF(F617="","",VLOOKUP($F617,Praja!$C$11:$H$2010,2,FALSE))</f>
        <v/>
      </c>
      <c r="H617" s="5"/>
      <c r="I617" s="5" t="str">
        <f>IF(H617="","",VLOOKUP($H617,Katalog!$C$10:$J$2009,3,FALSE))</f>
        <v/>
      </c>
      <c r="J617" s="5"/>
      <c r="K617" s="5"/>
      <c r="L617" s="26"/>
    </row>
    <row r="618" spans="2:12" x14ac:dyDescent="0.25">
      <c r="B618" s="39">
        <v>609</v>
      </c>
      <c r="C618" s="5"/>
      <c r="D618" s="5"/>
      <c r="E618" s="5"/>
      <c r="F618" s="5"/>
      <c r="G618" s="5" t="str">
        <f>IF(F618="","",VLOOKUP($F618,Praja!$C$11:$H$2010,2,FALSE))</f>
        <v/>
      </c>
      <c r="H618" s="5"/>
      <c r="I618" s="5" t="str">
        <f>IF(H618="","",VLOOKUP($H618,Katalog!$C$10:$J$2009,3,FALSE))</f>
        <v/>
      </c>
      <c r="J618" s="5"/>
      <c r="K618" s="5"/>
      <c r="L618" s="26"/>
    </row>
    <row r="619" spans="2:12" x14ac:dyDescent="0.25">
      <c r="B619" s="39">
        <v>610</v>
      </c>
      <c r="C619" s="5"/>
      <c r="D619" s="5"/>
      <c r="E619" s="5"/>
      <c r="F619" s="5"/>
      <c r="G619" s="5" t="str">
        <f>IF(F619="","",VLOOKUP($F619,Praja!$C$11:$H$2010,2,FALSE))</f>
        <v/>
      </c>
      <c r="H619" s="5"/>
      <c r="I619" s="5" t="str">
        <f>IF(H619="","",VLOOKUP($H619,Katalog!$C$10:$J$2009,3,FALSE))</f>
        <v/>
      </c>
      <c r="J619" s="5"/>
      <c r="K619" s="5"/>
      <c r="L619" s="26"/>
    </row>
    <row r="620" spans="2:12" x14ac:dyDescent="0.25">
      <c r="B620" s="39">
        <v>611</v>
      </c>
      <c r="C620" s="5"/>
      <c r="D620" s="5"/>
      <c r="E620" s="5"/>
      <c r="F620" s="5"/>
      <c r="G620" s="5" t="str">
        <f>IF(F620="","",VLOOKUP($F620,Praja!$C$11:$H$2010,2,FALSE))</f>
        <v/>
      </c>
      <c r="H620" s="5"/>
      <c r="I620" s="5" t="str">
        <f>IF(H620="","",VLOOKUP($H620,Katalog!$C$10:$J$2009,3,FALSE))</f>
        <v/>
      </c>
      <c r="J620" s="5"/>
      <c r="K620" s="5"/>
      <c r="L620" s="26"/>
    </row>
    <row r="621" spans="2:12" x14ac:dyDescent="0.25">
      <c r="B621" s="39">
        <v>612</v>
      </c>
      <c r="C621" s="5"/>
      <c r="D621" s="5"/>
      <c r="E621" s="5"/>
      <c r="F621" s="5"/>
      <c r="G621" s="5" t="str">
        <f>IF(F621="","",VLOOKUP($F621,Praja!$C$11:$H$2010,2,FALSE))</f>
        <v/>
      </c>
      <c r="H621" s="5"/>
      <c r="I621" s="5" t="str">
        <f>IF(H621="","",VLOOKUP($H621,Katalog!$C$10:$J$2009,3,FALSE))</f>
        <v/>
      </c>
      <c r="J621" s="5"/>
      <c r="K621" s="5"/>
      <c r="L621" s="26"/>
    </row>
    <row r="622" spans="2:12" x14ac:dyDescent="0.25">
      <c r="B622" s="39">
        <v>613</v>
      </c>
      <c r="C622" s="5"/>
      <c r="D622" s="5"/>
      <c r="E622" s="5"/>
      <c r="F622" s="5"/>
      <c r="G622" s="5" t="str">
        <f>IF(F622="","",VLOOKUP($F622,Praja!$C$11:$H$2010,2,FALSE))</f>
        <v/>
      </c>
      <c r="H622" s="5"/>
      <c r="I622" s="5" t="str">
        <f>IF(H622="","",VLOOKUP($H622,Katalog!$C$10:$J$2009,3,FALSE))</f>
        <v/>
      </c>
      <c r="J622" s="5"/>
      <c r="K622" s="5"/>
      <c r="L622" s="26"/>
    </row>
    <row r="623" spans="2:12" x14ac:dyDescent="0.25">
      <c r="B623" s="39">
        <v>614</v>
      </c>
      <c r="C623" s="5"/>
      <c r="D623" s="5"/>
      <c r="E623" s="5"/>
      <c r="F623" s="5"/>
      <c r="G623" s="5" t="str">
        <f>IF(F623="","",VLOOKUP($F623,Praja!$C$11:$H$2010,2,FALSE))</f>
        <v/>
      </c>
      <c r="H623" s="5"/>
      <c r="I623" s="5" t="str">
        <f>IF(H623="","",VLOOKUP($H623,Katalog!$C$10:$J$2009,3,FALSE))</f>
        <v/>
      </c>
      <c r="J623" s="5"/>
      <c r="K623" s="5"/>
      <c r="L623" s="26"/>
    </row>
    <row r="624" spans="2:12" x14ac:dyDescent="0.25">
      <c r="B624" s="39">
        <v>615</v>
      </c>
      <c r="C624" s="5"/>
      <c r="D624" s="5"/>
      <c r="E624" s="5"/>
      <c r="F624" s="5"/>
      <c r="G624" s="5" t="str">
        <f>IF(F624="","",VLOOKUP($F624,Praja!$C$11:$H$2010,2,FALSE))</f>
        <v/>
      </c>
      <c r="H624" s="5"/>
      <c r="I624" s="5" t="str">
        <f>IF(H624="","",VLOOKUP($H624,Katalog!$C$10:$J$2009,3,FALSE))</f>
        <v/>
      </c>
      <c r="J624" s="5"/>
      <c r="K624" s="5"/>
      <c r="L624" s="26"/>
    </row>
    <row r="625" spans="2:12" x14ac:dyDescent="0.25">
      <c r="B625" s="39">
        <v>616</v>
      </c>
      <c r="C625" s="5"/>
      <c r="D625" s="5"/>
      <c r="E625" s="5"/>
      <c r="F625" s="5"/>
      <c r="G625" s="5" t="str">
        <f>IF(F625="","",VLOOKUP($F625,Praja!$C$11:$H$2010,2,FALSE))</f>
        <v/>
      </c>
      <c r="H625" s="5"/>
      <c r="I625" s="5" t="str">
        <f>IF(H625="","",VLOOKUP($H625,Katalog!$C$10:$J$2009,3,FALSE))</f>
        <v/>
      </c>
      <c r="J625" s="5"/>
      <c r="K625" s="5"/>
      <c r="L625" s="26"/>
    </row>
    <row r="626" spans="2:12" x14ac:dyDescent="0.25">
      <c r="B626" s="39">
        <v>617</v>
      </c>
      <c r="C626" s="5"/>
      <c r="D626" s="5"/>
      <c r="E626" s="5"/>
      <c r="F626" s="5"/>
      <c r="G626" s="5" t="str">
        <f>IF(F626="","",VLOOKUP($F626,Praja!$C$11:$H$2010,2,FALSE))</f>
        <v/>
      </c>
      <c r="H626" s="5"/>
      <c r="I626" s="5" t="str">
        <f>IF(H626="","",VLOOKUP($H626,Katalog!$C$10:$J$2009,3,FALSE))</f>
        <v/>
      </c>
      <c r="J626" s="5"/>
      <c r="K626" s="5"/>
      <c r="L626" s="26"/>
    </row>
    <row r="627" spans="2:12" x14ac:dyDescent="0.25">
      <c r="B627" s="39">
        <v>618</v>
      </c>
      <c r="C627" s="5"/>
      <c r="D627" s="5"/>
      <c r="E627" s="5"/>
      <c r="F627" s="5"/>
      <c r="G627" s="5" t="str">
        <f>IF(F627="","",VLOOKUP($F627,Praja!$C$11:$H$2010,2,FALSE))</f>
        <v/>
      </c>
      <c r="H627" s="5"/>
      <c r="I627" s="5" t="str">
        <f>IF(H627="","",VLOOKUP($H627,Katalog!$C$10:$J$2009,3,FALSE))</f>
        <v/>
      </c>
      <c r="J627" s="5"/>
      <c r="K627" s="5"/>
      <c r="L627" s="26"/>
    </row>
    <row r="628" spans="2:12" x14ac:dyDescent="0.25">
      <c r="B628" s="39">
        <v>619</v>
      </c>
      <c r="C628" s="5"/>
      <c r="D628" s="5"/>
      <c r="E628" s="5"/>
      <c r="F628" s="5"/>
      <c r="G628" s="5" t="str">
        <f>IF(F628="","",VLOOKUP($F628,Praja!$C$11:$H$2010,2,FALSE))</f>
        <v/>
      </c>
      <c r="H628" s="5"/>
      <c r="I628" s="5" t="str">
        <f>IF(H628="","",VLOOKUP($H628,Katalog!$C$10:$J$2009,3,FALSE))</f>
        <v/>
      </c>
      <c r="J628" s="5"/>
      <c r="K628" s="5"/>
      <c r="L628" s="26"/>
    </row>
    <row r="629" spans="2:12" x14ac:dyDescent="0.25">
      <c r="B629" s="39">
        <v>620</v>
      </c>
      <c r="C629" s="5"/>
      <c r="D629" s="5"/>
      <c r="E629" s="5"/>
      <c r="F629" s="5"/>
      <c r="G629" s="5" t="str">
        <f>IF(F629="","",VLOOKUP($F629,Praja!$C$11:$H$2010,2,FALSE))</f>
        <v/>
      </c>
      <c r="H629" s="5"/>
      <c r="I629" s="5" t="str">
        <f>IF(H629="","",VLOOKUP($H629,Katalog!$C$10:$J$2009,3,FALSE))</f>
        <v/>
      </c>
      <c r="J629" s="5"/>
      <c r="K629" s="5"/>
      <c r="L629" s="26"/>
    </row>
    <row r="630" spans="2:12" x14ac:dyDescent="0.25">
      <c r="B630" s="39">
        <v>621</v>
      </c>
      <c r="C630" s="5"/>
      <c r="D630" s="5"/>
      <c r="E630" s="5"/>
      <c r="F630" s="5"/>
      <c r="G630" s="5" t="str">
        <f>IF(F630="","",VLOOKUP($F630,Praja!$C$11:$H$2010,2,FALSE))</f>
        <v/>
      </c>
      <c r="H630" s="5"/>
      <c r="I630" s="5" t="str">
        <f>IF(H630="","",VLOOKUP($H630,Katalog!$C$10:$J$2009,3,FALSE))</f>
        <v/>
      </c>
      <c r="J630" s="5"/>
      <c r="K630" s="5"/>
      <c r="L630" s="26"/>
    </row>
    <row r="631" spans="2:12" x14ac:dyDescent="0.25">
      <c r="B631" s="39">
        <v>622</v>
      </c>
      <c r="C631" s="5"/>
      <c r="D631" s="5"/>
      <c r="E631" s="5"/>
      <c r="F631" s="5"/>
      <c r="G631" s="5" t="str">
        <f>IF(F631="","",VLOOKUP($F631,Praja!$C$11:$H$2010,2,FALSE))</f>
        <v/>
      </c>
      <c r="H631" s="5"/>
      <c r="I631" s="5" t="str">
        <f>IF(H631="","",VLOOKUP($H631,Katalog!$C$10:$J$2009,3,FALSE))</f>
        <v/>
      </c>
      <c r="J631" s="5"/>
      <c r="K631" s="5"/>
      <c r="L631" s="26"/>
    </row>
    <row r="632" spans="2:12" x14ac:dyDescent="0.25">
      <c r="B632" s="39">
        <v>623</v>
      </c>
      <c r="C632" s="5"/>
      <c r="D632" s="5"/>
      <c r="E632" s="5"/>
      <c r="F632" s="5"/>
      <c r="G632" s="5" t="str">
        <f>IF(F632="","",VLOOKUP($F632,Praja!$C$11:$H$2010,2,FALSE))</f>
        <v/>
      </c>
      <c r="H632" s="5"/>
      <c r="I632" s="5" t="str">
        <f>IF(H632="","",VLOOKUP($H632,Katalog!$C$10:$J$2009,3,FALSE))</f>
        <v/>
      </c>
      <c r="J632" s="5"/>
      <c r="K632" s="5"/>
      <c r="L632" s="26"/>
    </row>
    <row r="633" spans="2:12" x14ac:dyDescent="0.25">
      <c r="B633" s="39">
        <v>624</v>
      </c>
      <c r="C633" s="5"/>
      <c r="D633" s="5"/>
      <c r="E633" s="5"/>
      <c r="F633" s="5"/>
      <c r="G633" s="5" t="str">
        <f>IF(F633="","",VLOOKUP($F633,Praja!$C$11:$H$2010,2,FALSE))</f>
        <v/>
      </c>
      <c r="H633" s="5"/>
      <c r="I633" s="5" t="str">
        <f>IF(H633="","",VLOOKUP($H633,Katalog!$C$10:$J$2009,3,FALSE))</f>
        <v/>
      </c>
      <c r="J633" s="5"/>
      <c r="K633" s="5"/>
      <c r="L633" s="26"/>
    </row>
    <row r="634" spans="2:12" x14ac:dyDescent="0.25">
      <c r="B634" s="39">
        <v>625</v>
      </c>
      <c r="C634" s="5"/>
      <c r="D634" s="5"/>
      <c r="E634" s="5"/>
      <c r="F634" s="5"/>
      <c r="G634" s="5" t="str">
        <f>IF(F634="","",VLOOKUP($F634,Praja!$C$11:$H$2010,2,FALSE))</f>
        <v/>
      </c>
      <c r="H634" s="5"/>
      <c r="I634" s="5" t="str">
        <f>IF(H634="","",VLOOKUP($H634,Katalog!$C$10:$J$2009,3,FALSE))</f>
        <v/>
      </c>
      <c r="J634" s="5"/>
      <c r="K634" s="5"/>
      <c r="L634" s="26"/>
    </row>
    <row r="635" spans="2:12" x14ac:dyDescent="0.25">
      <c r="B635" s="39">
        <v>626</v>
      </c>
      <c r="C635" s="5"/>
      <c r="D635" s="5"/>
      <c r="E635" s="5"/>
      <c r="F635" s="5"/>
      <c r="G635" s="5" t="str">
        <f>IF(F635="","",VLOOKUP($F635,Praja!$C$11:$H$2010,2,FALSE))</f>
        <v/>
      </c>
      <c r="H635" s="5"/>
      <c r="I635" s="5" t="str">
        <f>IF(H635="","",VLOOKUP($H635,Katalog!$C$10:$J$2009,3,FALSE))</f>
        <v/>
      </c>
      <c r="J635" s="5"/>
      <c r="K635" s="5"/>
      <c r="L635" s="26"/>
    </row>
    <row r="636" spans="2:12" x14ac:dyDescent="0.25">
      <c r="B636" s="39">
        <v>627</v>
      </c>
      <c r="C636" s="5"/>
      <c r="D636" s="5"/>
      <c r="E636" s="5"/>
      <c r="F636" s="5"/>
      <c r="G636" s="5" t="str">
        <f>IF(F636="","",VLOOKUP($F636,Praja!$C$11:$H$2010,2,FALSE))</f>
        <v/>
      </c>
      <c r="H636" s="5"/>
      <c r="I636" s="5" t="str">
        <f>IF(H636="","",VLOOKUP($H636,Katalog!$C$10:$J$2009,3,FALSE))</f>
        <v/>
      </c>
      <c r="J636" s="5"/>
      <c r="K636" s="5"/>
      <c r="L636" s="26"/>
    </row>
    <row r="637" spans="2:12" x14ac:dyDescent="0.25">
      <c r="B637" s="39">
        <v>628</v>
      </c>
      <c r="C637" s="5"/>
      <c r="D637" s="5"/>
      <c r="E637" s="5"/>
      <c r="F637" s="5"/>
      <c r="G637" s="5" t="str">
        <f>IF(F637="","",VLOOKUP($F637,Praja!$C$11:$H$2010,2,FALSE))</f>
        <v/>
      </c>
      <c r="H637" s="5"/>
      <c r="I637" s="5" t="str">
        <f>IF(H637="","",VLOOKUP($H637,Katalog!$C$10:$J$2009,3,FALSE))</f>
        <v/>
      </c>
      <c r="J637" s="5"/>
      <c r="K637" s="5"/>
      <c r="L637" s="26"/>
    </row>
    <row r="638" spans="2:12" x14ac:dyDescent="0.25">
      <c r="B638" s="39">
        <v>629</v>
      </c>
      <c r="C638" s="5"/>
      <c r="D638" s="5"/>
      <c r="E638" s="5"/>
      <c r="F638" s="5"/>
      <c r="G638" s="5" t="str">
        <f>IF(F638="","",VLOOKUP($F638,Praja!$C$11:$H$2010,2,FALSE))</f>
        <v/>
      </c>
      <c r="H638" s="5"/>
      <c r="I638" s="5" t="str">
        <f>IF(H638="","",VLOOKUP($H638,Katalog!$C$10:$J$2009,3,FALSE))</f>
        <v/>
      </c>
      <c r="J638" s="5"/>
      <c r="K638" s="5"/>
      <c r="L638" s="26"/>
    </row>
    <row r="639" spans="2:12" x14ac:dyDescent="0.25">
      <c r="B639" s="39">
        <v>630</v>
      </c>
      <c r="C639" s="5"/>
      <c r="D639" s="5"/>
      <c r="E639" s="5"/>
      <c r="F639" s="5"/>
      <c r="G639" s="5" t="str">
        <f>IF(F639="","",VLOOKUP($F639,Praja!$C$11:$H$2010,2,FALSE))</f>
        <v/>
      </c>
      <c r="H639" s="5"/>
      <c r="I639" s="5" t="str">
        <f>IF(H639="","",VLOOKUP($H639,Katalog!$C$10:$J$2009,3,FALSE))</f>
        <v/>
      </c>
      <c r="J639" s="5"/>
      <c r="K639" s="5"/>
      <c r="L639" s="26"/>
    </row>
    <row r="640" spans="2:12" x14ac:dyDescent="0.25">
      <c r="B640" s="39">
        <v>631</v>
      </c>
      <c r="C640" s="5"/>
      <c r="D640" s="5"/>
      <c r="E640" s="5"/>
      <c r="F640" s="5"/>
      <c r="G640" s="5" t="str">
        <f>IF(F640="","",VLOOKUP($F640,Praja!$C$11:$H$2010,2,FALSE))</f>
        <v/>
      </c>
      <c r="H640" s="5"/>
      <c r="I640" s="5" t="str">
        <f>IF(H640="","",VLOOKUP($H640,Katalog!$C$10:$J$2009,3,FALSE))</f>
        <v/>
      </c>
      <c r="J640" s="5"/>
      <c r="K640" s="5"/>
      <c r="L640" s="26"/>
    </row>
    <row r="641" spans="2:12" x14ac:dyDescent="0.25">
      <c r="B641" s="39">
        <v>632</v>
      </c>
      <c r="C641" s="5"/>
      <c r="D641" s="5"/>
      <c r="E641" s="5"/>
      <c r="F641" s="5"/>
      <c r="G641" s="5" t="str">
        <f>IF(F641="","",VLOOKUP($F641,Praja!$C$11:$H$2010,2,FALSE))</f>
        <v/>
      </c>
      <c r="H641" s="5"/>
      <c r="I641" s="5" t="str">
        <f>IF(H641="","",VLOOKUP($H641,Katalog!$C$10:$J$2009,3,FALSE))</f>
        <v/>
      </c>
      <c r="J641" s="5"/>
      <c r="K641" s="5"/>
      <c r="L641" s="26"/>
    </row>
    <row r="642" spans="2:12" x14ac:dyDescent="0.25">
      <c r="B642" s="39">
        <v>633</v>
      </c>
      <c r="C642" s="5"/>
      <c r="D642" s="5"/>
      <c r="E642" s="5"/>
      <c r="F642" s="5"/>
      <c r="G642" s="5" t="str">
        <f>IF(F642="","",VLOOKUP($F642,Praja!$C$11:$H$2010,2,FALSE))</f>
        <v/>
      </c>
      <c r="H642" s="5"/>
      <c r="I642" s="5" t="str">
        <f>IF(H642="","",VLOOKUP($H642,Katalog!$C$10:$J$2009,3,FALSE))</f>
        <v/>
      </c>
      <c r="J642" s="5"/>
      <c r="K642" s="5"/>
      <c r="L642" s="26"/>
    </row>
    <row r="643" spans="2:12" x14ac:dyDescent="0.25">
      <c r="B643" s="39">
        <v>634</v>
      </c>
      <c r="C643" s="5"/>
      <c r="D643" s="5"/>
      <c r="E643" s="5"/>
      <c r="F643" s="5"/>
      <c r="G643" s="5" t="str">
        <f>IF(F643="","",VLOOKUP($F643,Praja!$C$11:$H$2010,2,FALSE))</f>
        <v/>
      </c>
      <c r="H643" s="5"/>
      <c r="I643" s="5" t="str">
        <f>IF(H643="","",VLOOKUP($H643,Katalog!$C$10:$J$2009,3,FALSE))</f>
        <v/>
      </c>
      <c r="J643" s="5"/>
      <c r="K643" s="5"/>
      <c r="L643" s="26"/>
    </row>
    <row r="644" spans="2:12" x14ac:dyDescent="0.25">
      <c r="B644" s="39">
        <v>635</v>
      </c>
      <c r="C644" s="5"/>
      <c r="D644" s="5"/>
      <c r="E644" s="5"/>
      <c r="F644" s="5"/>
      <c r="G644" s="5" t="str">
        <f>IF(F644="","",VLOOKUP($F644,Praja!$C$11:$H$2010,2,FALSE))</f>
        <v/>
      </c>
      <c r="H644" s="5"/>
      <c r="I644" s="5" t="str">
        <f>IF(H644="","",VLOOKUP($H644,Katalog!$C$10:$J$2009,3,FALSE))</f>
        <v/>
      </c>
      <c r="J644" s="5"/>
      <c r="K644" s="5"/>
      <c r="L644" s="26"/>
    </row>
    <row r="645" spans="2:12" x14ac:dyDescent="0.25">
      <c r="B645" s="39">
        <v>636</v>
      </c>
      <c r="C645" s="5"/>
      <c r="D645" s="5"/>
      <c r="E645" s="5"/>
      <c r="F645" s="5"/>
      <c r="G645" s="5" t="str">
        <f>IF(F645="","",VLOOKUP($F645,Praja!$C$11:$H$2010,2,FALSE))</f>
        <v/>
      </c>
      <c r="H645" s="5"/>
      <c r="I645" s="5" t="str">
        <f>IF(H645="","",VLOOKUP($H645,Katalog!$C$10:$J$2009,3,FALSE))</f>
        <v/>
      </c>
      <c r="J645" s="5"/>
      <c r="K645" s="5"/>
      <c r="L645" s="26"/>
    </row>
    <row r="646" spans="2:12" x14ac:dyDescent="0.25">
      <c r="B646" s="39">
        <v>637</v>
      </c>
      <c r="C646" s="5"/>
      <c r="D646" s="5"/>
      <c r="E646" s="5"/>
      <c r="F646" s="5"/>
      <c r="G646" s="5" t="str">
        <f>IF(F646="","",VLOOKUP($F646,Praja!$C$11:$H$2010,2,FALSE))</f>
        <v/>
      </c>
      <c r="H646" s="5"/>
      <c r="I646" s="5" t="str">
        <f>IF(H646="","",VLOOKUP($H646,Katalog!$C$10:$J$2009,3,FALSE))</f>
        <v/>
      </c>
      <c r="J646" s="5"/>
      <c r="K646" s="5"/>
      <c r="L646" s="26"/>
    </row>
    <row r="647" spans="2:12" x14ac:dyDescent="0.25">
      <c r="B647" s="39">
        <v>638</v>
      </c>
      <c r="C647" s="5"/>
      <c r="D647" s="5"/>
      <c r="E647" s="5"/>
      <c r="F647" s="5"/>
      <c r="G647" s="5" t="str">
        <f>IF(F647="","",VLOOKUP($F647,Praja!$C$11:$H$2010,2,FALSE))</f>
        <v/>
      </c>
      <c r="H647" s="5"/>
      <c r="I647" s="5" t="str">
        <f>IF(H647="","",VLOOKUP($H647,Katalog!$C$10:$J$2009,3,FALSE))</f>
        <v/>
      </c>
      <c r="J647" s="5"/>
      <c r="K647" s="5"/>
      <c r="L647" s="26"/>
    </row>
    <row r="648" spans="2:12" x14ac:dyDescent="0.25">
      <c r="B648" s="39">
        <v>639</v>
      </c>
      <c r="C648" s="5"/>
      <c r="D648" s="5"/>
      <c r="E648" s="5"/>
      <c r="F648" s="5"/>
      <c r="G648" s="5" t="str">
        <f>IF(F648="","",VLOOKUP($F648,Praja!$C$11:$H$2010,2,FALSE))</f>
        <v/>
      </c>
      <c r="H648" s="5"/>
      <c r="I648" s="5" t="str">
        <f>IF(H648="","",VLOOKUP($H648,Katalog!$C$10:$J$2009,3,FALSE))</f>
        <v/>
      </c>
      <c r="J648" s="5"/>
      <c r="K648" s="5"/>
      <c r="L648" s="26"/>
    </row>
    <row r="649" spans="2:12" x14ac:dyDescent="0.25">
      <c r="B649" s="39">
        <v>640</v>
      </c>
      <c r="C649" s="5"/>
      <c r="D649" s="5"/>
      <c r="E649" s="5"/>
      <c r="F649" s="5"/>
      <c r="G649" s="5" t="str">
        <f>IF(F649="","",VLOOKUP($F649,Praja!$C$11:$H$2010,2,FALSE))</f>
        <v/>
      </c>
      <c r="H649" s="5"/>
      <c r="I649" s="5" t="str">
        <f>IF(H649="","",VLOOKUP($H649,Katalog!$C$10:$J$2009,3,FALSE))</f>
        <v/>
      </c>
      <c r="J649" s="5"/>
      <c r="K649" s="5"/>
      <c r="L649" s="26"/>
    </row>
    <row r="650" spans="2:12" x14ac:dyDescent="0.25">
      <c r="B650" s="39">
        <v>641</v>
      </c>
      <c r="C650" s="5"/>
      <c r="D650" s="5"/>
      <c r="E650" s="5"/>
      <c r="F650" s="5"/>
      <c r="G650" s="5" t="str">
        <f>IF(F650="","",VLOOKUP($F650,Praja!$C$11:$H$2010,2,FALSE))</f>
        <v/>
      </c>
      <c r="H650" s="5"/>
      <c r="I650" s="5" t="str">
        <f>IF(H650="","",VLOOKUP($H650,Katalog!$C$10:$J$2009,3,FALSE))</f>
        <v/>
      </c>
      <c r="J650" s="5"/>
      <c r="K650" s="5"/>
      <c r="L650" s="26"/>
    </row>
    <row r="651" spans="2:12" x14ac:dyDescent="0.25">
      <c r="B651" s="39">
        <v>642</v>
      </c>
      <c r="C651" s="5"/>
      <c r="D651" s="5"/>
      <c r="E651" s="5"/>
      <c r="F651" s="5"/>
      <c r="G651" s="5" t="str">
        <f>IF(F651="","",VLOOKUP($F651,Praja!$C$11:$H$2010,2,FALSE))</f>
        <v/>
      </c>
      <c r="H651" s="5"/>
      <c r="I651" s="5" t="str">
        <f>IF(H651="","",VLOOKUP($H651,Katalog!$C$10:$J$2009,3,FALSE))</f>
        <v/>
      </c>
      <c r="J651" s="5"/>
      <c r="K651" s="5"/>
      <c r="L651" s="26"/>
    </row>
    <row r="652" spans="2:12" x14ac:dyDescent="0.25">
      <c r="B652" s="39">
        <v>643</v>
      </c>
      <c r="C652" s="5"/>
      <c r="D652" s="5"/>
      <c r="E652" s="5"/>
      <c r="F652" s="5"/>
      <c r="G652" s="5" t="str">
        <f>IF(F652="","",VLOOKUP($F652,Praja!$C$11:$H$2010,2,FALSE))</f>
        <v/>
      </c>
      <c r="H652" s="5"/>
      <c r="I652" s="5" t="str">
        <f>IF(H652="","",VLOOKUP($H652,Katalog!$C$10:$J$2009,3,FALSE))</f>
        <v/>
      </c>
      <c r="J652" s="5"/>
      <c r="K652" s="5"/>
      <c r="L652" s="26"/>
    </row>
    <row r="653" spans="2:12" x14ac:dyDescent="0.25">
      <c r="B653" s="39">
        <v>644</v>
      </c>
      <c r="C653" s="5"/>
      <c r="D653" s="5"/>
      <c r="E653" s="5"/>
      <c r="F653" s="5"/>
      <c r="G653" s="5" t="str">
        <f>IF(F653="","",VLOOKUP($F653,Praja!$C$11:$H$2010,2,FALSE))</f>
        <v/>
      </c>
      <c r="H653" s="5"/>
      <c r="I653" s="5" t="str">
        <f>IF(H653="","",VLOOKUP($H653,Katalog!$C$10:$J$2009,3,FALSE))</f>
        <v/>
      </c>
      <c r="J653" s="5"/>
      <c r="K653" s="5"/>
      <c r="L653" s="26"/>
    </row>
    <row r="654" spans="2:12" x14ac:dyDescent="0.25">
      <c r="B654" s="39">
        <v>645</v>
      </c>
      <c r="C654" s="5"/>
      <c r="D654" s="5"/>
      <c r="E654" s="5"/>
      <c r="F654" s="5"/>
      <c r="G654" s="5" t="str">
        <f>IF(F654="","",VLOOKUP($F654,Praja!$C$11:$H$2010,2,FALSE))</f>
        <v/>
      </c>
      <c r="H654" s="5"/>
      <c r="I654" s="5" t="str">
        <f>IF(H654="","",VLOOKUP($H654,Katalog!$C$10:$J$2009,3,FALSE))</f>
        <v/>
      </c>
      <c r="J654" s="5"/>
      <c r="K654" s="5"/>
      <c r="L654" s="26"/>
    </row>
    <row r="655" spans="2:12" x14ac:dyDescent="0.25">
      <c r="B655" s="39">
        <v>646</v>
      </c>
      <c r="C655" s="5"/>
      <c r="D655" s="5"/>
      <c r="E655" s="5"/>
      <c r="F655" s="5"/>
      <c r="G655" s="5" t="str">
        <f>IF(F655="","",VLOOKUP($F655,Praja!$C$11:$H$2010,2,FALSE))</f>
        <v/>
      </c>
      <c r="H655" s="5"/>
      <c r="I655" s="5" t="str">
        <f>IF(H655="","",VLOOKUP($H655,Katalog!$C$10:$J$2009,3,FALSE))</f>
        <v/>
      </c>
      <c r="J655" s="5"/>
      <c r="K655" s="5"/>
      <c r="L655" s="26"/>
    </row>
    <row r="656" spans="2:12" x14ac:dyDescent="0.25">
      <c r="B656" s="39">
        <v>647</v>
      </c>
      <c r="C656" s="5"/>
      <c r="D656" s="5"/>
      <c r="E656" s="5"/>
      <c r="F656" s="5"/>
      <c r="G656" s="5" t="str">
        <f>IF(F656="","",VLOOKUP($F656,Praja!$C$11:$H$2010,2,FALSE))</f>
        <v/>
      </c>
      <c r="H656" s="5"/>
      <c r="I656" s="5" t="str">
        <f>IF(H656="","",VLOOKUP($H656,Katalog!$C$10:$J$2009,3,FALSE))</f>
        <v/>
      </c>
      <c r="J656" s="5"/>
      <c r="K656" s="5"/>
      <c r="L656" s="26"/>
    </row>
    <row r="657" spans="2:12" x14ac:dyDescent="0.25">
      <c r="B657" s="39">
        <v>648</v>
      </c>
      <c r="C657" s="5"/>
      <c r="D657" s="5"/>
      <c r="E657" s="5"/>
      <c r="F657" s="5"/>
      <c r="G657" s="5" t="str">
        <f>IF(F657="","",VLOOKUP($F657,Praja!$C$11:$H$2010,2,FALSE))</f>
        <v/>
      </c>
      <c r="H657" s="5"/>
      <c r="I657" s="5" t="str">
        <f>IF(H657="","",VLOOKUP($H657,Katalog!$C$10:$J$2009,3,FALSE))</f>
        <v/>
      </c>
      <c r="J657" s="5"/>
      <c r="K657" s="5"/>
      <c r="L657" s="26"/>
    </row>
    <row r="658" spans="2:12" x14ac:dyDescent="0.25">
      <c r="B658" s="39">
        <v>649</v>
      </c>
      <c r="C658" s="5"/>
      <c r="D658" s="5"/>
      <c r="E658" s="5"/>
      <c r="F658" s="5"/>
      <c r="G658" s="5" t="str">
        <f>IF(F658="","",VLOOKUP($F658,Praja!$C$11:$H$2010,2,FALSE))</f>
        <v/>
      </c>
      <c r="H658" s="5"/>
      <c r="I658" s="5" t="str">
        <f>IF(H658="","",VLOOKUP($H658,Katalog!$C$10:$J$2009,3,FALSE))</f>
        <v/>
      </c>
      <c r="J658" s="5"/>
      <c r="K658" s="5"/>
      <c r="L658" s="26"/>
    </row>
    <row r="659" spans="2:12" x14ac:dyDescent="0.25">
      <c r="B659" s="39">
        <v>650</v>
      </c>
      <c r="C659" s="5"/>
      <c r="D659" s="5"/>
      <c r="E659" s="5"/>
      <c r="F659" s="5"/>
      <c r="G659" s="5" t="str">
        <f>IF(F659="","",VLOOKUP($F659,Praja!$C$11:$H$2010,2,FALSE))</f>
        <v/>
      </c>
      <c r="H659" s="5"/>
      <c r="I659" s="5" t="str">
        <f>IF(H659="","",VLOOKUP($H659,Katalog!$C$10:$J$2009,3,FALSE))</f>
        <v/>
      </c>
      <c r="J659" s="5"/>
      <c r="K659" s="5"/>
      <c r="L659" s="26"/>
    </row>
    <row r="660" spans="2:12" x14ac:dyDescent="0.25">
      <c r="B660" s="39">
        <v>651</v>
      </c>
      <c r="C660" s="5"/>
      <c r="D660" s="5"/>
      <c r="E660" s="5"/>
      <c r="F660" s="5"/>
      <c r="G660" s="5" t="str">
        <f>IF(F660="","",VLOOKUP($F660,Praja!$C$11:$H$2010,2,FALSE))</f>
        <v/>
      </c>
      <c r="H660" s="5"/>
      <c r="I660" s="5" t="str">
        <f>IF(H660="","",VLOOKUP($H660,Katalog!$C$10:$J$2009,3,FALSE))</f>
        <v/>
      </c>
      <c r="J660" s="5"/>
      <c r="K660" s="5"/>
      <c r="L660" s="26"/>
    </row>
    <row r="661" spans="2:12" x14ac:dyDescent="0.25">
      <c r="B661" s="39">
        <v>652</v>
      </c>
      <c r="C661" s="5"/>
      <c r="D661" s="5"/>
      <c r="E661" s="5"/>
      <c r="F661" s="5"/>
      <c r="G661" s="5" t="str">
        <f>IF(F661="","",VLOOKUP($F661,Praja!$C$11:$H$2010,2,FALSE))</f>
        <v/>
      </c>
      <c r="H661" s="5"/>
      <c r="I661" s="5" t="str">
        <f>IF(H661="","",VLOOKUP($H661,Katalog!$C$10:$J$2009,3,FALSE))</f>
        <v/>
      </c>
      <c r="J661" s="5"/>
      <c r="K661" s="5"/>
      <c r="L661" s="26"/>
    </row>
    <row r="662" spans="2:12" x14ac:dyDescent="0.25">
      <c r="B662" s="39">
        <v>653</v>
      </c>
      <c r="C662" s="5"/>
      <c r="D662" s="5"/>
      <c r="E662" s="5"/>
      <c r="F662" s="5"/>
      <c r="G662" s="5" t="str">
        <f>IF(F662="","",VLOOKUP($F662,Praja!$C$11:$H$2010,2,FALSE))</f>
        <v/>
      </c>
      <c r="H662" s="5"/>
      <c r="I662" s="5" t="str">
        <f>IF(H662="","",VLOOKUP($H662,Katalog!$C$10:$J$2009,3,FALSE))</f>
        <v/>
      </c>
      <c r="J662" s="5"/>
      <c r="K662" s="5"/>
      <c r="L662" s="26"/>
    </row>
    <row r="663" spans="2:12" x14ac:dyDescent="0.25">
      <c r="B663" s="39">
        <v>654</v>
      </c>
      <c r="C663" s="5"/>
      <c r="D663" s="5"/>
      <c r="E663" s="5"/>
      <c r="F663" s="5"/>
      <c r="G663" s="5" t="str">
        <f>IF(F663="","",VLOOKUP($F663,Praja!$C$11:$H$2010,2,FALSE))</f>
        <v/>
      </c>
      <c r="H663" s="5"/>
      <c r="I663" s="5" t="str">
        <f>IF(H663="","",VLOOKUP($H663,Katalog!$C$10:$J$2009,3,FALSE))</f>
        <v/>
      </c>
      <c r="J663" s="5"/>
      <c r="K663" s="5"/>
      <c r="L663" s="26"/>
    </row>
    <row r="664" spans="2:12" x14ac:dyDescent="0.25">
      <c r="B664" s="39">
        <v>655</v>
      </c>
      <c r="C664" s="5"/>
      <c r="D664" s="5"/>
      <c r="E664" s="5"/>
      <c r="F664" s="5"/>
      <c r="G664" s="5" t="str">
        <f>IF(F664="","",VLOOKUP($F664,Praja!$C$11:$H$2010,2,FALSE))</f>
        <v/>
      </c>
      <c r="H664" s="5"/>
      <c r="I664" s="5" t="str">
        <f>IF(H664="","",VLOOKUP($H664,Katalog!$C$10:$J$2009,3,FALSE))</f>
        <v/>
      </c>
      <c r="J664" s="5"/>
      <c r="K664" s="5"/>
      <c r="L664" s="26"/>
    </row>
    <row r="665" spans="2:12" x14ac:dyDescent="0.25">
      <c r="B665" s="39">
        <v>656</v>
      </c>
      <c r="C665" s="5"/>
      <c r="D665" s="5"/>
      <c r="E665" s="5"/>
      <c r="F665" s="5"/>
      <c r="G665" s="5" t="str">
        <f>IF(F665="","",VLOOKUP($F665,Praja!$C$11:$H$2010,2,FALSE))</f>
        <v/>
      </c>
      <c r="H665" s="5"/>
      <c r="I665" s="5" t="str">
        <f>IF(H665="","",VLOOKUP($H665,Katalog!$C$10:$J$2009,3,FALSE))</f>
        <v/>
      </c>
      <c r="J665" s="5"/>
      <c r="K665" s="5"/>
      <c r="L665" s="26"/>
    </row>
    <row r="666" spans="2:12" x14ac:dyDescent="0.25">
      <c r="B666" s="39">
        <v>657</v>
      </c>
      <c r="C666" s="5"/>
      <c r="D666" s="5"/>
      <c r="E666" s="5"/>
      <c r="F666" s="5"/>
      <c r="G666" s="5" t="str">
        <f>IF(F666="","",VLOOKUP($F666,Praja!$C$11:$H$2010,2,FALSE))</f>
        <v/>
      </c>
      <c r="H666" s="5"/>
      <c r="I666" s="5" t="str">
        <f>IF(H666="","",VLOOKUP($H666,Katalog!$C$10:$J$2009,3,FALSE))</f>
        <v/>
      </c>
      <c r="J666" s="5"/>
      <c r="K666" s="5"/>
      <c r="L666" s="26"/>
    </row>
    <row r="667" spans="2:12" x14ac:dyDescent="0.25">
      <c r="B667" s="39">
        <v>658</v>
      </c>
      <c r="C667" s="5"/>
      <c r="D667" s="5"/>
      <c r="E667" s="5"/>
      <c r="F667" s="5"/>
      <c r="G667" s="5" t="str">
        <f>IF(F667="","",VLOOKUP($F667,Praja!$C$11:$H$2010,2,FALSE))</f>
        <v/>
      </c>
      <c r="H667" s="5"/>
      <c r="I667" s="5" t="str">
        <f>IF(H667="","",VLOOKUP($H667,Katalog!$C$10:$J$2009,3,FALSE))</f>
        <v/>
      </c>
      <c r="J667" s="5"/>
      <c r="K667" s="5"/>
      <c r="L667" s="26"/>
    </row>
    <row r="668" spans="2:12" x14ac:dyDescent="0.25">
      <c r="B668" s="39">
        <v>659</v>
      </c>
      <c r="C668" s="5"/>
      <c r="D668" s="5"/>
      <c r="E668" s="5"/>
      <c r="F668" s="5"/>
      <c r="G668" s="5" t="str">
        <f>IF(F668="","",VLOOKUP($F668,Praja!$C$11:$H$2010,2,FALSE))</f>
        <v/>
      </c>
      <c r="H668" s="5"/>
      <c r="I668" s="5" t="str">
        <f>IF(H668="","",VLOOKUP($H668,Katalog!$C$10:$J$2009,3,FALSE))</f>
        <v/>
      </c>
      <c r="J668" s="5"/>
      <c r="K668" s="5"/>
      <c r="L668" s="26"/>
    </row>
    <row r="669" spans="2:12" x14ac:dyDescent="0.25">
      <c r="B669" s="39">
        <v>660</v>
      </c>
      <c r="C669" s="5"/>
      <c r="D669" s="5"/>
      <c r="E669" s="5"/>
      <c r="F669" s="5"/>
      <c r="G669" s="5" t="str">
        <f>IF(F669="","",VLOOKUP($F669,Praja!$C$11:$H$2010,2,FALSE))</f>
        <v/>
      </c>
      <c r="H669" s="5"/>
      <c r="I669" s="5" t="str">
        <f>IF(H669="","",VLOOKUP($H669,Katalog!$C$10:$J$2009,3,FALSE))</f>
        <v/>
      </c>
      <c r="J669" s="5"/>
      <c r="K669" s="5"/>
      <c r="L669" s="26"/>
    </row>
    <row r="670" spans="2:12" x14ac:dyDescent="0.25">
      <c r="B670" s="39">
        <v>661</v>
      </c>
      <c r="C670" s="5"/>
      <c r="D670" s="5"/>
      <c r="E670" s="5"/>
      <c r="F670" s="5"/>
      <c r="G670" s="5" t="str">
        <f>IF(F670="","",VLOOKUP($F670,Praja!$C$11:$H$2010,2,FALSE))</f>
        <v/>
      </c>
      <c r="H670" s="5"/>
      <c r="I670" s="5" t="str">
        <f>IF(H670="","",VLOOKUP($H670,Katalog!$C$10:$J$2009,3,FALSE))</f>
        <v/>
      </c>
      <c r="J670" s="5"/>
      <c r="K670" s="5"/>
      <c r="L670" s="26"/>
    </row>
    <row r="671" spans="2:12" x14ac:dyDescent="0.25">
      <c r="B671" s="39">
        <v>662</v>
      </c>
      <c r="C671" s="5"/>
      <c r="D671" s="5"/>
      <c r="E671" s="5"/>
      <c r="F671" s="5"/>
      <c r="G671" s="5" t="str">
        <f>IF(F671="","",VLOOKUP($F671,Praja!$C$11:$H$2010,2,FALSE))</f>
        <v/>
      </c>
      <c r="H671" s="5"/>
      <c r="I671" s="5" t="str">
        <f>IF(H671="","",VLOOKUP($H671,Katalog!$C$10:$J$2009,3,FALSE))</f>
        <v/>
      </c>
      <c r="J671" s="5"/>
      <c r="K671" s="5"/>
      <c r="L671" s="26"/>
    </row>
    <row r="672" spans="2:12" x14ac:dyDescent="0.25">
      <c r="B672" s="39">
        <v>663</v>
      </c>
      <c r="C672" s="5"/>
      <c r="D672" s="5"/>
      <c r="E672" s="5"/>
      <c r="F672" s="5"/>
      <c r="G672" s="5" t="str">
        <f>IF(F672="","",VLOOKUP($F672,Praja!$C$11:$H$2010,2,FALSE))</f>
        <v/>
      </c>
      <c r="H672" s="5"/>
      <c r="I672" s="5" t="str">
        <f>IF(H672="","",VLOOKUP($H672,Katalog!$C$10:$J$2009,3,FALSE))</f>
        <v/>
      </c>
      <c r="J672" s="5"/>
      <c r="K672" s="5"/>
      <c r="L672" s="26"/>
    </row>
    <row r="673" spans="2:12" x14ac:dyDescent="0.25">
      <c r="B673" s="39">
        <v>664</v>
      </c>
      <c r="C673" s="5"/>
      <c r="D673" s="5"/>
      <c r="E673" s="5"/>
      <c r="F673" s="5"/>
      <c r="G673" s="5" t="str">
        <f>IF(F673="","",VLOOKUP($F673,Praja!$C$11:$H$2010,2,FALSE))</f>
        <v/>
      </c>
      <c r="H673" s="5"/>
      <c r="I673" s="5" t="str">
        <f>IF(H673="","",VLOOKUP($H673,Katalog!$C$10:$J$2009,3,FALSE))</f>
        <v/>
      </c>
      <c r="J673" s="5"/>
      <c r="K673" s="5"/>
      <c r="L673" s="26"/>
    </row>
    <row r="674" spans="2:12" x14ac:dyDescent="0.25">
      <c r="B674" s="39">
        <v>665</v>
      </c>
      <c r="C674" s="5"/>
      <c r="D674" s="5"/>
      <c r="E674" s="5"/>
      <c r="F674" s="5"/>
      <c r="G674" s="5" t="str">
        <f>IF(F674="","",VLOOKUP($F674,Praja!$C$11:$H$2010,2,FALSE))</f>
        <v/>
      </c>
      <c r="H674" s="5"/>
      <c r="I674" s="5" t="str">
        <f>IF(H674="","",VLOOKUP($H674,Katalog!$C$10:$J$2009,3,FALSE))</f>
        <v/>
      </c>
      <c r="J674" s="5"/>
      <c r="K674" s="5"/>
      <c r="L674" s="26"/>
    </row>
    <row r="675" spans="2:12" x14ac:dyDescent="0.25">
      <c r="B675" s="39">
        <v>666</v>
      </c>
      <c r="C675" s="5"/>
      <c r="D675" s="5"/>
      <c r="E675" s="5"/>
      <c r="F675" s="5"/>
      <c r="G675" s="5" t="str">
        <f>IF(F675="","",VLOOKUP($F675,Praja!$C$11:$H$2010,2,FALSE))</f>
        <v/>
      </c>
      <c r="H675" s="5"/>
      <c r="I675" s="5" t="str">
        <f>IF(H675="","",VLOOKUP($H675,Katalog!$C$10:$J$2009,3,FALSE))</f>
        <v/>
      </c>
      <c r="J675" s="5"/>
      <c r="K675" s="5"/>
      <c r="L675" s="26"/>
    </row>
    <row r="676" spans="2:12" x14ac:dyDescent="0.25">
      <c r="B676" s="39">
        <v>667</v>
      </c>
      <c r="C676" s="5"/>
      <c r="D676" s="5"/>
      <c r="E676" s="5"/>
      <c r="F676" s="5"/>
      <c r="G676" s="5" t="str">
        <f>IF(F676="","",VLOOKUP($F676,Praja!$C$11:$H$2010,2,FALSE))</f>
        <v/>
      </c>
      <c r="H676" s="5"/>
      <c r="I676" s="5" t="str">
        <f>IF(H676="","",VLOOKUP($H676,Katalog!$C$10:$J$2009,3,FALSE))</f>
        <v/>
      </c>
      <c r="J676" s="5"/>
      <c r="K676" s="5"/>
      <c r="L676" s="26"/>
    </row>
    <row r="677" spans="2:12" x14ac:dyDescent="0.25">
      <c r="B677" s="39">
        <v>668</v>
      </c>
      <c r="C677" s="5"/>
      <c r="D677" s="5"/>
      <c r="E677" s="5"/>
      <c r="F677" s="5"/>
      <c r="G677" s="5" t="str">
        <f>IF(F677="","",VLOOKUP($F677,Praja!$C$11:$H$2010,2,FALSE))</f>
        <v/>
      </c>
      <c r="H677" s="5"/>
      <c r="I677" s="5" t="str">
        <f>IF(H677="","",VLOOKUP($H677,Katalog!$C$10:$J$2009,3,FALSE))</f>
        <v/>
      </c>
      <c r="J677" s="5"/>
      <c r="K677" s="5"/>
      <c r="L677" s="26"/>
    </row>
    <row r="678" spans="2:12" x14ac:dyDescent="0.25">
      <c r="B678" s="39">
        <v>669</v>
      </c>
      <c r="C678" s="5"/>
      <c r="D678" s="5"/>
      <c r="E678" s="5"/>
      <c r="F678" s="5"/>
      <c r="G678" s="5" t="str">
        <f>IF(F678="","",VLOOKUP($F678,Praja!$C$11:$H$2010,2,FALSE))</f>
        <v/>
      </c>
      <c r="H678" s="5"/>
      <c r="I678" s="5" t="str">
        <f>IF(H678="","",VLOOKUP($H678,Katalog!$C$10:$J$2009,3,FALSE))</f>
        <v/>
      </c>
      <c r="J678" s="5"/>
      <c r="K678" s="5"/>
      <c r="L678" s="26"/>
    </row>
    <row r="679" spans="2:12" x14ac:dyDescent="0.25">
      <c r="B679" s="39">
        <v>670</v>
      </c>
      <c r="C679" s="5"/>
      <c r="D679" s="5"/>
      <c r="E679" s="5"/>
      <c r="F679" s="5"/>
      <c r="G679" s="5" t="str">
        <f>IF(F679="","",VLOOKUP($F679,Praja!$C$11:$H$2010,2,FALSE))</f>
        <v/>
      </c>
      <c r="H679" s="5"/>
      <c r="I679" s="5" t="str">
        <f>IF(H679="","",VLOOKUP($H679,Katalog!$C$10:$J$2009,3,FALSE))</f>
        <v/>
      </c>
      <c r="J679" s="5"/>
      <c r="K679" s="5"/>
      <c r="L679" s="26"/>
    </row>
    <row r="680" spans="2:12" x14ac:dyDescent="0.25">
      <c r="B680" s="39">
        <v>671</v>
      </c>
      <c r="C680" s="5"/>
      <c r="D680" s="5"/>
      <c r="E680" s="5"/>
      <c r="F680" s="5"/>
      <c r="G680" s="5" t="str">
        <f>IF(F680="","",VLOOKUP($F680,Praja!$C$11:$H$2010,2,FALSE))</f>
        <v/>
      </c>
      <c r="H680" s="5"/>
      <c r="I680" s="5" t="str">
        <f>IF(H680="","",VLOOKUP($H680,Katalog!$C$10:$J$2009,3,FALSE))</f>
        <v/>
      </c>
      <c r="J680" s="5"/>
      <c r="K680" s="5"/>
      <c r="L680" s="26"/>
    </row>
    <row r="681" spans="2:12" x14ac:dyDescent="0.25">
      <c r="B681" s="39">
        <v>672</v>
      </c>
      <c r="C681" s="5"/>
      <c r="D681" s="5"/>
      <c r="E681" s="5"/>
      <c r="F681" s="5"/>
      <c r="G681" s="5" t="str">
        <f>IF(F681="","",VLOOKUP($F681,Praja!$C$11:$H$2010,2,FALSE))</f>
        <v/>
      </c>
      <c r="H681" s="5"/>
      <c r="I681" s="5" t="str">
        <f>IF(H681="","",VLOOKUP($H681,Katalog!$C$10:$J$2009,3,FALSE))</f>
        <v/>
      </c>
      <c r="J681" s="5"/>
      <c r="K681" s="5"/>
      <c r="L681" s="26"/>
    </row>
    <row r="682" spans="2:12" x14ac:dyDescent="0.25">
      <c r="B682" s="39">
        <v>673</v>
      </c>
      <c r="C682" s="5"/>
      <c r="D682" s="5"/>
      <c r="E682" s="5"/>
      <c r="F682" s="5"/>
      <c r="G682" s="5" t="str">
        <f>IF(F682="","",VLOOKUP($F682,Praja!$C$11:$H$2010,2,FALSE))</f>
        <v/>
      </c>
      <c r="H682" s="5"/>
      <c r="I682" s="5" t="str">
        <f>IF(H682="","",VLOOKUP($H682,Katalog!$C$10:$J$2009,3,FALSE))</f>
        <v/>
      </c>
      <c r="J682" s="5"/>
      <c r="K682" s="5"/>
      <c r="L682" s="26"/>
    </row>
    <row r="683" spans="2:12" x14ac:dyDescent="0.25">
      <c r="B683" s="39">
        <v>674</v>
      </c>
      <c r="C683" s="5"/>
      <c r="D683" s="5"/>
      <c r="E683" s="5"/>
      <c r="F683" s="5"/>
      <c r="G683" s="5" t="str">
        <f>IF(F683="","",VLOOKUP($F683,Praja!$C$11:$H$2010,2,FALSE))</f>
        <v/>
      </c>
      <c r="H683" s="5"/>
      <c r="I683" s="5" t="str">
        <f>IF(H683="","",VLOOKUP($H683,Katalog!$C$10:$J$2009,3,FALSE))</f>
        <v/>
      </c>
      <c r="J683" s="5"/>
      <c r="K683" s="5"/>
      <c r="L683" s="26"/>
    </row>
    <row r="684" spans="2:12" x14ac:dyDescent="0.25">
      <c r="B684" s="39">
        <v>675</v>
      </c>
      <c r="C684" s="5"/>
      <c r="D684" s="5"/>
      <c r="E684" s="5"/>
      <c r="F684" s="5"/>
      <c r="G684" s="5" t="str">
        <f>IF(F684="","",VLOOKUP($F684,Praja!$C$11:$H$2010,2,FALSE))</f>
        <v/>
      </c>
      <c r="H684" s="5"/>
      <c r="I684" s="5" t="str">
        <f>IF(H684="","",VLOOKUP($H684,Katalog!$C$10:$J$2009,3,FALSE))</f>
        <v/>
      </c>
      <c r="J684" s="5"/>
      <c r="K684" s="5"/>
      <c r="L684" s="26"/>
    </row>
    <row r="685" spans="2:12" x14ac:dyDescent="0.25">
      <c r="B685" s="39">
        <v>676</v>
      </c>
      <c r="C685" s="5"/>
      <c r="D685" s="5"/>
      <c r="E685" s="5"/>
      <c r="F685" s="5"/>
      <c r="G685" s="5" t="str">
        <f>IF(F685="","",VLOOKUP($F685,Praja!$C$11:$H$2010,2,FALSE))</f>
        <v/>
      </c>
      <c r="H685" s="5"/>
      <c r="I685" s="5" t="str">
        <f>IF(H685="","",VLOOKUP($H685,Katalog!$C$10:$J$2009,3,FALSE))</f>
        <v/>
      </c>
      <c r="J685" s="5"/>
      <c r="K685" s="5"/>
      <c r="L685" s="26"/>
    </row>
    <row r="686" spans="2:12" x14ac:dyDescent="0.25">
      <c r="B686" s="39">
        <v>677</v>
      </c>
      <c r="C686" s="5"/>
      <c r="D686" s="5"/>
      <c r="E686" s="5"/>
      <c r="F686" s="5"/>
      <c r="G686" s="5" t="str">
        <f>IF(F686="","",VLOOKUP($F686,Praja!$C$11:$H$2010,2,FALSE))</f>
        <v/>
      </c>
      <c r="H686" s="5"/>
      <c r="I686" s="5" t="str">
        <f>IF(H686="","",VLOOKUP($H686,Katalog!$C$10:$J$2009,3,FALSE))</f>
        <v/>
      </c>
      <c r="J686" s="5"/>
      <c r="K686" s="5"/>
      <c r="L686" s="26"/>
    </row>
    <row r="687" spans="2:12" x14ac:dyDescent="0.25">
      <c r="B687" s="39">
        <v>678</v>
      </c>
      <c r="C687" s="5"/>
      <c r="D687" s="5"/>
      <c r="E687" s="5"/>
      <c r="F687" s="5"/>
      <c r="G687" s="5" t="str">
        <f>IF(F687="","",VLOOKUP($F687,Praja!$C$11:$H$2010,2,FALSE))</f>
        <v/>
      </c>
      <c r="H687" s="5"/>
      <c r="I687" s="5" t="str">
        <f>IF(H687="","",VLOOKUP($H687,Katalog!$C$10:$J$2009,3,FALSE))</f>
        <v/>
      </c>
      <c r="J687" s="5"/>
      <c r="K687" s="5"/>
      <c r="L687" s="26"/>
    </row>
    <row r="688" spans="2:12" x14ac:dyDescent="0.25">
      <c r="B688" s="39">
        <v>679</v>
      </c>
      <c r="C688" s="5"/>
      <c r="D688" s="5"/>
      <c r="E688" s="5"/>
      <c r="F688" s="5"/>
      <c r="G688" s="5" t="str">
        <f>IF(F688="","",VLOOKUP($F688,Praja!$C$11:$H$2010,2,FALSE))</f>
        <v/>
      </c>
      <c r="H688" s="5"/>
      <c r="I688" s="5" t="str">
        <f>IF(H688="","",VLOOKUP($H688,Katalog!$C$10:$J$2009,3,FALSE))</f>
        <v/>
      </c>
      <c r="J688" s="5"/>
      <c r="K688" s="5"/>
      <c r="L688" s="26"/>
    </row>
    <row r="689" spans="2:12" x14ac:dyDescent="0.25">
      <c r="B689" s="39">
        <v>680</v>
      </c>
      <c r="C689" s="5"/>
      <c r="D689" s="5"/>
      <c r="E689" s="5"/>
      <c r="F689" s="5"/>
      <c r="G689" s="5" t="str">
        <f>IF(F689="","",VLOOKUP($F689,Praja!$C$11:$H$2010,2,FALSE))</f>
        <v/>
      </c>
      <c r="H689" s="5"/>
      <c r="I689" s="5" t="str">
        <f>IF(H689="","",VLOOKUP($H689,Katalog!$C$10:$J$2009,3,FALSE))</f>
        <v/>
      </c>
      <c r="J689" s="5"/>
      <c r="K689" s="5"/>
      <c r="L689" s="26"/>
    </row>
    <row r="690" spans="2:12" x14ac:dyDescent="0.25">
      <c r="B690" s="39">
        <v>681</v>
      </c>
      <c r="C690" s="5"/>
      <c r="D690" s="5"/>
      <c r="E690" s="5"/>
      <c r="F690" s="5"/>
      <c r="G690" s="5" t="str">
        <f>IF(F690="","",VLOOKUP($F690,Praja!$C$11:$H$2010,2,FALSE))</f>
        <v/>
      </c>
      <c r="H690" s="5"/>
      <c r="I690" s="5" t="str">
        <f>IF(H690="","",VLOOKUP($H690,Katalog!$C$10:$J$2009,3,FALSE))</f>
        <v/>
      </c>
      <c r="J690" s="5"/>
      <c r="K690" s="5"/>
      <c r="L690" s="26"/>
    </row>
    <row r="691" spans="2:12" x14ac:dyDescent="0.25">
      <c r="B691" s="39">
        <v>682</v>
      </c>
      <c r="C691" s="5"/>
      <c r="D691" s="5"/>
      <c r="E691" s="5"/>
      <c r="F691" s="5"/>
      <c r="G691" s="5" t="str">
        <f>IF(F691="","",VLOOKUP($F691,Praja!$C$11:$H$2010,2,FALSE))</f>
        <v/>
      </c>
      <c r="H691" s="5"/>
      <c r="I691" s="5" t="str">
        <f>IF(H691="","",VLOOKUP($H691,Katalog!$C$10:$J$2009,3,FALSE))</f>
        <v/>
      </c>
      <c r="J691" s="5"/>
      <c r="K691" s="5"/>
      <c r="L691" s="26"/>
    </row>
    <row r="692" spans="2:12" x14ac:dyDescent="0.25">
      <c r="B692" s="39">
        <v>683</v>
      </c>
      <c r="C692" s="5"/>
      <c r="D692" s="5"/>
      <c r="E692" s="5"/>
      <c r="F692" s="5"/>
      <c r="G692" s="5" t="str">
        <f>IF(F692="","",VLOOKUP($F692,Praja!$C$11:$H$2010,2,FALSE))</f>
        <v/>
      </c>
      <c r="H692" s="5"/>
      <c r="I692" s="5" t="str">
        <f>IF(H692="","",VLOOKUP($H692,Katalog!$C$10:$J$2009,3,FALSE))</f>
        <v/>
      </c>
      <c r="J692" s="5"/>
      <c r="K692" s="5"/>
      <c r="L692" s="26"/>
    </row>
    <row r="693" spans="2:12" x14ac:dyDescent="0.25">
      <c r="B693" s="39">
        <v>684</v>
      </c>
      <c r="C693" s="5"/>
      <c r="D693" s="5"/>
      <c r="E693" s="5"/>
      <c r="F693" s="5"/>
      <c r="G693" s="5" t="str">
        <f>IF(F693="","",VLOOKUP($F693,Praja!$C$11:$H$2010,2,FALSE))</f>
        <v/>
      </c>
      <c r="H693" s="5"/>
      <c r="I693" s="5" t="str">
        <f>IF(H693="","",VLOOKUP($H693,Katalog!$C$10:$J$2009,3,FALSE))</f>
        <v/>
      </c>
      <c r="J693" s="5"/>
      <c r="K693" s="5"/>
      <c r="L693" s="26"/>
    </row>
    <row r="694" spans="2:12" x14ac:dyDescent="0.25">
      <c r="B694" s="39">
        <v>685</v>
      </c>
      <c r="C694" s="5"/>
      <c r="D694" s="5"/>
      <c r="E694" s="5"/>
      <c r="F694" s="5"/>
      <c r="G694" s="5" t="str">
        <f>IF(F694="","",VLOOKUP($F694,Praja!$C$11:$H$2010,2,FALSE))</f>
        <v/>
      </c>
      <c r="H694" s="5"/>
      <c r="I694" s="5" t="str">
        <f>IF(H694="","",VLOOKUP($H694,Katalog!$C$10:$J$2009,3,FALSE))</f>
        <v/>
      </c>
      <c r="J694" s="5"/>
      <c r="K694" s="5"/>
      <c r="L694" s="26"/>
    </row>
    <row r="695" spans="2:12" x14ac:dyDescent="0.25">
      <c r="B695" s="39">
        <v>686</v>
      </c>
      <c r="C695" s="5"/>
      <c r="D695" s="5"/>
      <c r="E695" s="5"/>
      <c r="F695" s="5"/>
      <c r="G695" s="5" t="str">
        <f>IF(F695="","",VLOOKUP($F695,Praja!$C$11:$H$2010,2,FALSE))</f>
        <v/>
      </c>
      <c r="H695" s="5"/>
      <c r="I695" s="5" t="str">
        <f>IF(H695="","",VLOOKUP($H695,Katalog!$C$10:$J$2009,3,FALSE))</f>
        <v/>
      </c>
      <c r="J695" s="5"/>
      <c r="K695" s="5"/>
      <c r="L695" s="26"/>
    </row>
    <row r="696" spans="2:12" x14ac:dyDescent="0.25">
      <c r="B696" s="39">
        <v>687</v>
      </c>
      <c r="C696" s="5"/>
      <c r="D696" s="5"/>
      <c r="E696" s="5"/>
      <c r="F696" s="5"/>
      <c r="G696" s="5" t="str">
        <f>IF(F696="","",VLOOKUP($F696,Praja!$C$11:$H$2010,2,FALSE))</f>
        <v/>
      </c>
      <c r="H696" s="5"/>
      <c r="I696" s="5" t="str">
        <f>IF(H696="","",VLOOKUP($H696,Katalog!$C$10:$J$2009,3,FALSE))</f>
        <v/>
      </c>
      <c r="J696" s="5"/>
      <c r="K696" s="5"/>
      <c r="L696" s="26"/>
    </row>
    <row r="697" spans="2:12" x14ac:dyDescent="0.25">
      <c r="B697" s="39">
        <v>688</v>
      </c>
      <c r="C697" s="5"/>
      <c r="D697" s="5"/>
      <c r="E697" s="5"/>
      <c r="F697" s="5"/>
      <c r="G697" s="5" t="str">
        <f>IF(F697="","",VLOOKUP($F697,Praja!$C$11:$H$2010,2,FALSE))</f>
        <v/>
      </c>
      <c r="H697" s="5"/>
      <c r="I697" s="5" t="str">
        <f>IF(H697="","",VLOOKUP($H697,Katalog!$C$10:$J$2009,3,FALSE))</f>
        <v/>
      </c>
      <c r="J697" s="5"/>
      <c r="K697" s="5"/>
      <c r="L697" s="26"/>
    </row>
    <row r="698" spans="2:12" x14ac:dyDescent="0.25">
      <c r="B698" s="39">
        <v>689</v>
      </c>
      <c r="C698" s="5"/>
      <c r="D698" s="5"/>
      <c r="E698" s="5"/>
      <c r="F698" s="5"/>
      <c r="G698" s="5" t="str">
        <f>IF(F698="","",VLOOKUP($F698,Praja!$C$11:$H$2010,2,FALSE))</f>
        <v/>
      </c>
      <c r="H698" s="5"/>
      <c r="I698" s="5" t="str">
        <f>IF(H698="","",VLOOKUP($H698,Katalog!$C$10:$J$2009,3,FALSE))</f>
        <v/>
      </c>
      <c r="J698" s="5"/>
      <c r="K698" s="5"/>
      <c r="L698" s="26"/>
    </row>
    <row r="699" spans="2:12" x14ac:dyDescent="0.25">
      <c r="B699" s="39">
        <v>690</v>
      </c>
      <c r="C699" s="5"/>
      <c r="D699" s="5"/>
      <c r="E699" s="5"/>
      <c r="F699" s="5"/>
      <c r="G699" s="5" t="str">
        <f>IF(F699="","",VLOOKUP($F699,Praja!$C$11:$H$2010,2,FALSE))</f>
        <v/>
      </c>
      <c r="H699" s="5"/>
      <c r="I699" s="5" t="str">
        <f>IF(H699="","",VLOOKUP($H699,Katalog!$C$10:$J$2009,3,FALSE))</f>
        <v/>
      </c>
      <c r="J699" s="5"/>
      <c r="K699" s="5"/>
      <c r="L699" s="26"/>
    </row>
    <row r="700" spans="2:12" x14ac:dyDescent="0.25">
      <c r="B700" s="39">
        <v>691</v>
      </c>
      <c r="C700" s="5"/>
      <c r="D700" s="5"/>
      <c r="E700" s="5"/>
      <c r="F700" s="5"/>
      <c r="G700" s="5" t="str">
        <f>IF(F700="","",VLOOKUP($F700,Praja!$C$11:$H$2010,2,FALSE))</f>
        <v/>
      </c>
      <c r="H700" s="5"/>
      <c r="I700" s="5" t="str">
        <f>IF(H700="","",VLOOKUP($H700,Katalog!$C$10:$J$2009,3,FALSE))</f>
        <v/>
      </c>
      <c r="J700" s="5"/>
      <c r="K700" s="5"/>
      <c r="L700" s="26"/>
    </row>
    <row r="701" spans="2:12" x14ac:dyDescent="0.25">
      <c r="B701" s="39">
        <v>692</v>
      </c>
      <c r="C701" s="5"/>
      <c r="D701" s="5"/>
      <c r="E701" s="5"/>
      <c r="F701" s="5"/>
      <c r="G701" s="5" t="str">
        <f>IF(F701="","",VLOOKUP($F701,Praja!$C$11:$H$2010,2,FALSE))</f>
        <v/>
      </c>
      <c r="H701" s="5"/>
      <c r="I701" s="5" t="str">
        <f>IF(H701="","",VLOOKUP($H701,Katalog!$C$10:$J$2009,3,FALSE))</f>
        <v/>
      </c>
      <c r="J701" s="5"/>
      <c r="K701" s="5"/>
      <c r="L701" s="26"/>
    </row>
    <row r="702" spans="2:12" x14ac:dyDescent="0.25">
      <c r="B702" s="39">
        <v>693</v>
      </c>
      <c r="C702" s="5"/>
      <c r="D702" s="5"/>
      <c r="E702" s="5"/>
      <c r="F702" s="5"/>
      <c r="G702" s="5" t="str">
        <f>IF(F702="","",VLOOKUP($F702,Praja!$C$11:$H$2010,2,FALSE))</f>
        <v/>
      </c>
      <c r="H702" s="5"/>
      <c r="I702" s="5" t="str">
        <f>IF(H702="","",VLOOKUP($H702,Katalog!$C$10:$J$2009,3,FALSE))</f>
        <v/>
      </c>
      <c r="J702" s="5"/>
      <c r="K702" s="5"/>
      <c r="L702" s="26"/>
    </row>
    <row r="703" spans="2:12" x14ac:dyDescent="0.25">
      <c r="B703" s="39">
        <v>694</v>
      </c>
      <c r="C703" s="5"/>
      <c r="D703" s="5"/>
      <c r="E703" s="5"/>
      <c r="F703" s="5"/>
      <c r="G703" s="5" t="str">
        <f>IF(F703="","",VLOOKUP($F703,Praja!$C$11:$H$2010,2,FALSE))</f>
        <v/>
      </c>
      <c r="H703" s="5"/>
      <c r="I703" s="5" t="str">
        <f>IF(H703="","",VLOOKUP($H703,Katalog!$C$10:$J$2009,3,FALSE))</f>
        <v/>
      </c>
      <c r="J703" s="5"/>
      <c r="K703" s="5"/>
      <c r="L703" s="26"/>
    </row>
    <row r="704" spans="2:12" x14ac:dyDescent="0.25">
      <c r="B704" s="39">
        <v>695</v>
      </c>
      <c r="C704" s="5"/>
      <c r="D704" s="5"/>
      <c r="E704" s="5"/>
      <c r="F704" s="5"/>
      <c r="G704" s="5" t="str">
        <f>IF(F704="","",VLOOKUP($F704,Praja!$C$11:$H$2010,2,FALSE))</f>
        <v/>
      </c>
      <c r="H704" s="5"/>
      <c r="I704" s="5" t="str">
        <f>IF(H704="","",VLOOKUP($H704,Katalog!$C$10:$J$2009,3,FALSE))</f>
        <v/>
      </c>
      <c r="J704" s="5"/>
      <c r="K704" s="5"/>
      <c r="L704" s="26"/>
    </row>
    <row r="705" spans="2:12" x14ac:dyDescent="0.25">
      <c r="B705" s="39">
        <v>696</v>
      </c>
      <c r="C705" s="5"/>
      <c r="D705" s="5"/>
      <c r="E705" s="5"/>
      <c r="F705" s="5"/>
      <c r="G705" s="5" t="str">
        <f>IF(F705="","",VLOOKUP($F705,Praja!$C$11:$H$2010,2,FALSE))</f>
        <v/>
      </c>
      <c r="H705" s="5"/>
      <c r="I705" s="5" t="str">
        <f>IF(H705="","",VLOOKUP($H705,Katalog!$C$10:$J$2009,3,FALSE))</f>
        <v/>
      </c>
      <c r="J705" s="5"/>
      <c r="K705" s="5"/>
      <c r="L705" s="26"/>
    </row>
    <row r="706" spans="2:12" x14ac:dyDescent="0.25">
      <c r="B706" s="39">
        <v>697</v>
      </c>
      <c r="C706" s="5"/>
      <c r="D706" s="5"/>
      <c r="E706" s="5"/>
      <c r="F706" s="5"/>
      <c r="G706" s="5" t="str">
        <f>IF(F706="","",VLOOKUP($F706,Praja!$C$11:$H$2010,2,FALSE))</f>
        <v/>
      </c>
      <c r="H706" s="5"/>
      <c r="I706" s="5" t="str">
        <f>IF(H706="","",VLOOKUP($H706,Katalog!$C$10:$J$2009,3,FALSE))</f>
        <v/>
      </c>
      <c r="J706" s="5"/>
      <c r="K706" s="5"/>
      <c r="L706" s="26"/>
    </row>
    <row r="707" spans="2:12" x14ac:dyDescent="0.25">
      <c r="B707" s="39">
        <v>698</v>
      </c>
      <c r="C707" s="5"/>
      <c r="D707" s="5"/>
      <c r="E707" s="5"/>
      <c r="F707" s="5"/>
      <c r="G707" s="5" t="str">
        <f>IF(F707="","",VLOOKUP($F707,Praja!$C$11:$H$2010,2,FALSE))</f>
        <v/>
      </c>
      <c r="H707" s="5"/>
      <c r="I707" s="5" t="str">
        <f>IF(H707="","",VLOOKUP($H707,Katalog!$C$10:$J$2009,3,FALSE))</f>
        <v/>
      </c>
      <c r="J707" s="5"/>
      <c r="K707" s="5"/>
      <c r="L707" s="26"/>
    </row>
    <row r="708" spans="2:12" x14ac:dyDescent="0.25">
      <c r="B708" s="39">
        <v>699</v>
      </c>
      <c r="C708" s="5"/>
      <c r="D708" s="5"/>
      <c r="E708" s="5"/>
      <c r="F708" s="5"/>
      <c r="G708" s="5" t="str">
        <f>IF(F708="","",VLOOKUP($F708,Praja!$C$11:$H$2010,2,FALSE))</f>
        <v/>
      </c>
      <c r="H708" s="5"/>
      <c r="I708" s="5" t="str">
        <f>IF(H708="","",VLOOKUP($H708,Katalog!$C$10:$J$2009,3,FALSE))</f>
        <v/>
      </c>
      <c r="J708" s="5"/>
      <c r="K708" s="5"/>
      <c r="L708" s="26"/>
    </row>
    <row r="709" spans="2:12" x14ac:dyDescent="0.25">
      <c r="B709" s="39">
        <v>700</v>
      </c>
      <c r="C709" s="5"/>
      <c r="D709" s="5"/>
      <c r="E709" s="5"/>
      <c r="F709" s="5"/>
      <c r="G709" s="5" t="str">
        <f>IF(F709="","",VLOOKUP($F709,Praja!$C$11:$H$2010,2,FALSE))</f>
        <v/>
      </c>
      <c r="H709" s="5"/>
      <c r="I709" s="5" t="str">
        <f>IF(H709="","",VLOOKUP($H709,Katalog!$C$10:$J$2009,3,FALSE))</f>
        <v/>
      </c>
      <c r="J709" s="5"/>
      <c r="K709" s="5"/>
      <c r="L709" s="26"/>
    </row>
    <row r="710" spans="2:12" x14ac:dyDescent="0.25">
      <c r="B710" s="39">
        <v>701</v>
      </c>
      <c r="C710" s="5"/>
      <c r="D710" s="5"/>
      <c r="E710" s="5"/>
      <c r="F710" s="5"/>
      <c r="G710" s="5" t="str">
        <f>IF(F710="","",VLOOKUP($F710,Praja!$C$11:$H$2010,2,FALSE))</f>
        <v/>
      </c>
      <c r="H710" s="5"/>
      <c r="I710" s="5" t="str">
        <f>IF(H710="","",VLOOKUP($H710,Katalog!$C$10:$J$2009,3,FALSE))</f>
        <v/>
      </c>
      <c r="J710" s="5"/>
      <c r="K710" s="5"/>
      <c r="L710" s="26"/>
    </row>
    <row r="711" spans="2:12" x14ac:dyDescent="0.25">
      <c r="B711" s="39">
        <v>702</v>
      </c>
      <c r="C711" s="5"/>
      <c r="D711" s="5"/>
      <c r="E711" s="5"/>
      <c r="F711" s="5"/>
      <c r="G711" s="5" t="str">
        <f>IF(F711="","",VLOOKUP($F711,Praja!$C$11:$H$2010,2,FALSE))</f>
        <v/>
      </c>
      <c r="H711" s="5"/>
      <c r="I711" s="5" t="str">
        <f>IF(H711="","",VLOOKUP($H711,Katalog!$C$10:$J$2009,3,FALSE))</f>
        <v/>
      </c>
      <c r="J711" s="5"/>
      <c r="K711" s="5"/>
      <c r="L711" s="26"/>
    </row>
    <row r="712" spans="2:12" x14ac:dyDescent="0.25">
      <c r="B712" s="39">
        <v>703</v>
      </c>
      <c r="C712" s="5"/>
      <c r="D712" s="5"/>
      <c r="E712" s="5"/>
      <c r="F712" s="5"/>
      <c r="G712" s="5" t="str">
        <f>IF(F712="","",VLOOKUP($F712,Praja!$C$11:$H$2010,2,FALSE))</f>
        <v/>
      </c>
      <c r="H712" s="5"/>
      <c r="I712" s="5" t="str">
        <f>IF(H712="","",VLOOKUP($H712,Katalog!$C$10:$J$2009,3,FALSE))</f>
        <v/>
      </c>
      <c r="J712" s="5"/>
      <c r="K712" s="5"/>
      <c r="L712" s="26"/>
    </row>
    <row r="713" spans="2:12" x14ac:dyDescent="0.25">
      <c r="B713" s="39">
        <v>704</v>
      </c>
      <c r="C713" s="5"/>
      <c r="D713" s="5"/>
      <c r="E713" s="5"/>
      <c r="F713" s="5"/>
      <c r="G713" s="5" t="str">
        <f>IF(F713="","",VLOOKUP($F713,Praja!$C$11:$H$2010,2,FALSE))</f>
        <v/>
      </c>
      <c r="H713" s="5"/>
      <c r="I713" s="5" t="str">
        <f>IF(H713="","",VLOOKUP($H713,Katalog!$C$10:$J$2009,3,FALSE))</f>
        <v/>
      </c>
      <c r="J713" s="5"/>
      <c r="K713" s="5"/>
      <c r="L713" s="26"/>
    </row>
    <row r="714" spans="2:12" x14ac:dyDescent="0.25">
      <c r="B714" s="39">
        <v>705</v>
      </c>
      <c r="C714" s="5"/>
      <c r="D714" s="5"/>
      <c r="E714" s="5"/>
      <c r="F714" s="5"/>
      <c r="G714" s="5" t="str">
        <f>IF(F714="","",VLOOKUP($F714,Praja!$C$11:$H$2010,2,FALSE))</f>
        <v/>
      </c>
      <c r="H714" s="5"/>
      <c r="I714" s="5" t="str">
        <f>IF(H714="","",VLOOKUP($H714,Katalog!$C$10:$J$2009,3,FALSE))</f>
        <v/>
      </c>
      <c r="J714" s="5"/>
      <c r="K714" s="5"/>
      <c r="L714" s="26"/>
    </row>
    <row r="715" spans="2:12" x14ac:dyDescent="0.25">
      <c r="B715" s="39">
        <v>706</v>
      </c>
      <c r="C715" s="5"/>
      <c r="D715" s="5"/>
      <c r="E715" s="5"/>
      <c r="F715" s="5"/>
      <c r="G715" s="5" t="str">
        <f>IF(F715="","",VLOOKUP($F715,Praja!$C$11:$H$2010,2,FALSE))</f>
        <v/>
      </c>
      <c r="H715" s="5"/>
      <c r="I715" s="5" t="str">
        <f>IF(H715="","",VLOOKUP($H715,Katalog!$C$10:$J$2009,3,FALSE))</f>
        <v/>
      </c>
      <c r="J715" s="5"/>
      <c r="K715" s="5"/>
      <c r="L715" s="26"/>
    </row>
    <row r="716" spans="2:12" x14ac:dyDescent="0.25">
      <c r="B716" s="39">
        <v>707</v>
      </c>
      <c r="C716" s="5"/>
      <c r="D716" s="5"/>
      <c r="E716" s="5"/>
      <c r="F716" s="5"/>
      <c r="G716" s="5" t="str">
        <f>IF(F716="","",VLOOKUP($F716,Praja!$C$11:$H$2010,2,FALSE))</f>
        <v/>
      </c>
      <c r="H716" s="5"/>
      <c r="I716" s="5" t="str">
        <f>IF(H716="","",VLOOKUP($H716,Katalog!$C$10:$J$2009,3,FALSE))</f>
        <v/>
      </c>
      <c r="J716" s="5"/>
      <c r="K716" s="5"/>
      <c r="L716" s="26"/>
    </row>
    <row r="717" spans="2:12" x14ac:dyDescent="0.25">
      <c r="B717" s="39">
        <v>708</v>
      </c>
      <c r="C717" s="5"/>
      <c r="D717" s="5"/>
      <c r="E717" s="5"/>
      <c r="F717" s="5"/>
      <c r="G717" s="5" t="str">
        <f>IF(F717="","",VLOOKUP($F717,Praja!$C$11:$H$2010,2,FALSE))</f>
        <v/>
      </c>
      <c r="H717" s="5"/>
      <c r="I717" s="5" t="str">
        <f>IF(H717="","",VLOOKUP($H717,Katalog!$C$10:$J$2009,3,FALSE))</f>
        <v/>
      </c>
      <c r="J717" s="5"/>
      <c r="K717" s="5"/>
      <c r="L717" s="26"/>
    </row>
    <row r="718" spans="2:12" x14ac:dyDescent="0.25">
      <c r="B718" s="39">
        <v>709</v>
      </c>
      <c r="C718" s="5"/>
      <c r="D718" s="5"/>
      <c r="E718" s="5"/>
      <c r="F718" s="5"/>
      <c r="G718" s="5" t="str">
        <f>IF(F718="","",VLOOKUP($F718,Praja!$C$11:$H$2010,2,FALSE))</f>
        <v/>
      </c>
      <c r="H718" s="5"/>
      <c r="I718" s="5" t="str">
        <f>IF(H718="","",VLOOKUP($H718,Katalog!$C$10:$J$2009,3,FALSE))</f>
        <v/>
      </c>
      <c r="J718" s="5"/>
      <c r="K718" s="5"/>
      <c r="L718" s="26"/>
    </row>
    <row r="719" spans="2:12" x14ac:dyDescent="0.25">
      <c r="B719" s="39">
        <v>710</v>
      </c>
      <c r="C719" s="5"/>
      <c r="D719" s="5"/>
      <c r="E719" s="5"/>
      <c r="F719" s="5"/>
      <c r="G719" s="5" t="str">
        <f>IF(F719="","",VLOOKUP($F719,Praja!$C$11:$H$2010,2,FALSE))</f>
        <v/>
      </c>
      <c r="H719" s="5"/>
      <c r="I719" s="5" t="str">
        <f>IF(H719="","",VLOOKUP($H719,Katalog!$C$10:$J$2009,3,FALSE))</f>
        <v/>
      </c>
      <c r="J719" s="5"/>
      <c r="K719" s="5"/>
      <c r="L719" s="26"/>
    </row>
    <row r="720" spans="2:12" x14ac:dyDescent="0.25">
      <c r="B720" s="39">
        <v>711</v>
      </c>
      <c r="C720" s="5"/>
      <c r="D720" s="5"/>
      <c r="E720" s="5"/>
      <c r="F720" s="5"/>
      <c r="G720" s="5" t="str">
        <f>IF(F720="","",VLOOKUP($F720,Praja!$C$11:$H$2010,2,FALSE))</f>
        <v/>
      </c>
      <c r="H720" s="5"/>
      <c r="I720" s="5" t="str">
        <f>IF(H720="","",VLOOKUP($H720,Katalog!$C$10:$J$2009,3,FALSE))</f>
        <v/>
      </c>
      <c r="J720" s="5"/>
      <c r="K720" s="5"/>
      <c r="L720" s="26"/>
    </row>
    <row r="721" spans="2:12" x14ac:dyDescent="0.25">
      <c r="B721" s="39">
        <v>712</v>
      </c>
      <c r="C721" s="5"/>
      <c r="D721" s="5"/>
      <c r="E721" s="5"/>
      <c r="F721" s="5"/>
      <c r="G721" s="5" t="str">
        <f>IF(F721="","",VLOOKUP($F721,Praja!$C$11:$H$2010,2,FALSE))</f>
        <v/>
      </c>
      <c r="H721" s="5"/>
      <c r="I721" s="5" t="str">
        <f>IF(H721="","",VLOOKUP($H721,Katalog!$C$10:$J$2009,3,FALSE))</f>
        <v/>
      </c>
      <c r="J721" s="5"/>
      <c r="K721" s="5"/>
      <c r="L721" s="26"/>
    </row>
    <row r="722" spans="2:12" x14ac:dyDescent="0.25">
      <c r="B722" s="39">
        <v>713</v>
      </c>
      <c r="C722" s="5"/>
      <c r="D722" s="5"/>
      <c r="E722" s="5"/>
      <c r="F722" s="5"/>
      <c r="G722" s="5" t="str">
        <f>IF(F722="","",VLOOKUP($F722,Praja!$C$11:$H$2010,2,FALSE))</f>
        <v/>
      </c>
      <c r="H722" s="5"/>
      <c r="I722" s="5" t="str">
        <f>IF(H722="","",VLOOKUP($H722,Katalog!$C$10:$J$2009,3,FALSE))</f>
        <v/>
      </c>
      <c r="J722" s="5"/>
      <c r="K722" s="5"/>
      <c r="L722" s="26"/>
    </row>
    <row r="723" spans="2:12" x14ac:dyDescent="0.25">
      <c r="B723" s="39">
        <v>714</v>
      </c>
      <c r="C723" s="5"/>
      <c r="D723" s="5"/>
      <c r="E723" s="5"/>
      <c r="F723" s="5"/>
      <c r="G723" s="5" t="str">
        <f>IF(F723="","",VLOOKUP($F723,Praja!$C$11:$H$2010,2,FALSE))</f>
        <v/>
      </c>
      <c r="H723" s="5"/>
      <c r="I723" s="5" t="str">
        <f>IF(H723="","",VLOOKUP($H723,Katalog!$C$10:$J$2009,3,FALSE))</f>
        <v/>
      </c>
      <c r="J723" s="5"/>
      <c r="K723" s="5"/>
      <c r="L723" s="26"/>
    </row>
    <row r="724" spans="2:12" x14ac:dyDescent="0.25">
      <c r="B724" s="39">
        <v>715</v>
      </c>
      <c r="C724" s="5"/>
      <c r="D724" s="5"/>
      <c r="E724" s="5"/>
      <c r="F724" s="5"/>
      <c r="G724" s="5" t="str">
        <f>IF(F724="","",VLOOKUP($F724,Praja!$C$11:$H$2010,2,FALSE))</f>
        <v/>
      </c>
      <c r="H724" s="5"/>
      <c r="I724" s="5" t="str">
        <f>IF(H724="","",VLOOKUP($H724,Katalog!$C$10:$J$2009,3,FALSE))</f>
        <v/>
      </c>
      <c r="J724" s="5"/>
      <c r="K724" s="5"/>
      <c r="L724" s="26"/>
    </row>
    <row r="725" spans="2:12" x14ac:dyDescent="0.25">
      <c r="B725" s="39">
        <v>716</v>
      </c>
      <c r="C725" s="5"/>
      <c r="D725" s="5"/>
      <c r="E725" s="5"/>
      <c r="F725" s="5"/>
      <c r="G725" s="5" t="str">
        <f>IF(F725="","",VLOOKUP($F725,Praja!$C$11:$H$2010,2,FALSE))</f>
        <v/>
      </c>
      <c r="H725" s="5"/>
      <c r="I725" s="5" t="str">
        <f>IF(H725="","",VLOOKUP($H725,Katalog!$C$10:$J$2009,3,FALSE))</f>
        <v/>
      </c>
      <c r="J725" s="5"/>
      <c r="K725" s="5"/>
      <c r="L725" s="26"/>
    </row>
    <row r="726" spans="2:12" x14ac:dyDescent="0.25">
      <c r="B726" s="39">
        <v>717</v>
      </c>
      <c r="C726" s="5"/>
      <c r="D726" s="5"/>
      <c r="E726" s="5"/>
      <c r="F726" s="5"/>
      <c r="G726" s="5" t="str">
        <f>IF(F726="","",VLOOKUP($F726,Praja!$C$11:$H$2010,2,FALSE))</f>
        <v/>
      </c>
      <c r="H726" s="5"/>
      <c r="I726" s="5" t="str">
        <f>IF(H726="","",VLOOKUP($H726,Katalog!$C$10:$J$2009,3,FALSE))</f>
        <v/>
      </c>
      <c r="J726" s="5"/>
      <c r="K726" s="5"/>
      <c r="L726" s="26"/>
    </row>
    <row r="727" spans="2:12" x14ac:dyDescent="0.25">
      <c r="B727" s="39">
        <v>718</v>
      </c>
      <c r="C727" s="5"/>
      <c r="D727" s="5"/>
      <c r="E727" s="5"/>
      <c r="F727" s="5"/>
      <c r="G727" s="5" t="str">
        <f>IF(F727="","",VLOOKUP($F727,Praja!$C$11:$H$2010,2,FALSE))</f>
        <v/>
      </c>
      <c r="H727" s="5"/>
      <c r="I727" s="5" t="str">
        <f>IF(H727="","",VLOOKUP($H727,Katalog!$C$10:$J$2009,3,FALSE))</f>
        <v/>
      </c>
      <c r="J727" s="5"/>
      <c r="K727" s="5"/>
      <c r="L727" s="26"/>
    </row>
    <row r="728" spans="2:12" x14ac:dyDescent="0.25">
      <c r="B728" s="39">
        <v>719</v>
      </c>
      <c r="C728" s="5"/>
      <c r="D728" s="5"/>
      <c r="E728" s="5"/>
      <c r="F728" s="5"/>
      <c r="G728" s="5" t="str">
        <f>IF(F728="","",VLOOKUP($F728,Praja!$C$11:$H$2010,2,FALSE))</f>
        <v/>
      </c>
      <c r="H728" s="5"/>
      <c r="I728" s="5" t="str">
        <f>IF(H728="","",VLOOKUP($H728,Katalog!$C$10:$J$2009,3,FALSE))</f>
        <v/>
      </c>
      <c r="J728" s="5"/>
      <c r="K728" s="5"/>
      <c r="L728" s="26"/>
    </row>
    <row r="729" spans="2:12" x14ac:dyDescent="0.25">
      <c r="B729" s="39">
        <v>720</v>
      </c>
      <c r="C729" s="5"/>
      <c r="D729" s="5"/>
      <c r="E729" s="5"/>
      <c r="F729" s="5"/>
      <c r="G729" s="5" t="str">
        <f>IF(F729="","",VLOOKUP($F729,Praja!$C$11:$H$2010,2,FALSE))</f>
        <v/>
      </c>
      <c r="H729" s="5"/>
      <c r="I729" s="5" t="str">
        <f>IF(H729="","",VLOOKUP($H729,Katalog!$C$10:$J$2009,3,FALSE))</f>
        <v/>
      </c>
      <c r="J729" s="5"/>
      <c r="K729" s="5"/>
      <c r="L729" s="26"/>
    </row>
    <row r="730" spans="2:12" x14ac:dyDescent="0.25">
      <c r="B730" s="39">
        <v>721</v>
      </c>
      <c r="C730" s="5"/>
      <c r="D730" s="5"/>
      <c r="E730" s="5"/>
      <c r="F730" s="5"/>
      <c r="G730" s="5" t="str">
        <f>IF(F730="","",VLOOKUP($F730,Praja!$C$11:$H$2010,2,FALSE))</f>
        <v/>
      </c>
      <c r="H730" s="5"/>
      <c r="I730" s="5" t="str">
        <f>IF(H730="","",VLOOKUP($H730,Katalog!$C$10:$J$2009,3,FALSE))</f>
        <v/>
      </c>
      <c r="J730" s="5"/>
      <c r="K730" s="5"/>
      <c r="L730" s="26"/>
    </row>
    <row r="731" spans="2:12" x14ac:dyDescent="0.25">
      <c r="B731" s="39">
        <v>722</v>
      </c>
      <c r="C731" s="5"/>
      <c r="D731" s="5"/>
      <c r="E731" s="5"/>
      <c r="F731" s="5"/>
      <c r="G731" s="5" t="str">
        <f>IF(F731="","",VLOOKUP($F731,Praja!$C$11:$H$2010,2,FALSE))</f>
        <v/>
      </c>
      <c r="H731" s="5"/>
      <c r="I731" s="5" t="str">
        <f>IF(H731="","",VLOOKUP($H731,Katalog!$C$10:$J$2009,3,FALSE))</f>
        <v/>
      </c>
      <c r="J731" s="5"/>
      <c r="K731" s="5"/>
      <c r="L731" s="26"/>
    </row>
    <row r="732" spans="2:12" x14ac:dyDescent="0.25">
      <c r="B732" s="39">
        <v>723</v>
      </c>
      <c r="C732" s="5"/>
      <c r="D732" s="5"/>
      <c r="E732" s="5"/>
      <c r="F732" s="5"/>
      <c r="G732" s="5" t="str">
        <f>IF(F732="","",VLOOKUP($F732,Praja!$C$11:$H$2010,2,FALSE))</f>
        <v/>
      </c>
      <c r="H732" s="5"/>
      <c r="I732" s="5" t="str">
        <f>IF(H732="","",VLOOKUP($H732,Katalog!$C$10:$J$2009,3,FALSE))</f>
        <v/>
      </c>
      <c r="J732" s="5"/>
      <c r="K732" s="5"/>
      <c r="L732" s="26"/>
    </row>
    <row r="733" spans="2:12" x14ac:dyDescent="0.25">
      <c r="B733" s="39">
        <v>724</v>
      </c>
      <c r="C733" s="5"/>
      <c r="D733" s="5"/>
      <c r="E733" s="5"/>
      <c r="F733" s="5"/>
      <c r="G733" s="5" t="str">
        <f>IF(F733="","",VLOOKUP($F733,Praja!$C$11:$H$2010,2,FALSE))</f>
        <v/>
      </c>
      <c r="H733" s="5"/>
      <c r="I733" s="5" t="str">
        <f>IF(H733="","",VLOOKUP($H733,Katalog!$C$10:$J$2009,3,FALSE))</f>
        <v/>
      </c>
      <c r="J733" s="5"/>
      <c r="K733" s="5"/>
      <c r="L733" s="26"/>
    </row>
    <row r="734" spans="2:12" x14ac:dyDescent="0.25">
      <c r="B734" s="39">
        <v>725</v>
      </c>
      <c r="C734" s="5"/>
      <c r="D734" s="5"/>
      <c r="E734" s="5"/>
      <c r="F734" s="5"/>
      <c r="G734" s="5" t="str">
        <f>IF(F734="","",VLOOKUP($F734,Praja!$C$11:$H$2010,2,FALSE))</f>
        <v/>
      </c>
      <c r="H734" s="5"/>
      <c r="I734" s="5" t="str">
        <f>IF(H734="","",VLOOKUP($H734,Katalog!$C$10:$J$2009,3,FALSE))</f>
        <v/>
      </c>
      <c r="J734" s="5"/>
      <c r="K734" s="5"/>
      <c r="L734" s="26"/>
    </row>
    <row r="735" spans="2:12" x14ac:dyDescent="0.25">
      <c r="B735" s="39">
        <v>726</v>
      </c>
      <c r="C735" s="5"/>
      <c r="D735" s="5"/>
      <c r="E735" s="5"/>
      <c r="F735" s="5"/>
      <c r="G735" s="5" t="str">
        <f>IF(F735="","",VLOOKUP($F735,Praja!$C$11:$H$2010,2,FALSE))</f>
        <v/>
      </c>
      <c r="H735" s="5"/>
      <c r="I735" s="5" t="str">
        <f>IF(H735="","",VLOOKUP($H735,Katalog!$C$10:$J$2009,3,FALSE))</f>
        <v/>
      </c>
      <c r="J735" s="5"/>
      <c r="K735" s="5"/>
      <c r="L735" s="26"/>
    </row>
    <row r="736" spans="2:12" x14ac:dyDescent="0.25">
      <c r="B736" s="39">
        <v>727</v>
      </c>
      <c r="C736" s="5"/>
      <c r="D736" s="5"/>
      <c r="E736" s="5"/>
      <c r="F736" s="5"/>
      <c r="G736" s="5" t="str">
        <f>IF(F736="","",VLOOKUP($F736,Praja!$C$11:$H$2010,2,FALSE))</f>
        <v/>
      </c>
      <c r="H736" s="5"/>
      <c r="I736" s="5" t="str">
        <f>IF(H736="","",VLOOKUP($H736,Katalog!$C$10:$J$2009,3,FALSE))</f>
        <v/>
      </c>
      <c r="J736" s="5"/>
      <c r="K736" s="5"/>
      <c r="L736" s="26"/>
    </row>
    <row r="737" spans="2:12" x14ac:dyDescent="0.25">
      <c r="B737" s="39">
        <v>728</v>
      </c>
      <c r="C737" s="5"/>
      <c r="D737" s="5"/>
      <c r="E737" s="5"/>
      <c r="F737" s="5"/>
      <c r="G737" s="5" t="str">
        <f>IF(F737="","",VLOOKUP($F737,Praja!$C$11:$H$2010,2,FALSE))</f>
        <v/>
      </c>
      <c r="H737" s="5"/>
      <c r="I737" s="5" t="str">
        <f>IF(H737="","",VLOOKUP($H737,Katalog!$C$10:$J$2009,3,FALSE))</f>
        <v/>
      </c>
      <c r="J737" s="5"/>
      <c r="K737" s="5"/>
      <c r="L737" s="26"/>
    </row>
    <row r="738" spans="2:12" x14ac:dyDescent="0.25">
      <c r="B738" s="39">
        <v>729</v>
      </c>
      <c r="C738" s="5"/>
      <c r="D738" s="5"/>
      <c r="E738" s="5"/>
      <c r="F738" s="5"/>
      <c r="G738" s="5" t="str">
        <f>IF(F738="","",VLOOKUP($F738,Praja!$C$11:$H$2010,2,FALSE))</f>
        <v/>
      </c>
      <c r="H738" s="5"/>
      <c r="I738" s="5" t="str">
        <f>IF(H738="","",VLOOKUP($H738,Katalog!$C$10:$J$2009,3,FALSE))</f>
        <v/>
      </c>
      <c r="J738" s="5"/>
      <c r="K738" s="5"/>
      <c r="L738" s="26"/>
    </row>
    <row r="739" spans="2:12" x14ac:dyDescent="0.25">
      <c r="B739" s="39">
        <v>730</v>
      </c>
      <c r="C739" s="5"/>
      <c r="D739" s="5"/>
      <c r="E739" s="5"/>
      <c r="F739" s="5"/>
      <c r="G739" s="5" t="str">
        <f>IF(F739="","",VLOOKUP($F739,Praja!$C$11:$H$2010,2,FALSE))</f>
        <v/>
      </c>
      <c r="H739" s="5"/>
      <c r="I739" s="5" t="str">
        <f>IF(H739="","",VLOOKUP($H739,Katalog!$C$10:$J$2009,3,FALSE))</f>
        <v/>
      </c>
      <c r="J739" s="5"/>
      <c r="K739" s="5"/>
      <c r="L739" s="26"/>
    </row>
    <row r="740" spans="2:12" x14ac:dyDescent="0.25">
      <c r="B740" s="39">
        <v>731</v>
      </c>
      <c r="C740" s="5"/>
      <c r="D740" s="5"/>
      <c r="E740" s="5"/>
      <c r="F740" s="5"/>
      <c r="G740" s="5" t="str">
        <f>IF(F740="","",VLOOKUP($F740,Praja!$C$11:$H$2010,2,FALSE))</f>
        <v/>
      </c>
      <c r="H740" s="5"/>
      <c r="I740" s="5" t="str">
        <f>IF(H740="","",VLOOKUP($H740,Katalog!$C$10:$J$2009,3,FALSE))</f>
        <v/>
      </c>
      <c r="J740" s="5"/>
      <c r="K740" s="5"/>
      <c r="L740" s="26"/>
    </row>
    <row r="741" spans="2:12" x14ac:dyDescent="0.25">
      <c r="B741" s="39">
        <v>732</v>
      </c>
      <c r="C741" s="5"/>
      <c r="D741" s="5"/>
      <c r="E741" s="5"/>
      <c r="F741" s="5"/>
      <c r="G741" s="5" t="str">
        <f>IF(F741="","",VLOOKUP($F741,Praja!$C$11:$H$2010,2,FALSE))</f>
        <v/>
      </c>
      <c r="H741" s="5"/>
      <c r="I741" s="5" t="str">
        <f>IF(H741="","",VLOOKUP($H741,Katalog!$C$10:$J$2009,3,FALSE))</f>
        <v/>
      </c>
      <c r="J741" s="5"/>
      <c r="K741" s="5"/>
      <c r="L741" s="26"/>
    </row>
    <row r="742" spans="2:12" x14ac:dyDescent="0.25">
      <c r="B742" s="39">
        <v>733</v>
      </c>
      <c r="C742" s="5"/>
      <c r="D742" s="5"/>
      <c r="E742" s="5"/>
      <c r="F742" s="5"/>
      <c r="G742" s="5" t="str">
        <f>IF(F742="","",VLOOKUP($F742,Praja!$C$11:$H$2010,2,FALSE))</f>
        <v/>
      </c>
      <c r="H742" s="5"/>
      <c r="I742" s="5" t="str">
        <f>IF(H742="","",VLOOKUP($H742,Katalog!$C$10:$J$2009,3,FALSE))</f>
        <v/>
      </c>
      <c r="J742" s="5"/>
      <c r="K742" s="5"/>
      <c r="L742" s="26"/>
    </row>
    <row r="743" spans="2:12" x14ac:dyDescent="0.25">
      <c r="B743" s="39">
        <v>734</v>
      </c>
      <c r="C743" s="5"/>
      <c r="D743" s="5"/>
      <c r="E743" s="5"/>
      <c r="F743" s="5"/>
      <c r="G743" s="5" t="str">
        <f>IF(F743="","",VLOOKUP($F743,Praja!$C$11:$H$2010,2,FALSE))</f>
        <v/>
      </c>
      <c r="H743" s="5"/>
      <c r="I743" s="5" t="str">
        <f>IF(H743="","",VLOOKUP($H743,Katalog!$C$10:$J$2009,3,FALSE))</f>
        <v/>
      </c>
      <c r="J743" s="5"/>
      <c r="K743" s="5"/>
      <c r="L743" s="26"/>
    </row>
    <row r="744" spans="2:12" x14ac:dyDescent="0.25">
      <c r="B744" s="39">
        <v>735</v>
      </c>
      <c r="C744" s="5"/>
      <c r="D744" s="5"/>
      <c r="E744" s="5"/>
      <c r="F744" s="5"/>
      <c r="G744" s="5" t="str">
        <f>IF(F744="","",VLOOKUP($F744,Praja!$C$11:$H$2010,2,FALSE))</f>
        <v/>
      </c>
      <c r="H744" s="5"/>
      <c r="I744" s="5" t="str">
        <f>IF(H744="","",VLOOKUP($H744,Katalog!$C$10:$J$2009,3,FALSE))</f>
        <v/>
      </c>
      <c r="J744" s="5"/>
      <c r="K744" s="5"/>
      <c r="L744" s="26"/>
    </row>
    <row r="745" spans="2:12" x14ac:dyDescent="0.25">
      <c r="B745" s="39">
        <v>736</v>
      </c>
      <c r="C745" s="5"/>
      <c r="D745" s="5"/>
      <c r="E745" s="5"/>
      <c r="F745" s="5"/>
      <c r="G745" s="5" t="str">
        <f>IF(F745="","",VLOOKUP($F745,Praja!$C$11:$H$2010,2,FALSE))</f>
        <v/>
      </c>
      <c r="H745" s="5"/>
      <c r="I745" s="5" t="str">
        <f>IF(H745="","",VLOOKUP($H745,Katalog!$C$10:$J$2009,3,FALSE))</f>
        <v/>
      </c>
      <c r="J745" s="5"/>
      <c r="K745" s="5"/>
      <c r="L745" s="26"/>
    </row>
    <row r="746" spans="2:12" x14ac:dyDescent="0.25">
      <c r="B746" s="39">
        <v>737</v>
      </c>
      <c r="C746" s="5"/>
      <c r="D746" s="5"/>
      <c r="E746" s="5"/>
      <c r="F746" s="5"/>
      <c r="G746" s="5" t="str">
        <f>IF(F746="","",VLOOKUP($F746,Praja!$C$11:$H$2010,2,FALSE))</f>
        <v/>
      </c>
      <c r="H746" s="5"/>
      <c r="I746" s="5" t="str">
        <f>IF(H746="","",VLOOKUP($H746,Katalog!$C$10:$J$2009,3,FALSE))</f>
        <v/>
      </c>
      <c r="J746" s="5"/>
      <c r="K746" s="5"/>
      <c r="L746" s="26"/>
    </row>
    <row r="747" spans="2:12" x14ac:dyDescent="0.25">
      <c r="B747" s="39">
        <v>738</v>
      </c>
      <c r="C747" s="5"/>
      <c r="D747" s="5"/>
      <c r="E747" s="5"/>
      <c r="F747" s="5"/>
      <c r="G747" s="5" t="str">
        <f>IF(F747="","",VLOOKUP($F747,Praja!$C$11:$H$2010,2,FALSE))</f>
        <v/>
      </c>
      <c r="H747" s="5"/>
      <c r="I747" s="5" t="str">
        <f>IF(H747="","",VLOOKUP($H747,Katalog!$C$10:$J$2009,3,FALSE))</f>
        <v/>
      </c>
      <c r="J747" s="5"/>
      <c r="K747" s="5"/>
      <c r="L747" s="26"/>
    </row>
    <row r="748" spans="2:12" x14ac:dyDescent="0.25">
      <c r="B748" s="39">
        <v>739</v>
      </c>
      <c r="C748" s="5"/>
      <c r="D748" s="5"/>
      <c r="E748" s="5"/>
      <c r="F748" s="5"/>
      <c r="G748" s="5" t="str">
        <f>IF(F748="","",VLOOKUP($F748,Praja!$C$11:$H$2010,2,FALSE))</f>
        <v/>
      </c>
      <c r="H748" s="5"/>
      <c r="I748" s="5" t="str">
        <f>IF(H748="","",VLOOKUP($H748,Katalog!$C$10:$J$2009,3,FALSE))</f>
        <v/>
      </c>
      <c r="J748" s="5"/>
      <c r="K748" s="5"/>
      <c r="L748" s="26"/>
    </row>
    <row r="749" spans="2:12" x14ac:dyDescent="0.25">
      <c r="B749" s="39">
        <v>740</v>
      </c>
      <c r="C749" s="5"/>
      <c r="D749" s="5"/>
      <c r="E749" s="5"/>
      <c r="F749" s="5"/>
      <c r="G749" s="5" t="str">
        <f>IF(F749="","",VLOOKUP($F749,Praja!$C$11:$H$2010,2,FALSE))</f>
        <v/>
      </c>
      <c r="H749" s="5"/>
      <c r="I749" s="5" t="str">
        <f>IF(H749="","",VLOOKUP($H749,Katalog!$C$10:$J$2009,3,FALSE))</f>
        <v/>
      </c>
      <c r="J749" s="5"/>
      <c r="K749" s="5"/>
      <c r="L749" s="26"/>
    </row>
    <row r="750" spans="2:12" x14ac:dyDescent="0.25">
      <c r="B750" s="39">
        <v>741</v>
      </c>
      <c r="C750" s="5"/>
      <c r="D750" s="5"/>
      <c r="E750" s="5"/>
      <c r="F750" s="5"/>
      <c r="G750" s="5" t="str">
        <f>IF(F750="","",VLOOKUP($F750,Praja!$C$11:$H$2010,2,FALSE))</f>
        <v/>
      </c>
      <c r="H750" s="5"/>
      <c r="I750" s="5" t="str">
        <f>IF(H750="","",VLOOKUP($H750,Katalog!$C$10:$J$2009,3,FALSE))</f>
        <v/>
      </c>
      <c r="J750" s="5"/>
      <c r="K750" s="5"/>
      <c r="L750" s="26"/>
    </row>
    <row r="751" spans="2:12" x14ac:dyDescent="0.25">
      <c r="B751" s="39">
        <v>742</v>
      </c>
      <c r="C751" s="5"/>
      <c r="D751" s="5"/>
      <c r="E751" s="5"/>
      <c r="F751" s="5"/>
      <c r="G751" s="5" t="str">
        <f>IF(F751="","",VLOOKUP($F751,Praja!$C$11:$H$2010,2,FALSE))</f>
        <v/>
      </c>
      <c r="H751" s="5"/>
      <c r="I751" s="5" t="str">
        <f>IF(H751="","",VLOOKUP($H751,Katalog!$C$10:$J$2009,3,FALSE))</f>
        <v/>
      </c>
      <c r="J751" s="5"/>
      <c r="K751" s="5"/>
      <c r="L751" s="26"/>
    </row>
    <row r="752" spans="2:12" x14ac:dyDescent="0.25">
      <c r="B752" s="39">
        <v>743</v>
      </c>
      <c r="C752" s="5"/>
      <c r="D752" s="5"/>
      <c r="E752" s="5"/>
      <c r="F752" s="5"/>
      <c r="G752" s="5" t="str">
        <f>IF(F752="","",VLOOKUP($F752,Praja!$C$11:$H$2010,2,FALSE))</f>
        <v/>
      </c>
      <c r="H752" s="5"/>
      <c r="I752" s="5" t="str">
        <f>IF(H752="","",VLOOKUP($H752,Katalog!$C$10:$J$2009,3,FALSE))</f>
        <v/>
      </c>
      <c r="J752" s="5"/>
      <c r="K752" s="5"/>
      <c r="L752" s="26"/>
    </row>
    <row r="753" spans="2:12" x14ac:dyDescent="0.25">
      <c r="B753" s="39">
        <v>744</v>
      </c>
      <c r="C753" s="5"/>
      <c r="D753" s="5"/>
      <c r="E753" s="5"/>
      <c r="F753" s="5"/>
      <c r="G753" s="5" t="str">
        <f>IF(F753="","",VLOOKUP($F753,Praja!$C$11:$H$2010,2,FALSE))</f>
        <v/>
      </c>
      <c r="H753" s="5"/>
      <c r="I753" s="5" t="str">
        <f>IF(H753="","",VLOOKUP($H753,Katalog!$C$10:$J$2009,3,FALSE))</f>
        <v/>
      </c>
      <c r="J753" s="5"/>
      <c r="K753" s="5"/>
      <c r="L753" s="26"/>
    </row>
    <row r="754" spans="2:12" x14ac:dyDescent="0.25">
      <c r="B754" s="39">
        <v>745</v>
      </c>
      <c r="C754" s="5"/>
      <c r="D754" s="5"/>
      <c r="E754" s="5"/>
      <c r="F754" s="5"/>
      <c r="G754" s="5" t="str">
        <f>IF(F754="","",VLOOKUP($F754,Praja!$C$11:$H$2010,2,FALSE))</f>
        <v/>
      </c>
      <c r="H754" s="5"/>
      <c r="I754" s="5" t="str">
        <f>IF(H754="","",VLOOKUP($H754,Katalog!$C$10:$J$2009,3,FALSE))</f>
        <v/>
      </c>
      <c r="J754" s="5"/>
      <c r="K754" s="5"/>
      <c r="L754" s="26"/>
    </row>
    <row r="755" spans="2:12" x14ac:dyDescent="0.25">
      <c r="B755" s="39">
        <v>746</v>
      </c>
      <c r="C755" s="5"/>
      <c r="D755" s="5"/>
      <c r="E755" s="5"/>
      <c r="F755" s="5"/>
      <c r="G755" s="5" t="str">
        <f>IF(F755="","",VLOOKUP($F755,Praja!$C$11:$H$2010,2,FALSE))</f>
        <v/>
      </c>
      <c r="H755" s="5"/>
      <c r="I755" s="5" t="str">
        <f>IF(H755="","",VLOOKUP($H755,Katalog!$C$10:$J$2009,3,FALSE))</f>
        <v/>
      </c>
      <c r="J755" s="5"/>
      <c r="K755" s="5"/>
      <c r="L755" s="26"/>
    </row>
    <row r="756" spans="2:12" x14ac:dyDescent="0.25">
      <c r="B756" s="39">
        <v>747</v>
      </c>
      <c r="C756" s="5"/>
      <c r="D756" s="5"/>
      <c r="E756" s="5"/>
      <c r="F756" s="5"/>
      <c r="G756" s="5" t="str">
        <f>IF(F756="","",VLOOKUP($F756,Praja!$C$11:$H$2010,2,FALSE))</f>
        <v/>
      </c>
      <c r="H756" s="5"/>
      <c r="I756" s="5" t="str">
        <f>IF(H756="","",VLOOKUP($H756,Katalog!$C$10:$J$2009,3,FALSE))</f>
        <v/>
      </c>
      <c r="J756" s="5"/>
      <c r="K756" s="5"/>
      <c r="L756" s="26"/>
    </row>
    <row r="757" spans="2:12" x14ac:dyDescent="0.25">
      <c r="B757" s="39">
        <v>748</v>
      </c>
      <c r="C757" s="5"/>
      <c r="D757" s="5"/>
      <c r="E757" s="5"/>
      <c r="F757" s="5"/>
      <c r="G757" s="5" t="str">
        <f>IF(F757="","",VLOOKUP($F757,Praja!$C$11:$H$2010,2,FALSE))</f>
        <v/>
      </c>
      <c r="H757" s="5"/>
      <c r="I757" s="5" t="str">
        <f>IF(H757="","",VLOOKUP($H757,Katalog!$C$10:$J$2009,3,FALSE))</f>
        <v/>
      </c>
      <c r="J757" s="5"/>
      <c r="K757" s="5"/>
      <c r="L757" s="26"/>
    </row>
    <row r="758" spans="2:12" x14ac:dyDescent="0.25">
      <c r="B758" s="39">
        <v>749</v>
      </c>
      <c r="C758" s="5"/>
      <c r="D758" s="5"/>
      <c r="E758" s="5"/>
      <c r="F758" s="5"/>
      <c r="G758" s="5" t="str">
        <f>IF(F758="","",VLOOKUP($F758,Praja!$C$11:$H$2010,2,FALSE))</f>
        <v/>
      </c>
      <c r="H758" s="5"/>
      <c r="I758" s="5" t="str">
        <f>IF(H758="","",VLOOKUP($H758,Katalog!$C$10:$J$2009,3,FALSE))</f>
        <v/>
      </c>
      <c r="J758" s="5"/>
      <c r="K758" s="5"/>
      <c r="L758" s="26"/>
    </row>
    <row r="759" spans="2:12" x14ac:dyDescent="0.25">
      <c r="B759" s="39">
        <v>750</v>
      </c>
      <c r="C759" s="5"/>
      <c r="D759" s="5"/>
      <c r="E759" s="5"/>
      <c r="F759" s="5"/>
      <c r="G759" s="5" t="str">
        <f>IF(F759="","",VLOOKUP($F759,Praja!$C$11:$H$2010,2,FALSE))</f>
        <v/>
      </c>
      <c r="H759" s="5"/>
      <c r="I759" s="5" t="str">
        <f>IF(H759="","",VLOOKUP($H759,Katalog!$C$10:$J$2009,3,FALSE))</f>
        <v/>
      </c>
      <c r="J759" s="5"/>
      <c r="K759" s="5"/>
      <c r="L759" s="26"/>
    </row>
    <row r="760" spans="2:12" x14ac:dyDescent="0.25">
      <c r="B760" s="39">
        <v>751</v>
      </c>
      <c r="C760" s="5"/>
      <c r="D760" s="5"/>
      <c r="E760" s="5"/>
      <c r="F760" s="5"/>
      <c r="G760" s="5" t="str">
        <f>IF(F760="","",VLOOKUP($F760,Praja!$C$11:$H$2010,2,FALSE))</f>
        <v/>
      </c>
      <c r="H760" s="5"/>
      <c r="I760" s="5" t="str">
        <f>IF(H760="","",VLOOKUP($H760,Katalog!$C$10:$J$2009,3,FALSE))</f>
        <v/>
      </c>
      <c r="J760" s="5"/>
      <c r="K760" s="5"/>
      <c r="L760" s="26"/>
    </row>
    <row r="761" spans="2:12" x14ac:dyDescent="0.25">
      <c r="B761" s="39">
        <v>752</v>
      </c>
      <c r="C761" s="5"/>
      <c r="D761" s="5"/>
      <c r="E761" s="5"/>
      <c r="F761" s="5"/>
      <c r="G761" s="5" t="str">
        <f>IF(F761="","",VLOOKUP($F761,Praja!$C$11:$H$2010,2,FALSE))</f>
        <v/>
      </c>
      <c r="H761" s="5"/>
      <c r="I761" s="5" t="str">
        <f>IF(H761="","",VLOOKUP($H761,Katalog!$C$10:$J$2009,3,FALSE))</f>
        <v/>
      </c>
      <c r="J761" s="5"/>
      <c r="K761" s="5"/>
      <c r="L761" s="26"/>
    </row>
    <row r="762" spans="2:12" x14ac:dyDescent="0.25">
      <c r="B762" s="39">
        <v>753</v>
      </c>
      <c r="C762" s="5"/>
      <c r="D762" s="5"/>
      <c r="E762" s="5"/>
      <c r="F762" s="5"/>
      <c r="G762" s="5" t="str">
        <f>IF(F762="","",VLOOKUP($F762,Praja!$C$11:$H$2010,2,FALSE))</f>
        <v/>
      </c>
      <c r="H762" s="5"/>
      <c r="I762" s="5" t="str">
        <f>IF(H762="","",VLOOKUP($H762,Katalog!$C$10:$J$2009,3,FALSE))</f>
        <v/>
      </c>
      <c r="J762" s="5"/>
      <c r="K762" s="5"/>
      <c r="L762" s="26"/>
    </row>
    <row r="763" spans="2:12" x14ac:dyDescent="0.25">
      <c r="B763" s="39">
        <v>754</v>
      </c>
      <c r="C763" s="5"/>
      <c r="D763" s="5"/>
      <c r="E763" s="5"/>
      <c r="F763" s="5"/>
      <c r="G763" s="5" t="str">
        <f>IF(F763="","",VLOOKUP($F763,Praja!$C$11:$H$2010,2,FALSE))</f>
        <v/>
      </c>
      <c r="H763" s="5"/>
      <c r="I763" s="5" t="str">
        <f>IF(H763="","",VLOOKUP($H763,Katalog!$C$10:$J$2009,3,FALSE))</f>
        <v/>
      </c>
      <c r="J763" s="5"/>
      <c r="K763" s="5"/>
      <c r="L763" s="26"/>
    </row>
    <row r="764" spans="2:12" x14ac:dyDescent="0.25">
      <c r="B764" s="39">
        <v>755</v>
      </c>
      <c r="C764" s="5"/>
      <c r="D764" s="5"/>
      <c r="E764" s="5"/>
      <c r="F764" s="5"/>
      <c r="G764" s="5" t="str">
        <f>IF(F764="","",VLOOKUP($F764,Praja!$C$11:$H$2010,2,FALSE))</f>
        <v/>
      </c>
      <c r="H764" s="5"/>
      <c r="I764" s="5" t="str">
        <f>IF(H764="","",VLOOKUP($H764,Katalog!$C$10:$J$2009,3,FALSE))</f>
        <v/>
      </c>
      <c r="J764" s="5"/>
      <c r="K764" s="5"/>
      <c r="L764" s="26"/>
    </row>
    <row r="765" spans="2:12" x14ac:dyDescent="0.25">
      <c r="B765" s="39">
        <v>756</v>
      </c>
      <c r="C765" s="5"/>
      <c r="D765" s="5"/>
      <c r="E765" s="5"/>
      <c r="F765" s="5"/>
      <c r="G765" s="5" t="str">
        <f>IF(F765="","",VLOOKUP($F765,Praja!$C$11:$H$2010,2,FALSE))</f>
        <v/>
      </c>
      <c r="H765" s="5"/>
      <c r="I765" s="5" t="str">
        <f>IF(H765="","",VLOOKUP($H765,Katalog!$C$10:$J$2009,3,FALSE))</f>
        <v/>
      </c>
      <c r="J765" s="5"/>
      <c r="K765" s="5"/>
      <c r="L765" s="26"/>
    </row>
    <row r="766" spans="2:12" x14ac:dyDescent="0.25">
      <c r="B766" s="39">
        <v>757</v>
      </c>
      <c r="C766" s="5"/>
      <c r="D766" s="5"/>
      <c r="E766" s="5"/>
      <c r="F766" s="5"/>
      <c r="G766" s="5" t="str">
        <f>IF(F766="","",VLOOKUP($F766,Praja!$C$11:$H$2010,2,FALSE))</f>
        <v/>
      </c>
      <c r="H766" s="5"/>
      <c r="I766" s="5" t="str">
        <f>IF(H766="","",VLOOKUP($H766,Katalog!$C$10:$J$2009,3,FALSE))</f>
        <v/>
      </c>
      <c r="J766" s="5"/>
      <c r="K766" s="5"/>
      <c r="L766" s="26"/>
    </row>
    <row r="767" spans="2:12" x14ac:dyDescent="0.25">
      <c r="B767" s="39">
        <v>758</v>
      </c>
      <c r="C767" s="5"/>
      <c r="D767" s="5"/>
      <c r="E767" s="5"/>
      <c r="F767" s="5"/>
      <c r="G767" s="5" t="str">
        <f>IF(F767="","",VLOOKUP($F767,Praja!$C$11:$H$2010,2,FALSE))</f>
        <v/>
      </c>
      <c r="H767" s="5"/>
      <c r="I767" s="5" t="str">
        <f>IF(H767="","",VLOOKUP($H767,Katalog!$C$10:$J$2009,3,FALSE))</f>
        <v/>
      </c>
      <c r="J767" s="5"/>
      <c r="K767" s="5"/>
      <c r="L767" s="26"/>
    </row>
    <row r="768" spans="2:12" x14ac:dyDescent="0.25">
      <c r="B768" s="39">
        <v>759</v>
      </c>
      <c r="C768" s="5"/>
      <c r="D768" s="5"/>
      <c r="E768" s="5"/>
      <c r="F768" s="5"/>
      <c r="G768" s="5" t="str">
        <f>IF(F768="","",VLOOKUP($F768,Praja!$C$11:$H$2010,2,FALSE))</f>
        <v/>
      </c>
      <c r="H768" s="5"/>
      <c r="I768" s="5" t="str">
        <f>IF(H768="","",VLOOKUP($H768,Katalog!$C$10:$J$2009,3,FALSE))</f>
        <v/>
      </c>
      <c r="J768" s="5"/>
      <c r="K768" s="5"/>
      <c r="L768" s="26"/>
    </row>
    <row r="769" spans="2:12" x14ac:dyDescent="0.25">
      <c r="B769" s="39">
        <v>760</v>
      </c>
      <c r="C769" s="5"/>
      <c r="D769" s="5"/>
      <c r="E769" s="5"/>
      <c r="F769" s="5"/>
      <c r="G769" s="5" t="str">
        <f>IF(F769="","",VLOOKUP($F769,Praja!$C$11:$H$2010,2,FALSE))</f>
        <v/>
      </c>
      <c r="H769" s="5"/>
      <c r="I769" s="5" t="str">
        <f>IF(H769="","",VLOOKUP($H769,Katalog!$C$10:$J$2009,3,FALSE))</f>
        <v/>
      </c>
      <c r="J769" s="5"/>
      <c r="K769" s="5"/>
      <c r="L769" s="26"/>
    </row>
    <row r="770" spans="2:12" x14ac:dyDescent="0.25">
      <c r="B770" s="39">
        <v>761</v>
      </c>
      <c r="C770" s="5"/>
      <c r="D770" s="5"/>
      <c r="E770" s="5"/>
      <c r="F770" s="5"/>
      <c r="G770" s="5" t="str">
        <f>IF(F770="","",VLOOKUP($F770,Praja!$C$11:$H$2010,2,FALSE))</f>
        <v/>
      </c>
      <c r="H770" s="5"/>
      <c r="I770" s="5" t="str">
        <f>IF(H770="","",VLOOKUP($H770,Katalog!$C$10:$J$2009,3,FALSE))</f>
        <v/>
      </c>
      <c r="J770" s="5"/>
      <c r="K770" s="5"/>
      <c r="L770" s="26"/>
    </row>
    <row r="771" spans="2:12" x14ac:dyDescent="0.25">
      <c r="B771" s="39">
        <v>762</v>
      </c>
      <c r="C771" s="5"/>
      <c r="D771" s="5"/>
      <c r="E771" s="5"/>
      <c r="F771" s="5"/>
      <c r="G771" s="5" t="str">
        <f>IF(F771="","",VLOOKUP($F771,Praja!$C$11:$H$2010,2,FALSE))</f>
        <v/>
      </c>
      <c r="H771" s="5"/>
      <c r="I771" s="5" t="str">
        <f>IF(H771="","",VLOOKUP($H771,Katalog!$C$10:$J$2009,3,FALSE))</f>
        <v/>
      </c>
      <c r="J771" s="5"/>
      <c r="K771" s="5"/>
      <c r="L771" s="26"/>
    </row>
    <row r="772" spans="2:12" x14ac:dyDescent="0.25">
      <c r="B772" s="39">
        <v>763</v>
      </c>
      <c r="C772" s="5"/>
      <c r="D772" s="5"/>
      <c r="E772" s="5"/>
      <c r="F772" s="5"/>
      <c r="G772" s="5" t="str">
        <f>IF(F772="","",VLOOKUP($F772,Praja!$C$11:$H$2010,2,FALSE))</f>
        <v/>
      </c>
      <c r="H772" s="5"/>
      <c r="I772" s="5" t="str">
        <f>IF(H772="","",VLOOKUP($H772,Katalog!$C$10:$J$2009,3,FALSE))</f>
        <v/>
      </c>
      <c r="J772" s="5"/>
      <c r="K772" s="5"/>
      <c r="L772" s="26"/>
    </row>
    <row r="773" spans="2:12" x14ac:dyDescent="0.25">
      <c r="B773" s="39">
        <v>764</v>
      </c>
      <c r="C773" s="5"/>
      <c r="D773" s="5"/>
      <c r="E773" s="5"/>
      <c r="F773" s="5"/>
      <c r="G773" s="5" t="str">
        <f>IF(F773="","",VLOOKUP($F773,Praja!$C$11:$H$2010,2,FALSE))</f>
        <v/>
      </c>
      <c r="H773" s="5"/>
      <c r="I773" s="5" t="str">
        <f>IF(H773="","",VLOOKUP($H773,Katalog!$C$10:$J$2009,3,FALSE))</f>
        <v/>
      </c>
      <c r="J773" s="5"/>
      <c r="K773" s="5"/>
      <c r="L773" s="26"/>
    </row>
    <row r="774" spans="2:12" x14ac:dyDescent="0.25">
      <c r="B774" s="39">
        <v>765</v>
      </c>
      <c r="C774" s="5"/>
      <c r="D774" s="5"/>
      <c r="E774" s="5"/>
      <c r="F774" s="5"/>
      <c r="G774" s="5" t="str">
        <f>IF(F774="","",VLOOKUP($F774,Praja!$C$11:$H$2010,2,FALSE))</f>
        <v/>
      </c>
      <c r="H774" s="5"/>
      <c r="I774" s="5" t="str">
        <f>IF(H774="","",VLOOKUP($H774,Katalog!$C$10:$J$2009,3,FALSE))</f>
        <v/>
      </c>
      <c r="J774" s="5"/>
      <c r="K774" s="5"/>
      <c r="L774" s="26"/>
    </row>
    <row r="775" spans="2:12" x14ac:dyDescent="0.25">
      <c r="B775" s="39">
        <v>766</v>
      </c>
      <c r="C775" s="5"/>
      <c r="D775" s="5"/>
      <c r="E775" s="5"/>
      <c r="F775" s="5"/>
      <c r="G775" s="5" t="str">
        <f>IF(F775="","",VLOOKUP($F775,Praja!$C$11:$H$2010,2,FALSE))</f>
        <v/>
      </c>
      <c r="H775" s="5"/>
      <c r="I775" s="5" t="str">
        <f>IF(H775="","",VLOOKUP($H775,Katalog!$C$10:$J$2009,3,FALSE))</f>
        <v/>
      </c>
      <c r="J775" s="5"/>
      <c r="K775" s="5"/>
      <c r="L775" s="26"/>
    </row>
    <row r="776" spans="2:12" x14ac:dyDescent="0.25">
      <c r="B776" s="39">
        <v>767</v>
      </c>
      <c r="C776" s="5"/>
      <c r="D776" s="5"/>
      <c r="E776" s="5"/>
      <c r="F776" s="5"/>
      <c r="G776" s="5" t="str">
        <f>IF(F776="","",VLOOKUP($F776,Praja!$C$11:$H$2010,2,FALSE))</f>
        <v/>
      </c>
      <c r="H776" s="5"/>
      <c r="I776" s="5" t="str">
        <f>IF(H776="","",VLOOKUP($H776,Katalog!$C$10:$J$2009,3,FALSE))</f>
        <v/>
      </c>
      <c r="J776" s="5"/>
      <c r="K776" s="5"/>
      <c r="L776" s="26"/>
    </row>
    <row r="777" spans="2:12" x14ac:dyDescent="0.25">
      <c r="B777" s="39">
        <v>768</v>
      </c>
      <c r="C777" s="5"/>
      <c r="D777" s="5"/>
      <c r="E777" s="5"/>
      <c r="F777" s="5"/>
      <c r="G777" s="5" t="str">
        <f>IF(F777="","",VLOOKUP($F777,Praja!$C$11:$H$2010,2,FALSE))</f>
        <v/>
      </c>
      <c r="H777" s="5"/>
      <c r="I777" s="5" t="str">
        <f>IF(H777="","",VLOOKUP($H777,Katalog!$C$10:$J$2009,3,FALSE))</f>
        <v/>
      </c>
      <c r="J777" s="5"/>
      <c r="K777" s="5"/>
      <c r="L777" s="26"/>
    </row>
    <row r="778" spans="2:12" x14ac:dyDescent="0.25">
      <c r="B778" s="39">
        <v>769</v>
      </c>
      <c r="C778" s="5"/>
      <c r="D778" s="5"/>
      <c r="E778" s="5"/>
      <c r="F778" s="5"/>
      <c r="G778" s="5" t="str">
        <f>IF(F778="","",VLOOKUP($F778,Praja!$C$11:$H$2010,2,FALSE))</f>
        <v/>
      </c>
      <c r="H778" s="5"/>
      <c r="I778" s="5" t="str">
        <f>IF(H778="","",VLOOKUP($H778,Katalog!$C$10:$J$2009,3,FALSE))</f>
        <v/>
      </c>
      <c r="J778" s="5"/>
      <c r="K778" s="5"/>
      <c r="L778" s="26"/>
    </row>
    <row r="779" spans="2:12" x14ac:dyDescent="0.25">
      <c r="B779" s="39">
        <v>770</v>
      </c>
      <c r="C779" s="5"/>
      <c r="D779" s="5"/>
      <c r="E779" s="5"/>
      <c r="F779" s="5"/>
      <c r="G779" s="5" t="str">
        <f>IF(F779="","",VLOOKUP($F779,Praja!$C$11:$H$2010,2,FALSE))</f>
        <v/>
      </c>
      <c r="H779" s="5"/>
      <c r="I779" s="5" t="str">
        <f>IF(H779="","",VLOOKUP($H779,Katalog!$C$10:$J$2009,3,FALSE))</f>
        <v/>
      </c>
      <c r="J779" s="5"/>
      <c r="K779" s="5"/>
      <c r="L779" s="26"/>
    </row>
    <row r="780" spans="2:12" x14ac:dyDescent="0.25">
      <c r="B780" s="39">
        <v>771</v>
      </c>
      <c r="C780" s="5"/>
      <c r="D780" s="5"/>
      <c r="E780" s="5"/>
      <c r="F780" s="5"/>
      <c r="G780" s="5" t="str">
        <f>IF(F780="","",VLOOKUP($F780,Praja!$C$11:$H$2010,2,FALSE))</f>
        <v/>
      </c>
      <c r="H780" s="5"/>
      <c r="I780" s="5" t="str">
        <f>IF(H780="","",VLOOKUP($H780,Katalog!$C$10:$J$2009,3,FALSE))</f>
        <v/>
      </c>
      <c r="J780" s="5"/>
      <c r="K780" s="5"/>
      <c r="L780" s="26"/>
    </row>
    <row r="781" spans="2:12" x14ac:dyDescent="0.25">
      <c r="B781" s="39">
        <v>772</v>
      </c>
      <c r="C781" s="5"/>
      <c r="D781" s="5"/>
      <c r="E781" s="5"/>
      <c r="F781" s="5"/>
      <c r="G781" s="5" t="str">
        <f>IF(F781="","",VLOOKUP($F781,Praja!$C$11:$H$2010,2,FALSE))</f>
        <v/>
      </c>
      <c r="H781" s="5"/>
      <c r="I781" s="5" t="str">
        <f>IF(H781="","",VLOOKUP($H781,Katalog!$C$10:$J$2009,3,FALSE))</f>
        <v/>
      </c>
      <c r="J781" s="5"/>
      <c r="K781" s="5"/>
      <c r="L781" s="26"/>
    </row>
    <row r="782" spans="2:12" x14ac:dyDescent="0.25">
      <c r="B782" s="39">
        <v>773</v>
      </c>
      <c r="C782" s="5"/>
      <c r="D782" s="5"/>
      <c r="E782" s="5"/>
      <c r="F782" s="5"/>
      <c r="G782" s="5" t="str">
        <f>IF(F782="","",VLOOKUP($F782,Praja!$C$11:$H$2010,2,FALSE))</f>
        <v/>
      </c>
      <c r="H782" s="5"/>
      <c r="I782" s="5" t="str">
        <f>IF(H782="","",VLOOKUP($H782,Katalog!$C$10:$J$2009,3,FALSE))</f>
        <v/>
      </c>
      <c r="J782" s="5"/>
      <c r="K782" s="5"/>
      <c r="L782" s="26"/>
    </row>
    <row r="783" spans="2:12" x14ac:dyDescent="0.25">
      <c r="B783" s="39">
        <v>774</v>
      </c>
      <c r="C783" s="5"/>
      <c r="D783" s="5"/>
      <c r="E783" s="5"/>
      <c r="F783" s="5"/>
      <c r="G783" s="5" t="str">
        <f>IF(F783="","",VLOOKUP($F783,Praja!$C$11:$H$2010,2,FALSE))</f>
        <v/>
      </c>
      <c r="H783" s="5"/>
      <c r="I783" s="5" t="str">
        <f>IF(H783="","",VLOOKUP($H783,Katalog!$C$10:$J$2009,3,FALSE))</f>
        <v/>
      </c>
      <c r="J783" s="5"/>
      <c r="K783" s="5"/>
      <c r="L783" s="26"/>
    </row>
    <row r="784" spans="2:12" x14ac:dyDescent="0.25">
      <c r="B784" s="39">
        <v>775</v>
      </c>
      <c r="C784" s="5"/>
      <c r="D784" s="5"/>
      <c r="E784" s="5"/>
      <c r="F784" s="5"/>
      <c r="G784" s="5" t="str">
        <f>IF(F784="","",VLOOKUP($F784,Praja!$C$11:$H$2010,2,FALSE))</f>
        <v/>
      </c>
      <c r="H784" s="5"/>
      <c r="I784" s="5" t="str">
        <f>IF(H784="","",VLOOKUP($H784,Katalog!$C$10:$J$2009,3,FALSE))</f>
        <v/>
      </c>
      <c r="J784" s="5"/>
      <c r="K784" s="5"/>
      <c r="L784" s="26"/>
    </row>
    <row r="785" spans="2:12" x14ac:dyDescent="0.25">
      <c r="B785" s="39">
        <v>776</v>
      </c>
      <c r="C785" s="5"/>
      <c r="D785" s="5"/>
      <c r="E785" s="5"/>
      <c r="F785" s="5"/>
      <c r="G785" s="5" t="str">
        <f>IF(F785="","",VLOOKUP($F785,Praja!$C$11:$H$2010,2,FALSE))</f>
        <v/>
      </c>
      <c r="H785" s="5"/>
      <c r="I785" s="5" t="str">
        <f>IF(H785="","",VLOOKUP($H785,Katalog!$C$10:$J$2009,3,FALSE))</f>
        <v/>
      </c>
      <c r="J785" s="5"/>
      <c r="K785" s="5"/>
      <c r="L785" s="26"/>
    </row>
    <row r="786" spans="2:12" x14ac:dyDescent="0.25">
      <c r="B786" s="39">
        <v>777</v>
      </c>
      <c r="C786" s="5"/>
      <c r="D786" s="5"/>
      <c r="E786" s="5"/>
      <c r="F786" s="5"/>
      <c r="G786" s="5" t="str">
        <f>IF(F786="","",VLOOKUP($F786,Praja!$C$11:$H$2010,2,FALSE))</f>
        <v/>
      </c>
      <c r="H786" s="5"/>
      <c r="I786" s="5" t="str">
        <f>IF(H786="","",VLOOKUP($H786,Katalog!$C$10:$J$2009,3,FALSE))</f>
        <v/>
      </c>
      <c r="J786" s="5"/>
      <c r="K786" s="5"/>
      <c r="L786" s="26"/>
    </row>
    <row r="787" spans="2:12" x14ac:dyDescent="0.25">
      <c r="B787" s="39">
        <v>778</v>
      </c>
      <c r="C787" s="5"/>
      <c r="D787" s="5"/>
      <c r="E787" s="5"/>
      <c r="F787" s="5"/>
      <c r="G787" s="5" t="str">
        <f>IF(F787="","",VLOOKUP($F787,Praja!$C$11:$H$2010,2,FALSE))</f>
        <v/>
      </c>
      <c r="H787" s="5"/>
      <c r="I787" s="5" t="str">
        <f>IF(H787="","",VLOOKUP($H787,Katalog!$C$10:$J$2009,3,FALSE))</f>
        <v/>
      </c>
      <c r="J787" s="5"/>
      <c r="K787" s="5"/>
      <c r="L787" s="26"/>
    </row>
    <row r="788" spans="2:12" x14ac:dyDescent="0.25">
      <c r="B788" s="39">
        <v>779</v>
      </c>
      <c r="C788" s="5"/>
      <c r="D788" s="5"/>
      <c r="E788" s="5"/>
      <c r="F788" s="5"/>
      <c r="G788" s="5" t="str">
        <f>IF(F788="","",VLOOKUP($F788,Praja!$C$11:$H$2010,2,FALSE))</f>
        <v/>
      </c>
      <c r="H788" s="5"/>
      <c r="I788" s="5" t="str">
        <f>IF(H788="","",VLOOKUP($H788,Katalog!$C$10:$J$2009,3,FALSE))</f>
        <v/>
      </c>
      <c r="J788" s="5"/>
      <c r="K788" s="5"/>
      <c r="L788" s="26"/>
    </row>
    <row r="789" spans="2:12" x14ac:dyDescent="0.25">
      <c r="B789" s="39">
        <v>780</v>
      </c>
      <c r="C789" s="5"/>
      <c r="D789" s="5"/>
      <c r="E789" s="5"/>
      <c r="F789" s="5"/>
      <c r="G789" s="5" t="str">
        <f>IF(F789="","",VLOOKUP($F789,Praja!$C$11:$H$2010,2,FALSE))</f>
        <v/>
      </c>
      <c r="H789" s="5"/>
      <c r="I789" s="5" t="str">
        <f>IF(H789="","",VLOOKUP($H789,Katalog!$C$10:$J$2009,3,FALSE))</f>
        <v/>
      </c>
      <c r="J789" s="5"/>
      <c r="K789" s="5"/>
      <c r="L789" s="26"/>
    </row>
    <row r="790" spans="2:12" x14ac:dyDescent="0.25">
      <c r="B790" s="39">
        <v>781</v>
      </c>
      <c r="C790" s="5"/>
      <c r="D790" s="5"/>
      <c r="E790" s="5"/>
      <c r="F790" s="5"/>
      <c r="G790" s="5" t="str">
        <f>IF(F790="","",VLOOKUP($F790,Praja!$C$11:$H$2010,2,FALSE))</f>
        <v/>
      </c>
      <c r="H790" s="5"/>
      <c r="I790" s="5" t="str">
        <f>IF(H790="","",VLOOKUP($H790,Katalog!$C$10:$J$2009,3,FALSE))</f>
        <v/>
      </c>
      <c r="J790" s="5"/>
      <c r="K790" s="5"/>
      <c r="L790" s="26"/>
    </row>
    <row r="791" spans="2:12" x14ac:dyDescent="0.25">
      <c r="B791" s="39">
        <v>782</v>
      </c>
      <c r="C791" s="5"/>
      <c r="D791" s="5"/>
      <c r="E791" s="5"/>
      <c r="F791" s="5"/>
      <c r="G791" s="5" t="str">
        <f>IF(F791="","",VLOOKUP($F791,Praja!$C$11:$H$2010,2,FALSE))</f>
        <v/>
      </c>
      <c r="H791" s="5"/>
      <c r="I791" s="5" t="str">
        <f>IF(H791="","",VLOOKUP($H791,Katalog!$C$10:$J$2009,3,FALSE))</f>
        <v/>
      </c>
      <c r="J791" s="5"/>
      <c r="K791" s="5"/>
      <c r="L791" s="26"/>
    </row>
    <row r="792" spans="2:12" x14ac:dyDescent="0.25">
      <c r="B792" s="39">
        <v>783</v>
      </c>
      <c r="C792" s="5"/>
      <c r="D792" s="5"/>
      <c r="E792" s="5"/>
      <c r="F792" s="5"/>
      <c r="G792" s="5" t="str">
        <f>IF(F792="","",VLOOKUP($F792,Praja!$C$11:$H$2010,2,FALSE))</f>
        <v/>
      </c>
      <c r="H792" s="5"/>
      <c r="I792" s="5" t="str">
        <f>IF(H792="","",VLOOKUP($H792,Katalog!$C$10:$J$2009,3,FALSE))</f>
        <v/>
      </c>
      <c r="J792" s="5"/>
      <c r="K792" s="5"/>
      <c r="L792" s="26"/>
    </row>
    <row r="793" spans="2:12" x14ac:dyDescent="0.25">
      <c r="B793" s="39">
        <v>784</v>
      </c>
      <c r="C793" s="5"/>
      <c r="D793" s="5"/>
      <c r="E793" s="5"/>
      <c r="F793" s="5"/>
      <c r="G793" s="5" t="str">
        <f>IF(F793="","",VLOOKUP($F793,Praja!$C$11:$H$2010,2,FALSE))</f>
        <v/>
      </c>
      <c r="H793" s="5"/>
      <c r="I793" s="5" t="str">
        <f>IF(H793="","",VLOOKUP($H793,Katalog!$C$10:$J$2009,3,FALSE))</f>
        <v/>
      </c>
      <c r="J793" s="5"/>
      <c r="K793" s="5"/>
      <c r="L793" s="26"/>
    </row>
    <row r="794" spans="2:12" x14ac:dyDescent="0.25">
      <c r="B794" s="39">
        <v>785</v>
      </c>
      <c r="C794" s="5"/>
      <c r="D794" s="5"/>
      <c r="E794" s="5"/>
      <c r="F794" s="5"/>
      <c r="G794" s="5" t="str">
        <f>IF(F794="","",VLOOKUP($F794,Praja!$C$11:$H$2010,2,FALSE))</f>
        <v/>
      </c>
      <c r="H794" s="5"/>
      <c r="I794" s="5" t="str">
        <f>IF(H794="","",VLOOKUP($H794,Katalog!$C$10:$J$2009,3,FALSE))</f>
        <v/>
      </c>
      <c r="J794" s="5"/>
      <c r="K794" s="5"/>
      <c r="L794" s="26"/>
    </row>
    <row r="795" spans="2:12" x14ac:dyDescent="0.25">
      <c r="B795" s="39">
        <v>786</v>
      </c>
      <c r="C795" s="5"/>
      <c r="D795" s="5"/>
      <c r="E795" s="5"/>
      <c r="F795" s="5"/>
      <c r="G795" s="5" t="str">
        <f>IF(F795="","",VLOOKUP($F795,Praja!$C$11:$H$2010,2,FALSE))</f>
        <v/>
      </c>
      <c r="H795" s="5"/>
      <c r="I795" s="5" t="str">
        <f>IF(H795="","",VLOOKUP($H795,Katalog!$C$10:$J$2009,3,FALSE))</f>
        <v/>
      </c>
      <c r="J795" s="5"/>
      <c r="K795" s="5"/>
      <c r="L795" s="26"/>
    </row>
    <row r="796" spans="2:12" x14ac:dyDescent="0.25">
      <c r="B796" s="39">
        <v>787</v>
      </c>
      <c r="C796" s="5"/>
      <c r="D796" s="5"/>
      <c r="E796" s="5"/>
      <c r="F796" s="5"/>
      <c r="G796" s="5" t="str">
        <f>IF(F796="","",VLOOKUP($F796,Praja!$C$11:$H$2010,2,FALSE))</f>
        <v/>
      </c>
      <c r="H796" s="5"/>
      <c r="I796" s="5" t="str">
        <f>IF(H796="","",VLOOKUP($H796,Katalog!$C$10:$J$2009,3,FALSE))</f>
        <v/>
      </c>
      <c r="J796" s="5"/>
      <c r="K796" s="5"/>
      <c r="L796" s="26"/>
    </row>
    <row r="797" spans="2:12" x14ac:dyDescent="0.25">
      <c r="B797" s="39">
        <v>788</v>
      </c>
      <c r="C797" s="5"/>
      <c r="D797" s="5"/>
      <c r="E797" s="5"/>
      <c r="F797" s="5"/>
      <c r="G797" s="5" t="str">
        <f>IF(F797="","",VLOOKUP($F797,Praja!$C$11:$H$2010,2,FALSE))</f>
        <v/>
      </c>
      <c r="H797" s="5"/>
      <c r="I797" s="5" t="str">
        <f>IF(H797="","",VLOOKUP($H797,Katalog!$C$10:$J$2009,3,FALSE))</f>
        <v/>
      </c>
      <c r="J797" s="5"/>
      <c r="K797" s="5"/>
      <c r="L797" s="26"/>
    </row>
    <row r="798" spans="2:12" x14ac:dyDescent="0.25">
      <c r="B798" s="39">
        <v>789</v>
      </c>
      <c r="C798" s="5"/>
      <c r="D798" s="5"/>
      <c r="E798" s="5"/>
      <c r="F798" s="5"/>
      <c r="G798" s="5" t="str">
        <f>IF(F798="","",VLOOKUP($F798,Praja!$C$11:$H$2010,2,FALSE))</f>
        <v/>
      </c>
      <c r="H798" s="5"/>
      <c r="I798" s="5" t="str">
        <f>IF(H798="","",VLOOKUP($H798,Katalog!$C$10:$J$2009,3,FALSE))</f>
        <v/>
      </c>
      <c r="J798" s="5"/>
      <c r="K798" s="5"/>
      <c r="L798" s="26"/>
    </row>
    <row r="799" spans="2:12" x14ac:dyDescent="0.25">
      <c r="B799" s="39">
        <v>790</v>
      </c>
      <c r="C799" s="5"/>
      <c r="D799" s="5"/>
      <c r="E799" s="5"/>
      <c r="F799" s="5"/>
      <c r="G799" s="5" t="str">
        <f>IF(F799="","",VLOOKUP($F799,Praja!$C$11:$H$2010,2,FALSE))</f>
        <v/>
      </c>
      <c r="H799" s="5"/>
      <c r="I799" s="5" t="str">
        <f>IF(H799="","",VLOOKUP($H799,Katalog!$C$10:$J$2009,3,FALSE))</f>
        <v/>
      </c>
      <c r="J799" s="5"/>
      <c r="K799" s="5"/>
      <c r="L799" s="26"/>
    </row>
    <row r="800" spans="2:12" x14ac:dyDescent="0.25">
      <c r="B800" s="39">
        <v>791</v>
      </c>
      <c r="C800" s="5"/>
      <c r="D800" s="5"/>
      <c r="E800" s="5"/>
      <c r="F800" s="5"/>
      <c r="G800" s="5" t="str">
        <f>IF(F800="","",VLOOKUP($F800,Praja!$C$11:$H$2010,2,FALSE))</f>
        <v/>
      </c>
      <c r="H800" s="5"/>
      <c r="I800" s="5" t="str">
        <f>IF(H800="","",VLOOKUP($H800,Katalog!$C$10:$J$2009,3,FALSE))</f>
        <v/>
      </c>
      <c r="J800" s="5"/>
      <c r="K800" s="5"/>
      <c r="L800" s="26"/>
    </row>
    <row r="801" spans="2:12" x14ac:dyDescent="0.25">
      <c r="B801" s="39">
        <v>792</v>
      </c>
      <c r="C801" s="5"/>
      <c r="D801" s="5"/>
      <c r="E801" s="5"/>
      <c r="F801" s="5"/>
      <c r="G801" s="5" t="str">
        <f>IF(F801="","",VLOOKUP($F801,Praja!$C$11:$H$2010,2,FALSE))</f>
        <v/>
      </c>
      <c r="H801" s="5"/>
      <c r="I801" s="5" t="str">
        <f>IF(H801="","",VLOOKUP($H801,Katalog!$C$10:$J$2009,3,FALSE))</f>
        <v/>
      </c>
      <c r="J801" s="5"/>
      <c r="K801" s="5"/>
      <c r="L801" s="26"/>
    </row>
    <row r="802" spans="2:12" x14ac:dyDescent="0.25">
      <c r="B802" s="39">
        <v>793</v>
      </c>
      <c r="C802" s="5"/>
      <c r="D802" s="5"/>
      <c r="E802" s="5"/>
      <c r="F802" s="5"/>
      <c r="G802" s="5" t="str">
        <f>IF(F802="","",VLOOKUP($F802,Praja!$C$11:$H$2010,2,FALSE))</f>
        <v/>
      </c>
      <c r="H802" s="5"/>
      <c r="I802" s="5" t="str">
        <f>IF(H802="","",VLOOKUP($H802,Katalog!$C$10:$J$2009,3,FALSE))</f>
        <v/>
      </c>
      <c r="J802" s="5"/>
      <c r="K802" s="5"/>
      <c r="L802" s="26"/>
    </row>
    <row r="803" spans="2:12" x14ac:dyDescent="0.25">
      <c r="B803" s="39">
        <v>794</v>
      </c>
      <c r="C803" s="5"/>
      <c r="D803" s="5"/>
      <c r="E803" s="5"/>
      <c r="F803" s="5"/>
      <c r="G803" s="5" t="str">
        <f>IF(F803="","",VLOOKUP($F803,Praja!$C$11:$H$2010,2,FALSE))</f>
        <v/>
      </c>
      <c r="H803" s="5"/>
      <c r="I803" s="5" t="str">
        <f>IF(H803="","",VLOOKUP($H803,Katalog!$C$10:$J$2009,3,FALSE))</f>
        <v/>
      </c>
      <c r="J803" s="5"/>
      <c r="K803" s="5"/>
      <c r="L803" s="26"/>
    </row>
    <row r="804" spans="2:12" x14ac:dyDescent="0.25">
      <c r="B804" s="39">
        <v>795</v>
      </c>
      <c r="C804" s="5"/>
      <c r="D804" s="5"/>
      <c r="E804" s="5"/>
      <c r="F804" s="5"/>
      <c r="G804" s="5" t="str">
        <f>IF(F804="","",VLOOKUP($F804,Praja!$C$11:$H$2010,2,FALSE))</f>
        <v/>
      </c>
      <c r="H804" s="5"/>
      <c r="I804" s="5" t="str">
        <f>IF(H804="","",VLOOKUP($H804,Katalog!$C$10:$J$2009,3,FALSE))</f>
        <v/>
      </c>
      <c r="J804" s="5"/>
      <c r="K804" s="5"/>
      <c r="L804" s="26"/>
    </row>
    <row r="805" spans="2:12" x14ac:dyDescent="0.25">
      <c r="B805" s="39">
        <v>796</v>
      </c>
      <c r="C805" s="5"/>
      <c r="D805" s="5"/>
      <c r="E805" s="5"/>
      <c r="F805" s="5"/>
      <c r="G805" s="5" t="str">
        <f>IF(F805="","",VLOOKUP($F805,Praja!$C$11:$H$2010,2,FALSE))</f>
        <v/>
      </c>
      <c r="H805" s="5"/>
      <c r="I805" s="5" t="str">
        <f>IF(H805="","",VLOOKUP($H805,Katalog!$C$10:$J$2009,3,FALSE))</f>
        <v/>
      </c>
      <c r="J805" s="5"/>
      <c r="K805" s="5"/>
      <c r="L805" s="26"/>
    </row>
    <row r="806" spans="2:12" x14ac:dyDescent="0.25">
      <c r="B806" s="39">
        <v>797</v>
      </c>
      <c r="C806" s="5"/>
      <c r="D806" s="5"/>
      <c r="E806" s="5"/>
      <c r="F806" s="5"/>
      <c r="G806" s="5" t="str">
        <f>IF(F806="","",VLOOKUP($F806,Praja!$C$11:$H$2010,2,FALSE))</f>
        <v/>
      </c>
      <c r="H806" s="5"/>
      <c r="I806" s="5" t="str">
        <f>IF(H806="","",VLOOKUP($H806,Katalog!$C$10:$J$2009,3,FALSE))</f>
        <v/>
      </c>
      <c r="J806" s="5"/>
      <c r="K806" s="5"/>
      <c r="L806" s="26"/>
    </row>
    <row r="807" spans="2:12" x14ac:dyDescent="0.25">
      <c r="B807" s="39">
        <v>798</v>
      </c>
      <c r="C807" s="5"/>
      <c r="D807" s="5"/>
      <c r="E807" s="5"/>
      <c r="F807" s="5"/>
      <c r="G807" s="5" t="str">
        <f>IF(F807="","",VLOOKUP($F807,Praja!$C$11:$H$2010,2,FALSE))</f>
        <v/>
      </c>
      <c r="H807" s="5"/>
      <c r="I807" s="5" t="str">
        <f>IF(H807="","",VLOOKUP($H807,Katalog!$C$10:$J$2009,3,FALSE))</f>
        <v/>
      </c>
      <c r="J807" s="5"/>
      <c r="K807" s="5"/>
      <c r="L807" s="26"/>
    </row>
    <row r="808" spans="2:12" x14ac:dyDescent="0.25">
      <c r="B808" s="39">
        <v>799</v>
      </c>
      <c r="C808" s="5"/>
      <c r="D808" s="5"/>
      <c r="E808" s="5"/>
      <c r="F808" s="5"/>
      <c r="G808" s="5" t="str">
        <f>IF(F808="","",VLOOKUP($F808,Praja!$C$11:$H$2010,2,FALSE))</f>
        <v/>
      </c>
      <c r="H808" s="5"/>
      <c r="I808" s="5" t="str">
        <f>IF(H808="","",VLOOKUP($H808,Katalog!$C$10:$J$2009,3,FALSE))</f>
        <v/>
      </c>
      <c r="J808" s="5"/>
      <c r="K808" s="5"/>
      <c r="L808" s="26"/>
    </row>
    <row r="809" spans="2:12" x14ac:dyDescent="0.25">
      <c r="B809" s="39">
        <v>800</v>
      </c>
      <c r="C809" s="5"/>
      <c r="D809" s="5"/>
      <c r="E809" s="5"/>
      <c r="F809" s="5"/>
      <c r="G809" s="5" t="str">
        <f>IF(F809="","",VLOOKUP($F809,Praja!$C$11:$H$2010,2,FALSE))</f>
        <v/>
      </c>
      <c r="H809" s="5"/>
      <c r="I809" s="5" t="str">
        <f>IF(H809="","",VLOOKUP($H809,Katalog!$C$10:$J$2009,3,FALSE))</f>
        <v/>
      </c>
      <c r="J809" s="5"/>
      <c r="K809" s="5"/>
      <c r="L809" s="26"/>
    </row>
    <row r="810" spans="2:12" x14ac:dyDescent="0.25">
      <c r="B810" s="39">
        <v>801</v>
      </c>
      <c r="C810" s="5"/>
      <c r="D810" s="5"/>
      <c r="E810" s="5"/>
      <c r="F810" s="5"/>
      <c r="G810" s="5" t="str">
        <f>IF(F810="","",VLOOKUP($F810,Praja!$C$11:$H$2010,2,FALSE))</f>
        <v/>
      </c>
      <c r="H810" s="5"/>
      <c r="I810" s="5" t="str">
        <f>IF(H810="","",VLOOKUP($H810,Katalog!$C$10:$J$2009,3,FALSE))</f>
        <v/>
      </c>
      <c r="J810" s="5"/>
      <c r="K810" s="5"/>
      <c r="L810" s="26"/>
    </row>
    <row r="811" spans="2:12" x14ac:dyDescent="0.25">
      <c r="B811" s="39">
        <v>802</v>
      </c>
      <c r="C811" s="5"/>
      <c r="D811" s="5"/>
      <c r="E811" s="5"/>
      <c r="F811" s="5"/>
      <c r="G811" s="5" t="str">
        <f>IF(F811="","",VLOOKUP($F811,Praja!$C$11:$H$2010,2,FALSE))</f>
        <v/>
      </c>
      <c r="H811" s="5"/>
      <c r="I811" s="5" t="str">
        <f>IF(H811="","",VLOOKUP($H811,Katalog!$C$10:$J$2009,3,FALSE))</f>
        <v/>
      </c>
      <c r="J811" s="5"/>
      <c r="K811" s="5"/>
      <c r="L811" s="26"/>
    </row>
    <row r="812" spans="2:12" x14ac:dyDescent="0.25">
      <c r="B812" s="39">
        <v>803</v>
      </c>
      <c r="C812" s="5"/>
      <c r="D812" s="5"/>
      <c r="E812" s="5"/>
      <c r="F812" s="5"/>
      <c r="G812" s="5" t="str">
        <f>IF(F812="","",VLOOKUP($F812,Praja!$C$11:$H$2010,2,FALSE))</f>
        <v/>
      </c>
      <c r="H812" s="5"/>
      <c r="I812" s="5" t="str">
        <f>IF(H812="","",VLOOKUP($H812,Katalog!$C$10:$J$2009,3,FALSE))</f>
        <v/>
      </c>
      <c r="J812" s="5"/>
      <c r="K812" s="5"/>
      <c r="L812" s="26"/>
    </row>
    <row r="813" spans="2:12" x14ac:dyDescent="0.25">
      <c r="B813" s="39">
        <v>804</v>
      </c>
      <c r="C813" s="5"/>
      <c r="D813" s="5"/>
      <c r="E813" s="5"/>
      <c r="F813" s="5"/>
      <c r="G813" s="5" t="str">
        <f>IF(F813="","",VLOOKUP($F813,Praja!$C$11:$H$2010,2,FALSE))</f>
        <v/>
      </c>
      <c r="H813" s="5"/>
      <c r="I813" s="5" t="str">
        <f>IF(H813="","",VLOOKUP($H813,Katalog!$C$10:$J$2009,3,FALSE))</f>
        <v/>
      </c>
      <c r="J813" s="5"/>
      <c r="K813" s="5"/>
      <c r="L813" s="26"/>
    </row>
    <row r="814" spans="2:12" x14ac:dyDescent="0.25">
      <c r="B814" s="39">
        <v>805</v>
      </c>
      <c r="C814" s="5"/>
      <c r="D814" s="5"/>
      <c r="E814" s="5"/>
      <c r="F814" s="5"/>
      <c r="G814" s="5" t="str">
        <f>IF(F814="","",VLOOKUP($F814,Praja!$C$11:$H$2010,2,FALSE))</f>
        <v/>
      </c>
      <c r="H814" s="5"/>
      <c r="I814" s="5" t="str">
        <f>IF(H814="","",VLOOKUP($H814,Katalog!$C$10:$J$2009,3,FALSE))</f>
        <v/>
      </c>
      <c r="J814" s="5"/>
      <c r="K814" s="5"/>
      <c r="L814" s="26"/>
    </row>
    <row r="815" spans="2:12" x14ac:dyDescent="0.25">
      <c r="B815" s="39">
        <v>806</v>
      </c>
      <c r="C815" s="5"/>
      <c r="D815" s="5"/>
      <c r="E815" s="5"/>
      <c r="F815" s="5"/>
      <c r="G815" s="5" t="str">
        <f>IF(F815="","",VLOOKUP($F815,Praja!$C$11:$H$2010,2,FALSE))</f>
        <v/>
      </c>
      <c r="H815" s="5"/>
      <c r="I815" s="5" t="str">
        <f>IF(H815="","",VLOOKUP($H815,Katalog!$C$10:$J$2009,3,FALSE))</f>
        <v/>
      </c>
      <c r="J815" s="5"/>
      <c r="K815" s="5"/>
      <c r="L815" s="26"/>
    </row>
    <row r="816" spans="2:12" x14ac:dyDescent="0.25">
      <c r="B816" s="39">
        <v>807</v>
      </c>
      <c r="C816" s="5"/>
      <c r="D816" s="5"/>
      <c r="E816" s="5"/>
      <c r="F816" s="5"/>
      <c r="G816" s="5" t="str">
        <f>IF(F816="","",VLOOKUP($F816,Praja!$C$11:$H$2010,2,FALSE))</f>
        <v/>
      </c>
      <c r="H816" s="5"/>
      <c r="I816" s="5" t="str">
        <f>IF(H816="","",VLOOKUP($H816,Katalog!$C$10:$J$2009,3,FALSE))</f>
        <v/>
      </c>
      <c r="J816" s="5"/>
      <c r="K816" s="5"/>
      <c r="L816" s="26"/>
    </row>
    <row r="817" spans="2:12" x14ac:dyDescent="0.25">
      <c r="B817" s="39">
        <v>808</v>
      </c>
      <c r="C817" s="5"/>
      <c r="D817" s="5"/>
      <c r="E817" s="5"/>
      <c r="F817" s="5"/>
      <c r="G817" s="5" t="str">
        <f>IF(F817="","",VLOOKUP($F817,Praja!$C$11:$H$2010,2,FALSE))</f>
        <v/>
      </c>
      <c r="H817" s="5"/>
      <c r="I817" s="5" t="str">
        <f>IF(H817="","",VLOOKUP($H817,Katalog!$C$10:$J$2009,3,FALSE))</f>
        <v/>
      </c>
      <c r="J817" s="5"/>
      <c r="K817" s="5"/>
      <c r="L817" s="26"/>
    </row>
    <row r="818" spans="2:12" x14ac:dyDescent="0.25">
      <c r="B818" s="39">
        <v>809</v>
      </c>
      <c r="C818" s="5"/>
      <c r="D818" s="5"/>
      <c r="E818" s="5"/>
      <c r="F818" s="5"/>
      <c r="G818" s="5" t="str">
        <f>IF(F818="","",VLOOKUP($F818,Praja!$C$11:$H$2010,2,FALSE))</f>
        <v/>
      </c>
      <c r="H818" s="5"/>
      <c r="I818" s="5" t="str">
        <f>IF(H818="","",VLOOKUP($H818,Katalog!$C$10:$J$2009,3,FALSE))</f>
        <v/>
      </c>
      <c r="J818" s="5"/>
      <c r="K818" s="5"/>
      <c r="L818" s="26"/>
    </row>
    <row r="819" spans="2:12" x14ac:dyDescent="0.25">
      <c r="B819" s="39">
        <v>810</v>
      </c>
      <c r="C819" s="5"/>
      <c r="D819" s="5"/>
      <c r="E819" s="5"/>
      <c r="F819" s="5"/>
      <c r="G819" s="5" t="str">
        <f>IF(F819="","",VLOOKUP($F819,Praja!$C$11:$H$2010,2,FALSE))</f>
        <v/>
      </c>
      <c r="H819" s="5"/>
      <c r="I819" s="5" t="str">
        <f>IF(H819="","",VLOOKUP($H819,Katalog!$C$10:$J$2009,3,FALSE))</f>
        <v/>
      </c>
      <c r="J819" s="5"/>
      <c r="K819" s="5"/>
      <c r="L819" s="26"/>
    </row>
    <row r="820" spans="2:12" x14ac:dyDescent="0.25">
      <c r="B820" s="39">
        <v>811</v>
      </c>
      <c r="C820" s="5"/>
      <c r="D820" s="5"/>
      <c r="E820" s="5"/>
      <c r="F820" s="5"/>
      <c r="G820" s="5" t="str">
        <f>IF(F820="","",VLOOKUP($F820,Praja!$C$11:$H$2010,2,FALSE))</f>
        <v/>
      </c>
      <c r="H820" s="5"/>
      <c r="I820" s="5" t="str">
        <f>IF(H820="","",VLOOKUP($H820,Katalog!$C$10:$J$2009,3,FALSE))</f>
        <v/>
      </c>
      <c r="J820" s="5"/>
      <c r="K820" s="5"/>
      <c r="L820" s="26"/>
    </row>
    <row r="821" spans="2:12" x14ac:dyDescent="0.25">
      <c r="B821" s="39">
        <v>812</v>
      </c>
      <c r="C821" s="5"/>
      <c r="D821" s="5"/>
      <c r="E821" s="5"/>
      <c r="F821" s="5"/>
      <c r="G821" s="5" t="str">
        <f>IF(F821="","",VLOOKUP($F821,Praja!$C$11:$H$2010,2,FALSE))</f>
        <v/>
      </c>
      <c r="H821" s="5"/>
      <c r="I821" s="5" t="str">
        <f>IF(H821="","",VLOOKUP($H821,Katalog!$C$10:$J$2009,3,FALSE))</f>
        <v/>
      </c>
      <c r="J821" s="5"/>
      <c r="K821" s="5"/>
      <c r="L821" s="26"/>
    </row>
    <row r="822" spans="2:12" x14ac:dyDescent="0.25">
      <c r="B822" s="39">
        <v>813</v>
      </c>
      <c r="C822" s="5"/>
      <c r="D822" s="5"/>
      <c r="E822" s="5"/>
      <c r="F822" s="5"/>
      <c r="G822" s="5" t="str">
        <f>IF(F822="","",VLOOKUP($F822,Praja!$C$11:$H$2010,2,FALSE))</f>
        <v/>
      </c>
      <c r="H822" s="5"/>
      <c r="I822" s="5" t="str">
        <f>IF(H822="","",VLOOKUP($H822,Katalog!$C$10:$J$2009,3,FALSE))</f>
        <v/>
      </c>
      <c r="J822" s="5"/>
      <c r="K822" s="5"/>
      <c r="L822" s="26"/>
    </row>
    <row r="823" spans="2:12" x14ac:dyDescent="0.25">
      <c r="B823" s="39">
        <v>814</v>
      </c>
      <c r="C823" s="5"/>
      <c r="D823" s="5"/>
      <c r="E823" s="5"/>
      <c r="F823" s="5"/>
      <c r="G823" s="5" t="str">
        <f>IF(F823="","",VLOOKUP($F823,Praja!$C$11:$H$2010,2,FALSE))</f>
        <v/>
      </c>
      <c r="H823" s="5"/>
      <c r="I823" s="5" t="str">
        <f>IF(H823="","",VLOOKUP($H823,Katalog!$C$10:$J$2009,3,FALSE))</f>
        <v/>
      </c>
      <c r="J823" s="5"/>
      <c r="K823" s="5"/>
      <c r="L823" s="26"/>
    </row>
    <row r="824" spans="2:12" x14ac:dyDescent="0.25">
      <c r="B824" s="39">
        <v>815</v>
      </c>
      <c r="C824" s="5"/>
      <c r="D824" s="5"/>
      <c r="E824" s="5"/>
      <c r="F824" s="5"/>
      <c r="G824" s="5" t="str">
        <f>IF(F824="","",VLOOKUP($F824,Praja!$C$11:$H$2010,2,FALSE))</f>
        <v/>
      </c>
      <c r="H824" s="5"/>
      <c r="I824" s="5" t="str">
        <f>IF(H824="","",VLOOKUP($H824,Katalog!$C$10:$J$2009,3,FALSE))</f>
        <v/>
      </c>
      <c r="J824" s="5"/>
      <c r="K824" s="5"/>
      <c r="L824" s="26"/>
    </row>
    <row r="825" spans="2:12" x14ac:dyDescent="0.25">
      <c r="B825" s="39">
        <v>816</v>
      </c>
      <c r="C825" s="5"/>
      <c r="D825" s="5"/>
      <c r="E825" s="5"/>
      <c r="F825" s="5"/>
      <c r="G825" s="5" t="str">
        <f>IF(F825="","",VLOOKUP($F825,Praja!$C$11:$H$2010,2,FALSE))</f>
        <v/>
      </c>
      <c r="H825" s="5"/>
      <c r="I825" s="5" t="str">
        <f>IF(H825="","",VLOOKUP($H825,Katalog!$C$10:$J$2009,3,FALSE))</f>
        <v/>
      </c>
      <c r="J825" s="5"/>
      <c r="K825" s="5"/>
      <c r="L825" s="26"/>
    </row>
    <row r="826" spans="2:12" x14ac:dyDescent="0.25">
      <c r="B826" s="39">
        <v>817</v>
      </c>
      <c r="C826" s="5"/>
      <c r="D826" s="5"/>
      <c r="E826" s="5"/>
      <c r="F826" s="5"/>
      <c r="G826" s="5" t="str">
        <f>IF(F826="","",VLOOKUP($F826,Praja!$C$11:$H$2010,2,FALSE))</f>
        <v/>
      </c>
      <c r="H826" s="5"/>
      <c r="I826" s="5" t="str">
        <f>IF(H826="","",VLOOKUP($H826,Katalog!$C$10:$J$2009,3,FALSE))</f>
        <v/>
      </c>
      <c r="J826" s="5"/>
      <c r="K826" s="5"/>
      <c r="L826" s="26"/>
    </row>
    <row r="827" spans="2:12" x14ac:dyDescent="0.25">
      <c r="B827" s="39">
        <v>818</v>
      </c>
      <c r="C827" s="5"/>
      <c r="D827" s="5"/>
      <c r="E827" s="5"/>
      <c r="F827" s="5"/>
      <c r="G827" s="5" t="str">
        <f>IF(F827="","",VLOOKUP($F827,Praja!$C$11:$H$2010,2,FALSE))</f>
        <v/>
      </c>
      <c r="H827" s="5"/>
      <c r="I827" s="5" t="str">
        <f>IF(H827="","",VLOOKUP($H827,Katalog!$C$10:$J$2009,3,FALSE))</f>
        <v/>
      </c>
      <c r="J827" s="5"/>
      <c r="K827" s="5"/>
      <c r="L827" s="26"/>
    </row>
    <row r="828" spans="2:12" x14ac:dyDescent="0.25">
      <c r="B828" s="39">
        <v>819</v>
      </c>
      <c r="C828" s="5"/>
      <c r="D828" s="5"/>
      <c r="E828" s="5"/>
      <c r="F828" s="5"/>
      <c r="G828" s="5" t="str">
        <f>IF(F828="","",VLOOKUP($F828,Praja!$C$11:$H$2010,2,FALSE))</f>
        <v/>
      </c>
      <c r="H828" s="5"/>
      <c r="I828" s="5" t="str">
        <f>IF(H828="","",VLOOKUP($H828,Katalog!$C$10:$J$2009,3,FALSE))</f>
        <v/>
      </c>
      <c r="J828" s="5"/>
      <c r="K828" s="5"/>
      <c r="L828" s="26"/>
    </row>
    <row r="829" spans="2:12" x14ac:dyDescent="0.25">
      <c r="B829" s="39">
        <v>820</v>
      </c>
      <c r="C829" s="5"/>
      <c r="D829" s="5"/>
      <c r="E829" s="5"/>
      <c r="F829" s="5"/>
      <c r="G829" s="5" t="str">
        <f>IF(F829="","",VLOOKUP($F829,Praja!$C$11:$H$2010,2,FALSE))</f>
        <v/>
      </c>
      <c r="H829" s="5"/>
      <c r="I829" s="5" t="str">
        <f>IF(H829="","",VLOOKUP($H829,Katalog!$C$10:$J$2009,3,FALSE))</f>
        <v/>
      </c>
      <c r="J829" s="5"/>
      <c r="K829" s="5"/>
      <c r="L829" s="26"/>
    </row>
    <row r="830" spans="2:12" x14ac:dyDescent="0.25">
      <c r="B830" s="39">
        <v>821</v>
      </c>
      <c r="C830" s="5"/>
      <c r="D830" s="5"/>
      <c r="E830" s="5"/>
      <c r="F830" s="5"/>
      <c r="G830" s="5" t="str">
        <f>IF(F830="","",VLOOKUP($F830,Praja!$C$11:$H$2010,2,FALSE))</f>
        <v/>
      </c>
      <c r="H830" s="5"/>
      <c r="I830" s="5" t="str">
        <f>IF(H830="","",VLOOKUP($H830,Katalog!$C$10:$J$2009,3,FALSE))</f>
        <v/>
      </c>
      <c r="J830" s="5"/>
      <c r="K830" s="5"/>
      <c r="L830" s="26"/>
    </row>
    <row r="831" spans="2:12" x14ac:dyDescent="0.25">
      <c r="B831" s="39">
        <v>822</v>
      </c>
      <c r="C831" s="5"/>
      <c r="D831" s="5"/>
      <c r="E831" s="5"/>
      <c r="F831" s="5"/>
      <c r="G831" s="5" t="str">
        <f>IF(F831="","",VLOOKUP($F831,Praja!$C$11:$H$2010,2,FALSE))</f>
        <v/>
      </c>
      <c r="H831" s="5"/>
      <c r="I831" s="5" t="str">
        <f>IF(H831="","",VLOOKUP($H831,Katalog!$C$10:$J$2009,3,FALSE))</f>
        <v/>
      </c>
      <c r="J831" s="5"/>
      <c r="K831" s="5"/>
      <c r="L831" s="26"/>
    </row>
    <row r="832" spans="2:12" x14ac:dyDescent="0.25">
      <c r="B832" s="39">
        <v>823</v>
      </c>
      <c r="C832" s="5"/>
      <c r="D832" s="5"/>
      <c r="E832" s="5"/>
      <c r="F832" s="5"/>
      <c r="G832" s="5" t="str">
        <f>IF(F832="","",VLOOKUP($F832,Praja!$C$11:$H$2010,2,FALSE))</f>
        <v/>
      </c>
      <c r="H832" s="5"/>
      <c r="I832" s="5" t="str">
        <f>IF(H832="","",VLOOKUP($H832,Katalog!$C$10:$J$2009,3,FALSE))</f>
        <v/>
      </c>
      <c r="J832" s="5"/>
      <c r="K832" s="5"/>
      <c r="L832" s="26"/>
    </row>
    <row r="833" spans="2:12" x14ac:dyDescent="0.25">
      <c r="B833" s="39">
        <v>824</v>
      </c>
      <c r="C833" s="5"/>
      <c r="D833" s="5"/>
      <c r="E833" s="5"/>
      <c r="F833" s="5"/>
      <c r="G833" s="5" t="str">
        <f>IF(F833="","",VLOOKUP($F833,Praja!$C$11:$H$2010,2,FALSE))</f>
        <v/>
      </c>
      <c r="H833" s="5"/>
      <c r="I833" s="5" t="str">
        <f>IF(H833="","",VLOOKUP($H833,Katalog!$C$10:$J$2009,3,FALSE))</f>
        <v/>
      </c>
      <c r="J833" s="5"/>
      <c r="K833" s="5"/>
      <c r="L833" s="26"/>
    </row>
    <row r="834" spans="2:12" x14ac:dyDescent="0.25">
      <c r="B834" s="39">
        <v>825</v>
      </c>
      <c r="C834" s="5"/>
      <c r="D834" s="5"/>
      <c r="E834" s="5"/>
      <c r="F834" s="5"/>
      <c r="G834" s="5" t="str">
        <f>IF(F834="","",VLOOKUP($F834,Praja!$C$11:$H$2010,2,FALSE))</f>
        <v/>
      </c>
      <c r="H834" s="5"/>
      <c r="I834" s="5" t="str">
        <f>IF(H834="","",VLOOKUP($H834,Katalog!$C$10:$J$2009,3,FALSE))</f>
        <v/>
      </c>
      <c r="J834" s="5"/>
      <c r="K834" s="5"/>
      <c r="L834" s="26"/>
    </row>
    <row r="835" spans="2:12" x14ac:dyDescent="0.25">
      <c r="B835" s="39">
        <v>826</v>
      </c>
      <c r="C835" s="5"/>
      <c r="D835" s="5"/>
      <c r="E835" s="5"/>
      <c r="F835" s="5"/>
      <c r="G835" s="5" t="str">
        <f>IF(F835="","",VLOOKUP($F835,Praja!$C$11:$H$2010,2,FALSE))</f>
        <v/>
      </c>
      <c r="H835" s="5"/>
      <c r="I835" s="5" t="str">
        <f>IF(H835="","",VLOOKUP($H835,Katalog!$C$10:$J$2009,3,FALSE))</f>
        <v/>
      </c>
      <c r="J835" s="5"/>
      <c r="K835" s="5"/>
      <c r="L835" s="26"/>
    </row>
    <row r="836" spans="2:12" x14ac:dyDescent="0.25">
      <c r="B836" s="39">
        <v>827</v>
      </c>
      <c r="C836" s="5"/>
      <c r="D836" s="5"/>
      <c r="E836" s="5"/>
      <c r="F836" s="5"/>
      <c r="G836" s="5" t="str">
        <f>IF(F836="","",VLOOKUP($F836,Praja!$C$11:$H$2010,2,FALSE))</f>
        <v/>
      </c>
      <c r="H836" s="5"/>
      <c r="I836" s="5" t="str">
        <f>IF(H836="","",VLOOKUP($H836,Katalog!$C$10:$J$2009,3,FALSE))</f>
        <v/>
      </c>
      <c r="J836" s="5"/>
      <c r="K836" s="5"/>
      <c r="L836" s="26"/>
    </row>
    <row r="837" spans="2:12" x14ac:dyDescent="0.25">
      <c r="B837" s="39">
        <v>828</v>
      </c>
      <c r="C837" s="5"/>
      <c r="D837" s="5"/>
      <c r="E837" s="5"/>
      <c r="F837" s="5"/>
      <c r="G837" s="5" t="str">
        <f>IF(F837="","",VLOOKUP($F837,Praja!$C$11:$H$2010,2,FALSE))</f>
        <v/>
      </c>
      <c r="H837" s="5"/>
      <c r="I837" s="5" t="str">
        <f>IF(H837="","",VLOOKUP($H837,Katalog!$C$10:$J$2009,3,FALSE))</f>
        <v/>
      </c>
      <c r="J837" s="5"/>
      <c r="K837" s="5"/>
      <c r="L837" s="26"/>
    </row>
    <row r="838" spans="2:12" x14ac:dyDescent="0.25">
      <c r="B838" s="39">
        <v>829</v>
      </c>
      <c r="C838" s="5"/>
      <c r="D838" s="5"/>
      <c r="E838" s="5"/>
      <c r="F838" s="5"/>
      <c r="G838" s="5" t="str">
        <f>IF(F838="","",VLOOKUP($F838,Praja!$C$11:$H$2010,2,FALSE))</f>
        <v/>
      </c>
      <c r="H838" s="5"/>
      <c r="I838" s="5" t="str">
        <f>IF(H838="","",VLOOKUP($H838,Katalog!$C$10:$J$2009,3,FALSE))</f>
        <v/>
      </c>
      <c r="J838" s="5"/>
      <c r="K838" s="5"/>
      <c r="L838" s="26"/>
    </row>
    <row r="839" spans="2:12" x14ac:dyDescent="0.25">
      <c r="B839" s="39">
        <v>830</v>
      </c>
      <c r="C839" s="5"/>
      <c r="D839" s="5"/>
      <c r="E839" s="5"/>
      <c r="F839" s="5"/>
      <c r="G839" s="5" t="str">
        <f>IF(F839="","",VLOOKUP($F839,Praja!$C$11:$H$2010,2,FALSE))</f>
        <v/>
      </c>
      <c r="H839" s="5"/>
      <c r="I839" s="5" t="str">
        <f>IF(H839="","",VLOOKUP($H839,Katalog!$C$10:$J$2009,3,FALSE))</f>
        <v/>
      </c>
      <c r="J839" s="5"/>
      <c r="K839" s="5"/>
      <c r="L839" s="26"/>
    </row>
    <row r="840" spans="2:12" x14ac:dyDescent="0.25">
      <c r="B840" s="39">
        <v>831</v>
      </c>
      <c r="C840" s="5"/>
      <c r="D840" s="5"/>
      <c r="E840" s="5"/>
      <c r="F840" s="5"/>
      <c r="G840" s="5" t="str">
        <f>IF(F840="","",VLOOKUP($F840,Praja!$C$11:$H$2010,2,FALSE))</f>
        <v/>
      </c>
      <c r="H840" s="5"/>
      <c r="I840" s="5" t="str">
        <f>IF(H840="","",VLOOKUP($H840,Katalog!$C$10:$J$2009,3,FALSE))</f>
        <v/>
      </c>
      <c r="J840" s="5"/>
      <c r="K840" s="5"/>
      <c r="L840" s="26"/>
    </row>
    <row r="841" spans="2:12" x14ac:dyDescent="0.25">
      <c r="B841" s="39">
        <v>832</v>
      </c>
      <c r="C841" s="5"/>
      <c r="D841" s="5"/>
      <c r="E841" s="5"/>
      <c r="F841" s="5"/>
      <c r="G841" s="5" t="str">
        <f>IF(F841="","",VLOOKUP($F841,Praja!$C$11:$H$2010,2,FALSE))</f>
        <v/>
      </c>
      <c r="H841" s="5"/>
      <c r="I841" s="5" t="str">
        <f>IF(H841="","",VLOOKUP($H841,Katalog!$C$10:$J$2009,3,FALSE))</f>
        <v/>
      </c>
      <c r="J841" s="5"/>
      <c r="K841" s="5"/>
      <c r="L841" s="26"/>
    </row>
    <row r="842" spans="2:12" x14ac:dyDescent="0.25">
      <c r="B842" s="39">
        <v>833</v>
      </c>
      <c r="C842" s="5"/>
      <c r="D842" s="5"/>
      <c r="E842" s="5"/>
      <c r="F842" s="5"/>
      <c r="G842" s="5" t="str">
        <f>IF(F842="","",VLOOKUP($F842,Praja!$C$11:$H$2010,2,FALSE))</f>
        <v/>
      </c>
      <c r="H842" s="5"/>
      <c r="I842" s="5" t="str">
        <f>IF(H842="","",VLOOKUP($H842,Katalog!$C$10:$J$2009,3,FALSE))</f>
        <v/>
      </c>
      <c r="J842" s="5"/>
      <c r="K842" s="5"/>
      <c r="L842" s="26"/>
    </row>
    <row r="843" spans="2:12" x14ac:dyDescent="0.25">
      <c r="B843" s="39">
        <v>834</v>
      </c>
      <c r="C843" s="5"/>
      <c r="D843" s="5"/>
      <c r="E843" s="5"/>
      <c r="F843" s="5"/>
      <c r="G843" s="5" t="str">
        <f>IF(F843="","",VLOOKUP($F843,Praja!$C$11:$H$2010,2,FALSE))</f>
        <v/>
      </c>
      <c r="H843" s="5"/>
      <c r="I843" s="5" t="str">
        <f>IF(H843="","",VLOOKUP($H843,Katalog!$C$10:$J$2009,3,FALSE))</f>
        <v/>
      </c>
      <c r="J843" s="5"/>
      <c r="K843" s="5"/>
      <c r="L843" s="26"/>
    </row>
    <row r="844" spans="2:12" x14ac:dyDescent="0.25">
      <c r="B844" s="39">
        <v>835</v>
      </c>
      <c r="C844" s="5"/>
      <c r="D844" s="5"/>
      <c r="E844" s="5"/>
      <c r="F844" s="5"/>
      <c r="G844" s="5" t="str">
        <f>IF(F844="","",VLOOKUP($F844,Praja!$C$11:$H$2010,2,FALSE))</f>
        <v/>
      </c>
      <c r="H844" s="5"/>
      <c r="I844" s="5" t="str">
        <f>IF(H844="","",VLOOKUP($H844,Katalog!$C$10:$J$2009,3,FALSE))</f>
        <v/>
      </c>
      <c r="J844" s="5"/>
      <c r="K844" s="5"/>
      <c r="L844" s="26"/>
    </row>
    <row r="845" spans="2:12" x14ac:dyDescent="0.25">
      <c r="B845" s="39">
        <v>836</v>
      </c>
      <c r="C845" s="5"/>
      <c r="D845" s="5"/>
      <c r="E845" s="5"/>
      <c r="F845" s="5"/>
      <c r="G845" s="5" t="str">
        <f>IF(F845="","",VLOOKUP($F845,Praja!$C$11:$H$2010,2,FALSE))</f>
        <v/>
      </c>
      <c r="H845" s="5"/>
      <c r="I845" s="5" t="str">
        <f>IF(H845="","",VLOOKUP($H845,Katalog!$C$10:$J$2009,3,FALSE))</f>
        <v/>
      </c>
      <c r="J845" s="5"/>
      <c r="K845" s="5"/>
      <c r="L845" s="26"/>
    </row>
    <row r="846" spans="2:12" x14ac:dyDescent="0.25">
      <c r="B846" s="39">
        <v>837</v>
      </c>
      <c r="C846" s="5"/>
      <c r="D846" s="5"/>
      <c r="E846" s="5"/>
      <c r="F846" s="5"/>
      <c r="G846" s="5" t="str">
        <f>IF(F846="","",VLOOKUP($F846,Praja!$C$11:$H$2010,2,FALSE))</f>
        <v/>
      </c>
      <c r="H846" s="5"/>
      <c r="I846" s="5" t="str">
        <f>IF(H846="","",VLOOKUP($H846,Katalog!$C$10:$J$2009,3,FALSE))</f>
        <v/>
      </c>
      <c r="J846" s="5"/>
      <c r="K846" s="5"/>
      <c r="L846" s="26"/>
    </row>
    <row r="847" spans="2:12" x14ac:dyDescent="0.25">
      <c r="B847" s="39">
        <v>838</v>
      </c>
      <c r="C847" s="5"/>
      <c r="D847" s="5"/>
      <c r="E847" s="5"/>
      <c r="F847" s="5"/>
      <c r="G847" s="5" t="str">
        <f>IF(F847="","",VLOOKUP($F847,Praja!$C$11:$H$2010,2,FALSE))</f>
        <v/>
      </c>
      <c r="H847" s="5"/>
      <c r="I847" s="5" t="str">
        <f>IF(H847="","",VLOOKUP($H847,Katalog!$C$10:$J$2009,3,FALSE))</f>
        <v/>
      </c>
      <c r="J847" s="5"/>
      <c r="K847" s="5"/>
      <c r="L847" s="26"/>
    </row>
    <row r="848" spans="2:12" x14ac:dyDescent="0.25">
      <c r="B848" s="39">
        <v>839</v>
      </c>
      <c r="C848" s="5"/>
      <c r="D848" s="5"/>
      <c r="E848" s="5"/>
      <c r="F848" s="5"/>
      <c r="G848" s="5" t="str">
        <f>IF(F848="","",VLOOKUP($F848,Praja!$C$11:$H$2010,2,FALSE))</f>
        <v/>
      </c>
      <c r="H848" s="5"/>
      <c r="I848" s="5" t="str">
        <f>IF(H848="","",VLOOKUP($H848,Katalog!$C$10:$J$2009,3,FALSE))</f>
        <v/>
      </c>
      <c r="J848" s="5"/>
      <c r="K848" s="5"/>
      <c r="L848" s="26"/>
    </row>
    <row r="849" spans="2:12" x14ac:dyDescent="0.25">
      <c r="B849" s="39">
        <v>840</v>
      </c>
      <c r="C849" s="5"/>
      <c r="D849" s="5"/>
      <c r="E849" s="5"/>
      <c r="F849" s="5"/>
      <c r="G849" s="5" t="str">
        <f>IF(F849="","",VLOOKUP($F849,Praja!$C$11:$H$2010,2,FALSE))</f>
        <v/>
      </c>
      <c r="H849" s="5"/>
      <c r="I849" s="5" t="str">
        <f>IF(H849="","",VLOOKUP($H849,Katalog!$C$10:$J$2009,3,FALSE))</f>
        <v/>
      </c>
      <c r="J849" s="5"/>
      <c r="K849" s="5"/>
      <c r="L849" s="26"/>
    </row>
    <row r="850" spans="2:12" x14ac:dyDescent="0.25">
      <c r="B850" s="39">
        <v>841</v>
      </c>
      <c r="C850" s="5"/>
      <c r="D850" s="5"/>
      <c r="E850" s="5"/>
      <c r="F850" s="5"/>
      <c r="G850" s="5" t="str">
        <f>IF(F850="","",VLOOKUP($F850,Praja!$C$11:$H$2010,2,FALSE))</f>
        <v/>
      </c>
      <c r="H850" s="5"/>
      <c r="I850" s="5" t="str">
        <f>IF(H850="","",VLOOKUP($H850,Katalog!$C$10:$J$2009,3,FALSE))</f>
        <v/>
      </c>
      <c r="J850" s="5"/>
      <c r="K850" s="5"/>
      <c r="L850" s="26"/>
    </row>
    <row r="851" spans="2:12" x14ac:dyDescent="0.25">
      <c r="B851" s="39">
        <v>842</v>
      </c>
      <c r="C851" s="5"/>
      <c r="D851" s="5"/>
      <c r="E851" s="5"/>
      <c r="F851" s="5"/>
      <c r="G851" s="5" t="str">
        <f>IF(F851="","",VLOOKUP($F851,Praja!$C$11:$H$2010,2,FALSE))</f>
        <v/>
      </c>
      <c r="H851" s="5"/>
      <c r="I851" s="5" t="str">
        <f>IF(H851="","",VLOOKUP($H851,Katalog!$C$10:$J$2009,3,FALSE))</f>
        <v/>
      </c>
      <c r="J851" s="5"/>
      <c r="K851" s="5"/>
      <c r="L851" s="26"/>
    </row>
    <row r="852" spans="2:12" x14ac:dyDescent="0.25">
      <c r="B852" s="39">
        <v>843</v>
      </c>
      <c r="C852" s="5"/>
      <c r="D852" s="5"/>
      <c r="E852" s="5"/>
      <c r="F852" s="5"/>
      <c r="G852" s="5" t="str">
        <f>IF(F852="","",VLOOKUP($F852,Praja!$C$11:$H$2010,2,FALSE))</f>
        <v/>
      </c>
      <c r="H852" s="5"/>
      <c r="I852" s="5" t="str">
        <f>IF(H852="","",VLOOKUP($H852,Katalog!$C$10:$J$2009,3,FALSE))</f>
        <v/>
      </c>
      <c r="J852" s="5"/>
      <c r="K852" s="5"/>
      <c r="L852" s="26"/>
    </row>
    <row r="853" spans="2:12" x14ac:dyDescent="0.25">
      <c r="B853" s="39">
        <v>844</v>
      </c>
      <c r="C853" s="5"/>
      <c r="D853" s="5"/>
      <c r="E853" s="5"/>
      <c r="F853" s="5"/>
      <c r="G853" s="5" t="str">
        <f>IF(F853="","",VLOOKUP($F853,Praja!$C$11:$H$2010,2,FALSE))</f>
        <v/>
      </c>
      <c r="H853" s="5"/>
      <c r="I853" s="5" t="str">
        <f>IF(H853="","",VLOOKUP($H853,Katalog!$C$10:$J$2009,3,FALSE))</f>
        <v/>
      </c>
      <c r="J853" s="5"/>
      <c r="K853" s="5"/>
      <c r="L853" s="26"/>
    </row>
    <row r="854" spans="2:12" x14ac:dyDescent="0.25">
      <c r="B854" s="39">
        <v>845</v>
      </c>
      <c r="C854" s="5"/>
      <c r="D854" s="5"/>
      <c r="E854" s="5"/>
      <c r="F854" s="5"/>
      <c r="G854" s="5" t="str">
        <f>IF(F854="","",VLOOKUP($F854,Praja!$C$11:$H$2010,2,FALSE))</f>
        <v/>
      </c>
      <c r="H854" s="5"/>
      <c r="I854" s="5" t="str">
        <f>IF(H854="","",VLOOKUP($H854,Katalog!$C$10:$J$2009,3,FALSE))</f>
        <v/>
      </c>
      <c r="J854" s="5"/>
      <c r="K854" s="5"/>
      <c r="L854" s="26"/>
    </row>
    <row r="855" spans="2:12" x14ac:dyDescent="0.25">
      <c r="B855" s="39">
        <v>846</v>
      </c>
      <c r="C855" s="5"/>
      <c r="D855" s="5"/>
      <c r="E855" s="5"/>
      <c r="F855" s="5"/>
      <c r="G855" s="5" t="str">
        <f>IF(F855="","",VLOOKUP($F855,Praja!$C$11:$H$2010,2,FALSE))</f>
        <v/>
      </c>
      <c r="H855" s="5"/>
      <c r="I855" s="5" t="str">
        <f>IF(H855="","",VLOOKUP($H855,Katalog!$C$10:$J$2009,3,FALSE))</f>
        <v/>
      </c>
      <c r="J855" s="5"/>
      <c r="K855" s="5"/>
      <c r="L855" s="26"/>
    </row>
    <row r="856" spans="2:12" x14ac:dyDescent="0.25">
      <c r="B856" s="39">
        <v>847</v>
      </c>
      <c r="C856" s="5"/>
      <c r="D856" s="5"/>
      <c r="E856" s="5"/>
      <c r="F856" s="5"/>
      <c r="G856" s="5" t="str">
        <f>IF(F856="","",VLOOKUP($F856,Praja!$C$11:$H$2010,2,FALSE))</f>
        <v/>
      </c>
      <c r="H856" s="5"/>
      <c r="I856" s="5" t="str">
        <f>IF(H856="","",VLOOKUP($H856,Katalog!$C$10:$J$2009,3,FALSE))</f>
        <v/>
      </c>
      <c r="J856" s="5"/>
      <c r="K856" s="5"/>
      <c r="L856" s="26"/>
    </row>
    <row r="857" spans="2:12" x14ac:dyDescent="0.25">
      <c r="B857" s="39">
        <v>848</v>
      </c>
      <c r="C857" s="5"/>
      <c r="D857" s="5"/>
      <c r="E857" s="5"/>
      <c r="F857" s="5"/>
      <c r="G857" s="5" t="str">
        <f>IF(F857="","",VLOOKUP($F857,Praja!$C$11:$H$2010,2,FALSE))</f>
        <v/>
      </c>
      <c r="H857" s="5"/>
      <c r="I857" s="5" t="str">
        <f>IF(H857="","",VLOOKUP($H857,Katalog!$C$10:$J$2009,3,FALSE))</f>
        <v/>
      </c>
      <c r="J857" s="5"/>
      <c r="K857" s="5"/>
      <c r="L857" s="26"/>
    </row>
    <row r="858" spans="2:12" x14ac:dyDescent="0.25">
      <c r="B858" s="39">
        <v>849</v>
      </c>
      <c r="C858" s="5"/>
      <c r="D858" s="5"/>
      <c r="E858" s="5"/>
      <c r="F858" s="5"/>
      <c r="G858" s="5" t="str">
        <f>IF(F858="","",VLOOKUP($F858,Praja!$C$11:$H$2010,2,FALSE))</f>
        <v/>
      </c>
      <c r="H858" s="5"/>
      <c r="I858" s="5" t="str">
        <f>IF(H858="","",VLOOKUP($H858,Katalog!$C$10:$J$2009,3,FALSE))</f>
        <v/>
      </c>
      <c r="J858" s="5"/>
      <c r="K858" s="5"/>
      <c r="L858" s="26"/>
    </row>
    <row r="859" spans="2:12" x14ac:dyDescent="0.25">
      <c r="B859" s="39">
        <v>850</v>
      </c>
      <c r="C859" s="5"/>
      <c r="D859" s="5"/>
      <c r="E859" s="5"/>
      <c r="F859" s="5"/>
      <c r="G859" s="5" t="str">
        <f>IF(F859="","",VLOOKUP($F859,Praja!$C$11:$H$2010,2,FALSE))</f>
        <v/>
      </c>
      <c r="H859" s="5"/>
      <c r="I859" s="5" t="str">
        <f>IF(H859="","",VLOOKUP($H859,Katalog!$C$10:$J$2009,3,FALSE))</f>
        <v/>
      </c>
      <c r="J859" s="5"/>
      <c r="K859" s="5"/>
      <c r="L859" s="26"/>
    </row>
    <row r="860" spans="2:12" x14ac:dyDescent="0.25">
      <c r="B860" s="39">
        <v>851</v>
      </c>
      <c r="C860" s="5"/>
      <c r="D860" s="5"/>
      <c r="E860" s="5"/>
      <c r="F860" s="5"/>
      <c r="G860" s="5" t="str">
        <f>IF(F860="","",VLOOKUP($F860,Praja!$C$11:$H$2010,2,FALSE))</f>
        <v/>
      </c>
      <c r="H860" s="5"/>
      <c r="I860" s="5" t="str">
        <f>IF(H860="","",VLOOKUP($H860,Katalog!$C$10:$J$2009,3,FALSE))</f>
        <v/>
      </c>
      <c r="J860" s="5"/>
      <c r="K860" s="5"/>
      <c r="L860" s="26"/>
    </row>
    <row r="861" spans="2:12" x14ac:dyDescent="0.25">
      <c r="B861" s="39">
        <v>852</v>
      </c>
      <c r="C861" s="5"/>
      <c r="D861" s="5"/>
      <c r="E861" s="5"/>
      <c r="F861" s="5"/>
      <c r="G861" s="5" t="str">
        <f>IF(F861="","",VLOOKUP($F861,Praja!$C$11:$H$2010,2,FALSE))</f>
        <v/>
      </c>
      <c r="H861" s="5"/>
      <c r="I861" s="5" t="str">
        <f>IF(H861="","",VLOOKUP($H861,Katalog!$C$10:$J$2009,3,FALSE))</f>
        <v/>
      </c>
      <c r="J861" s="5"/>
      <c r="K861" s="5"/>
      <c r="L861" s="26"/>
    </row>
    <row r="862" spans="2:12" x14ac:dyDescent="0.25">
      <c r="B862" s="39">
        <v>853</v>
      </c>
      <c r="C862" s="5"/>
      <c r="D862" s="5"/>
      <c r="E862" s="5"/>
      <c r="F862" s="5"/>
      <c r="G862" s="5" t="str">
        <f>IF(F862="","",VLOOKUP($F862,Praja!$C$11:$H$2010,2,FALSE))</f>
        <v/>
      </c>
      <c r="H862" s="5"/>
      <c r="I862" s="5" t="str">
        <f>IF(H862="","",VLOOKUP($H862,Katalog!$C$10:$J$2009,3,FALSE))</f>
        <v/>
      </c>
      <c r="J862" s="5"/>
      <c r="K862" s="5"/>
      <c r="L862" s="26"/>
    </row>
    <row r="863" spans="2:12" x14ac:dyDescent="0.25">
      <c r="B863" s="39">
        <v>854</v>
      </c>
      <c r="C863" s="5"/>
      <c r="D863" s="5"/>
      <c r="E863" s="5"/>
      <c r="F863" s="5"/>
      <c r="G863" s="5" t="str">
        <f>IF(F863="","",VLOOKUP($F863,Praja!$C$11:$H$2010,2,FALSE))</f>
        <v/>
      </c>
      <c r="H863" s="5"/>
      <c r="I863" s="5" t="str">
        <f>IF(H863="","",VLOOKUP($H863,Katalog!$C$10:$J$2009,3,FALSE))</f>
        <v/>
      </c>
      <c r="J863" s="5"/>
      <c r="K863" s="5"/>
      <c r="L863" s="26"/>
    </row>
    <row r="864" spans="2:12" x14ac:dyDescent="0.25">
      <c r="B864" s="39">
        <v>855</v>
      </c>
      <c r="C864" s="5"/>
      <c r="D864" s="5"/>
      <c r="E864" s="5"/>
      <c r="F864" s="5"/>
      <c r="G864" s="5" t="str">
        <f>IF(F864="","",VLOOKUP($F864,Praja!$C$11:$H$2010,2,FALSE))</f>
        <v/>
      </c>
      <c r="H864" s="5"/>
      <c r="I864" s="5" t="str">
        <f>IF(H864="","",VLOOKUP($H864,Katalog!$C$10:$J$2009,3,FALSE))</f>
        <v/>
      </c>
      <c r="J864" s="5"/>
      <c r="K864" s="5"/>
      <c r="L864" s="26"/>
    </row>
    <row r="865" spans="2:12" x14ac:dyDescent="0.25">
      <c r="B865" s="39">
        <v>856</v>
      </c>
      <c r="C865" s="5"/>
      <c r="D865" s="5"/>
      <c r="E865" s="5"/>
      <c r="F865" s="5"/>
      <c r="G865" s="5" t="str">
        <f>IF(F865="","",VLOOKUP($F865,Praja!$C$11:$H$2010,2,FALSE))</f>
        <v/>
      </c>
      <c r="H865" s="5"/>
      <c r="I865" s="5" t="str">
        <f>IF(H865="","",VLOOKUP($H865,Katalog!$C$10:$J$2009,3,FALSE))</f>
        <v/>
      </c>
      <c r="J865" s="5"/>
      <c r="K865" s="5"/>
      <c r="L865" s="26"/>
    </row>
    <row r="866" spans="2:12" x14ac:dyDescent="0.25">
      <c r="B866" s="39">
        <v>857</v>
      </c>
      <c r="C866" s="5"/>
      <c r="D866" s="5"/>
      <c r="E866" s="5"/>
      <c r="F866" s="5"/>
      <c r="G866" s="5" t="str">
        <f>IF(F866="","",VLOOKUP($F866,Praja!$C$11:$H$2010,2,FALSE))</f>
        <v/>
      </c>
      <c r="H866" s="5"/>
      <c r="I866" s="5" t="str">
        <f>IF(H866="","",VLOOKUP($H866,Katalog!$C$10:$J$2009,3,FALSE))</f>
        <v/>
      </c>
      <c r="J866" s="5"/>
      <c r="K866" s="5"/>
      <c r="L866" s="26"/>
    </row>
    <row r="867" spans="2:12" x14ac:dyDescent="0.25">
      <c r="B867" s="39">
        <v>858</v>
      </c>
      <c r="C867" s="5"/>
      <c r="D867" s="5"/>
      <c r="E867" s="5"/>
      <c r="F867" s="5"/>
      <c r="G867" s="5" t="str">
        <f>IF(F867="","",VLOOKUP($F867,Praja!$C$11:$H$2010,2,FALSE))</f>
        <v/>
      </c>
      <c r="H867" s="5"/>
      <c r="I867" s="5" t="str">
        <f>IF(H867="","",VLOOKUP($H867,Katalog!$C$10:$J$2009,3,FALSE))</f>
        <v/>
      </c>
      <c r="J867" s="5"/>
      <c r="K867" s="5"/>
      <c r="L867" s="26"/>
    </row>
    <row r="868" spans="2:12" x14ac:dyDescent="0.25">
      <c r="B868" s="39">
        <v>859</v>
      </c>
      <c r="C868" s="5"/>
      <c r="D868" s="5"/>
      <c r="E868" s="5"/>
      <c r="F868" s="5"/>
      <c r="G868" s="5" t="str">
        <f>IF(F868="","",VLOOKUP($F868,Praja!$C$11:$H$2010,2,FALSE))</f>
        <v/>
      </c>
      <c r="H868" s="5"/>
      <c r="I868" s="5" t="str">
        <f>IF(H868="","",VLOOKUP($H868,Katalog!$C$10:$J$2009,3,FALSE))</f>
        <v/>
      </c>
      <c r="J868" s="5"/>
      <c r="K868" s="5"/>
      <c r="L868" s="26"/>
    </row>
    <row r="869" spans="2:12" x14ac:dyDescent="0.25">
      <c r="B869" s="39">
        <v>860</v>
      </c>
      <c r="C869" s="5"/>
      <c r="D869" s="5"/>
      <c r="E869" s="5"/>
      <c r="F869" s="5"/>
      <c r="G869" s="5" t="str">
        <f>IF(F869="","",VLOOKUP($F869,Praja!$C$11:$H$2010,2,FALSE))</f>
        <v/>
      </c>
      <c r="H869" s="5"/>
      <c r="I869" s="5" t="str">
        <f>IF(H869="","",VLOOKUP($H869,Katalog!$C$10:$J$2009,3,FALSE))</f>
        <v/>
      </c>
      <c r="J869" s="5"/>
      <c r="K869" s="5"/>
      <c r="L869" s="26"/>
    </row>
    <row r="870" spans="2:12" x14ac:dyDescent="0.25">
      <c r="B870" s="39">
        <v>861</v>
      </c>
      <c r="C870" s="5"/>
      <c r="D870" s="5"/>
      <c r="E870" s="5"/>
      <c r="F870" s="5"/>
      <c r="G870" s="5" t="str">
        <f>IF(F870="","",VLOOKUP($F870,Praja!$C$11:$H$2010,2,FALSE))</f>
        <v/>
      </c>
      <c r="H870" s="5"/>
      <c r="I870" s="5" t="str">
        <f>IF(H870="","",VLOOKUP($H870,Katalog!$C$10:$J$2009,3,FALSE))</f>
        <v/>
      </c>
      <c r="J870" s="5"/>
      <c r="K870" s="5"/>
      <c r="L870" s="26"/>
    </row>
    <row r="871" spans="2:12" x14ac:dyDescent="0.25">
      <c r="B871" s="39">
        <v>862</v>
      </c>
      <c r="C871" s="5"/>
      <c r="D871" s="5"/>
      <c r="E871" s="5"/>
      <c r="F871" s="5"/>
      <c r="G871" s="5" t="str">
        <f>IF(F871="","",VLOOKUP($F871,Praja!$C$11:$H$2010,2,FALSE))</f>
        <v/>
      </c>
      <c r="H871" s="5"/>
      <c r="I871" s="5" t="str">
        <f>IF(H871="","",VLOOKUP($H871,Katalog!$C$10:$J$2009,3,FALSE))</f>
        <v/>
      </c>
      <c r="J871" s="5"/>
      <c r="K871" s="5"/>
      <c r="L871" s="26"/>
    </row>
    <row r="872" spans="2:12" x14ac:dyDescent="0.25">
      <c r="B872" s="39">
        <v>863</v>
      </c>
      <c r="C872" s="5"/>
      <c r="D872" s="5"/>
      <c r="E872" s="5"/>
      <c r="F872" s="5"/>
      <c r="G872" s="5" t="str">
        <f>IF(F872="","",VLOOKUP($F872,Praja!$C$11:$H$2010,2,FALSE))</f>
        <v/>
      </c>
      <c r="H872" s="5"/>
      <c r="I872" s="5" t="str">
        <f>IF(H872="","",VLOOKUP($H872,Katalog!$C$10:$J$2009,3,FALSE))</f>
        <v/>
      </c>
      <c r="J872" s="5"/>
      <c r="K872" s="5"/>
      <c r="L872" s="26"/>
    </row>
    <row r="873" spans="2:12" x14ac:dyDescent="0.25">
      <c r="B873" s="39">
        <v>864</v>
      </c>
      <c r="C873" s="5"/>
      <c r="D873" s="5"/>
      <c r="E873" s="5"/>
      <c r="F873" s="5"/>
      <c r="G873" s="5" t="str">
        <f>IF(F873="","",VLOOKUP($F873,Praja!$C$11:$H$2010,2,FALSE))</f>
        <v/>
      </c>
      <c r="H873" s="5"/>
      <c r="I873" s="5" t="str">
        <f>IF(H873="","",VLOOKUP($H873,Katalog!$C$10:$J$2009,3,FALSE))</f>
        <v/>
      </c>
      <c r="J873" s="5"/>
      <c r="K873" s="5"/>
      <c r="L873" s="26"/>
    </row>
    <row r="874" spans="2:12" x14ac:dyDescent="0.25">
      <c r="B874" s="39">
        <v>865</v>
      </c>
      <c r="C874" s="5"/>
      <c r="D874" s="5"/>
      <c r="E874" s="5"/>
      <c r="F874" s="5"/>
      <c r="G874" s="5" t="str">
        <f>IF(F874="","",VLOOKUP($F874,Praja!$C$11:$H$2010,2,FALSE))</f>
        <v/>
      </c>
      <c r="H874" s="5"/>
      <c r="I874" s="5" t="str">
        <f>IF(H874="","",VLOOKUP($H874,Katalog!$C$10:$J$2009,3,FALSE))</f>
        <v/>
      </c>
      <c r="J874" s="5"/>
      <c r="K874" s="5"/>
      <c r="L874" s="26"/>
    </row>
    <row r="875" spans="2:12" x14ac:dyDescent="0.25">
      <c r="B875" s="39">
        <v>866</v>
      </c>
      <c r="C875" s="5"/>
      <c r="D875" s="5"/>
      <c r="E875" s="5"/>
      <c r="F875" s="5"/>
      <c r="G875" s="5" t="str">
        <f>IF(F875="","",VLOOKUP($F875,Praja!$C$11:$H$2010,2,FALSE))</f>
        <v/>
      </c>
      <c r="H875" s="5"/>
      <c r="I875" s="5" t="str">
        <f>IF(H875="","",VLOOKUP($H875,Katalog!$C$10:$J$2009,3,FALSE))</f>
        <v/>
      </c>
      <c r="J875" s="5"/>
      <c r="K875" s="5"/>
      <c r="L875" s="26"/>
    </row>
    <row r="876" spans="2:12" x14ac:dyDescent="0.25">
      <c r="B876" s="39">
        <v>867</v>
      </c>
      <c r="C876" s="5"/>
      <c r="D876" s="5"/>
      <c r="E876" s="5"/>
      <c r="F876" s="5"/>
      <c r="G876" s="5" t="str">
        <f>IF(F876="","",VLOOKUP($F876,Praja!$C$11:$H$2010,2,FALSE))</f>
        <v/>
      </c>
      <c r="H876" s="5"/>
      <c r="I876" s="5" t="str">
        <f>IF(H876="","",VLOOKUP($H876,Katalog!$C$10:$J$2009,3,FALSE))</f>
        <v/>
      </c>
      <c r="J876" s="5"/>
      <c r="K876" s="5"/>
      <c r="L876" s="26"/>
    </row>
    <row r="877" spans="2:12" x14ac:dyDescent="0.25">
      <c r="B877" s="39">
        <v>868</v>
      </c>
      <c r="C877" s="5"/>
      <c r="D877" s="5"/>
      <c r="E877" s="5"/>
      <c r="F877" s="5"/>
      <c r="G877" s="5" t="str">
        <f>IF(F877="","",VLOOKUP($F877,Praja!$C$11:$H$2010,2,FALSE))</f>
        <v/>
      </c>
      <c r="H877" s="5"/>
      <c r="I877" s="5" t="str">
        <f>IF(H877="","",VLOOKUP($H877,Katalog!$C$10:$J$2009,3,FALSE))</f>
        <v/>
      </c>
      <c r="J877" s="5"/>
      <c r="K877" s="5"/>
      <c r="L877" s="26"/>
    </row>
    <row r="878" spans="2:12" x14ac:dyDescent="0.25">
      <c r="B878" s="39">
        <v>869</v>
      </c>
      <c r="C878" s="5"/>
      <c r="D878" s="5"/>
      <c r="E878" s="5"/>
      <c r="F878" s="5"/>
      <c r="G878" s="5" t="str">
        <f>IF(F878="","",VLOOKUP($F878,Praja!$C$11:$H$2010,2,FALSE))</f>
        <v/>
      </c>
      <c r="H878" s="5"/>
      <c r="I878" s="5" t="str">
        <f>IF(H878="","",VLOOKUP($H878,Katalog!$C$10:$J$2009,3,FALSE))</f>
        <v/>
      </c>
      <c r="J878" s="5"/>
      <c r="K878" s="5"/>
      <c r="L878" s="26"/>
    </row>
    <row r="879" spans="2:12" x14ac:dyDescent="0.25">
      <c r="B879" s="39">
        <v>870</v>
      </c>
      <c r="C879" s="5"/>
      <c r="D879" s="5"/>
      <c r="E879" s="5"/>
      <c r="F879" s="5"/>
      <c r="G879" s="5" t="str">
        <f>IF(F879="","",VLOOKUP($F879,Praja!$C$11:$H$2010,2,FALSE))</f>
        <v/>
      </c>
      <c r="H879" s="5"/>
      <c r="I879" s="5" t="str">
        <f>IF(H879="","",VLOOKUP($H879,Katalog!$C$10:$J$2009,3,FALSE))</f>
        <v/>
      </c>
      <c r="J879" s="5"/>
      <c r="K879" s="5"/>
      <c r="L879" s="26"/>
    </row>
    <row r="880" spans="2:12" x14ac:dyDescent="0.25">
      <c r="B880" s="39">
        <v>871</v>
      </c>
      <c r="C880" s="5"/>
      <c r="D880" s="5"/>
      <c r="E880" s="5"/>
      <c r="F880" s="5"/>
      <c r="G880" s="5" t="str">
        <f>IF(F880="","",VLOOKUP($F880,Praja!$C$11:$H$2010,2,FALSE))</f>
        <v/>
      </c>
      <c r="H880" s="5"/>
      <c r="I880" s="5" t="str">
        <f>IF(H880="","",VLOOKUP($H880,Katalog!$C$10:$J$2009,3,FALSE))</f>
        <v/>
      </c>
      <c r="J880" s="5"/>
      <c r="K880" s="5"/>
      <c r="L880" s="26"/>
    </row>
    <row r="881" spans="2:12" x14ac:dyDescent="0.25">
      <c r="B881" s="39">
        <v>872</v>
      </c>
      <c r="C881" s="5"/>
      <c r="D881" s="5"/>
      <c r="E881" s="5"/>
      <c r="F881" s="5"/>
      <c r="G881" s="5" t="str">
        <f>IF(F881="","",VLOOKUP($F881,Praja!$C$11:$H$2010,2,FALSE))</f>
        <v/>
      </c>
      <c r="H881" s="5"/>
      <c r="I881" s="5" t="str">
        <f>IF(H881="","",VLOOKUP($H881,Katalog!$C$10:$J$2009,3,FALSE))</f>
        <v/>
      </c>
      <c r="J881" s="5"/>
      <c r="K881" s="5"/>
      <c r="L881" s="26"/>
    </row>
    <row r="882" spans="2:12" x14ac:dyDescent="0.25">
      <c r="B882" s="39">
        <v>873</v>
      </c>
      <c r="C882" s="5"/>
      <c r="D882" s="5"/>
      <c r="E882" s="5"/>
      <c r="F882" s="5"/>
      <c r="G882" s="5" t="str">
        <f>IF(F882="","",VLOOKUP($F882,Praja!$C$11:$H$2010,2,FALSE))</f>
        <v/>
      </c>
      <c r="H882" s="5"/>
      <c r="I882" s="5" t="str">
        <f>IF(H882="","",VLOOKUP($H882,Katalog!$C$10:$J$2009,3,FALSE))</f>
        <v/>
      </c>
      <c r="J882" s="5"/>
      <c r="K882" s="5"/>
      <c r="L882" s="26"/>
    </row>
    <row r="883" spans="2:12" x14ac:dyDescent="0.25">
      <c r="B883" s="39">
        <v>874</v>
      </c>
      <c r="C883" s="5"/>
      <c r="D883" s="5"/>
      <c r="E883" s="5"/>
      <c r="F883" s="5"/>
      <c r="G883" s="5" t="str">
        <f>IF(F883="","",VLOOKUP($F883,Praja!$C$11:$H$2010,2,FALSE))</f>
        <v/>
      </c>
      <c r="H883" s="5"/>
      <c r="I883" s="5" t="str">
        <f>IF(H883="","",VLOOKUP($H883,Katalog!$C$10:$J$2009,3,FALSE))</f>
        <v/>
      </c>
      <c r="J883" s="5"/>
      <c r="K883" s="5"/>
      <c r="L883" s="26"/>
    </row>
    <row r="884" spans="2:12" x14ac:dyDescent="0.25">
      <c r="B884" s="39">
        <v>875</v>
      </c>
      <c r="C884" s="5"/>
      <c r="D884" s="5"/>
      <c r="E884" s="5"/>
      <c r="F884" s="5"/>
      <c r="G884" s="5" t="str">
        <f>IF(F884="","",VLOOKUP($F884,Praja!$C$11:$H$2010,2,FALSE))</f>
        <v/>
      </c>
      <c r="H884" s="5"/>
      <c r="I884" s="5" t="str">
        <f>IF(H884="","",VLOOKUP($H884,Katalog!$C$10:$J$2009,3,FALSE))</f>
        <v/>
      </c>
      <c r="J884" s="5"/>
      <c r="K884" s="5"/>
      <c r="L884" s="26"/>
    </row>
    <row r="885" spans="2:12" x14ac:dyDescent="0.25">
      <c r="B885" s="39">
        <v>876</v>
      </c>
      <c r="C885" s="5"/>
      <c r="D885" s="5"/>
      <c r="E885" s="5"/>
      <c r="F885" s="5"/>
      <c r="G885" s="5" t="str">
        <f>IF(F885="","",VLOOKUP($F885,Praja!$C$11:$H$2010,2,FALSE))</f>
        <v/>
      </c>
      <c r="H885" s="5"/>
      <c r="I885" s="5" t="str">
        <f>IF(H885="","",VLOOKUP($H885,Katalog!$C$10:$J$2009,3,FALSE))</f>
        <v/>
      </c>
      <c r="J885" s="5"/>
      <c r="K885" s="5"/>
      <c r="L885" s="26"/>
    </row>
    <row r="886" spans="2:12" x14ac:dyDescent="0.25">
      <c r="B886" s="39">
        <v>877</v>
      </c>
      <c r="C886" s="5"/>
      <c r="D886" s="5"/>
      <c r="E886" s="5"/>
      <c r="F886" s="5"/>
      <c r="G886" s="5" t="str">
        <f>IF(F886="","",VLOOKUP($F886,Praja!$C$11:$H$2010,2,FALSE))</f>
        <v/>
      </c>
      <c r="H886" s="5"/>
      <c r="I886" s="5" t="str">
        <f>IF(H886="","",VLOOKUP($H886,Katalog!$C$10:$J$2009,3,FALSE))</f>
        <v/>
      </c>
      <c r="J886" s="5"/>
      <c r="K886" s="5"/>
      <c r="L886" s="26"/>
    </row>
    <row r="887" spans="2:12" x14ac:dyDescent="0.25">
      <c r="B887" s="39">
        <v>878</v>
      </c>
      <c r="C887" s="5"/>
      <c r="D887" s="5"/>
      <c r="E887" s="5"/>
      <c r="F887" s="5"/>
      <c r="G887" s="5" t="str">
        <f>IF(F887="","",VLOOKUP($F887,Praja!$C$11:$H$2010,2,FALSE))</f>
        <v/>
      </c>
      <c r="H887" s="5"/>
      <c r="I887" s="5" t="str">
        <f>IF(H887="","",VLOOKUP($H887,Katalog!$C$10:$J$2009,3,FALSE))</f>
        <v/>
      </c>
      <c r="J887" s="5"/>
      <c r="K887" s="5"/>
      <c r="L887" s="26"/>
    </row>
    <row r="888" spans="2:12" x14ac:dyDescent="0.25">
      <c r="B888" s="39">
        <v>879</v>
      </c>
      <c r="C888" s="5"/>
      <c r="D888" s="5"/>
      <c r="E888" s="5"/>
      <c r="F888" s="5"/>
      <c r="G888" s="5" t="str">
        <f>IF(F888="","",VLOOKUP($F888,Praja!$C$11:$H$2010,2,FALSE))</f>
        <v/>
      </c>
      <c r="H888" s="5"/>
      <c r="I888" s="5" t="str">
        <f>IF(H888="","",VLOOKUP($H888,Katalog!$C$10:$J$2009,3,FALSE))</f>
        <v/>
      </c>
      <c r="J888" s="5"/>
      <c r="K888" s="5"/>
      <c r="L888" s="26"/>
    </row>
    <row r="889" spans="2:12" x14ac:dyDescent="0.25">
      <c r="B889" s="39">
        <v>880</v>
      </c>
      <c r="C889" s="5"/>
      <c r="D889" s="5"/>
      <c r="E889" s="5"/>
      <c r="F889" s="5"/>
      <c r="G889" s="5" t="str">
        <f>IF(F889="","",VLOOKUP($F889,Praja!$C$11:$H$2010,2,FALSE))</f>
        <v/>
      </c>
      <c r="H889" s="5"/>
      <c r="I889" s="5" t="str">
        <f>IF(H889="","",VLOOKUP($H889,Katalog!$C$10:$J$2009,3,FALSE))</f>
        <v/>
      </c>
      <c r="J889" s="5"/>
      <c r="K889" s="5"/>
      <c r="L889" s="26"/>
    </row>
    <row r="890" spans="2:12" x14ac:dyDescent="0.25">
      <c r="B890" s="39">
        <v>881</v>
      </c>
      <c r="C890" s="5"/>
      <c r="D890" s="5"/>
      <c r="E890" s="5"/>
      <c r="F890" s="5"/>
      <c r="G890" s="5" t="str">
        <f>IF(F890="","",VLOOKUP($F890,Praja!$C$11:$H$2010,2,FALSE))</f>
        <v/>
      </c>
      <c r="H890" s="5"/>
      <c r="I890" s="5" t="str">
        <f>IF(H890="","",VLOOKUP($H890,Katalog!$C$10:$J$2009,3,FALSE))</f>
        <v/>
      </c>
      <c r="J890" s="5"/>
      <c r="K890" s="5"/>
      <c r="L890" s="26"/>
    </row>
    <row r="891" spans="2:12" x14ac:dyDescent="0.25">
      <c r="B891" s="39">
        <v>882</v>
      </c>
      <c r="C891" s="5"/>
      <c r="D891" s="5"/>
      <c r="E891" s="5"/>
      <c r="F891" s="5"/>
      <c r="G891" s="5" t="str">
        <f>IF(F891="","",VLOOKUP($F891,Praja!$C$11:$H$2010,2,FALSE))</f>
        <v/>
      </c>
      <c r="H891" s="5"/>
      <c r="I891" s="5" t="str">
        <f>IF(H891="","",VLOOKUP($H891,Katalog!$C$10:$J$2009,3,FALSE))</f>
        <v/>
      </c>
      <c r="J891" s="5"/>
      <c r="K891" s="5"/>
      <c r="L891" s="26"/>
    </row>
    <row r="892" spans="2:12" x14ac:dyDescent="0.25">
      <c r="B892" s="39">
        <v>883</v>
      </c>
      <c r="C892" s="5"/>
      <c r="D892" s="5"/>
      <c r="E892" s="5"/>
      <c r="F892" s="5"/>
      <c r="G892" s="5" t="str">
        <f>IF(F892="","",VLOOKUP($F892,Praja!$C$11:$H$2010,2,FALSE))</f>
        <v/>
      </c>
      <c r="H892" s="5"/>
      <c r="I892" s="5" t="str">
        <f>IF(H892="","",VLOOKUP($H892,Katalog!$C$10:$J$2009,3,FALSE))</f>
        <v/>
      </c>
      <c r="J892" s="5"/>
      <c r="K892" s="5"/>
      <c r="L892" s="26"/>
    </row>
    <row r="893" spans="2:12" x14ac:dyDescent="0.25">
      <c r="B893" s="39">
        <v>884</v>
      </c>
      <c r="C893" s="5"/>
      <c r="D893" s="5"/>
      <c r="E893" s="5"/>
      <c r="F893" s="5"/>
      <c r="G893" s="5" t="str">
        <f>IF(F893="","",VLOOKUP($F893,Praja!$C$11:$H$2010,2,FALSE))</f>
        <v/>
      </c>
      <c r="H893" s="5"/>
      <c r="I893" s="5" t="str">
        <f>IF(H893="","",VLOOKUP($H893,Katalog!$C$10:$J$2009,3,FALSE))</f>
        <v/>
      </c>
      <c r="J893" s="5"/>
      <c r="K893" s="5"/>
      <c r="L893" s="26"/>
    </row>
    <row r="894" spans="2:12" x14ac:dyDescent="0.25">
      <c r="B894" s="39">
        <v>885</v>
      </c>
      <c r="C894" s="5"/>
      <c r="D894" s="5"/>
      <c r="E894" s="5"/>
      <c r="F894" s="5"/>
      <c r="G894" s="5" t="str">
        <f>IF(F894="","",VLOOKUP($F894,Praja!$C$11:$H$2010,2,FALSE))</f>
        <v/>
      </c>
      <c r="H894" s="5"/>
      <c r="I894" s="5" t="str">
        <f>IF(H894="","",VLOOKUP($H894,Katalog!$C$10:$J$2009,3,FALSE))</f>
        <v/>
      </c>
      <c r="J894" s="5"/>
      <c r="K894" s="5"/>
      <c r="L894" s="26"/>
    </row>
    <row r="895" spans="2:12" x14ac:dyDescent="0.25">
      <c r="B895" s="39">
        <v>886</v>
      </c>
      <c r="C895" s="5"/>
      <c r="D895" s="5"/>
      <c r="E895" s="5"/>
      <c r="F895" s="5"/>
      <c r="G895" s="5" t="str">
        <f>IF(F895="","",VLOOKUP($F895,Praja!$C$11:$H$2010,2,FALSE))</f>
        <v/>
      </c>
      <c r="H895" s="5"/>
      <c r="I895" s="5" t="str">
        <f>IF(H895="","",VLOOKUP($H895,Katalog!$C$10:$J$2009,3,FALSE))</f>
        <v/>
      </c>
      <c r="J895" s="5"/>
      <c r="K895" s="5"/>
      <c r="L895" s="26"/>
    </row>
    <row r="896" spans="2:12" x14ac:dyDescent="0.25">
      <c r="B896" s="39">
        <v>887</v>
      </c>
      <c r="C896" s="5"/>
      <c r="D896" s="5"/>
      <c r="E896" s="5"/>
      <c r="F896" s="5"/>
      <c r="G896" s="5" t="str">
        <f>IF(F896="","",VLOOKUP($F896,Praja!$C$11:$H$2010,2,FALSE))</f>
        <v/>
      </c>
      <c r="H896" s="5"/>
      <c r="I896" s="5" t="str">
        <f>IF(H896="","",VLOOKUP($H896,Katalog!$C$10:$J$2009,3,FALSE))</f>
        <v/>
      </c>
      <c r="J896" s="5"/>
      <c r="K896" s="5"/>
      <c r="L896" s="26"/>
    </row>
    <row r="897" spans="2:12" x14ac:dyDescent="0.25">
      <c r="B897" s="39">
        <v>888</v>
      </c>
      <c r="C897" s="5"/>
      <c r="D897" s="5"/>
      <c r="E897" s="5"/>
      <c r="F897" s="5"/>
      <c r="G897" s="5" t="str">
        <f>IF(F897="","",VLOOKUP($F897,Praja!$C$11:$H$2010,2,FALSE))</f>
        <v/>
      </c>
      <c r="H897" s="5"/>
      <c r="I897" s="5" t="str">
        <f>IF(H897="","",VLOOKUP($H897,Katalog!$C$10:$J$2009,3,FALSE))</f>
        <v/>
      </c>
      <c r="J897" s="5"/>
      <c r="K897" s="5"/>
      <c r="L897" s="26"/>
    </row>
    <row r="898" spans="2:12" x14ac:dyDescent="0.25">
      <c r="B898" s="39">
        <v>889</v>
      </c>
      <c r="C898" s="5"/>
      <c r="D898" s="5"/>
      <c r="E898" s="5"/>
      <c r="F898" s="5"/>
      <c r="G898" s="5" t="str">
        <f>IF(F898="","",VLOOKUP($F898,Praja!$C$11:$H$2010,2,FALSE))</f>
        <v/>
      </c>
      <c r="H898" s="5"/>
      <c r="I898" s="5" t="str">
        <f>IF(H898="","",VLOOKUP($H898,Katalog!$C$10:$J$2009,3,FALSE))</f>
        <v/>
      </c>
      <c r="J898" s="5"/>
      <c r="K898" s="5"/>
      <c r="L898" s="26"/>
    </row>
    <row r="899" spans="2:12" x14ac:dyDescent="0.25">
      <c r="B899" s="39">
        <v>890</v>
      </c>
      <c r="C899" s="5"/>
      <c r="D899" s="5"/>
      <c r="E899" s="5"/>
      <c r="F899" s="5"/>
      <c r="G899" s="5" t="str">
        <f>IF(F899="","",VLOOKUP($F899,Praja!$C$11:$H$2010,2,FALSE))</f>
        <v/>
      </c>
      <c r="H899" s="5"/>
      <c r="I899" s="5" t="str">
        <f>IF(H899="","",VLOOKUP($H899,Katalog!$C$10:$J$2009,3,FALSE))</f>
        <v/>
      </c>
      <c r="J899" s="5"/>
      <c r="K899" s="5"/>
      <c r="L899" s="26"/>
    </row>
    <row r="900" spans="2:12" x14ac:dyDescent="0.25">
      <c r="B900" s="39">
        <v>891</v>
      </c>
      <c r="C900" s="5"/>
      <c r="D900" s="5"/>
      <c r="E900" s="5"/>
      <c r="F900" s="5"/>
      <c r="G900" s="5" t="str">
        <f>IF(F900="","",VLOOKUP($F900,Praja!$C$11:$H$2010,2,FALSE))</f>
        <v/>
      </c>
      <c r="H900" s="5"/>
      <c r="I900" s="5" t="str">
        <f>IF(H900="","",VLOOKUP($H900,Katalog!$C$10:$J$2009,3,FALSE))</f>
        <v/>
      </c>
      <c r="J900" s="5"/>
      <c r="K900" s="5"/>
      <c r="L900" s="26"/>
    </row>
    <row r="901" spans="2:12" x14ac:dyDescent="0.25">
      <c r="B901" s="39">
        <v>892</v>
      </c>
      <c r="C901" s="5"/>
      <c r="D901" s="5"/>
      <c r="E901" s="5"/>
      <c r="F901" s="5"/>
      <c r="G901" s="5" t="str">
        <f>IF(F901="","",VLOOKUP($F901,Praja!$C$11:$H$2010,2,FALSE))</f>
        <v/>
      </c>
      <c r="H901" s="5"/>
      <c r="I901" s="5" t="str">
        <f>IF(H901="","",VLOOKUP($H901,Katalog!$C$10:$J$2009,3,FALSE))</f>
        <v/>
      </c>
      <c r="J901" s="5"/>
      <c r="K901" s="5"/>
      <c r="L901" s="26"/>
    </row>
    <row r="902" spans="2:12" x14ac:dyDescent="0.25">
      <c r="B902" s="39">
        <v>893</v>
      </c>
      <c r="C902" s="5"/>
      <c r="D902" s="5"/>
      <c r="E902" s="5"/>
      <c r="F902" s="5"/>
      <c r="G902" s="5" t="str">
        <f>IF(F902="","",VLOOKUP($F902,Praja!$C$11:$H$2010,2,FALSE))</f>
        <v/>
      </c>
      <c r="H902" s="5"/>
      <c r="I902" s="5" t="str">
        <f>IF(H902="","",VLOOKUP($H902,Katalog!$C$10:$J$2009,3,FALSE))</f>
        <v/>
      </c>
      <c r="J902" s="5"/>
      <c r="K902" s="5"/>
      <c r="L902" s="26"/>
    </row>
    <row r="903" spans="2:12" x14ac:dyDescent="0.25">
      <c r="B903" s="39">
        <v>894</v>
      </c>
      <c r="C903" s="5"/>
      <c r="D903" s="5"/>
      <c r="E903" s="5"/>
      <c r="F903" s="5"/>
      <c r="G903" s="5" t="str">
        <f>IF(F903="","",VLOOKUP($F903,Praja!$C$11:$H$2010,2,FALSE))</f>
        <v/>
      </c>
      <c r="H903" s="5"/>
      <c r="I903" s="5" t="str">
        <f>IF(H903="","",VLOOKUP($H903,Katalog!$C$10:$J$2009,3,FALSE))</f>
        <v/>
      </c>
      <c r="J903" s="5"/>
      <c r="K903" s="5"/>
      <c r="L903" s="26"/>
    </row>
    <row r="904" spans="2:12" x14ac:dyDescent="0.25">
      <c r="B904" s="39">
        <v>895</v>
      </c>
      <c r="C904" s="5"/>
      <c r="D904" s="5"/>
      <c r="E904" s="5"/>
      <c r="F904" s="5"/>
      <c r="G904" s="5" t="str">
        <f>IF(F904="","",VLOOKUP($F904,Praja!$C$11:$H$2010,2,FALSE))</f>
        <v/>
      </c>
      <c r="H904" s="5"/>
      <c r="I904" s="5" t="str">
        <f>IF(H904="","",VLOOKUP($H904,Katalog!$C$10:$J$2009,3,FALSE))</f>
        <v/>
      </c>
      <c r="J904" s="5"/>
      <c r="K904" s="5"/>
      <c r="L904" s="26"/>
    </row>
    <row r="905" spans="2:12" x14ac:dyDescent="0.25">
      <c r="B905" s="39">
        <v>896</v>
      </c>
      <c r="C905" s="5"/>
      <c r="D905" s="5"/>
      <c r="E905" s="5"/>
      <c r="F905" s="5"/>
      <c r="G905" s="5" t="str">
        <f>IF(F905="","",VLOOKUP($F905,Praja!$C$11:$H$2010,2,FALSE))</f>
        <v/>
      </c>
      <c r="H905" s="5"/>
      <c r="I905" s="5" t="str">
        <f>IF(H905="","",VLOOKUP($H905,Katalog!$C$10:$J$2009,3,FALSE))</f>
        <v/>
      </c>
      <c r="J905" s="5"/>
      <c r="K905" s="5"/>
      <c r="L905" s="26"/>
    </row>
    <row r="906" spans="2:12" x14ac:dyDescent="0.25">
      <c r="B906" s="39">
        <v>897</v>
      </c>
      <c r="C906" s="5"/>
      <c r="D906" s="5"/>
      <c r="E906" s="5"/>
      <c r="F906" s="5"/>
      <c r="G906" s="5" t="str">
        <f>IF(F906="","",VLOOKUP($F906,Praja!$C$11:$H$2010,2,FALSE))</f>
        <v/>
      </c>
      <c r="H906" s="5"/>
      <c r="I906" s="5" t="str">
        <f>IF(H906="","",VLOOKUP($H906,Katalog!$C$10:$J$2009,3,FALSE))</f>
        <v/>
      </c>
      <c r="J906" s="5"/>
      <c r="K906" s="5"/>
      <c r="L906" s="26"/>
    </row>
    <row r="907" spans="2:12" x14ac:dyDescent="0.25">
      <c r="B907" s="39">
        <v>898</v>
      </c>
      <c r="C907" s="5"/>
      <c r="D907" s="5"/>
      <c r="E907" s="5"/>
      <c r="F907" s="5"/>
      <c r="G907" s="5" t="str">
        <f>IF(F907="","",VLOOKUP($F907,Praja!$C$11:$H$2010,2,FALSE))</f>
        <v/>
      </c>
      <c r="H907" s="5"/>
      <c r="I907" s="5" t="str">
        <f>IF(H907="","",VLOOKUP($H907,Katalog!$C$10:$J$2009,3,FALSE))</f>
        <v/>
      </c>
      <c r="J907" s="5"/>
      <c r="K907" s="5"/>
      <c r="L907" s="26"/>
    </row>
    <row r="908" spans="2:12" x14ac:dyDescent="0.25">
      <c r="B908" s="39">
        <v>899</v>
      </c>
      <c r="C908" s="5"/>
      <c r="D908" s="5"/>
      <c r="E908" s="5"/>
      <c r="F908" s="5"/>
      <c r="G908" s="5" t="str">
        <f>IF(F908="","",VLOOKUP($F908,Praja!$C$11:$H$2010,2,FALSE))</f>
        <v/>
      </c>
      <c r="H908" s="5"/>
      <c r="I908" s="5" t="str">
        <f>IF(H908="","",VLOOKUP($H908,Katalog!$C$10:$J$2009,3,FALSE))</f>
        <v/>
      </c>
      <c r="J908" s="5"/>
      <c r="K908" s="5"/>
      <c r="L908" s="26"/>
    </row>
    <row r="909" spans="2:12" x14ac:dyDescent="0.25">
      <c r="B909" s="39">
        <v>900</v>
      </c>
      <c r="C909" s="5"/>
      <c r="D909" s="5"/>
      <c r="E909" s="5"/>
      <c r="F909" s="5"/>
      <c r="G909" s="5" t="str">
        <f>IF(F909="","",VLOOKUP($F909,Praja!$C$11:$H$2010,2,FALSE))</f>
        <v/>
      </c>
      <c r="H909" s="5"/>
      <c r="I909" s="5" t="str">
        <f>IF(H909="","",VLOOKUP($H909,Katalog!$C$10:$J$2009,3,FALSE))</f>
        <v/>
      </c>
      <c r="J909" s="5"/>
      <c r="K909" s="5"/>
      <c r="L909" s="26"/>
    </row>
    <row r="910" spans="2:12" x14ac:dyDescent="0.25">
      <c r="B910" s="39">
        <v>901</v>
      </c>
      <c r="C910" s="5"/>
      <c r="D910" s="5"/>
      <c r="E910" s="5"/>
      <c r="F910" s="5"/>
      <c r="G910" s="5" t="str">
        <f>IF(F910="","",VLOOKUP($F910,Praja!$C$11:$H$2010,2,FALSE))</f>
        <v/>
      </c>
      <c r="H910" s="5"/>
      <c r="I910" s="5" t="str">
        <f>IF(H910="","",VLOOKUP($H910,Katalog!$C$10:$J$2009,3,FALSE))</f>
        <v/>
      </c>
      <c r="J910" s="5"/>
      <c r="K910" s="5"/>
      <c r="L910" s="26"/>
    </row>
    <row r="911" spans="2:12" x14ac:dyDescent="0.25">
      <c r="B911" s="39">
        <v>902</v>
      </c>
      <c r="C911" s="5"/>
      <c r="D911" s="5"/>
      <c r="E911" s="5"/>
      <c r="F911" s="5"/>
      <c r="G911" s="5" t="str">
        <f>IF(F911="","",VLOOKUP($F911,Praja!$C$11:$H$2010,2,FALSE))</f>
        <v/>
      </c>
      <c r="H911" s="5"/>
      <c r="I911" s="5" t="str">
        <f>IF(H911="","",VLOOKUP($H911,Katalog!$C$10:$J$2009,3,FALSE))</f>
        <v/>
      </c>
      <c r="J911" s="5"/>
      <c r="K911" s="5"/>
      <c r="L911" s="26"/>
    </row>
    <row r="912" spans="2:12" x14ac:dyDescent="0.25">
      <c r="B912" s="39">
        <v>903</v>
      </c>
      <c r="C912" s="5"/>
      <c r="D912" s="5"/>
      <c r="E912" s="5"/>
      <c r="F912" s="5"/>
      <c r="G912" s="5" t="str">
        <f>IF(F912="","",VLOOKUP($F912,Praja!$C$11:$H$2010,2,FALSE))</f>
        <v/>
      </c>
      <c r="H912" s="5"/>
      <c r="I912" s="5" t="str">
        <f>IF(H912="","",VLOOKUP($H912,Katalog!$C$10:$J$2009,3,FALSE))</f>
        <v/>
      </c>
      <c r="J912" s="5"/>
      <c r="K912" s="5"/>
      <c r="L912" s="26"/>
    </row>
    <row r="913" spans="2:12" x14ac:dyDescent="0.25">
      <c r="B913" s="39">
        <v>904</v>
      </c>
      <c r="C913" s="5"/>
      <c r="D913" s="5"/>
      <c r="E913" s="5"/>
      <c r="F913" s="5"/>
      <c r="G913" s="5" t="str">
        <f>IF(F913="","",VLOOKUP($F913,Praja!$C$11:$H$2010,2,FALSE))</f>
        <v/>
      </c>
      <c r="H913" s="5"/>
      <c r="I913" s="5" t="str">
        <f>IF(H913="","",VLOOKUP($H913,Katalog!$C$10:$J$2009,3,FALSE))</f>
        <v/>
      </c>
      <c r="J913" s="5"/>
      <c r="K913" s="5"/>
      <c r="L913" s="26"/>
    </row>
    <row r="914" spans="2:12" x14ac:dyDescent="0.25">
      <c r="B914" s="39">
        <v>905</v>
      </c>
      <c r="C914" s="5"/>
      <c r="D914" s="5"/>
      <c r="E914" s="5"/>
      <c r="F914" s="5"/>
      <c r="G914" s="5" t="str">
        <f>IF(F914="","",VLOOKUP($F914,Praja!$C$11:$H$2010,2,FALSE))</f>
        <v/>
      </c>
      <c r="H914" s="5"/>
      <c r="I914" s="5" t="str">
        <f>IF(H914="","",VLOOKUP($H914,Katalog!$C$10:$J$2009,3,FALSE))</f>
        <v/>
      </c>
      <c r="J914" s="5"/>
      <c r="K914" s="5"/>
      <c r="L914" s="26"/>
    </row>
    <row r="915" spans="2:12" x14ac:dyDescent="0.25">
      <c r="B915" s="39">
        <v>906</v>
      </c>
      <c r="C915" s="5"/>
      <c r="D915" s="5"/>
      <c r="E915" s="5"/>
      <c r="F915" s="5"/>
      <c r="G915" s="5" t="str">
        <f>IF(F915="","",VLOOKUP($F915,Praja!$C$11:$H$2010,2,FALSE))</f>
        <v/>
      </c>
      <c r="H915" s="5"/>
      <c r="I915" s="5" t="str">
        <f>IF(H915="","",VLOOKUP($H915,Katalog!$C$10:$J$2009,3,FALSE))</f>
        <v/>
      </c>
      <c r="J915" s="5"/>
      <c r="K915" s="5"/>
      <c r="L915" s="26"/>
    </row>
    <row r="916" spans="2:12" x14ac:dyDescent="0.25">
      <c r="B916" s="39">
        <v>907</v>
      </c>
      <c r="C916" s="5"/>
      <c r="D916" s="5"/>
      <c r="E916" s="5"/>
      <c r="F916" s="5"/>
      <c r="G916" s="5" t="str">
        <f>IF(F916="","",VLOOKUP($F916,Praja!$C$11:$H$2010,2,FALSE))</f>
        <v/>
      </c>
      <c r="H916" s="5"/>
      <c r="I916" s="5" t="str">
        <f>IF(H916="","",VLOOKUP($H916,Katalog!$C$10:$J$2009,3,FALSE))</f>
        <v/>
      </c>
      <c r="J916" s="5"/>
      <c r="K916" s="5"/>
      <c r="L916" s="26"/>
    </row>
    <row r="917" spans="2:12" x14ac:dyDescent="0.25">
      <c r="B917" s="39">
        <v>908</v>
      </c>
      <c r="C917" s="5"/>
      <c r="D917" s="5"/>
      <c r="E917" s="5"/>
      <c r="F917" s="5"/>
      <c r="G917" s="5" t="str">
        <f>IF(F917="","",VLOOKUP($F917,Praja!$C$11:$H$2010,2,FALSE))</f>
        <v/>
      </c>
      <c r="H917" s="5"/>
      <c r="I917" s="5" t="str">
        <f>IF(H917="","",VLOOKUP($H917,Katalog!$C$10:$J$2009,3,FALSE))</f>
        <v/>
      </c>
      <c r="J917" s="5"/>
      <c r="K917" s="5"/>
      <c r="L917" s="26"/>
    </row>
    <row r="918" spans="2:12" x14ac:dyDescent="0.25">
      <c r="B918" s="39">
        <v>909</v>
      </c>
      <c r="C918" s="5"/>
      <c r="D918" s="5"/>
      <c r="E918" s="5"/>
      <c r="F918" s="5"/>
      <c r="G918" s="5" t="str">
        <f>IF(F918="","",VLOOKUP($F918,Praja!$C$11:$H$2010,2,FALSE))</f>
        <v/>
      </c>
      <c r="H918" s="5"/>
      <c r="I918" s="5" t="str">
        <f>IF(H918="","",VLOOKUP($H918,Katalog!$C$10:$J$2009,3,FALSE))</f>
        <v/>
      </c>
      <c r="J918" s="5"/>
      <c r="K918" s="5"/>
      <c r="L918" s="26"/>
    </row>
    <row r="919" spans="2:12" x14ac:dyDescent="0.25">
      <c r="B919" s="39">
        <v>910</v>
      </c>
      <c r="C919" s="5"/>
      <c r="D919" s="5"/>
      <c r="E919" s="5"/>
      <c r="F919" s="5"/>
      <c r="G919" s="5" t="str">
        <f>IF(F919="","",VLOOKUP($F919,Praja!$C$11:$H$2010,2,FALSE))</f>
        <v/>
      </c>
      <c r="H919" s="5"/>
      <c r="I919" s="5" t="str">
        <f>IF(H919="","",VLOOKUP($H919,Katalog!$C$10:$J$2009,3,FALSE))</f>
        <v/>
      </c>
      <c r="J919" s="5"/>
      <c r="K919" s="5"/>
      <c r="L919" s="26"/>
    </row>
    <row r="920" spans="2:12" x14ac:dyDescent="0.25">
      <c r="B920" s="39">
        <v>911</v>
      </c>
      <c r="C920" s="5"/>
      <c r="D920" s="5"/>
      <c r="E920" s="5"/>
      <c r="F920" s="5"/>
      <c r="G920" s="5" t="str">
        <f>IF(F920="","",VLOOKUP($F920,Praja!$C$11:$H$2010,2,FALSE))</f>
        <v/>
      </c>
      <c r="H920" s="5"/>
      <c r="I920" s="5" t="str">
        <f>IF(H920="","",VLOOKUP($H920,Katalog!$C$10:$J$2009,3,FALSE))</f>
        <v/>
      </c>
      <c r="J920" s="5"/>
      <c r="K920" s="5"/>
      <c r="L920" s="26"/>
    </row>
    <row r="921" spans="2:12" x14ac:dyDescent="0.25">
      <c r="B921" s="39">
        <v>912</v>
      </c>
      <c r="C921" s="5"/>
      <c r="D921" s="5"/>
      <c r="E921" s="5"/>
      <c r="F921" s="5"/>
      <c r="G921" s="5" t="str">
        <f>IF(F921="","",VLOOKUP($F921,Praja!$C$11:$H$2010,2,FALSE))</f>
        <v/>
      </c>
      <c r="H921" s="5"/>
      <c r="I921" s="5" t="str">
        <f>IF(H921="","",VLOOKUP($H921,Katalog!$C$10:$J$2009,3,FALSE))</f>
        <v/>
      </c>
      <c r="J921" s="5"/>
      <c r="K921" s="5"/>
      <c r="L921" s="26"/>
    </row>
    <row r="922" spans="2:12" x14ac:dyDescent="0.25">
      <c r="B922" s="39">
        <v>913</v>
      </c>
      <c r="C922" s="5"/>
      <c r="D922" s="5"/>
      <c r="E922" s="5"/>
      <c r="F922" s="5"/>
      <c r="G922" s="5" t="str">
        <f>IF(F922="","",VLOOKUP($F922,Praja!$C$11:$H$2010,2,FALSE))</f>
        <v/>
      </c>
      <c r="H922" s="5"/>
      <c r="I922" s="5" t="str">
        <f>IF(H922="","",VLOOKUP($H922,Katalog!$C$10:$J$2009,3,FALSE))</f>
        <v/>
      </c>
      <c r="J922" s="5"/>
      <c r="K922" s="5"/>
      <c r="L922" s="26"/>
    </row>
    <row r="923" spans="2:12" x14ac:dyDescent="0.25">
      <c r="B923" s="39">
        <v>914</v>
      </c>
      <c r="C923" s="5"/>
      <c r="D923" s="5"/>
      <c r="E923" s="5"/>
      <c r="F923" s="5"/>
      <c r="G923" s="5" t="str">
        <f>IF(F923="","",VLOOKUP($F923,Praja!$C$11:$H$2010,2,FALSE))</f>
        <v/>
      </c>
      <c r="H923" s="5"/>
      <c r="I923" s="5" t="str">
        <f>IF(H923="","",VLOOKUP($H923,Katalog!$C$10:$J$2009,3,FALSE))</f>
        <v/>
      </c>
      <c r="J923" s="5"/>
      <c r="K923" s="5"/>
      <c r="L923" s="26"/>
    </row>
    <row r="924" spans="2:12" x14ac:dyDescent="0.25">
      <c r="B924" s="39">
        <v>915</v>
      </c>
      <c r="C924" s="5"/>
      <c r="D924" s="5"/>
      <c r="E924" s="5"/>
      <c r="F924" s="5"/>
      <c r="G924" s="5" t="str">
        <f>IF(F924="","",VLOOKUP($F924,Praja!$C$11:$H$2010,2,FALSE))</f>
        <v/>
      </c>
      <c r="H924" s="5"/>
      <c r="I924" s="5" t="str">
        <f>IF(H924="","",VLOOKUP($H924,Katalog!$C$10:$J$2009,3,FALSE))</f>
        <v/>
      </c>
      <c r="J924" s="5"/>
      <c r="K924" s="5"/>
      <c r="L924" s="26"/>
    </row>
    <row r="925" spans="2:12" x14ac:dyDescent="0.25">
      <c r="B925" s="39">
        <v>916</v>
      </c>
      <c r="C925" s="5"/>
      <c r="D925" s="5"/>
      <c r="E925" s="5"/>
      <c r="F925" s="5"/>
      <c r="G925" s="5" t="str">
        <f>IF(F925="","",VLOOKUP($F925,Praja!$C$11:$H$2010,2,FALSE))</f>
        <v/>
      </c>
      <c r="H925" s="5"/>
      <c r="I925" s="5" t="str">
        <f>IF(H925="","",VLOOKUP($H925,Katalog!$C$10:$J$2009,3,FALSE))</f>
        <v/>
      </c>
      <c r="J925" s="5"/>
      <c r="K925" s="5"/>
      <c r="L925" s="26"/>
    </row>
    <row r="926" spans="2:12" x14ac:dyDescent="0.25">
      <c r="B926" s="39">
        <v>917</v>
      </c>
      <c r="C926" s="5"/>
      <c r="D926" s="5"/>
      <c r="E926" s="5"/>
      <c r="F926" s="5"/>
      <c r="G926" s="5" t="str">
        <f>IF(F926="","",VLOOKUP($F926,Praja!$C$11:$H$2010,2,FALSE))</f>
        <v/>
      </c>
      <c r="H926" s="5"/>
      <c r="I926" s="5" t="str">
        <f>IF(H926="","",VLOOKUP($H926,Katalog!$C$10:$J$2009,3,FALSE))</f>
        <v/>
      </c>
      <c r="J926" s="5"/>
      <c r="K926" s="5"/>
      <c r="L926" s="26"/>
    </row>
    <row r="927" spans="2:12" x14ac:dyDescent="0.25">
      <c r="B927" s="39">
        <v>918</v>
      </c>
      <c r="C927" s="5"/>
      <c r="D927" s="5"/>
      <c r="E927" s="5"/>
      <c r="F927" s="5"/>
      <c r="G927" s="5" t="str">
        <f>IF(F927="","",VLOOKUP($F927,Praja!$C$11:$H$2010,2,FALSE))</f>
        <v/>
      </c>
      <c r="H927" s="5"/>
      <c r="I927" s="5" t="str">
        <f>IF(H927="","",VLOOKUP($H927,Katalog!$C$10:$J$2009,3,FALSE))</f>
        <v/>
      </c>
      <c r="J927" s="5"/>
      <c r="K927" s="5"/>
      <c r="L927" s="26"/>
    </row>
    <row r="928" spans="2:12" x14ac:dyDescent="0.25">
      <c r="B928" s="39">
        <v>919</v>
      </c>
      <c r="C928" s="5"/>
      <c r="D928" s="5"/>
      <c r="E928" s="5"/>
      <c r="F928" s="5"/>
      <c r="G928" s="5" t="str">
        <f>IF(F928="","",VLOOKUP($F928,Praja!$C$11:$H$2010,2,FALSE))</f>
        <v/>
      </c>
      <c r="H928" s="5"/>
      <c r="I928" s="5" t="str">
        <f>IF(H928="","",VLOOKUP($H928,Katalog!$C$10:$J$2009,3,FALSE))</f>
        <v/>
      </c>
      <c r="J928" s="5"/>
      <c r="K928" s="5"/>
      <c r="L928" s="26"/>
    </row>
    <row r="929" spans="2:12" x14ac:dyDescent="0.25">
      <c r="B929" s="39">
        <v>920</v>
      </c>
      <c r="C929" s="5"/>
      <c r="D929" s="5"/>
      <c r="E929" s="5"/>
      <c r="F929" s="5"/>
      <c r="G929" s="5" t="str">
        <f>IF(F929="","",VLOOKUP($F929,Praja!$C$11:$H$2010,2,FALSE))</f>
        <v/>
      </c>
      <c r="H929" s="5"/>
      <c r="I929" s="5" t="str">
        <f>IF(H929="","",VLOOKUP($H929,Katalog!$C$10:$J$2009,3,FALSE))</f>
        <v/>
      </c>
      <c r="J929" s="5"/>
      <c r="K929" s="5"/>
      <c r="L929" s="26"/>
    </row>
    <row r="930" spans="2:12" x14ac:dyDescent="0.25">
      <c r="B930" s="39">
        <v>921</v>
      </c>
      <c r="C930" s="5"/>
      <c r="D930" s="5"/>
      <c r="E930" s="5"/>
      <c r="F930" s="5"/>
      <c r="G930" s="5" t="str">
        <f>IF(F930="","",VLOOKUP($F930,Praja!$C$11:$H$2010,2,FALSE))</f>
        <v/>
      </c>
      <c r="H930" s="5"/>
      <c r="I930" s="5" t="str">
        <f>IF(H930="","",VLOOKUP($H930,Katalog!$C$10:$J$2009,3,FALSE))</f>
        <v/>
      </c>
      <c r="J930" s="5"/>
      <c r="K930" s="5"/>
      <c r="L930" s="26"/>
    </row>
    <row r="931" spans="2:12" x14ac:dyDescent="0.25">
      <c r="B931" s="39">
        <v>922</v>
      </c>
      <c r="C931" s="5"/>
      <c r="D931" s="5"/>
      <c r="E931" s="5"/>
      <c r="F931" s="5"/>
      <c r="G931" s="5" t="str">
        <f>IF(F931="","",VLOOKUP($F931,Praja!$C$11:$H$2010,2,FALSE))</f>
        <v/>
      </c>
      <c r="H931" s="5"/>
      <c r="I931" s="5" t="str">
        <f>IF(H931="","",VLOOKUP($H931,Katalog!$C$10:$J$2009,3,FALSE))</f>
        <v/>
      </c>
      <c r="J931" s="5"/>
      <c r="K931" s="5"/>
      <c r="L931" s="26"/>
    </row>
    <row r="932" spans="2:12" x14ac:dyDescent="0.25">
      <c r="B932" s="39">
        <v>923</v>
      </c>
      <c r="C932" s="5"/>
      <c r="D932" s="5"/>
      <c r="E932" s="5"/>
      <c r="F932" s="5"/>
      <c r="G932" s="5" t="str">
        <f>IF(F932="","",VLOOKUP($F932,Praja!$C$11:$H$2010,2,FALSE))</f>
        <v/>
      </c>
      <c r="H932" s="5"/>
      <c r="I932" s="5" t="str">
        <f>IF(H932="","",VLOOKUP($H932,Katalog!$C$10:$J$2009,3,FALSE))</f>
        <v/>
      </c>
      <c r="J932" s="5"/>
      <c r="K932" s="5"/>
      <c r="L932" s="26"/>
    </row>
    <row r="933" spans="2:12" x14ac:dyDescent="0.25">
      <c r="B933" s="39">
        <v>924</v>
      </c>
      <c r="C933" s="5"/>
      <c r="D933" s="5"/>
      <c r="E933" s="5"/>
      <c r="F933" s="5"/>
      <c r="G933" s="5" t="str">
        <f>IF(F933="","",VLOOKUP($F933,Praja!$C$11:$H$2010,2,FALSE))</f>
        <v/>
      </c>
      <c r="H933" s="5"/>
      <c r="I933" s="5" t="str">
        <f>IF(H933="","",VLOOKUP($H933,Katalog!$C$10:$J$2009,3,FALSE))</f>
        <v/>
      </c>
      <c r="J933" s="5"/>
      <c r="K933" s="5"/>
      <c r="L933" s="26"/>
    </row>
    <row r="934" spans="2:12" x14ac:dyDescent="0.25">
      <c r="B934" s="39">
        <v>925</v>
      </c>
      <c r="C934" s="5"/>
      <c r="D934" s="5"/>
      <c r="E934" s="5"/>
      <c r="F934" s="5"/>
      <c r="G934" s="5" t="str">
        <f>IF(F934="","",VLOOKUP($F934,Praja!$C$11:$H$2010,2,FALSE))</f>
        <v/>
      </c>
      <c r="H934" s="5"/>
      <c r="I934" s="5" t="str">
        <f>IF(H934="","",VLOOKUP($H934,Katalog!$C$10:$J$2009,3,FALSE))</f>
        <v/>
      </c>
      <c r="J934" s="5"/>
      <c r="K934" s="5"/>
      <c r="L934" s="26"/>
    </row>
    <row r="935" spans="2:12" x14ac:dyDescent="0.25">
      <c r="B935" s="39">
        <v>926</v>
      </c>
      <c r="C935" s="5"/>
      <c r="D935" s="5"/>
      <c r="E935" s="5"/>
      <c r="F935" s="5"/>
      <c r="G935" s="5" t="str">
        <f>IF(F935="","",VLOOKUP($F935,Praja!$C$11:$H$2010,2,FALSE))</f>
        <v/>
      </c>
      <c r="H935" s="5"/>
      <c r="I935" s="5" t="str">
        <f>IF(H935="","",VLOOKUP($H935,Katalog!$C$10:$J$2009,3,FALSE))</f>
        <v/>
      </c>
      <c r="J935" s="5"/>
      <c r="K935" s="5"/>
      <c r="L935" s="26"/>
    </row>
    <row r="936" spans="2:12" x14ac:dyDescent="0.25">
      <c r="B936" s="39">
        <v>927</v>
      </c>
      <c r="C936" s="5"/>
      <c r="D936" s="5"/>
      <c r="E936" s="5"/>
      <c r="F936" s="5"/>
      <c r="G936" s="5" t="str">
        <f>IF(F936="","",VLOOKUP($F936,Praja!$C$11:$H$2010,2,FALSE))</f>
        <v/>
      </c>
      <c r="H936" s="5"/>
      <c r="I936" s="5" t="str">
        <f>IF(H936="","",VLOOKUP($H936,Katalog!$C$10:$J$2009,3,FALSE))</f>
        <v/>
      </c>
      <c r="J936" s="5"/>
      <c r="K936" s="5"/>
      <c r="L936" s="26"/>
    </row>
    <row r="937" spans="2:12" x14ac:dyDescent="0.25">
      <c r="B937" s="39">
        <v>928</v>
      </c>
      <c r="C937" s="5"/>
      <c r="D937" s="5"/>
      <c r="E937" s="5"/>
      <c r="F937" s="5"/>
      <c r="G937" s="5" t="str">
        <f>IF(F937="","",VLOOKUP($F937,Praja!$C$11:$H$2010,2,FALSE))</f>
        <v/>
      </c>
      <c r="H937" s="5"/>
      <c r="I937" s="5" t="str">
        <f>IF(H937="","",VLOOKUP($H937,Katalog!$C$10:$J$2009,3,FALSE))</f>
        <v/>
      </c>
      <c r="J937" s="5"/>
      <c r="K937" s="5"/>
      <c r="L937" s="26"/>
    </row>
    <row r="938" spans="2:12" x14ac:dyDescent="0.25">
      <c r="B938" s="39">
        <v>929</v>
      </c>
      <c r="C938" s="5"/>
      <c r="D938" s="5"/>
      <c r="E938" s="5"/>
      <c r="F938" s="5"/>
      <c r="G938" s="5" t="str">
        <f>IF(F938="","",VLOOKUP($F938,Praja!$C$11:$H$2010,2,FALSE))</f>
        <v/>
      </c>
      <c r="H938" s="5"/>
      <c r="I938" s="5" t="str">
        <f>IF(H938="","",VLOOKUP($H938,Katalog!$C$10:$J$2009,3,FALSE))</f>
        <v/>
      </c>
      <c r="J938" s="5"/>
      <c r="K938" s="5"/>
      <c r="L938" s="26"/>
    </row>
    <row r="939" spans="2:12" x14ac:dyDescent="0.25">
      <c r="B939" s="39">
        <v>930</v>
      </c>
      <c r="C939" s="5"/>
      <c r="D939" s="5"/>
      <c r="E939" s="5"/>
      <c r="F939" s="5"/>
      <c r="G939" s="5" t="str">
        <f>IF(F939="","",VLOOKUP($F939,Praja!$C$11:$H$2010,2,FALSE))</f>
        <v/>
      </c>
      <c r="H939" s="5"/>
      <c r="I939" s="5" t="str">
        <f>IF(H939="","",VLOOKUP($H939,Katalog!$C$10:$J$2009,3,FALSE))</f>
        <v/>
      </c>
      <c r="J939" s="5"/>
      <c r="K939" s="5"/>
      <c r="L939" s="26"/>
    </row>
    <row r="940" spans="2:12" x14ac:dyDescent="0.25">
      <c r="B940" s="39">
        <v>931</v>
      </c>
      <c r="C940" s="5"/>
      <c r="D940" s="5"/>
      <c r="E940" s="5"/>
      <c r="F940" s="5"/>
      <c r="G940" s="5" t="str">
        <f>IF(F940="","",VLOOKUP($F940,Praja!$C$11:$H$2010,2,FALSE))</f>
        <v/>
      </c>
      <c r="H940" s="5"/>
      <c r="I940" s="5" t="str">
        <f>IF(H940="","",VLOOKUP($H940,Katalog!$C$10:$J$2009,3,FALSE))</f>
        <v/>
      </c>
      <c r="J940" s="5"/>
      <c r="K940" s="5"/>
      <c r="L940" s="26"/>
    </row>
    <row r="941" spans="2:12" x14ac:dyDescent="0.25">
      <c r="B941" s="39">
        <v>932</v>
      </c>
      <c r="C941" s="5"/>
      <c r="D941" s="5"/>
      <c r="E941" s="5"/>
      <c r="F941" s="5"/>
      <c r="G941" s="5" t="str">
        <f>IF(F941="","",VLOOKUP($F941,Praja!$C$11:$H$2010,2,FALSE))</f>
        <v/>
      </c>
      <c r="H941" s="5"/>
      <c r="I941" s="5" t="str">
        <f>IF(H941="","",VLOOKUP($H941,Katalog!$C$10:$J$2009,3,FALSE))</f>
        <v/>
      </c>
      <c r="J941" s="5"/>
      <c r="K941" s="5"/>
      <c r="L941" s="26"/>
    </row>
    <row r="942" spans="2:12" x14ac:dyDescent="0.25">
      <c r="B942" s="39">
        <v>933</v>
      </c>
      <c r="C942" s="5"/>
      <c r="D942" s="5"/>
      <c r="E942" s="5"/>
      <c r="F942" s="5"/>
      <c r="G942" s="5" t="str">
        <f>IF(F942="","",VLOOKUP($F942,Praja!$C$11:$H$2010,2,FALSE))</f>
        <v/>
      </c>
      <c r="H942" s="5"/>
      <c r="I942" s="5" t="str">
        <f>IF(H942="","",VLOOKUP($H942,Katalog!$C$10:$J$2009,3,FALSE))</f>
        <v/>
      </c>
      <c r="J942" s="5"/>
      <c r="K942" s="5"/>
      <c r="L942" s="26"/>
    </row>
    <row r="943" spans="2:12" x14ac:dyDescent="0.25">
      <c r="B943" s="39">
        <v>934</v>
      </c>
      <c r="C943" s="5"/>
      <c r="D943" s="5"/>
      <c r="E943" s="5"/>
      <c r="F943" s="5"/>
      <c r="G943" s="5" t="str">
        <f>IF(F943="","",VLOOKUP($F943,Praja!$C$11:$H$2010,2,FALSE))</f>
        <v/>
      </c>
      <c r="H943" s="5"/>
      <c r="I943" s="5" t="str">
        <f>IF(H943="","",VLOOKUP($H943,Katalog!$C$10:$J$2009,3,FALSE))</f>
        <v/>
      </c>
      <c r="J943" s="5"/>
      <c r="K943" s="5"/>
      <c r="L943" s="26"/>
    </row>
    <row r="944" spans="2:12" x14ac:dyDescent="0.25">
      <c r="B944" s="39">
        <v>935</v>
      </c>
      <c r="C944" s="5"/>
      <c r="D944" s="5"/>
      <c r="E944" s="5"/>
      <c r="F944" s="5"/>
      <c r="G944" s="5" t="str">
        <f>IF(F944="","",VLOOKUP($F944,Praja!$C$11:$H$2010,2,FALSE))</f>
        <v/>
      </c>
      <c r="H944" s="5"/>
      <c r="I944" s="5" t="str">
        <f>IF(H944="","",VLOOKUP($H944,Katalog!$C$10:$J$2009,3,FALSE))</f>
        <v/>
      </c>
      <c r="J944" s="5"/>
      <c r="K944" s="5"/>
      <c r="L944" s="26"/>
    </row>
    <row r="945" spans="2:12" x14ac:dyDescent="0.25">
      <c r="B945" s="39">
        <v>936</v>
      </c>
      <c r="C945" s="5"/>
      <c r="D945" s="5"/>
      <c r="E945" s="5"/>
      <c r="F945" s="5"/>
      <c r="G945" s="5" t="str">
        <f>IF(F945="","",VLOOKUP($F945,Praja!$C$11:$H$2010,2,FALSE))</f>
        <v/>
      </c>
      <c r="H945" s="5"/>
      <c r="I945" s="5" t="str">
        <f>IF(H945="","",VLOOKUP($H945,Katalog!$C$10:$J$2009,3,FALSE))</f>
        <v/>
      </c>
      <c r="J945" s="5"/>
      <c r="K945" s="5"/>
      <c r="L945" s="26"/>
    </row>
    <row r="946" spans="2:12" x14ac:dyDescent="0.25">
      <c r="B946" s="39">
        <v>937</v>
      </c>
      <c r="C946" s="5"/>
      <c r="D946" s="5"/>
      <c r="E946" s="5"/>
      <c r="F946" s="5"/>
      <c r="G946" s="5" t="str">
        <f>IF(F946="","",VLOOKUP($F946,Praja!$C$11:$H$2010,2,FALSE))</f>
        <v/>
      </c>
      <c r="H946" s="5"/>
      <c r="I946" s="5" t="str">
        <f>IF(H946="","",VLOOKUP($H946,Katalog!$C$10:$J$2009,3,FALSE))</f>
        <v/>
      </c>
      <c r="J946" s="5"/>
      <c r="K946" s="5"/>
      <c r="L946" s="26"/>
    </row>
    <row r="947" spans="2:12" x14ac:dyDescent="0.25">
      <c r="B947" s="39">
        <v>938</v>
      </c>
      <c r="C947" s="5"/>
      <c r="D947" s="5"/>
      <c r="E947" s="5"/>
      <c r="F947" s="5"/>
      <c r="G947" s="5" t="str">
        <f>IF(F947="","",VLOOKUP($F947,Praja!$C$11:$H$2010,2,FALSE))</f>
        <v/>
      </c>
      <c r="H947" s="5"/>
      <c r="I947" s="5" t="str">
        <f>IF(H947="","",VLOOKUP($H947,Katalog!$C$10:$J$2009,3,FALSE))</f>
        <v/>
      </c>
      <c r="J947" s="5"/>
      <c r="K947" s="5"/>
      <c r="L947" s="26"/>
    </row>
    <row r="948" spans="2:12" x14ac:dyDescent="0.25">
      <c r="B948" s="39">
        <v>939</v>
      </c>
      <c r="C948" s="5"/>
      <c r="D948" s="5"/>
      <c r="E948" s="5"/>
      <c r="F948" s="5"/>
      <c r="G948" s="5" t="str">
        <f>IF(F948="","",VLOOKUP($F948,Praja!$C$11:$H$2010,2,FALSE))</f>
        <v/>
      </c>
      <c r="H948" s="5"/>
      <c r="I948" s="5" t="str">
        <f>IF(H948="","",VLOOKUP($H948,Katalog!$C$10:$J$2009,3,FALSE))</f>
        <v/>
      </c>
      <c r="J948" s="5"/>
      <c r="K948" s="5"/>
      <c r="L948" s="26"/>
    </row>
    <row r="949" spans="2:12" x14ac:dyDescent="0.25">
      <c r="B949" s="39">
        <v>940</v>
      </c>
      <c r="C949" s="5"/>
      <c r="D949" s="5"/>
      <c r="E949" s="5"/>
      <c r="F949" s="5"/>
      <c r="G949" s="5" t="str">
        <f>IF(F949="","",VLOOKUP($F949,Praja!$C$11:$H$2010,2,FALSE))</f>
        <v/>
      </c>
      <c r="H949" s="5"/>
      <c r="I949" s="5" t="str">
        <f>IF(H949="","",VLOOKUP($H949,Katalog!$C$10:$J$2009,3,FALSE))</f>
        <v/>
      </c>
      <c r="J949" s="5"/>
      <c r="K949" s="5"/>
      <c r="L949" s="26"/>
    </row>
    <row r="950" spans="2:12" x14ac:dyDescent="0.25">
      <c r="B950" s="39">
        <v>941</v>
      </c>
      <c r="C950" s="5"/>
      <c r="D950" s="5"/>
      <c r="E950" s="5"/>
      <c r="F950" s="5"/>
      <c r="G950" s="5" t="str">
        <f>IF(F950="","",VLOOKUP($F950,Praja!$C$11:$H$2010,2,FALSE))</f>
        <v/>
      </c>
      <c r="H950" s="5"/>
      <c r="I950" s="5" t="str">
        <f>IF(H950="","",VLOOKUP($H950,Katalog!$C$10:$J$2009,3,FALSE))</f>
        <v/>
      </c>
      <c r="J950" s="5"/>
      <c r="K950" s="5"/>
      <c r="L950" s="26"/>
    </row>
    <row r="951" spans="2:12" x14ac:dyDescent="0.25">
      <c r="B951" s="39">
        <v>942</v>
      </c>
      <c r="C951" s="5"/>
      <c r="D951" s="5"/>
      <c r="E951" s="5"/>
      <c r="F951" s="5"/>
      <c r="G951" s="5" t="str">
        <f>IF(F951="","",VLOOKUP($F951,Praja!$C$11:$H$2010,2,FALSE))</f>
        <v/>
      </c>
      <c r="H951" s="5"/>
      <c r="I951" s="5" t="str">
        <f>IF(H951="","",VLOOKUP($H951,Katalog!$C$10:$J$2009,3,FALSE))</f>
        <v/>
      </c>
      <c r="J951" s="5"/>
      <c r="K951" s="5"/>
      <c r="L951" s="26"/>
    </row>
    <row r="952" spans="2:12" x14ac:dyDescent="0.25">
      <c r="B952" s="39">
        <v>943</v>
      </c>
      <c r="C952" s="5"/>
      <c r="D952" s="5"/>
      <c r="E952" s="5"/>
      <c r="F952" s="5"/>
      <c r="G952" s="5" t="str">
        <f>IF(F952="","",VLOOKUP($F952,Praja!$C$11:$H$2010,2,FALSE))</f>
        <v/>
      </c>
      <c r="H952" s="5"/>
      <c r="I952" s="5" t="str">
        <f>IF(H952="","",VLOOKUP($H952,Katalog!$C$10:$J$2009,3,FALSE))</f>
        <v/>
      </c>
      <c r="J952" s="5"/>
      <c r="K952" s="5"/>
      <c r="L952" s="26"/>
    </row>
    <row r="953" spans="2:12" x14ac:dyDescent="0.25">
      <c r="B953" s="39">
        <v>944</v>
      </c>
      <c r="C953" s="5"/>
      <c r="D953" s="5"/>
      <c r="E953" s="5"/>
      <c r="F953" s="5"/>
      <c r="G953" s="5" t="str">
        <f>IF(F953="","",VLOOKUP($F953,Praja!$C$11:$H$2010,2,FALSE))</f>
        <v/>
      </c>
      <c r="H953" s="5"/>
      <c r="I953" s="5" t="str">
        <f>IF(H953="","",VLOOKUP($H953,Katalog!$C$10:$J$2009,3,FALSE))</f>
        <v/>
      </c>
      <c r="J953" s="5"/>
      <c r="K953" s="5"/>
      <c r="L953" s="26"/>
    </row>
    <row r="954" spans="2:12" x14ac:dyDescent="0.25">
      <c r="B954" s="39">
        <v>945</v>
      </c>
      <c r="C954" s="5"/>
      <c r="D954" s="5"/>
      <c r="E954" s="5"/>
      <c r="F954" s="5"/>
      <c r="G954" s="5" t="str">
        <f>IF(F954="","",VLOOKUP($F954,Praja!$C$11:$H$2010,2,FALSE))</f>
        <v/>
      </c>
      <c r="H954" s="5"/>
      <c r="I954" s="5" t="str">
        <f>IF(H954="","",VLOOKUP($H954,Katalog!$C$10:$J$2009,3,FALSE))</f>
        <v/>
      </c>
      <c r="J954" s="5"/>
      <c r="K954" s="5"/>
      <c r="L954" s="26"/>
    </row>
    <row r="955" spans="2:12" x14ac:dyDescent="0.25">
      <c r="B955" s="39">
        <v>946</v>
      </c>
      <c r="C955" s="5"/>
      <c r="D955" s="5"/>
      <c r="E955" s="5"/>
      <c r="F955" s="5"/>
      <c r="G955" s="5" t="str">
        <f>IF(F955="","",VLOOKUP($F955,Praja!$C$11:$H$2010,2,FALSE))</f>
        <v/>
      </c>
      <c r="H955" s="5"/>
      <c r="I955" s="5" t="str">
        <f>IF(H955="","",VLOOKUP($H955,Katalog!$C$10:$J$2009,3,FALSE))</f>
        <v/>
      </c>
      <c r="J955" s="5"/>
      <c r="K955" s="5"/>
      <c r="L955" s="26"/>
    </row>
    <row r="956" spans="2:12" x14ac:dyDescent="0.25">
      <c r="B956" s="39">
        <v>947</v>
      </c>
      <c r="C956" s="5"/>
      <c r="D956" s="5"/>
      <c r="E956" s="5"/>
      <c r="F956" s="5"/>
      <c r="G956" s="5" t="str">
        <f>IF(F956="","",VLOOKUP($F956,Praja!$C$11:$H$2010,2,FALSE))</f>
        <v/>
      </c>
      <c r="H956" s="5"/>
      <c r="I956" s="5" t="str">
        <f>IF(H956="","",VLOOKUP($H956,Katalog!$C$10:$J$2009,3,FALSE))</f>
        <v/>
      </c>
      <c r="J956" s="5"/>
      <c r="K956" s="5"/>
      <c r="L956" s="26"/>
    </row>
    <row r="957" spans="2:12" x14ac:dyDescent="0.25">
      <c r="B957" s="39">
        <v>948</v>
      </c>
      <c r="C957" s="5"/>
      <c r="D957" s="5"/>
      <c r="E957" s="5"/>
      <c r="F957" s="5"/>
      <c r="G957" s="5" t="str">
        <f>IF(F957="","",VLOOKUP($F957,Praja!$C$11:$H$2010,2,FALSE))</f>
        <v/>
      </c>
      <c r="H957" s="5"/>
      <c r="I957" s="5" t="str">
        <f>IF(H957="","",VLOOKUP($H957,Katalog!$C$10:$J$2009,3,FALSE))</f>
        <v/>
      </c>
      <c r="J957" s="5"/>
      <c r="K957" s="5"/>
      <c r="L957" s="26"/>
    </row>
    <row r="958" spans="2:12" x14ac:dyDescent="0.25">
      <c r="B958" s="39">
        <v>949</v>
      </c>
      <c r="C958" s="5"/>
      <c r="D958" s="5"/>
      <c r="E958" s="5"/>
      <c r="F958" s="5"/>
      <c r="G958" s="5" t="str">
        <f>IF(F958="","",VLOOKUP($F958,Praja!$C$11:$H$2010,2,FALSE))</f>
        <v/>
      </c>
      <c r="H958" s="5"/>
      <c r="I958" s="5" t="str">
        <f>IF(H958="","",VLOOKUP($H958,Katalog!$C$10:$J$2009,3,FALSE))</f>
        <v/>
      </c>
      <c r="J958" s="5"/>
      <c r="K958" s="5"/>
      <c r="L958" s="26"/>
    </row>
    <row r="959" spans="2:12" x14ac:dyDescent="0.25">
      <c r="B959" s="39">
        <v>950</v>
      </c>
      <c r="C959" s="5"/>
      <c r="D959" s="5"/>
      <c r="E959" s="5"/>
      <c r="F959" s="5"/>
      <c r="G959" s="5" t="str">
        <f>IF(F959="","",VLOOKUP($F959,Praja!$C$11:$H$2010,2,FALSE))</f>
        <v/>
      </c>
      <c r="H959" s="5"/>
      <c r="I959" s="5" t="str">
        <f>IF(H959="","",VLOOKUP($H959,Katalog!$C$10:$J$2009,3,FALSE))</f>
        <v/>
      </c>
      <c r="J959" s="5"/>
      <c r="K959" s="5"/>
      <c r="L959" s="26"/>
    </row>
    <row r="960" spans="2:12" x14ac:dyDescent="0.25">
      <c r="B960" s="39">
        <v>951</v>
      </c>
      <c r="C960" s="5"/>
      <c r="D960" s="5"/>
      <c r="E960" s="5"/>
      <c r="F960" s="5"/>
      <c r="G960" s="5" t="str">
        <f>IF(F960="","",VLOOKUP($F960,Praja!$C$11:$H$2010,2,FALSE))</f>
        <v/>
      </c>
      <c r="H960" s="5"/>
      <c r="I960" s="5" t="str">
        <f>IF(H960="","",VLOOKUP($H960,Katalog!$C$10:$J$2009,3,FALSE))</f>
        <v/>
      </c>
      <c r="J960" s="5"/>
      <c r="K960" s="5"/>
      <c r="L960" s="26"/>
    </row>
    <row r="961" spans="2:12" x14ac:dyDescent="0.25">
      <c r="B961" s="39">
        <v>952</v>
      </c>
      <c r="C961" s="5"/>
      <c r="D961" s="5"/>
      <c r="E961" s="5"/>
      <c r="F961" s="5"/>
      <c r="G961" s="5" t="str">
        <f>IF(F961="","",VLOOKUP($F961,Praja!$C$11:$H$2010,2,FALSE))</f>
        <v/>
      </c>
      <c r="H961" s="5"/>
      <c r="I961" s="5" t="str">
        <f>IF(H961="","",VLOOKUP($H961,Katalog!$C$10:$J$2009,3,FALSE))</f>
        <v/>
      </c>
      <c r="J961" s="5"/>
      <c r="K961" s="5"/>
      <c r="L961" s="26"/>
    </row>
    <row r="962" spans="2:12" x14ac:dyDescent="0.25">
      <c r="B962" s="39">
        <v>953</v>
      </c>
      <c r="C962" s="5"/>
      <c r="D962" s="5"/>
      <c r="E962" s="5"/>
      <c r="F962" s="5"/>
      <c r="G962" s="5" t="str">
        <f>IF(F962="","",VLOOKUP($F962,Praja!$C$11:$H$2010,2,FALSE))</f>
        <v/>
      </c>
      <c r="H962" s="5"/>
      <c r="I962" s="5" t="str">
        <f>IF(H962="","",VLOOKUP($H962,Katalog!$C$10:$J$2009,3,FALSE))</f>
        <v/>
      </c>
      <c r="J962" s="5"/>
      <c r="K962" s="5"/>
      <c r="L962" s="26"/>
    </row>
    <row r="963" spans="2:12" x14ac:dyDescent="0.25">
      <c r="B963" s="39">
        <v>954</v>
      </c>
      <c r="C963" s="5"/>
      <c r="D963" s="5"/>
      <c r="E963" s="5"/>
      <c r="F963" s="5"/>
      <c r="G963" s="5" t="str">
        <f>IF(F963="","",VLOOKUP($F963,Praja!$C$11:$H$2010,2,FALSE))</f>
        <v/>
      </c>
      <c r="H963" s="5"/>
      <c r="I963" s="5" t="str">
        <f>IF(H963="","",VLOOKUP($H963,Katalog!$C$10:$J$2009,3,FALSE))</f>
        <v/>
      </c>
      <c r="J963" s="5"/>
      <c r="K963" s="5"/>
      <c r="L963" s="26"/>
    </row>
    <row r="964" spans="2:12" x14ac:dyDescent="0.25">
      <c r="B964" s="39">
        <v>955</v>
      </c>
      <c r="C964" s="5"/>
      <c r="D964" s="5"/>
      <c r="E964" s="5"/>
      <c r="F964" s="5"/>
      <c r="G964" s="5" t="str">
        <f>IF(F964="","",VLOOKUP($F964,Praja!$C$11:$H$2010,2,FALSE))</f>
        <v/>
      </c>
      <c r="H964" s="5"/>
      <c r="I964" s="5" t="str">
        <f>IF(H964="","",VLOOKUP($H964,Katalog!$C$10:$J$2009,3,FALSE))</f>
        <v/>
      </c>
      <c r="J964" s="5"/>
      <c r="K964" s="5"/>
      <c r="L964" s="26"/>
    </row>
    <row r="965" spans="2:12" x14ac:dyDescent="0.25">
      <c r="B965" s="39">
        <v>956</v>
      </c>
      <c r="C965" s="5"/>
      <c r="D965" s="5"/>
      <c r="E965" s="5"/>
      <c r="F965" s="5"/>
      <c r="G965" s="5" t="str">
        <f>IF(F965="","",VLOOKUP($F965,Praja!$C$11:$H$2010,2,FALSE))</f>
        <v/>
      </c>
      <c r="H965" s="5"/>
      <c r="I965" s="5" t="str">
        <f>IF(H965="","",VLOOKUP($H965,Katalog!$C$10:$J$2009,3,FALSE))</f>
        <v/>
      </c>
      <c r="J965" s="5"/>
      <c r="K965" s="5"/>
      <c r="L965" s="26"/>
    </row>
    <row r="966" spans="2:12" x14ac:dyDescent="0.25">
      <c r="B966" s="39">
        <v>957</v>
      </c>
      <c r="C966" s="5"/>
      <c r="D966" s="5"/>
      <c r="E966" s="5"/>
      <c r="F966" s="5"/>
      <c r="G966" s="5" t="str">
        <f>IF(F966="","",VLOOKUP($F966,Praja!$C$11:$H$2010,2,FALSE))</f>
        <v/>
      </c>
      <c r="H966" s="5"/>
      <c r="I966" s="5" t="str">
        <f>IF(H966="","",VLOOKUP($H966,Katalog!$C$10:$J$2009,3,FALSE))</f>
        <v/>
      </c>
      <c r="J966" s="5"/>
      <c r="K966" s="5"/>
      <c r="L966" s="26"/>
    </row>
    <row r="967" spans="2:12" x14ac:dyDescent="0.25">
      <c r="B967" s="39">
        <v>958</v>
      </c>
      <c r="C967" s="5"/>
      <c r="D967" s="5"/>
      <c r="E967" s="5"/>
      <c r="F967" s="5"/>
      <c r="G967" s="5" t="str">
        <f>IF(F967="","",VLOOKUP($F967,Praja!$C$11:$H$2010,2,FALSE))</f>
        <v/>
      </c>
      <c r="H967" s="5"/>
      <c r="I967" s="5" t="str">
        <f>IF(H967="","",VLOOKUP($H967,Katalog!$C$10:$J$2009,3,FALSE))</f>
        <v/>
      </c>
      <c r="J967" s="5"/>
      <c r="K967" s="5"/>
      <c r="L967" s="26"/>
    </row>
    <row r="968" spans="2:12" x14ac:dyDescent="0.25">
      <c r="B968" s="39">
        <v>959</v>
      </c>
      <c r="C968" s="5"/>
      <c r="D968" s="5"/>
      <c r="E968" s="5"/>
      <c r="F968" s="5"/>
      <c r="G968" s="5" t="str">
        <f>IF(F968="","",VLOOKUP($F968,Praja!$C$11:$H$2010,2,FALSE))</f>
        <v/>
      </c>
      <c r="H968" s="5"/>
      <c r="I968" s="5" t="str">
        <f>IF(H968="","",VLOOKUP($H968,Katalog!$C$10:$J$2009,3,FALSE))</f>
        <v/>
      </c>
      <c r="J968" s="5"/>
      <c r="K968" s="5"/>
      <c r="L968" s="26"/>
    </row>
    <row r="969" spans="2:12" x14ac:dyDescent="0.25">
      <c r="B969" s="39">
        <v>960</v>
      </c>
      <c r="C969" s="5"/>
      <c r="D969" s="5"/>
      <c r="E969" s="5"/>
      <c r="F969" s="5"/>
      <c r="G969" s="5" t="str">
        <f>IF(F969="","",VLOOKUP($F969,Praja!$C$11:$H$2010,2,FALSE))</f>
        <v/>
      </c>
      <c r="H969" s="5"/>
      <c r="I969" s="5" t="str">
        <f>IF(H969="","",VLOOKUP($H969,Katalog!$C$10:$J$2009,3,FALSE))</f>
        <v/>
      </c>
      <c r="J969" s="5"/>
      <c r="K969" s="5"/>
      <c r="L969" s="26"/>
    </row>
    <row r="970" spans="2:12" x14ac:dyDescent="0.25">
      <c r="B970" s="39">
        <v>961</v>
      </c>
      <c r="C970" s="5"/>
      <c r="D970" s="5"/>
      <c r="E970" s="5"/>
      <c r="F970" s="5"/>
      <c r="G970" s="5" t="str">
        <f>IF(F970="","",VLOOKUP($F970,Praja!$C$11:$H$2010,2,FALSE))</f>
        <v/>
      </c>
      <c r="H970" s="5"/>
      <c r="I970" s="5" t="str">
        <f>IF(H970="","",VLOOKUP($H970,Katalog!$C$10:$J$2009,3,FALSE))</f>
        <v/>
      </c>
      <c r="J970" s="5"/>
      <c r="K970" s="5"/>
      <c r="L970" s="26"/>
    </row>
    <row r="971" spans="2:12" x14ac:dyDescent="0.25">
      <c r="B971" s="39">
        <v>962</v>
      </c>
      <c r="C971" s="5"/>
      <c r="D971" s="5"/>
      <c r="E971" s="5"/>
      <c r="F971" s="5"/>
      <c r="G971" s="5" t="str">
        <f>IF(F971="","",VLOOKUP($F971,Praja!$C$11:$H$2010,2,FALSE))</f>
        <v/>
      </c>
      <c r="H971" s="5"/>
      <c r="I971" s="5" t="str">
        <f>IF(H971="","",VLOOKUP($H971,Katalog!$C$10:$J$2009,3,FALSE))</f>
        <v/>
      </c>
      <c r="J971" s="5"/>
      <c r="K971" s="5"/>
      <c r="L971" s="26"/>
    </row>
    <row r="972" spans="2:12" x14ac:dyDescent="0.25">
      <c r="B972" s="39">
        <v>963</v>
      </c>
      <c r="C972" s="5"/>
      <c r="D972" s="5"/>
      <c r="E972" s="5"/>
      <c r="F972" s="5"/>
      <c r="G972" s="5" t="str">
        <f>IF(F972="","",VLOOKUP($F972,Praja!$C$11:$H$2010,2,FALSE))</f>
        <v/>
      </c>
      <c r="H972" s="5"/>
      <c r="I972" s="5" t="str">
        <f>IF(H972="","",VLOOKUP($H972,Katalog!$C$10:$J$2009,3,FALSE))</f>
        <v/>
      </c>
      <c r="J972" s="5"/>
      <c r="K972" s="5"/>
      <c r="L972" s="26"/>
    </row>
    <row r="973" spans="2:12" x14ac:dyDescent="0.25">
      <c r="B973" s="39">
        <v>964</v>
      </c>
      <c r="C973" s="5"/>
      <c r="D973" s="5"/>
      <c r="E973" s="5"/>
      <c r="F973" s="5"/>
      <c r="G973" s="5" t="str">
        <f>IF(F973="","",VLOOKUP($F973,Praja!$C$11:$H$2010,2,FALSE))</f>
        <v/>
      </c>
      <c r="H973" s="5"/>
      <c r="I973" s="5" t="str">
        <f>IF(H973="","",VLOOKUP($H973,Katalog!$C$10:$J$2009,3,FALSE))</f>
        <v/>
      </c>
      <c r="J973" s="5"/>
      <c r="K973" s="5"/>
      <c r="L973" s="26"/>
    </row>
    <row r="974" spans="2:12" x14ac:dyDescent="0.25">
      <c r="B974" s="39">
        <v>965</v>
      </c>
      <c r="C974" s="5"/>
      <c r="D974" s="5"/>
      <c r="E974" s="5"/>
      <c r="F974" s="5"/>
      <c r="G974" s="5" t="str">
        <f>IF(F974="","",VLOOKUP($F974,Praja!$C$11:$H$2010,2,FALSE))</f>
        <v/>
      </c>
      <c r="H974" s="5"/>
      <c r="I974" s="5" t="str">
        <f>IF(H974="","",VLOOKUP($H974,Katalog!$C$10:$J$2009,3,FALSE))</f>
        <v/>
      </c>
      <c r="J974" s="5"/>
      <c r="K974" s="5"/>
      <c r="L974" s="26"/>
    </row>
    <row r="975" spans="2:12" x14ac:dyDescent="0.25">
      <c r="B975" s="39">
        <v>966</v>
      </c>
      <c r="C975" s="5"/>
      <c r="D975" s="5"/>
      <c r="E975" s="5"/>
      <c r="F975" s="5"/>
      <c r="G975" s="5" t="str">
        <f>IF(F975="","",VLOOKUP($F975,Praja!$C$11:$H$2010,2,FALSE))</f>
        <v/>
      </c>
      <c r="H975" s="5"/>
      <c r="I975" s="5" t="str">
        <f>IF(H975="","",VLOOKUP($H975,Katalog!$C$10:$J$2009,3,FALSE))</f>
        <v/>
      </c>
      <c r="J975" s="5"/>
      <c r="K975" s="5"/>
      <c r="L975" s="26"/>
    </row>
    <row r="976" spans="2:12" x14ac:dyDescent="0.25">
      <c r="B976" s="39">
        <v>967</v>
      </c>
      <c r="C976" s="5"/>
      <c r="D976" s="5"/>
      <c r="E976" s="5"/>
      <c r="F976" s="5"/>
      <c r="G976" s="5" t="str">
        <f>IF(F976="","",VLOOKUP($F976,Praja!$C$11:$H$2010,2,FALSE))</f>
        <v/>
      </c>
      <c r="H976" s="5"/>
      <c r="I976" s="5" t="str">
        <f>IF(H976="","",VLOOKUP($H976,Katalog!$C$10:$J$2009,3,FALSE))</f>
        <v/>
      </c>
      <c r="J976" s="5"/>
      <c r="K976" s="5"/>
      <c r="L976" s="26"/>
    </row>
    <row r="977" spans="2:12" x14ac:dyDescent="0.25">
      <c r="B977" s="39">
        <v>968</v>
      </c>
      <c r="C977" s="5"/>
      <c r="D977" s="5"/>
      <c r="E977" s="5"/>
      <c r="F977" s="5"/>
      <c r="G977" s="5" t="str">
        <f>IF(F977="","",VLOOKUP($F977,Praja!$C$11:$H$2010,2,FALSE))</f>
        <v/>
      </c>
      <c r="H977" s="5"/>
      <c r="I977" s="5" t="str">
        <f>IF(H977="","",VLOOKUP($H977,Katalog!$C$10:$J$2009,3,FALSE))</f>
        <v/>
      </c>
      <c r="J977" s="5"/>
      <c r="K977" s="5"/>
      <c r="L977" s="26"/>
    </row>
    <row r="978" spans="2:12" x14ac:dyDescent="0.25">
      <c r="B978" s="39">
        <v>969</v>
      </c>
      <c r="C978" s="5"/>
      <c r="D978" s="5"/>
      <c r="E978" s="5"/>
      <c r="F978" s="5"/>
      <c r="G978" s="5" t="str">
        <f>IF(F978="","",VLOOKUP($F978,Praja!$C$11:$H$2010,2,FALSE))</f>
        <v/>
      </c>
      <c r="H978" s="5"/>
      <c r="I978" s="5" t="str">
        <f>IF(H978="","",VLOOKUP($H978,Katalog!$C$10:$J$2009,3,FALSE))</f>
        <v/>
      </c>
      <c r="J978" s="5"/>
      <c r="K978" s="5"/>
      <c r="L978" s="26"/>
    </row>
    <row r="979" spans="2:12" x14ac:dyDescent="0.25">
      <c r="B979" s="39">
        <v>970</v>
      </c>
      <c r="C979" s="5"/>
      <c r="D979" s="5"/>
      <c r="E979" s="5"/>
      <c r="F979" s="5"/>
      <c r="G979" s="5" t="str">
        <f>IF(F979="","",VLOOKUP($F979,Praja!$C$11:$H$2010,2,FALSE))</f>
        <v/>
      </c>
      <c r="H979" s="5"/>
      <c r="I979" s="5" t="str">
        <f>IF(H979="","",VLOOKUP($H979,Katalog!$C$10:$J$2009,3,FALSE))</f>
        <v/>
      </c>
      <c r="J979" s="5"/>
      <c r="K979" s="5"/>
      <c r="L979" s="26"/>
    </row>
    <row r="980" spans="2:12" x14ac:dyDescent="0.25">
      <c r="B980" s="39">
        <v>971</v>
      </c>
      <c r="C980" s="5"/>
      <c r="D980" s="5"/>
      <c r="E980" s="5"/>
      <c r="F980" s="5"/>
      <c r="G980" s="5" t="str">
        <f>IF(F980="","",VLOOKUP($F980,Praja!$C$11:$H$2010,2,FALSE))</f>
        <v/>
      </c>
      <c r="H980" s="5"/>
      <c r="I980" s="5" t="str">
        <f>IF(H980="","",VLOOKUP($H980,Katalog!$C$10:$J$2009,3,FALSE))</f>
        <v/>
      </c>
      <c r="J980" s="5"/>
      <c r="K980" s="5"/>
      <c r="L980" s="26"/>
    </row>
    <row r="981" spans="2:12" x14ac:dyDescent="0.25">
      <c r="B981" s="39">
        <v>972</v>
      </c>
      <c r="C981" s="5"/>
      <c r="D981" s="5"/>
      <c r="E981" s="5"/>
      <c r="F981" s="5"/>
      <c r="G981" s="5" t="str">
        <f>IF(F981="","",VLOOKUP($F981,Praja!$C$11:$H$2010,2,FALSE))</f>
        <v/>
      </c>
      <c r="H981" s="5"/>
      <c r="I981" s="5" t="str">
        <f>IF(H981="","",VLOOKUP($H981,Katalog!$C$10:$J$2009,3,FALSE))</f>
        <v/>
      </c>
      <c r="J981" s="5"/>
      <c r="K981" s="5"/>
      <c r="L981" s="26"/>
    </row>
    <row r="982" spans="2:12" x14ac:dyDescent="0.25">
      <c r="B982" s="39">
        <v>973</v>
      </c>
      <c r="C982" s="5"/>
      <c r="D982" s="5"/>
      <c r="E982" s="5"/>
      <c r="F982" s="5"/>
      <c r="G982" s="5" t="str">
        <f>IF(F982="","",VLOOKUP($F982,Praja!$C$11:$H$2010,2,FALSE))</f>
        <v/>
      </c>
      <c r="H982" s="5"/>
      <c r="I982" s="5" t="str">
        <f>IF(H982="","",VLOOKUP($H982,Katalog!$C$10:$J$2009,3,FALSE))</f>
        <v/>
      </c>
      <c r="J982" s="5"/>
      <c r="K982" s="5"/>
      <c r="L982" s="26"/>
    </row>
    <row r="983" spans="2:12" x14ac:dyDescent="0.25">
      <c r="B983" s="39">
        <v>974</v>
      </c>
      <c r="C983" s="5"/>
      <c r="D983" s="5"/>
      <c r="E983" s="5"/>
      <c r="F983" s="5"/>
      <c r="G983" s="5" t="str">
        <f>IF(F983="","",VLOOKUP($F983,Praja!$C$11:$H$2010,2,FALSE))</f>
        <v/>
      </c>
      <c r="H983" s="5"/>
      <c r="I983" s="5" t="str">
        <f>IF(H983="","",VLOOKUP($H983,Katalog!$C$10:$J$2009,3,FALSE))</f>
        <v/>
      </c>
      <c r="J983" s="5"/>
      <c r="K983" s="5"/>
      <c r="L983" s="26"/>
    </row>
    <row r="984" spans="2:12" x14ac:dyDescent="0.25">
      <c r="B984" s="39">
        <v>975</v>
      </c>
      <c r="C984" s="5"/>
      <c r="D984" s="5"/>
      <c r="E984" s="5"/>
      <c r="F984" s="5"/>
      <c r="G984" s="5" t="str">
        <f>IF(F984="","",VLOOKUP($F984,Praja!$C$11:$H$2010,2,FALSE))</f>
        <v/>
      </c>
      <c r="H984" s="5"/>
      <c r="I984" s="5" t="str">
        <f>IF(H984="","",VLOOKUP($H984,Katalog!$C$10:$J$2009,3,FALSE))</f>
        <v/>
      </c>
      <c r="J984" s="5"/>
      <c r="K984" s="5"/>
      <c r="L984" s="26"/>
    </row>
    <row r="985" spans="2:12" x14ac:dyDescent="0.25">
      <c r="B985" s="39">
        <v>976</v>
      </c>
      <c r="C985" s="5"/>
      <c r="D985" s="5"/>
      <c r="E985" s="5"/>
      <c r="F985" s="5"/>
      <c r="G985" s="5" t="str">
        <f>IF(F985="","",VLOOKUP($F985,Praja!$C$11:$H$2010,2,FALSE))</f>
        <v/>
      </c>
      <c r="H985" s="5"/>
      <c r="I985" s="5" t="str">
        <f>IF(H985="","",VLOOKUP($H985,Katalog!$C$10:$J$2009,3,FALSE))</f>
        <v/>
      </c>
      <c r="J985" s="5"/>
      <c r="K985" s="5"/>
      <c r="L985" s="26"/>
    </row>
    <row r="986" spans="2:12" x14ac:dyDescent="0.25">
      <c r="B986" s="39">
        <v>977</v>
      </c>
      <c r="C986" s="5"/>
      <c r="D986" s="5"/>
      <c r="E986" s="5"/>
      <c r="F986" s="5"/>
      <c r="G986" s="5" t="str">
        <f>IF(F986="","",VLOOKUP($F986,Praja!$C$11:$H$2010,2,FALSE))</f>
        <v/>
      </c>
      <c r="H986" s="5"/>
      <c r="I986" s="5" t="str">
        <f>IF(H986="","",VLOOKUP($H986,Katalog!$C$10:$J$2009,3,FALSE))</f>
        <v/>
      </c>
      <c r="J986" s="5"/>
      <c r="K986" s="5"/>
      <c r="L986" s="26"/>
    </row>
    <row r="987" spans="2:12" x14ac:dyDescent="0.25">
      <c r="B987" s="39">
        <v>978</v>
      </c>
      <c r="C987" s="5"/>
      <c r="D987" s="5"/>
      <c r="E987" s="5"/>
      <c r="F987" s="5"/>
      <c r="G987" s="5" t="str">
        <f>IF(F987="","",VLOOKUP($F987,Praja!$C$11:$H$2010,2,FALSE))</f>
        <v/>
      </c>
      <c r="H987" s="5"/>
      <c r="I987" s="5" t="str">
        <f>IF(H987="","",VLOOKUP($H987,Katalog!$C$10:$J$2009,3,FALSE))</f>
        <v/>
      </c>
      <c r="J987" s="5"/>
      <c r="K987" s="5"/>
      <c r="L987" s="26"/>
    </row>
    <row r="988" spans="2:12" x14ac:dyDescent="0.25">
      <c r="B988" s="39">
        <v>979</v>
      </c>
      <c r="C988" s="5"/>
      <c r="D988" s="5"/>
      <c r="E988" s="5"/>
      <c r="F988" s="5"/>
      <c r="G988" s="5" t="str">
        <f>IF(F988="","",VLOOKUP($F988,Praja!$C$11:$H$2010,2,FALSE))</f>
        <v/>
      </c>
      <c r="H988" s="5"/>
      <c r="I988" s="5" t="str">
        <f>IF(H988="","",VLOOKUP($H988,Katalog!$C$10:$J$2009,3,FALSE))</f>
        <v/>
      </c>
      <c r="J988" s="5"/>
      <c r="K988" s="5"/>
      <c r="L988" s="26"/>
    </row>
    <row r="989" spans="2:12" x14ac:dyDescent="0.25">
      <c r="B989" s="39">
        <v>980</v>
      </c>
      <c r="C989" s="5"/>
      <c r="D989" s="5"/>
      <c r="E989" s="5"/>
      <c r="F989" s="5"/>
      <c r="G989" s="5" t="str">
        <f>IF(F989="","",VLOOKUP($F989,Praja!$C$11:$H$2010,2,FALSE))</f>
        <v/>
      </c>
      <c r="H989" s="5"/>
      <c r="I989" s="5" t="str">
        <f>IF(H989="","",VLOOKUP($H989,Katalog!$C$10:$J$2009,3,FALSE))</f>
        <v/>
      </c>
      <c r="J989" s="5"/>
      <c r="K989" s="5"/>
      <c r="L989" s="26"/>
    </row>
    <row r="990" spans="2:12" x14ac:dyDescent="0.25">
      <c r="B990" s="39">
        <v>981</v>
      </c>
      <c r="C990" s="5"/>
      <c r="D990" s="5"/>
      <c r="E990" s="5"/>
      <c r="F990" s="5"/>
      <c r="G990" s="5" t="str">
        <f>IF(F990="","",VLOOKUP($F990,Praja!$C$11:$H$2010,2,FALSE))</f>
        <v/>
      </c>
      <c r="H990" s="5"/>
      <c r="I990" s="5" t="str">
        <f>IF(H990="","",VLOOKUP($H990,Katalog!$C$10:$J$2009,3,FALSE))</f>
        <v/>
      </c>
      <c r="J990" s="5"/>
      <c r="K990" s="5"/>
      <c r="L990" s="26"/>
    </row>
    <row r="991" spans="2:12" x14ac:dyDescent="0.25">
      <c r="B991" s="39">
        <v>982</v>
      </c>
      <c r="C991" s="5"/>
      <c r="D991" s="5"/>
      <c r="E991" s="5"/>
      <c r="F991" s="5"/>
      <c r="G991" s="5" t="str">
        <f>IF(F991="","",VLOOKUP($F991,Praja!$C$11:$H$2010,2,FALSE))</f>
        <v/>
      </c>
      <c r="H991" s="5"/>
      <c r="I991" s="5" t="str">
        <f>IF(H991="","",VLOOKUP($H991,Katalog!$C$10:$J$2009,3,FALSE))</f>
        <v/>
      </c>
      <c r="J991" s="5"/>
      <c r="K991" s="5"/>
      <c r="L991" s="26"/>
    </row>
    <row r="992" spans="2:12" x14ac:dyDescent="0.25">
      <c r="B992" s="39">
        <v>983</v>
      </c>
      <c r="C992" s="5"/>
      <c r="D992" s="5"/>
      <c r="E992" s="5"/>
      <c r="F992" s="5"/>
      <c r="G992" s="5" t="str">
        <f>IF(F992="","",VLOOKUP($F992,Praja!$C$11:$H$2010,2,FALSE))</f>
        <v/>
      </c>
      <c r="H992" s="5"/>
      <c r="I992" s="5" t="str">
        <f>IF(H992="","",VLOOKUP($H992,Katalog!$C$10:$J$2009,3,FALSE))</f>
        <v/>
      </c>
      <c r="J992" s="5"/>
      <c r="K992" s="5"/>
      <c r="L992" s="26"/>
    </row>
    <row r="993" spans="2:12" x14ac:dyDescent="0.25">
      <c r="B993" s="39">
        <v>984</v>
      </c>
      <c r="C993" s="5"/>
      <c r="D993" s="5"/>
      <c r="E993" s="5"/>
      <c r="F993" s="5"/>
      <c r="G993" s="5" t="str">
        <f>IF(F993="","",VLOOKUP($F993,Praja!$C$11:$H$2010,2,FALSE))</f>
        <v/>
      </c>
      <c r="H993" s="5"/>
      <c r="I993" s="5" t="str">
        <f>IF(H993="","",VLOOKUP($H993,Katalog!$C$10:$J$2009,3,FALSE))</f>
        <v/>
      </c>
      <c r="J993" s="5"/>
      <c r="K993" s="5"/>
      <c r="L993" s="26"/>
    </row>
    <row r="994" spans="2:12" x14ac:dyDescent="0.25">
      <c r="B994" s="39">
        <v>985</v>
      </c>
      <c r="C994" s="5"/>
      <c r="D994" s="5"/>
      <c r="E994" s="5"/>
      <c r="F994" s="5"/>
      <c r="G994" s="5" t="str">
        <f>IF(F994="","",VLOOKUP($F994,Praja!$C$11:$H$2010,2,FALSE))</f>
        <v/>
      </c>
      <c r="H994" s="5"/>
      <c r="I994" s="5" t="str">
        <f>IF(H994="","",VLOOKUP($H994,Katalog!$C$10:$J$2009,3,FALSE))</f>
        <v/>
      </c>
      <c r="J994" s="5"/>
      <c r="K994" s="5"/>
      <c r="L994" s="26"/>
    </row>
    <row r="995" spans="2:12" x14ac:dyDescent="0.25">
      <c r="B995" s="39">
        <v>986</v>
      </c>
      <c r="C995" s="5"/>
      <c r="D995" s="5"/>
      <c r="E995" s="5"/>
      <c r="F995" s="5"/>
      <c r="G995" s="5" t="str">
        <f>IF(F995="","",VLOOKUP($F995,Praja!$C$11:$H$2010,2,FALSE))</f>
        <v/>
      </c>
      <c r="H995" s="5"/>
      <c r="I995" s="5" t="str">
        <f>IF(H995="","",VLOOKUP($H995,Katalog!$C$10:$J$2009,3,FALSE))</f>
        <v/>
      </c>
      <c r="J995" s="5"/>
      <c r="K995" s="5"/>
      <c r="L995" s="26"/>
    </row>
    <row r="996" spans="2:12" x14ac:dyDescent="0.25">
      <c r="B996" s="39">
        <v>987</v>
      </c>
      <c r="C996" s="5"/>
      <c r="D996" s="5"/>
      <c r="E996" s="5"/>
      <c r="F996" s="5"/>
      <c r="G996" s="5" t="str">
        <f>IF(F996="","",VLOOKUP($F996,Praja!$C$11:$H$2010,2,FALSE))</f>
        <v/>
      </c>
      <c r="H996" s="5"/>
      <c r="I996" s="5" t="str">
        <f>IF(H996="","",VLOOKUP($H996,Katalog!$C$10:$J$2009,3,FALSE))</f>
        <v/>
      </c>
      <c r="J996" s="5"/>
      <c r="K996" s="5"/>
      <c r="L996" s="26"/>
    </row>
    <row r="997" spans="2:12" x14ac:dyDescent="0.25">
      <c r="B997" s="39">
        <v>988</v>
      </c>
      <c r="C997" s="5"/>
      <c r="D997" s="5"/>
      <c r="E997" s="5"/>
      <c r="F997" s="5"/>
      <c r="G997" s="5" t="str">
        <f>IF(F997="","",VLOOKUP($F997,Praja!$C$11:$H$2010,2,FALSE))</f>
        <v/>
      </c>
      <c r="H997" s="5"/>
      <c r="I997" s="5" t="str">
        <f>IF(H997="","",VLOOKUP($H997,Katalog!$C$10:$J$2009,3,FALSE))</f>
        <v/>
      </c>
      <c r="J997" s="5"/>
      <c r="K997" s="5"/>
      <c r="L997" s="26"/>
    </row>
    <row r="998" spans="2:12" x14ac:dyDescent="0.25">
      <c r="B998" s="39">
        <v>989</v>
      </c>
      <c r="C998" s="5"/>
      <c r="D998" s="5"/>
      <c r="E998" s="5"/>
      <c r="F998" s="5"/>
      <c r="G998" s="5" t="str">
        <f>IF(F998="","",VLOOKUP($F998,Praja!$C$11:$H$2010,2,FALSE))</f>
        <v/>
      </c>
      <c r="H998" s="5"/>
      <c r="I998" s="5" t="str">
        <f>IF(H998="","",VLOOKUP($H998,Katalog!$C$10:$J$2009,3,FALSE))</f>
        <v/>
      </c>
      <c r="J998" s="5"/>
      <c r="K998" s="5"/>
      <c r="L998" s="26"/>
    </row>
    <row r="999" spans="2:12" x14ac:dyDescent="0.25">
      <c r="B999" s="39">
        <v>990</v>
      </c>
      <c r="C999" s="5"/>
      <c r="D999" s="5"/>
      <c r="E999" s="5"/>
      <c r="F999" s="5"/>
      <c r="G999" s="5" t="str">
        <f>IF(F999="","",VLOOKUP($F999,Praja!$C$11:$H$2010,2,FALSE))</f>
        <v/>
      </c>
      <c r="H999" s="5"/>
      <c r="I999" s="5" t="str">
        <f>IF(H999="","",VLOOKUP($H999,Katalog!$C$10:$J$2009,3,FALSE))</f>
        <v/>
      </c>
      <c r="J999" s="5"/>
      <c r="K999" s="5"/>
      <c r="L999" s="26"/>
    </row>
    <row r="1000" spans="2:12" x14ac:dyDescent="0.25">
      <c r="B1000" s="39">
        <v>991</v>
      </c>
      <c r="C1000" s="5"/>
      <c r="D1000" s="5"/>
      <c r="E1000" s="5"/>
      <c r="F1000" s="5"/>
      <c r="G1000" s="5" t="str">
        <f>IF(F1000="","",VLOOKUP($F1000,Praja!$C$11:$H$2010,2,FALSE))</f>
        <v/>
      </c>
      <c r="H1000" s="5"/>
      <c r="I1000" s="5" t="str">
        <f>IF(H1000="","",VLOOKUP($H1000,Katalog!$C$10:$J$2009,3,FALSE))</f>
        <v/>
      </c>
      <c r="J1000" s="5"/>
      <c r="K1000" s="5"/>
      <c r="L1000" s="26"/>
    </row>
    <row r="1001" spans="2:12" x14ac:dyDescent="0.25">
      <c r="B1001" s="39">
        <v>992</v>
      </c>
      <c r="C1001" s="5"/>
      <c r="D1001" s="5"/>
      <c r="E1001" s="5"/>
      <c r="F1001" s="5"/>
      <c r="G1001" s="5" t="str">
        <f>IF(F1001="","",VLOOKUP($F1001,Praja!$C$11:$H$2010,2,FALSE))</f>
        <v/>
      </c>
      <c r="H1001" s="5"/>
      <c r="I1001" s="5" t="str">
        <f>IF(H1001="","",VLOOKUP($H1001,Katalog!$C$10:$J$2009,3,FALSE))</f>
        <v/>
      </c>
      <c r="J1001" s="5"/>
      <c r="K1001" s="5"/>
      <c r="L1001" s="26"/>
    </row>
    <row r="1002" spans="2:12" x14ac:dyDescent="0.25">
      <c r="B1002" s="39">
        <v>993</v>
      </c>
      <c r="C1002" s="5"/>
      <c r="D1002" s="5"/>
      <c r="E1002" s="5"/>
      <c r="F1002" s="5"/>
      <c r="G1002" s="5" t="str">
        <f>IF(F1002="","",VLOOKUP($F1002,Praja!$C$11:$H$2010,2,FALSE))</f>
        <v/>
      </c>
      <c r="H1002" s="5"/>
      <c r="I1002" s="5" t="str">
        <f>IF(H1002="","",VLOOKUP($H1002,Katalog!$C$10:$J$2009,3,FALSE))</f>
        <v/>
      </c>
      <c r="J1002" s="5"/>
      <c r="K1002" s="5"/>
      <c r="L1002" s="26"/>
    </row>
    <row r="1003" spans="2:12" x14ac:dyDescent="0.25">
      <c r="B1003" s="39">
        <v>994</v>
      </c>
      <c r="C1003" s="5"/>
      <c r="D1003" s="5"/>
      <c r="E1003" s="5"/>
      <c r="F1003" s="5"/>
      <c r="G1003" s="5" t="str">
        <f>IF(F1003="","",VLOOKUP($F1003,Praja!$C$11:$H$2010,2,FALSE))</f>
        <v/>
      </c>
      <c r="H1003" s="5"/>
      <c r="I1003" s="5" t="str">
        <f>IF(H1003="","",VLOOKUP($H1003,Katalog!$C$10:$J$2009,3,FALSE))</f>
        <v/>
      </c>
      <c r="J1003" s="5"/>
      <c r="K1003" s="5"/>
      <c r="L1003" s="26"/>
    </row>
    <row r="1004" spans="2:12" x14ac:dyDescent="0.25">
      <c r="B1004" s="39">
        <v>995</v>
      </c>
      <c r="C1004" s="5"/>
      <c r="D1004" s="5"/>
      <c r="E1004" s="5"/>
      <c r="F1004" s="5"/>
      <c r="G1004" s="5" t="str">
        <f>IF(F1004="","",VLOOKUP($F1004,Praja!$C$11:$H$2010,2,FALSE))</f>
        <v/>
      </c>
      <c r="H1004" s="5"/>
      <c r="I1004" s="5" t="str">
        <f>IF(H1004="","",VLOOKUP($H1004,Katalog!$C$10:$J$2009,3,FALSE))</f>
        <v/>
      </c>
      <c r="J1004" s="5"/>
      <c r="K1004" s="5"/>
      <c r="L1004" s="26"/>
    </row>
    <row r="1005" spans="2:12" x14ac:dyDescent="0.25">
      <c r="B1005" s="39">
        <v>996</v>
      </c>
      <c r="C1005" s="5"/>
      <c r="D1005" s="5"/>
      <c r="E1005" s="5"/>
      <c r="F1005" s="5"/>
      <c r="G1005" s="5" t="str">
        <f>IF(F1005="","",VLOOKUP($F1005,Praja!$C$11:$H$2010,2,FALSE))</f>
        <v/>
      </c>
      <c r="H1005" s="5"/>
      <c r="I1005" s="5" t="str">
        <f>IF(H1005="","",VLOOKUP($H1005,Katalog!$C$10:$J$2009,3,FALSE))</f>
        <v/>
      </c>
      <c r="J1005" s="5"/>
      <c r="K1005" s="5"/>
      <c r="L1005" s="26"/>
    </row>
    <row r="1006" spans="2:12" x14ac:dyDescent="0.25">
      <c r="B1006" s="39">
        <v>997</v>
      </c>
      <c r="C1006" s="5"/>
      <c r="D1006" s="5"/>
      <c r="E1006" s="5"/>
      <c r="F1006" s="5"/>
      <c r="G1006" s="5" t="str">
        <f>IF(F1006="","",VLOOKUP($F1006,Praja!$C$11:$H$2010,2,FALSE))</f>
        <v/>
      </c>
      <c r="H1006" s="5"/>
      <c r="I1006" s="5" t="str">
        <f>IF(H1006="","",VLOOKUP($H1006,Katalog!$C$10:$J$2009,3,FALSE))</f>
        <v/>
      </c>
      <c r="J1006" s="5"/>
      <c r="K1006" s="5"/>
      <c r="L1006" s="26"/>
    </row>
    <row r="1007" spans="2:12" x14ac:dyDescent="0.25">
      <c r="B1007" s="39">
        <v>998</v>
      </c>
      <c r="C1007" s="5"/>
      <c r="D1007" s="5"/>
      <c r="E1007" s="5"/>
      <c r="F1007" s="5"/>
      <c r="G1007" s="5" t="str">
        <f>IF(F1007="","",VLOOKUP($F1007,Praja!$C$11:$H$2010,2,FALSE))</f>
        <v/>
      </c>
      <c r="H1007" s="5"/>
      <c r="I1007" s="5" t="str">
        <f>IF(H1007="","",VLOOKUP($H1007,Katalog!$C$10:$J$2009,3,FALSE))</f>
        <v/>
      </c>
      <c r="J1007" s="5"/>
      <c r="K1007" s="5"/>
      <c r="L1007" s="26"/>
    </row>
    <row r="1008" spans="2:12" x14ac:dyDescent="0.25">
      <c r="B1008" s="39">
        <v>999</v>
      </c>
      <c r="C1008" s="5"/>
      <c r="D1008" s="5"/>
      <c r="E1008" s="5"/>
      <c r="F1008" s="5"/>
      <c r="G1008" s="5" t="str">
        <f>IF(F1008="","",VLOOKUP($F1008,Praja!$C$11:$H$2010,2,FALSE))</f>
        <v/>
      </c>
      <c r="H1008" s="5"/>
      <c r="I1008" s="5" t="str">
        <f>IF(H1008="","",VLOOKUP($H1008,Katalog!$C$10:$J$2009,3,FALSE))</f>
        <v/>
      </c>
      <c r="J1008" s="5"/>
      <c r="K1008" s="5"/>
      <c r="L1008" s="26"/>
    </row>
    <row r="1009" spans="2:12" x14ac:dyDescent="0.25">
      <c r="B1009" s="39">
        <v>1000</v>
      </c>
      <c r="C1009" s="5"/>
      <c r="D1009" s="5"/>
      <c r="E1009" s="5"/>
      <c r="F1009" s="5"/>
      <c r="G1009" s="5" t="str">
        <f>IF(F1009="","",VLOOKUP($F1009,Praja!$C$11:$H$2010,2,FALSE))</f>
        <v/>
      </c>
      <c r="H1009" s="5"/>
      <c r="I1009" s="5" t="str">
        <f>IF(H1009="","",VLOOKUP($H1009,Katalog!$C$10:$J$2009,3,FALSE))</f>
        <v/>
      </c>
      <c r="J1009" s="5"/>
      <c r="K1009" s="5"/>
      <c r="L1009" s="26"/>
    </row>
    <row r="1010" spans="2:12" x14ac:dyDescent="0.25">
      <c r="B1010" s="39">
        <v>1001</v>
      </c>
      <c r="C1010" s="5"/>
      <c r="D1010" s="5"/>
      <c r="E1010" s="5"/>
      <c r="F1010" s="5"/>
      <c r="G1010" s="5" t="str">
        <f>IF(F1010="","",VLOOKUP($F1010,Praja!$C$11:$H$2010,2,FALSE))</f>
        <v/>
      </c>
      <c r="H1010" s="5"/>
      <c r="I1010" s="5" t="str">
        <f>IF(H1010="","",VLOOKUP($H1010,Katalog!$C$10:$J$2009,3,FALSE))</f>
        <v/>
      </c>
      <c r="J1010" s="5"/>
      <c r="K1010" s="5"/>
      <c r="L1010" s="26"/>
    </row>
    <row r="1011" spans="2:12" x14ac:dyDescent="0.25">
      <c r="B1011" s="39">
        <v>1002</v>
      </c>
      <c r="C1011" s="5"/>
      <c r="D1011" s="5"/>
      <c r="E1011" s="5"/>
      <c r="F1011" s="5"/>
      <c r="G1011" s="5" t="str">
        <f>IF(F1011="","",VLOOKUP($F1011,Praja!$C$11:$H$2010,2,FALSE))</f>
        <v/>
      </c>
      <c r="H1011" s="5"/>
      <c r="I1011" s="5" t="str">
        <f>IF(H1011="","",VLOOKUP($H1011,Katalog!$C$10:$J$2009,3,FALSE))</f>
        <v/>
      </c>
      <c r="J1011" s="5"/>
      <c r="K1011" s="5"/>
      <c r="L1011" s="26"/>
    </row>
    <row r="1012" spans="2:12" x14ac:dyDescent="0.25">
      <c r="B1012" s="39">
        <v>1003</v>
      </c>
      <c r="C1012" s="5"/>
      <c r="D1012" s="5"/>
      <c r="E1012" s="5"/>
      <c r="F1012" s="5"/>
      <c r="G1012" s="5" t="str">
        <f>IF(F1012="","",VLOOKUP($F1012,Praja!$C$11:$H$2010,2,FALSE))</f>
        <v/>
      </c>
      <c r="H1012" s="5"/>
      <c r="I1012" s="5" t="str">
        <f>IF(H1012="","",VLOOKUP($H1012,Katalog!$C$10:$J$2009,3,FALSE))</f>
        <v/>
      </c>
      <c r="J1012" s="5"/>
      <c r="K1012" s="5"/>
      <c r="L1012" s="26"/>
    </row>
    <row r="1013" spans="2:12" x14ac:dyDescent="0.25">
      <c r="B1013" s="39">
        <v>1004</v>
      </c>
      <c r="C1013" s="5"/>
      <c r="D1013" s="5"/>
      <c r="E1013" s="5"/>
      <c r="F1013" s="5"/>
      <c r="G1013" s="5" t="str">
        <f>IF(F1013="","",VLOOKUP($F1013,Praja!$C$11:$H$2010,2,FALSE))</f>
        <v/>
      </c>
      <c r="H1013" s="5"/>
      <c r="I1013" s="5" t="str">
        <f>IF(H1013="","",VLOOKUP($H1013,Katalog!$C$10:$J$2009,3,FALSE))</f>
        <v/>
      </c>
      <c r="J1013" s="5"/>
      <c r="K1013" s="5"/>
      <c r="L1013" s="26"/>
    </row>
    <row r="1014" spans="2:12" x14ac:dyDescent="0.25">
      <c r="B1014" s="39">
        <v>1005</v>
      </c>
      <c r="C1014" s="5"/>
      <c r="D1014" s="5"/>
      <c r="E1014" s="5"/>
      <c r="F1014" s="5"/>
      <c r="G1014" s="5" t="str">
        <f>IF(F1014="","",VLOOKUP($F1014,Praja!$C$11:$H$2010,2,FALSE))</f>
        <v/>
      </c>
      <c r="H1014" s="5"/>
      <c r="I1014" s="5" t="str">
        <f>IF(H1014="","",VLOOKUP($H1014,Katalog!$C$10:$J$2009,3,FALSE))</f>
        <v/>
      </c>
      <c r="J1014" s="5"/>
      <c r="K1014" s="5"/>
      <c r="L1014" s="26"/>
    </row>
    <row r="1015" spans="2:12" x14ac:dyDescent="0.25">
      <c r="B1015" s="39">
        <v>1006</v>
      </c>
      <c r="C1015" s="5"/>
      <c r="D1015" s="5"/>
      <c r="E1015" s="5"/>
      <c r="F1015" s="5"/>
      <c r="G1015" s="5" t="str">
        <f>IF(F1015="","",VLOOKUP($F1015,Praja!$C$11:$H$2010,2,FALSE))</f>
        <v/>
      </c>
      <c r="H1015" s="5"/>
      <c r="I1015" s="5" t="str">
        <f>IF(H1015="","",VLOOKUP($H1015,Katalog!$C$10:$J$2009,3,FALSE))</f>
        <v/>
      </c>
      <c r="J1015" s="5"/>
      <c r="K1015" s="5"/>
      <c r="L1015" s="26"/>
    </row>
    <row r="1016" spans="2:12" x14ac:dyDescent="0.25">
      <c r="B1016" s="39">
        <v>1007</v>
      </c>
      <c r="C1016" s="5"/>
      <c r="D1016" s="5"/>
      <c r="E1016" s="5"/>
      <c r="F1016" s="5"/>
      <c r="G1016" s="5" t="str">
        <f>IF(F1016="","",VLOOKUP($F1016,Praja!$C$11:$H$2010,2,FALSE))</f>
        <v/>
      </c>
      <c r="H1016" s="5"/>
      <c r="I1016" s="5" t="str">
        <f>IF(H1016="","",VLOOKUP($H1016,Katalog!$C$10:$J$2009,3,FALSE))</f>
        <v/>
      </c>
      <c r="J1016" s="5"/>
      <c r="K1016" s="5"/>
      <c r="L1016" s="26"/>
    </row>
    <row r="1017" spans="2:12" x14ac:dyDescent="0.25">
      <c r="B1017" s="39">
        <v>1008</v>
      </c>
      <c r="C1017" s="5"/>
      <c r="D1017" s="5"/>
      <c r="E1017" s="5"/>
      <c r="F1017" s="5"/>
      <c r="G1017" s="5" t="str">
        <f>IF(F1017="","",VLOOKUP($F1017,Praja!$C$11:$H$2010,2,FALSE))</f>
        <v/>
      </c>
      <c r="H1017" s="5"/>
      <c r="I1017" s="5" t="str">
        <f>IF(H1017="","",VLOOKUP($H1017,Katalog!$C$10:$J$2009,3,FALSE))</f>
        <v/>
      </c>
      <c r="J1017" s="5"/>
      <c r="K1017" s="5"/>
      <c r="L1017" s="26"/>
    </row>
    <row r="1018" spans="2:12" x14ac:dyDescent="0.25">
      <c r="B1018" s="39">
        <v>1009</v>
      </c>
      <c r="C1018" s="5"/>
      <c r="D1018" s="5"/>
      <c r="E1018" s="5"/>
      <c r="F1018" s="5"/>
      <c r="G1018" s="5" t="str">
        <f>IF(F1018="","",VLOOKUP($F1018,Praja!$C$11:$H$2010,2,FALSE))</f>
        <v/>
      </c>
      <c r="H1018" s="5"/>
      <c r="I1018" s="5" t="str">
        <f>IF(H1018="","",VLOOKUP($H1018,Katalog!$C$10:$J$2009,3,FALSE))</f>
        <v/>
      </c>
      <c r="J1018" s="5"/>
      <c r="K1018" s="5"/>
      <c r="L1018" s="26"/>
    </row>
    <row r="1019" spans="2:12" x14ac:dyDescent="0.25">
      <c r="B1019" s="39">
        <v>1010</v>
      </c>
      <c r="C1019" s="5"/>
      <c r="D1019" s="5"/>
      <c r="E1019" s="5"/>
      <c r="F1019" s="5"/>
      <c r="G1019" s="5" t="str">
        <f>IF(F1019="","",VLOOKUP($F1019,Praja!$C$11:$H$2010,2,FALSE))</f>
        <v/>
      </c>
      <c r="H1019" s="5"/>
      <c r="I1019" s="5" t="str">
        <f>IF(H1019="","",VLOOKUP($H1019,Katalog!$C$10:$J$2009,3,FALSE))</f>
        <v/>
      </c>
      <c r="J1019" s="5"/>
      <c r="K1019" s="5"/>
      <c r="L1019" s="26"/>
    </row>
    <row r="1020" spans="2:12" x14ac:dyDescent="0.25">
      <c r="B1020" s="39">
        <v>1011</v>
      </c>
      <c r="C1020" s="5"/>
      <c r="D1020" s="5"/>
      <c r="E1020" s="5"/>
      <c r="F1020" s="5"/>
      <c r="G1020" s="5" t="str">
        <f>IF(F1020="","",VLOOKUP($F1020,Praja!$C$11:$H$2010,2,FALSE))</f>
        <v/>
      </c>
      <c r="H1020" s="5"/>
      <c r="I1020" s="5" t="str">
        <f>IF(H1020="","",VLOOKUP($H1020,Katalog!$C$10:$J$2009,3,FALSE))</f>
        <v/>
      </c>
      <c r="J1020" s="5"/>
      <c r="K1020" s="5"/>
      <c r="L1020" s="26"/>
    </row>
    <row r="1021" spans="2:12" x14ac:dyDescent="0.25">
      <c r="B1021" s="39">
        <v>1012</v>
      </c>
      <c r="C1021" s="5"/>
      <c r="D1021" s="5"/>
      <c r="E1021" s="5"/>
      <c r="F1021" s="5"/>
      <c r="G1021" s="5" t="str">
        <f>IF(F1021="","",VLOOKUP($F1021,Praja!$C$11:$H$2010,2,FALSE))</f>
        <v/>
      </c>
      <c r="H1021" s="5"/>
      <c r="I1021" s="5" t="str">
        <f>IF(H1021="","",VLOOKUP($H1021,Katalog!$C$10:$J$2009,3,FALSE))</f>
        <v/>
      </c>
      <c r="J1021" s="5"/>
      <c r="K1021" s="5"/>
      <c r="L1021" s="26"/>
    </row>
    <row r="1022" spans="2:12" x14ac:dyDescent="0.25">
      <c r="B1022" s="39">
        <v>1013</v>
      </c>
      <c r="C1022" s="5"/>
      <c r="D1022" s="5"/>
      <c r="E1022" s="5"/>
      <c r="F1022" s="5"/>
      <c r="G1022" s="5" t="str">
        <f>IF(F1022="","",VLOOKUP($F1022,Praja!$C$11:$H$2010,2,FALSE))</f>
        <v/>
      </c>
      <c r="H1022" s="5"/>
      <c r="I1022" s="5" t="str">
        <f>IF(H1022="","",VLOOKUP($H1022,Katalog!$C$10:$J$2009,3,FALSE))</f>
        <v/>
      </c>
      <c r="J1022" s="5"/>
      <c r="K1022" s="5"/>
      <c r="L1022" s="26"/>
    </row>
    <row r="1023" spans="2:12" x14ac:dyDescent="0.25">
      <c r="B1023" s="39">
        <v>1014</v>
      </c>
      <c r="C1023" s="5"/>
      <c r="D1023" s="5"/>
      <c r="E1023" s="5"/>
      <c r="F1023" s="5"/>
      <c r="G1023" s="5" t="str">
        <f>IF(F1023="","",VLOOKUP($F1023,Praja!$C$11:$H$2010,2,FALSE))</f>
        <v/>
      </c>
      <c r="H1023" s="5"/>
      <c r="I1023" s="5" t="str">
        <f>IF(H1023="","",VLOOKUP($H1023,Katalog!$C$10:$J$2009,3,FALSE))</f>
        <v/>
      </c>
      <c r="J1023" s="5"/>
      <c r="K1023" s="5"/>
      <c r="L1023" s="26"/>
    </row>
    <row r="1024" spans="2:12" x14ac:dyDescent="0.25">
      <c r="B1024" s="39">
        <v>1015</v>
      </c>
      <c r="C1024" s="5"/>
      <c r="D1024" s="5"/>
      <c r="E1024" s="5"/>
      <c r="F1024" s="5"/>
      <c r="G1024" s="5" t="str">
        <f>IF(F1024="","",VLOOKUP($F1024,Praja!$C$11:$H$2010,2,FALSE))</f>
        <v/>
      </c>
      <c r="H1024" s="5"/>
      <c r="I1024" s="5" t="str">
        <f>IF(H1024="","",VLOOKUP($H1024,Katalog!$C$10:$J$2009,3,FALSE))</f>
        <v/>
      </c>
      <c r="J1024" s="5"/>
      <c r="K1024" s="5"/>
      <c r="L1024" s="26"/>
    </row>
    <row r="1025" spans="2:12" x14ac:dyDescent="0.25">
      <c r="B1025" s="39">
        <v>1016</v>
      </c>
      <c r="C1025" s="5"/>
      <c r="D1025" s="5"/>
      <c r="E1025" s="5"/>
      <c r="F1025" s="5"/>
      <c r="G1025" s="5" t="str">
        <f>IF(F1025="","",VLOOKUP($F1025,Praja!$C$11:$H$2010,2,FALSE))</f>
        <v/>
      </c>
      <c r="H1025" s="5"/>
      <c r="I1025" s="5" t="str">
        <f>IF(H1025="","",VLOOKUP($H1025,Katalog!$C$10:$J$2009,3,FALSE))</f>
        <v/>
      </c>
      <c r="J1025" s="5"/>
      <c r="K1025" s="5"/>
      <c r="L1025" s="26"/>
    </row>
    <row r="1026" spans="2:12" x14ac:dyDescent="0.25">
      <c r="B1026" s="39">
        <v>1017</v>
      </c>
      <c r="C1026" s="5"/>
      <c r="D1026" s="5"/>
      <c r="E1026" s="5"/>
      <c r="F1026" s="5"/>
      <c r="G1026" s="5" t="str">
        <f>IF(F1026="","",VLOOKUP($F1026,Praja!$C$11:$H$2010,2,FALSE))</f>
        <v/>
      </c>
      <c r="H1026" s="5"/>
      <c r="I1026" s="5" t="str">
        <f>IF(H1026="","",VLOOKUP($H1026,Katalog!$C$10:$J$2009,3,FALSE))</f>
        <v/>
      </c>
      <c r="J1026" s="5"/>
      <c r="K1026" s="5"/>
      <c r="L1026" s="26"/>
    </row>
    <row r="1027" spans="2:12" x14ac:dyDescent="0.25">
      <c r="B1027" s="39">
        <v>1018</v>
      </c>
      <c r="C1027" s="5"/>
      <c r="D1027" s="5"/>
      <c r="E1027" s="5"/>
      <c r="F1027" s="5"/>
      <c r="G1027" s="5" t="str">
        <f>IF(F1027="","",VLOOKUP($F1027,Praja!$C$11:$H$2010,2,FALSE))</f>
        <v/>
      </c>
      <c r="H1027" s="5"/>
      <c r="I1027" s="5" t="str">
        <f>IF(H1027="","",VLOOKUP($H1027,Katalog!$C$10:$J$2009,3,FALSE))</f>
        <v/>
      </c>
      <c r="J1027" s="5"/>
      <c r="K1027" s="5"/>
      <c r="L1027" s="26"/>
    </row>
    <row r="1028" spans="2:12" x14ac:dyDescent="0.25">
      <c r="B1028" s="39">
        <v>1019</v>
      </c>
      <c r="C1028" s="5"/>
      <c r="D1028" s="5"/>
      <c r="E1028" s="5"/>
      <c r="F1028" s="5"/>
      <c r="G1028" s="5" t="str">
        <f>IF(F1028="","",VLOOKUP($F1028,Praja!$C$11:$H$2010,2,FALSE))</f>
        <v/>
      </c>
      <c r="H1028" s="5"/>
      <c r="I1028" s="5" t="str">
        <f>IF(H1028="","",VLOOKUP($H1028,Katalog!$C$10:$J$2009,3,FALSE))</f>
        <v/>
      </c>
      <c r="J1028" s="5"/>
      <c r="K1028" s="5"/>
      <c r="L1028" s="26"/>
    </row>
    <row r="1029" spans="2:12" x14ac:dyDescent="0.25">
      <c r="B1029" s="39">
        <v>1020</v>
      </c>
      <c r="C1029" s="5"/>
      <c r="D1029" s="5"/>
      <c r="E1029" s="5"/>
      <c r="F1029" s="5"/>
      <c r="G1029" s="5" t="str">
        <f>IF(F1029="","",VLOOKUP($F1029,Praja!$C$11:$H$2010,2,FALSE))</f>
        <v/>
      </c>
      <c r="H1029" s="5"/>
      <c r="I1029" s="5" t="str">
        <f>IF(H1029="","",VLOOKUP($H1029,Katalog!$C$10:$J$2009,3,FALSE))</f>
        <v/>
      </c>
      <c r="J1029" s="5"/>
      <c r="K1029" s="5"/>
      <c r="L1029" s="26"/>
    </row>
    <row r="1030" spans="2:12" x14ac:dyDescent="0.25">
      <c r="B1030" s="39">
        <v>1021</v>
      </c>
      <c r="C1030" s="5"/>
      <c r="D1030" s="5"/>
      <c r="E1030" s="5"/>
      <c r="F1030" s="5"/>
      <c r="G1030" s="5" t="str">
        <f>IF(F1030="","",VLOOKUP($F1030,Praja!$C$11:$H$2010,2,FALSE))</f>
        <v/>
      </c>
      <c r="H1030" s="5"/>
      <c r="I1030" s="5" t="str">
        <f>IF(H1030="","",VLOOKUP($H1030,Katalog!$C$10:$J$2009,3,FALSE))</f>
        <v/>
      </c>
      <c r="J1030" s="5"/>
      <c r="K1030" s="5"/>
      <c r="L1030" s="26"/>
    </row>
    <row r="1031" spans="2:12" x14ac:dyDescent="0.25">
      <c r="B1031" s="39">
        <v>1022</v>
      </c>
      <c r="C1031" s="5"/>
      <c r="D1031" s="5"/>
      <c r="E1031" s="5"/>
      <c r="F1031" s="5"/>
      <c r="G1031" s="5" t="str">
        <f>IF(F1031="","",VLOOKUP($F1031,Praja!$C$11:$H$2010,2,FALSE))</f>
        <v/>
      </c>
      <c r="H1031" s="5"/>
      <c r="I1031" s="5" t="str">
        <f>IF(H1031="","",VLOOKUP($H1031,Katalog!$C$10:$J$2009,3,FALSE))</f>
        <v/>
      </c>
      <c r="J1031" s="5"/>
      <c r="K1031" s="5"/>
      <c r="L1031" s="26"/>
    </row>
    <row r="1032" spans="2:12" x14ac:dyDescent="0.25">
      <c r="B1032" s="39">
        <v>1023</v>
      </c>
      <c r="C1032" s="5"/>
      <c r="D1032" s="5"/>
      <c r="E1032" s="5"/>
      <c r="F1032" s="5"/>
      <c r="G1032" s="5" t="str">
        <f>IF(F1032="","",VLOOKUP($F1032,Praja!$C$11:$H$2010,2,FALSE))</f>
        <v/>
      </c>
      <c r="H1032" s="5"/>
      <c r="I1032" s="5" t="str">
        <f>IF(H1032="","",VLOOKUP($H1032,Katalog!$C$10:$J$2009,3,FALSE))</f>
        <v/>
      </c>
      <c r="J1032" s="5"/>
      <c r="K1032" s="5"/>
      <c r="L1032" s="26"/>
    </row>
    <row r="1033" spans="2:12" x14ac:dyDescent="0.25">
      <c r="B1033" s="39">
        <v>1024</v>
      </c>
      <c r="C1033" s="5"/>
      <c r="D1033" s="5"/>
      <c r="E1033" s="5"/>
      <c r="F1033" s="5"/>
      <c r="G1033" s="5" t="str">
        <f>IF(F1033="","",VLOOKUP($F1033,Praja!$C$11:$H$2010,2,FALSE))</f>
        <v/>
      </c>
      <c r="H1033" s="5"/>
      <c r="I1033" s="5" t="str">
        <f>IF(H1033="","",VLOOKUP($H1033,Katalog!$C$10:$J$2009,3,FALSE))</f>
        <v/>
      </c>
      <c r="J1033" s="5"/>
      <c r="K1033" s="5"/>
      <c r="L1033" s="26"/>
    </row>
    <row r="1034" spans="2:12" x14ac:dyDescent="0.25">
      <c r="B1034" s="39">
        <v>1025</v>
      </c>
      <c r="C1034" s="5"/>
      <c r="D1034" s="5"/>
      <c r="E1034" s="5"/>
      <c r="F1034" s="5"/>
      <c r="G1034" s="5" t="str">
        <f>IF(F1034="","",VLOOKUP($F1034,Praja!$C$11:$H$2010,2,FALSE))</f>
        <v/>
      </c>
      <c r="H1034" s="5"/>
      <c r="I1034" s="5" t="str">
        <f>IF(H1034="","",VLOOKUP($H1034,Katalog!$C$10:$J$2009,3,FALSE))</f>
        <v/>
      </c>
      <c r="J1034" s="5"/>
      <c r="K1034" s="5"/>
      <c r="L1034" s="26"/>
    </row>
    <row r="1035" spans="2:12" x14ac:dyDescent="0.25">
      <c r="B1035" s="39">
        <v>1026</v>
      </c>
      <c r="C1035" s="5"/>
      <c r="D1035" s="5"/>
      <c r="E1035" s="5"/>
      <c r="F1035" s="5"/>
      <c r="G1035" s="5" t="str">
        <f>IF(F1035="","",VLOOKUP($F1035,Praja!$C$11:$H$2010,2,FALSE))</f>
        <v/>
      </c>
      <c r="H1035" s="5"/>
      <c r="I1035" s="5" t="str">
        <f>IF(H1035="","",VLOOKUP($H1035,Katalog!$C$10:$J$2009,3,FALSE))</f>
        <v/>
      </c>
      <c r="J1035" s="5"/>
      <c r="K1035" s="5"/>
      <c r="L1035" s="26"/>
    </row>
    <row r="1036" spans="2:12" x14ac:dyDescent="0.25">
      <c r="B1036" s="39">
        <v>1027</v>
      </c>
      <c r="C1036" s="5"/>
      <c r="D1036" s="5"/>
      <c r="E1036" s="5"/>
      <c r="F1036" s="5"/>
      <c r="G1036" s="5" t="str">
        <f>IF(F1036="","",VLOOKUP($F1036,Praja!$C$11:$H$2010,2,FALSE))</f>
        <v/>
      </c>
      <c r="H1036" s="5"/>
      <c r="I1036" s="5" t="str">
        <f>IF(H1036="","",VLOOKUP($H1036,Katalog!$C$10:$J$2009,3,FALSE))</f>
        <v/>
      </c>
      <c r="J1036" s="5"/>
      <c r="K1036" s="5"/>
      <c r="L1036" s="26"/>
    </row>
    <row r="1037" spans="2:12" x14ac:dyDescent="0.25">
      <c r="B1037" s="39">
        <v>1028</v>
      </c>
      <c r="C1037" s="5"/>
      <c r="D1037" s="5"/>
      <c r="E1037" s="5"/>
      <c r="F1037" s="5"/>
      <c r="G1037" s="5" t="str">
        <f>IF(F1037="","",VLOOKUP($F1037,Praja!$C$11:$H$2010,2,FALSE))</f>
        <v/>
      </c>
      <c r="H1037" s="5"/>
      <c r="I1037" s="5" t="str">
        <f>IF(H1037="","",VLOOKUP($H1037,Katalog!$C$10:$J$2009,3,FALSE))</f>
        <v/>
      </c>
      <c r="J1037" s="5"/>
      <c r="K1037" s="5"/>
      <c r="L1037" s="26"/>
    </row>
    <row r="1038" spans="2:12" x14ac:dyDescent="0.25">
      <c r="B1038" s="39">
        <v>1029</v>
      </c>
      <c r="C1038" s="5"/>
      <c r="D1038" s="5"/>
      <c r="E1038" s="5"/>
      <c r="F1038" s="5"/>
      <c r="G1038" s="5" t="str">
        <f>IF(F1038="","",VLOOKUP($F1038,Praja!$C$11:$H$2010,2,FALSE))</f>
        <v/>
      </c>
      <c r="H1038" s="5"/>
      <c r="I1038" s="5" t="str">
        <f>IF(H1038="","",VLOOKUP($H1038,Katalog!$C$10:$J$2009,3,FALSE))</f>
        <v/>
      </c>
      <c r="J1038" s="5"/>
      <c r="K1038" s="5"/>
      <c r="L1038" s="26"/>
    </row>
    <row r="1039" spans="2:12" x14ac:dyDescent="0.25">
      <c r="B1039" s="39">
        <v>1030</v>
      </c>
      <c r="C1039" s="5"/>
      <c r="D1039" s="5"/>
      <c r="E1039" s="5"/>
      <c r="F1039" s="5"/>
      <c r="G1039" s="5" t="str">
        <f>IF(F1039="","",VLOOKUP($F1039,Praja!$C$11:$H$2010,2,FALSE))</f>
        <v/>
      </c>
      <c r="H1039" s="5"/>
      <c r="I1039" s="5" t="str">
        <f>IF(H1039="","",VLOOKUP($H1039,Katalog!$C$10:$J$2009,3,FALSE))</f>
        <v/>
      </c>
      <c r="J1039" s="5"/>
      <c r="K1039" s="5"/>
      <c r="L1039" s="26"/>
    </row>
    <row r="1040" spans="2:12" x14ac:dyDescent="0.25">
      <c r="B1040" s="39">
        <v>1031</v>
      </c>
      <c r="C1040" s="5"/>
      <c r="D1040" s="5"/>
      <c r="E1040" s="5"/>
      <c r="F1040" s="5"/>
      <c r="G1040" s="5" t="str">
        <f>IF(F1040="","",VLOOKUP($F1040,Praja!$C$11:$H$2010,2,FALSE))</f>
        <v/>
      </c>
      <c r="H1040" s="5"/>
      <c r="I1040" s="5" t="str">
        <f>IF(H1040="","",VLOOKUP($H1040,Katalog!$C$10:$J$2009,3,FALSE))</f>
        <v/>
      </c>
      <c r="J1040" s="5"/>
      <c r="K1040" s="5"/>
      <c r="L1040" s="26"/>
    </row>
    <row r="1041" spans="2:12" x14ac:dyDescent="0.25">
      <c r="B1041" s="39">
        <v>1032</v>
      </c>
      <c r="C1041" s="5"/>
      <c r="D1041" s="5"/>
      <c r="E1041" s="5"/>
      <c r="F1041" s="5"/>
      <c r="G1041" s="5" t="str">
        <f>IF(F1041="","",VLOOKUP($F1041,Praja!$C$11:$H$2010,2,FALSE))</f>
        <v/>
      </c>
      <c r="H1041" s="5"/>
      <c r="I1041" s="5" t="str">
        <f>IF(H1041="","",VLOOKUP($H1041,Katalog!$C$10:$J$2009,3,FALSE))</f>
        <v/>
      </c>
      <c r="J1041" s="5"/>
      <c r="K1041" s="5"/>
      <c r="L1041" s="26"/>
    </row>
    <row r="1042" spans="2:12" x14ac:dyDescent="0.25">
      <c r="B1042" s="39">
        <v>1033</v>
      </c>
      <c r="C1042" s="5"/>
      <c r="D1042" s="5"/>
      <c r="E1042" s="5"/>
      <c r="F1042" s="5"/>
      <c r="G1042" s="5" t="str">
        <f>IF(F1042="","",VLOOKUP($F1042,Praja!$C$11:$H$2010,2,FALSE))</f>
        <v/>
      </c>
      <c r="H1042" s="5"/>
      <c r="I1042" s="5" t="str">
        <f>IF(H1042="","",VLOOKUP($H1042,Katalog!$C$10:$J$2009,3,FALSE))</f>
        <v/>
      </c>
      <c r="J1042" s="5"/>
      <c r="K1042" s="5"/>
      <c r="L1042" s="26"/>
    </row>
    <row r="1043" spans="2:12" x14ac:dyDescent="0.25">
      <c r="B1043" s="39">
        <v>1034</v>
      </c>
      <c r="C1043" s="5"/>
      <c r="D1043" s="5"/>
      <c r="E1043" s="5"/>
      <c r="F1043" s="5"/>
      <c r="G1043" s="5" t="str">
        <f>IF(F1043="","",VLOOKUP($F1043,Praja!$C$11:$H$2010,2,FALSE))</f>
        <v/>
      </c>
      <c r="H1043" s="5"/>
      <c r="I1043" s="5" t="str">
        <f>IF(H1043="","",VLOOKUP($H1043,Katalog!$C$10:$J$2009,3,FALSE))</f>
        <v/>
      </c>
      <c r="J1043" s="5"/>
      <c r="K1043" s="5"/>
      <c r="L1043" s="26"/>
    </row>
    <row r="1044" spans="2:12" x14ac:dyDescent="0.25">
      <c r="B1044" s="39">
        <v>1035</v>
      </c>
      <c r="C1044" s="5"/>
      <c r="D1044" s="5"/>
      <c r="E1044" s="5"/>
      <c r="F1044" s="5"/>
      <c r="G1044" s="5" t="str">
        <f>IF(F1044="","",VLOOKUP($F1044,Praja!$C$11:$H$2010,2,FALSE))</f>
        <v/>
      </c>
      <c r="H1044" s="5"/>
      <c r="I1044" s="5" t="str">
        <f>IF(H1044="","",VLOOKUP($H1044,Katalog!$C$10:$J$2009,3,FALSE))</f>
        <v/>
      </c>
      <c r="J1044" s="5"/>
      <c r="K1044" s="5"/>
      <c r="L1044" s="26"/>
    </row>
    <row r="1045" spans="2:12" x14ac:dyDescent="0.25">
      <c r="B1045" s="39">
        <v>1036</v>
      </c>
      <c r="C1045" s="5"/>
      <c r="D1045" s="5"/>
      <c r="E1045" s="5"/>
      <c r="F1045" s="5"/>
      <c r="G1045" s="5" t="str">
        <f>IF(F1045="","",VLOOKUP($F1045,Praja!$C$11:$H$2010,2,FALSE))</f>
        <v/>
      </c>
      <c r="H1045" s="5"/>
      <c r="I1045" s="5" t="str">
        <f>IF(H1045="","",VLOOKUP($H1045,Katalog!$C$10:$J$2009,3,FALSE))</f>
        <v/>
      </c>
      <c r="J1045" s="5"/>
      <c r="K1045" s="5"/>
      <c r="L1045" s="26"/>
    </row>
    <row r="1046" spans="2:12" x14ac:dyDescent="0.25">
      <c r="B1046" s="39">
        <v>1037</v>
      </c>
      <c r="C1046" s="5"/>
      <c r="D1046" s="5"/>
      <c r="E1046" s="5"/>
      <c r="F1046" s="5"/>
      <c r="G1046" s="5" t="str">
        <f>IF(F1046="","",VLOOKUP($F1046,Praja!$C$11:$H$2010,2,FALSE))</f>
        <v/>
      </c>
      <c r="H1046" s="5"/>
      <c r="I1046" s="5" t="str">
        <f>IF(H1046="","",VLOOKUP($H1046,Katalog!$C$10:$J$2009,3,FALSE))</f>
        <v/>
      </c>
      <c r="J1046" s="5"/>
      <c r="K1046" s="5"/>
      <c r="L1046" s="26"/>
    </row>
    <row r="1047" spans="2:12" x14ac:dyDescent="0.25">
      <c r="B1047" s="39">
        <v>1038</v>
      </c>
      <c r="C1047" s="5"/>
      <c r="D1047" s="5"/>
      <c r="E1047" s="5"/>
      <c r="F1047" s="5"/>
      <c r="G1047" s="5" t="str">
        <f>IF(F1047="","",VLOOKUP($F1047,Praja!$C$11:$H$2010,2,FALSE))</f>
        <v/>
      </c>
      <c r="H1047" s="5"/>
      <c r="I1047" s="5" t="str">
        <f>IF(H1047="","",VLOOKUP($H1047,Katalog!$C$10:$J$2009,3,FALSE))</f>
        <v/>
      </c>
      <c r="J1047" s="5"/>
      <c r="K1047" s="5"/>
      <c r="L1047" s="26"/>
    </row>
    <row r="1048" spans="2:12" x14ac:dyDescent="0.25">
      <c r="B1048" s="39">
        <v>1039</v>
      </c>
      <c r="C1048" s="5"/>
      <c r="D1048" s="5"/>
      <c r="E1048" s="5"/>
      <c r="F1048" s="5"/>
      <c r="G1048" s="5" t="str">
        <f>IF(F1048="","",VLOOKUP($F1048,Praja!$C$11:$H$2010,2,FALSE))</f>
        <v/>
      </c>
      <c r="H1048" s="5"/>
      <c r="I1048" s="5" t="str">
        <f>IF(H1048="","",VLOOKUP($H1048,Katalog!$C$10:$J$2009,3,FALSE))</f>
        <v/>
      </c>
      <c r="J1048" s="5"/>
      <c r="K1048" s="5"/>
      <c r="L1048" s="26"/>
    </row>
    <row r="1049" spans="2:12" x14ac:dyDescent="0.25">
      <c r="B1049" s="39">
        <v>1040</v>
      </c>
      <c r="C1049" s="5"/>
      <c r="D1049" s="5"/>
      <c r="E1049" s="5"/>
      <c r="F1049" s="5"/>
      <c r="G1049" s="5" t="str">
        <f>IF(F1049="","",VLOOKUP($F1049,Praja!$C$11:$H$2010,2,FALSE))</f>
        <v/>
      </c>
      <c r="H1049" s="5"/>
      <c r="I1049" s="5" t="str">
        <f>IF(H1049="","",VLOOKUP($H1049,Katalog!$C$10:$J$2009,3,FALSE))</f>
        <v/>
      </c>
      <c r="J1049" s="5"/>
      <c r="K1049" s="5"/>
      <c r="L1049" s="26"/>
    </row>
    <row r="1050" spans="2:12" x14ac:dyDescent="0.25">
      <c r="B1050" s="39">
        <v>1041</v>
      </c>
      <c r="C1050" s="5"/>
      <c r="D1050" s="5"/>
      <c r="E1050" s="5"/>
      <c r="F1050" s="5"/>
      <c r="G1050" s="5" t="str">
        <f>IF(F1050="","",VLOOKUP($F1050,Praja!$C$11:$H$2010,2,FALSE))</f>
        <v/>
      </c>
      <c r="H1050" s="5"/>
      <c r="I1050" s="5" t="str">
        <f>IF(H1050="","",VLOOKUP($H1050,Katalog!$C$10:$J$2009,3,FALSE))</f>
        <v/>
      </c>
      <c r="J1050" s="5"/>
      <c r="K1050" s="5"/>
      <c r="L1050" s="26"/>
    </row>
    <row r="1051" spans="2:12" x14ac:dyDescent="0.25">
      <c r="B1051" s="39">
        <v>1042</v>
      </c>
      <c r="C1051" s="5"/>
      <c r="D1051" s="5"/>
      <c r="E1051" s="5"/>
      <c r="F1051" s="5"/>
      <c r="G1051" s="5" t="str">
        <f>IF(F1051="","",VLOOKUP($F1051,Praja!$C$11:$H$2010,2,FALSE))</f>
        <v/>
      </c>
      <c r="H1051" s="5"/>
      <c r="I1051" s="5" t="str">
        <f>IF(H1051="","",VLOOKUP($H1051,Katalog!$C$10:$J$2009,3,FALSE))</f>
        <v/>
      </c>
      <c r="J1051" s="5"/>
      <c r="K1051" s="5"/>
      <c r="L1051" s="26"/>
    </row>
    <row r="1052" spans="2:12" x14ac:dyDescent="0.25">
      <c r="B1052" s="39">
        <v>1043</v>
      </c>
      <c r="C1052" s="5"/>
      <c r="D1052" s="5"/>
      <c r="E1052" s="5"/>
      <c r="F1052" s="5"/>
      <c r="G1052" s="5" t="str">
        <f>IF(F1052="","",VLOOKUP($F1052,Praja!$C$11:$H$2010,2,FALSE))</f>
        <v/>
      </c>
      <c r="H1052" s="5"/>
      <c r="I1052" s="5" t="str">
        <f>IF(H1052="","",VLOOKUP($H1052,Katalog!$C$10:$J$2009,3,FALSE))</f>
        <v/>
      </c>
      <c r="J1052" s="5"/>
      <c r="K1052" s="5"/>
      <c r="L1052" s="26"/>
    </row>
    <row r="1053" spans="2:12" x14ac:dyDescent="0.25">
      <c r="B1053" s="39">
        <v>1044</v>
      </c>
      <c r="C1053" s="5"/>
      <c r="D1053" s="5"/>
      <c r="E1053" s="5"/>
      <c r="F1053" s="5"/>
      <c r="G1053" s="5" t="str">
        <f>IF(F1053="","",VLOOKUP($F1053,Praja!$C$11:$H$2010,2,FALSE))</f>
        <v/>
      </c>
      <c r="H1053" s="5"/>
      <c r="I1053" s="5" t="str">
        <f>IF(H1053="","",VLOOKUP($H1053,Katalog!$C$10:$J$2009,3,FALSE))</f>
        <v/>
      </c>
      <c r="J1053" s="5"/>
      <c r="K1053" s="5"/>
      <c r="L1053" s="26"/>
    </row>
    <row r="1054" spans="2:12" x14ac:dyDescent="0.25">
      <c r="B1054" s="39">
        <v>1045</v>
      </c>
      <c r="C1054" s="5"/>
      <c r="D1054" s="5"/>
      <c r="E1054" s="5"/>
      <c r="F1054" s="5"/>
      <c r="G1054" s="5" t="str">
        <f>IF(F1054="","",VLOOKUP($F1054,Praja!$C$11:$H$2010,2,FALSE))</f>
        <v/>
      </c>
      <c r="H1054" s="5"/>
      <c r="I1054" s="5" t="str">
        <f>IF(H1054="","",VLOOKUP($H1054,Katalog!$C$10:$J$2009,3,FALSE))</f>
        <v/>
      </c>
      <c r="J1054" s="5"/>
      <c r="K1054" s="5"/>
      <c r="L1054" s="26"/>
    </row>
    <row r="1055" spans="2:12" x14ac:dyDescent="0.25">
      <c r="B1055" s="39">
        <v>1046</v>
      </c>
      <c r="C1055" s="5"/>
      <c r="D1055" s="5"/>
      <c r="E1055" s="5"/>
      <c r="F1055" s="5"/>
      <c r="G1055" s="5" t="str">
        <f>IF(F1055="","",VLOOKUP($F1055,Praja!$C$11:$H$2010,2,FALSE))</f>
        <v/>
      </c>
      <c r="H1055" s="5"/>
      <c r="I1055" s="5" t="str">
        <f>IF(H1055="","",VLOOKUP($H1055,Katalog!$C$10:$J$2009,3,FALSE))</f>
        <v/>
      </c>
      <c r="J1055" s="5"/>
      <c r="K1055" s="5"/>
      <c r="L1055" s="26"/>
    </row>
    <row r="1056" spans="2:12" x14ac:dyDescent="0.25">
      <c r="B1056" s="39">
        <v>1047</v>
      </c>
      <c r="C1056" s="5"/>
      <c r="D1056" s="5"/>
      <c r="E1056" s="5"/>
      <c r="F1056" s="5"/>
      <c r="G1056" s="5" t="str">
        <f>IF(F1056="","",VLOOKUP($F1056,Praja!$C$11:$H$2010,2,FALSE))</f>
        <v/>
      </c>
      <c r="H1056" s="5"/>
      <c r="I1056" s="5" t="str">
        <f>IF(H1056="","",VLOOKUP($H1056,Katalog!$C$10:$J$2009,3,FALSE))</f>
        <v/>
      </c>
      <c r="J1056" s="5"/>
      <c r="K1056" s="5"/>
      <c r="L1056" s="26"/>
    </row>
    <row r="1057" spans="2:12" x14ac:dyDescent="0.25">
      <c r="B1057" s="39">
        <v>1048</v>
      </c>
      <c r="C1057" s="5"/>
      <c r="D1057" s="5"/>
      <c r="E1057" s="5"/>
      <c r="F1057" s="5"/>
      <c r="G1057" s="5" t="str">
        <f>IF(F1057="","",VLOOKUP($F1057,Praja!$C$11:$H$2010,2,FALSE))</f>
        <v/>
      </c>
      <c r="H1057" s="5"/>
      <c r="I1057" s="5" t="str">
        <f>IF(H1057="","",VLOOKUP($H1057,Katalog!$C$10:$J$2009,3,FALSE))</f>
        <v/>
      </c>
      <c r="J1057" s="5"/>
      <c r="K1057" s="5"/>
      <c r="L1057" s="26"/>
    </row>
    <row r="1058" spans="2:12" x14ac:dyDescent="0.25">
      <c r="B1058" s="39">
        <v>1049</v>
      </c>
      <c r="C1058" s="5"/>
      <c r="D1058" s="5"/>
      <c r="E1058" s="5"/>
      <c r="F1058" s="5"/>
      <c r="G1058" s="5" t="str">
        <f>IF(F1058="","",VLOOKUP($F1058,Praja!$C$11:$H$2010,2,FALSE))</f>
        <v/>
      </c>
      <c r="H1058" s="5"/>
      <c r="I1058" s="5" t="str">
        <f>IF(H1058="","",VLOOKUP($H1058,Katalog!$C$10:$J$2009,3,FALSE))</f>
        <v/>
      </c>
      <c r="J1058" s="5"/>
      <c r="K1058" s="5"/>
      <c r="L1058" s="26"/>
    </row>
    <row r="1059" spans="2:12" x14ac:dyDescent="0.25">
      <c r="B1059" s="39">
        <v>1050</v>
      </c>
      <c r="C1059" s="5"/>
      <c r="D1059" s="5"/>
      <c r="E1059" s="5"/>
      <c r="F1059" s="5"/>
      <c r="G1059" s="5" t="str">
        <f>IF(F1059="","",VLOOKUP($F1059,Praja!$C$11:$H$2010,2,FALSE))</f>
        <v/>
      </c>
      <c r="H1059" s="5"/>
      <c r="I1059" s="5" t="str">
        <f>IF(H1059="","",VLOOKUP($H1059,Katalog!$C$10:$J$2009,3,FALSE))</f>
        <v/>
      </c>
      <c r="J1059" s="5"/>
      <c r="K1059" s="5"/>
      <c r="L1059" s="26"/>
    </row>
    <row r="1060" spans="2:12" x14ac:dyDescent="0.25">
      <c r="B1060" s="39">
        <v>1051</v>
      </c>
      <c r="C1060" s="5"/>
      <c r="D1060" s="5"/>
      <c r="E1060" s="5"/>
      <c r="F1060" s="5"/>
      <c r="G1060" s="5" t="str">
        <f>IF(F1060="","",VLOOKUP($F1060,Praja!$C$11:$H$2010,2,FALSE))</f>
        <v/>
      </c>
      <c r="H1060" s="5"/>
      <c r="I1060" s="5" t="str">
        <f>IF(H1060="","",VLOOKUP($H1060,Katalog!$C$10:$J$2009,3,FALSE))</f>
        <v/>
      </c>
      <c r="J1060" s="5"/>
      <c r="K1060" s="5"/>
      <c r="L1060" s="26"/>
    </row>
    <row r="1061" spans="2:12" x14ac:dyDescent="0.25">
      <c r="B1061" s="39">
        <v>1052</v>
      </c>
      <c r="C1061" s="5"/>
      <c r="D1061" s="5"/>
      <c r="E1061" s="5"/>
      <c r="F1061" s="5"/>
      <c r="G1061" s="5" t="str">
        <f>IF(F1061="","",VLOOKUP($F1061,Praja!$C$11:$H$2010,2,FALSE))</f>
        <v/>
      </c>
      <c r="H1061" s="5"/>
      <c r="I1061" s="5" t="str">
        <f>IF(H1061="","",VLOOKUP($H1061,Katalog!$C$10:$J$2009,3,FALSE))</f>
        <v/>
      </c>
      <c r="J1061" s="5"/>
      <c r="K1061" s="5"/>
      <c r="L1061" s="26"/>
    </row>
    <row r="1062" spans="2:12" x14ac:dyDescent="0.25">
      <c r="B1062" s="39">
        <v>1053</v>
      </c>
      <c r="C1062" s="5"/>
      <c r="D1062" s="5"/>
      <c r="E1062" s="5"/>
      <c r="F1062" s="5"/>
      <c r="G1062" s="5" t="str">
        <f>IF(F1062="","",VLOOKUP($F1062,Praja!$C$11:$H$2010,2,FALSE))</f>
        <v/>
      </c>
      <c r="H1062" s="5"/>
      <c r="I1062" s="5" t="str">
        <f>IF(H1062="","",VLOOKUP($H1062,Katalog!$C$10:$J$2009,3,FALSE))</f>
        <v/>
      </c>
      <c r="J1062" s="5"/>
      <c r="K1062" s="5"/>
      <c r="L1062" s="26"/>
    </row>
    <row r="1063" spans="2:12" x14ac:dyDescent="0.25">
      <c r="B1063" s="39">
        <v>1054</v>
      </c>
      <c r="C1063" s="5"/>
      <c r="D1063" s="5"/>
      <c r="E1063" s="5"/>
      <c r="F1063" s="5"/>
      <c r="G1063" s="5" t="str">
        <f>IF(F1063="","",VLOOKUP($F1063,Praja!$C$11:$H$2010,2,FALSE))</f>
        <v/>
      </c>
      <c r="H1063" s="5"/>
      <c r="I1063" s="5" t="str">
        <f>IF(H1063="","",VLOOKUP($H1063,Katalog!$C$10:$J$2009,3,FALSE))</f>
        <v/>
      </c>
      <c r="J1063" s="5"/>
      <c r="K1063" s="5"/>
      <c r="L1063" s="26"/>
    </row>
    <row r="1064" spans="2:12" x14ac:dyDescent="0.25">
      <c r="B1064" s="39">
        <v>1055</v>
      </c>
      <c r="C1064" s="5"/>
      <c r="D1064" s="5"/>
      <c r="E1064" s="5"/>
      <c r="F1064" s="5"/>
      <c r="G1064" s="5" t="str">
        <f>IF(F1064="","",VLOOKUP($F1064,Praja!$C$11:$H$2010,2,FALSE))</f>
        <v/>
      </c>
      <c r="H1064" s="5"/>
      <c r="I1064" s="5" t="str">
        <f>IF(H1064="","",VLOOKUP($H1064,Katalog!$C$10:$J$2009,3,FALSE))</f>
        <v/>
      </c>
      <c r="J1064" s="5"/>
      <c r="K1064" s="5"/>
      <c r="L1064" s="26"/>
    </row>
    <row r="1065" spans="2:12" x14ac:dyDescent="0.25">
      <c r="B1065" s="39">
        <v>1056</v>
      </c>
      <c r="C1065" s="5"/>
      <c r="D1065" s="5"/>
      <c r="E1065" s="5"/>
      <c r="F1065" s="5"/>
      <c r="G1065" s="5" t="str">
        <f>IF(F1065="","",VLOOKUP($F1065,Praja!$C$11:$H$2010,2,FALSE))</f>
        <v/>
      </c>
      <c r="H1065" s="5"/>
      <c r="I1065" s="5" t="str">
        <f>IF(H1065="","",VLOOKUP($H1065,Katalog!$C$10:$J$2009,3,FALSE))</f>
        <v/>
      </c>
      <c r="J1065" s="5"/>
      <c r="K1065" s="5"/>
      <c r="L1065" s="26"/>
    </row>
    <row r="1066" spans="2:12" x14ac:dyDescent="0.25">
      <c r="B1066" s="39">
        <v>1057</v>
      </c>
      <c r="C1066" s="5"/>
      <c r="D1066" s="5"/>
      <c r="E1066" s="5"/>
      <c r="F1066" s="5"/>
      <c r="G1066" s="5" t="str">
        <f>IF(F1066="","",VLOOKUP($F1066,Praja!$C$11:$H$2010,2,FALSE))</f>
        <v/>
      </c>
      <c r="H1066" s="5"/>
      <c r="I1066" s="5" t="str">
        <f>IF(H1066="","",VLOOKUP($H1066,Katalog!$C$10:$J$2009,3,FALSE))</f>
        <v/>
      </c>
      <c r="J1066" s="5"/>
      <c r="K1066" s="5"/>
      <c r="L1066" s="26"/>
    </row>
    <row r="1067" spans="2:12" x14ac:dyDescent="0.25">
      <c r="B1067" s="39">
        <v>1058</v>
      </c>
      <c r="C1067" s="5"/>
      <c r="D1067" s="5"/>
      <c r="E1067" s="5"/>
      <c r="F1067" s="5"/>
      <c r="G1067" s="5" t="str">
        <f>IF(F1067="","",VLOOKUP($F1067,Praja!$C$11:$H$2010,2,FALSE))</f>
        <v/>
      </c>
      <c r="H1067" s="5"/>
      <c r="I1067" s="5" t="str">
        <f>IF(H1067="","",VLOOKUP($H1067,Katalog!$C$10:$J$2009,3,FALSE))</f>
        <v/>
      </c>
      <c r="J1067" s="5"/>
      <c r="K1067" s="5"/>
      <c r="L1067" s="26"/>
    </row>
    <row r="1068" spans="2:12" x14ac:dyDescent="0.25">
      <c r="B1068" s="39">
        <v>1059</v>
      </c>
      <c r="C1068" s="5"/>
      <c r="D1068" s="5"/>
      <c r="E1068" s="5"/>
      <c r="F1068" s="5"/>
      <c r="G1068" s="5" t="str">
        <f>IF(F1068="","",VLOOKUP($F1068,Praja!$C$11:$H$2010,2,FALSE))</f>
        <v/>
      </c>
      <c r="H1068" s="5"/>
      <c r="I1068" s="5" t="str">
        <f>IF(H1068="","",VLOOKUP($H1068,Katalog!$C$10:$J$2009,3,FALSE))</f>
        <v/>
      </c>
      <c r="J1068" s="5"/>
      <c r="K1068" s="5"/>
      <c r="L1068" s="26"/>
    </row>
    <row r="1069" spans="2:12" x14ac:dyDescent="0.25">
      <c r="B1069" s="39">
        <v>1060</v>
      </c>
      <c r="C1069" s="5"/>
      <c r="D1069" s="5"/>
      <c r="E1069" s="5"/>
      <c r="F1069" s="5"/>
      <c r="G1069" s="5" t="str">
        <f>IF(F1069="","",VLOOKUP($F1069,Praja!$C$11:$H$2010,2,FALSE))</f>
        <v/>
      </c>
      <c r="H1069" s="5"/>
      <c r="I1069" s="5" t="str">
        <f>IF(H1069="","",VLOOKUP($H1069,Katalog!$C$10:$J$2009,3,FALSE))</f>
        <v/>
      </c>
      <c r="J1069" s="5"/>
      <c r="K1069" s="5"/>
      <c r="L1069" s="26"/>
    </row>
    <row r="1070" spans="2:12" x14ac:dyDescent="0.25">
      <c r="B1070" s="39">
        <v>1061</v>
      </c>
      <c r="C1070" s="5"/>
      <c r="D1070" s="5"/>
      <c r="E1070" s="5"/>
      <c r="F1070" s="5"/>
      <c r="G1070" s="5" t="str">
        <f>IF(F1070="","",VLOOKUP($F1070,Praja!$C$11:$H$2010,2,FALSE))</f>
        <v/>
      </c>
      <c r="H1070" s="5"/>
      <c r="I1070" s="5" t="str">
        <f>IF(H1070="","",VLOOKUP($H1070,Katalog!$C$10:$J$2009,3,FALSE))</f>
        <v/>
      </c>
      <c r="J1070" s="5"/>
      <c r="K1070" s="5"/>
      <c r="L1070" s="26"/>
    </row>
    <row r="1071" spans="2:12" x14ac:dyDescent="0.25">
      <c r="B1071" s="39">
        <v>1062</v>
      </c>
      <c r="C1071" s="5"/>
      <c r="D1071" s="5"/>
      <c r="E1071" s="5"/>
      <c r="F1071" s="5"/>
      <c r="G1071" s="5" t="str">
        <f>IF(F1071="","",VLOOKUP($F1071,Praja!$C$11:$H$2010,2,FALSE))</f>
        <v/>
      </c>
      <c r="H1071" s="5"/>
      <c r="I1071" s="5" t="str">
        <f>IF(H1071="","",VLOOKUP($H1071,Katalog!$C$10:$J$2009,3,FALSE))</f>
        <v/>
      </c>
      <c r="J1071" s="5"/>
      <c r="K1071" s="5"/>
      <c r="L1071" s="26"/>
    </row>
    <row r="1072" spans="2:12" x14ac:dyDescent="0.25">
      <c r="B1072" s="39">
        <v>1063</v>
      </c>
      <c r="C1072" s="5"/>
      <c r="D1072" s="5"/>
      <c r="E1072" s="5"/>
      <c r="F1072" s="5"/>
      <c r="G1072" s="5" t="str">
        <f>IF(F1072="","",VLOOKUP($F1072,Praja!$C$11:$H$2010,2,FALSE))</f>
        <v/>
      </c>
      <c r="H1072" s="5"/>
      <c r="I1072" s="5" t="str">
        <f>IF(H1072="","",VLOOKUP($H1072,Katalog!$C$10:$J$2009,3,FALSE))</f>
        <v/>
      </c>
      <c r="J1072" s="5"/>
      <c r="K1072" s="5"/>
      <c r="L1072" s="26"/>
    </row>
    <row r="1073" spans="2:12" x14ac:dyDescent="0.25">
      <c r="B1073" s="39">
        <v>1064</v>
      </c>
      <c r="C1073" s="5"/>
      <c r="D1073" s="5"/>
      <c r="E1073" s="5"/>
      <c r="F1073" s="5"/>
      <c r="G1073" s="5" t="str">
        <f>IF(F1073="","",VLOOKUP($F1073,Praja!$C$11:$H$2010,2,FALSE))</f>
        <v/>
      </c>
      <c r="H1073" s="5"/>
      <c r="I1073" s="5" t="str">
        <f>IF(H1073="","",VLOOKUP($H1073,Katalog!$C$10:$J$2009,3,FALSE))</f>
        <v/>
      </c>
      <c r="J1073" s="5"/>
      <c r="K1073" s="5"/>
      <c r="L1073" s="26"/>
    </row>
    <row r="1074" spans="2:12" x14ac:dyDescent="0.25">
      <c r="B1074" s="39">
        <v>1065</v>
      </c>
      <c r="C1074" s="5"/>
      <c r="D1074" s="5"/>
      <c r="E1074" s="5"/>
      <c r="F1074" s="5"/>
      <c r="G1074" s="5" t="str">
        <f>IF(F1074="","",VLOOKUP($F1074,Praja!$C$11:$H$2010,2,FALSE))</f>
        <v/>
      </c>
      <c r="H1074" s="5"/>
      <c r="I1074" s="5" t="str">
        <f>IF(H1074="","",VLOOKUP($H1074,Katalog!$C$10:$J$2009,3,FALSE))</f>
        <v/>
      </c>
      <c r="J1074" s="5"/>
      <c r="K1074" s="5"/>
      <c r="L1074" s="26"/>
    </row>
    <row r="1075" spans="2:12" x14ac:dyDescent="0.25">
      <c r="B1075" s="39">
        <v>1066</v>
      </c>
      <c r="C1075" s="5"/>
      <c r="D1075" s="5"/>
      <c r="E1075" s="5"/>
      <c r="F1075" s="5"/>
      <c r="G1075" s="5" t="str">
        <f>IF(F1075="","",VLOOKUP($F1075,Praja!$C$11:$H$2010,2,FALSE))</f>
        <v/>
      </c>
      <c r="H1075" s="5"/>
      <c r="I1075" s="5" t="str">
        <f>IF(H1075="","",VLOOKUP($H1075,Katalog!$C$10:$J$2009,3,FALSE))</f>
        <v/>
      </c>
      <c r="J1075" s="5"/>
      <c r="K1075" s="5"/>
      <c r="L1075" s="26"/>
    </row>
    <row r="1076" spans="2:12" x14ac:dyDescent="0.25">
      <c r="B1076" s="39">
        <v>1067</v>
      </c>
      <c r="C1076" s="5"/>
      <c r="D1076" s="5"/>
      <c r="E1076" s="5"/>
      <c r="F1076" s="5"/>
      <c r="G1076" s="5" t="str">
        <f>IF(F1076="","",VLOOKUP($F1076,Praja!$C$11:$H$2010,2,FALSE))</f>
        <v/>
      </c>
      <c r="H1076" s="5"/>
      <c r="I1076" s="5" t="str">
        <f>IF(H1076="","",VLOOKUP($H1076,Katalog!$C$10:$J$2009,3,FALSE))</f>
        <v/>
      </c>
      <c r="J1076" s="5"/>
      <c r="K1076" s="5"/>
      <c r="L1076" s="26"/>
    </row>
    <row r="1077" spans="2:12" x14ac:dyDescent="0.25">
      <c r="B1077" s="39">
        <v>1068</v>
      </c>
      <c r="C1077" s="5"/>
      <c r="D1077" s="5"/>
      <c r="E1077" s="5"/>
      <c r="F1077" s="5"/>
      <c r="G1077" s="5" t="str">
        <f>IF(F1077="","",VLOOKUP($F1077,Praja!$C$11:$H$2010,2,FALSE))</f>
        <v/>
      </c>
      <c r="H1077" s="5"/>
      <c r="I1077" s="5" t="str">
        <f>IF(H1077="","",VLOOKUP($H1077,Katalog!$C$10:$J$2009,3,FALSE))</f>
        <v/>
      </c>
      <c r="J1077" s="5"/>
      <c r="K1077" s="5"/>
      <c r="L1077" s="26"/>
    </row>
    <row r="1078" spans="2:12" x14ac:dyDescent="0.25">
      <c r="B1078" s="39">
        <v>1069</v>
      </c>
      <c r="C1078" s="5"/>
      <c r="D1078" s="5"/>
      <c r="E1078" s="5"/>
      <c r="F1078" s="5"/>
      <c r="G1078" s="5" t="str">
        <f>IF(F1078="","",VLOOKUP($F1078,Praja!$C$11:$H$2010,2,FALSE))</f>
        <v/>
      </c>
      <c r="H1078" s="5"/>
      <c r="I1078" s="5" t="str">
        <f>IF(H1078="","",VLOOKUP($H1078,Katalog!$C$10:$J$2009,3,FALSE))</f>
        <v/>
      </c>
      <c r="J1078" s="5"/>
      <c r="K1078" s="5"/>
      <c r="L1078" s="26"/>
    </row>
    <row r="1079" spans="2:12" x14ac:dyDescent="0.25">
      <c r="B1079" s="39">
        <v>1070</v>
      </c>
      <c r="C1079" s="5"/>
      <c r="D1079" s="5"/>
      <c r="E1079" s="5"/>
      <c r="F1079" s="5"/>
      <c r="G1079" s="5" t="str">
        <f>IF(F1079="","",VLOOKUP($F1079,Praja!$C$11:$H$2010,2,FALSE))</f>
        <v/>
      </c>
      <c r="H1079" s="5"/>
      <c r="I1079" s="5" t="str">
        <f>IF(H1079="","",VLOOKUP($H1079,Katalog!$C$10:$J$2009,3,FALSE))</f>
        <v/>
      </c>
      <c r="J1079" s="5"/>
      <c r="K1079" s="5"/>
      <c r="L1079" s="26"/>
    </row>
    <row r="1080" spans="2:12" x14ac:dyDescent="0.25">
      <c r="B1080" s="39">
        <v>1071</v>
      </c>
      <c r="C1080" s="5"/>
      <c r="D1080" s="5"/>
      <c r="E1080" s="5"/>
      <c r="F1080" s="5"/>
      <c r="G1080" s="5" t="str">
        <f>IF(F1080="","",VLOOKUP($F1080,Praja!$C$11:$H$2010,2,FALSE))</f>
        <v/>
      </c>
      <c r="H1080" s="5"/>
      <c r="I1080" s="5" t="str">
        <f>IF(H1080="","",VLOOKUP($H1080,Katalog!$C$10:$J$2009,3,FALSE))</f>
        <v/>
      </c>
      <c r="J1080" s="5"/>
      <c r="K1080" s="5"/>
      <c r="L1080" s="26"/>
    </row>
    <row r="1081" spans="2:12" x14ac:dyDescent="0.25">
      <c r="B1081" s="39">
        <v>1072</v>
      </c>
      <c r="C1081" s="5"/>
      <c r="D1081" s="5"/>
      <c r="E1081" s="5"/>
      <c r="F1081" s="5"/>
      <c r="G1081" s="5" t="str">
        <f>IF(F1081="","",VLOOKUP($F1081,Praja!$C$11:$H$2010,2,FALSE))</f>
        <v/>
      </c>
      <c r="H1081" s="5"/>
      <c r="I1081" s="5" t="str">
        <f>IF(H1081="","",VLOOKUP($H1081,Katalog!$C$10:$J$2009,3,FALSE))</f>
        <v/>
      </c>
      <c r="J1081" s="5"/>
      <c r="K1081" s="5"/>
      <c r="L1081" s="26"/>
    </row>
    <row r="1082" spans="2:12" x14ac:dyDescent="0.25">
      <c r="B1082" s="39">
        <v>1073</v>
      </c>
      <c r="C1082" s="5"/>
      <c r="D1082" s="5"/>
      <c r="E1082" s="5"/>
      <c r="F1082" s="5"/>
      <c r="G1082" s="5" t="str">
        <f>IF(F1082="","",VLOOKUP($F1082,Praja!$C$11:$H$2010,2,FALSE))</f>
        <v/>
      </c>
      <c r="H1082" s="5"/>
      <c r="I1082" s="5" t="str">
        <f>IF(H1082="","",VLOOKUP($H1082,Katalog!$C$10:$J$2009,3,FALSE))</f>
        <v/>
      </c>
      <c r="J1082" s="5"/>
      <c r="K1082" s="5"/>
      <c r="L1082" s="26"/>
    </row>
    <row r="1083" spans="2:12" x14ac:dyDescent="0.25">
      <c r="B1083" s="39">
        <v>1074</v>
      </c>
      <c r="C1083" s="5"/>
      <c r="D1083" s="5"/>
      <c r="E1083" s="5"/>
      <c r="F1083" s="5"/>
      <c r="G1083" s="5" t="str">
        <f>IF(F1083="","",VLOOKUP($F1083,Praja!$C$11:$H$2010,2,FALSE))</f>
        <v/>
      </c>
      <c r="H1083" s="5"/>
      <c r="I1083" s="5" t="str">
        <f>IF(H1083="","",VLOOKUP($H1083,Katalog!$C$10:$J$2009,3,FALSE))</f>
        <v/>
      </c>
      <c r="J1083" s="5"/>
      <c r="K1083" s="5"/>
      <c r="L1083" s="26"/>
    </row>
    <row r="1084" spans="2:12" x14ac:dyDescent="0.25">
      <c r="B1084" s="39">
        <v>1075</v>
      </c>
      <c r="C1084" s="5"/>
      <c r="D1084" s="5"/>
      <c r="E1084" s="5"/>
      <c r="F1084" s="5"/>
      <c r="G1084" s="5" t="str">
        <f>IF(F1084="","",VLOOKUP($F1084,Praja!$C$11:$H$2010,2,FALSE))</f>
        <v/>
      </c>
      <c r="H1084" s="5"/>
      <c r="I1084" s="5" t="str">
        <f>IF(H1084="","",VLOOKUP($H1084,Katalog!$C$10:$J$2009,3,FALSE))</f>
        <v/>
      </c>
      <c r="J1084" s="5"/>
      <c r="K1084" s="5"/>
      <c r="L1084" s="26"/>
    </row>
    <row r="1085" spans="2:12" x14ac:dyDescent="0.25">
      <c r="B1085" s="39">
        <v>1076</v>
      </c>
      <c r="C1085" s="5"/>
      <c r="D1085" s="5"/>
      <c r="E1085" s="5"/>
      <c r="F1085" s="5"/>
      <c r="G1085" s="5" t="str">
        <f>IF(F1085="","",VLOOKUP($F1085,Praja!$C$11:$H$2010,2,FALSE))</f>
        <v/>
      </c>
      <c r="H1085" s="5"/>
      <c r="I1085" s="5" t="str">
        <f>IF(H1085="","",VLOOKUP($H1085,Katalog!$C$10:$J$2009,3,FALSE))</f>
        <v/>
      </c>
      <c r="J1085" s="5"/>
      <c r="K1085" s="5"/>
      <c r="L1085" s="26"/>
    </row>
    <row r="1086" spans="2:12" x14ac:dyDescent="0.25">
      <c r="B1086" s="39">
        <v>1077</v>
      </c>
      <c r="C1086" s="5"/>
      <c r="D1086" s="5"/>
      <c r="E1086" s="5"/>
      <c r="F1086" s="5"/>
      <c r="G1086" s="5" t="str">
        <f>IF(F1086="","",VLOOKUP($F1086,Praja!$C$11:$H$2010,2,FALSE))</f>
        <v/>
      </c>
      <c r="H1086" s="5"/>
      <c r="I1086" s="5" t="str">
        <f>IF(H1086="","",VLOOKUP($H1086,Katalog!$C$10:$J$2009,3,FALSE))</f>
        <v/>
      </c>
      <c r="J1086" s="5"/>
      <c r="K1086" s="5"/>
      <c r="L1086" s="26"/>
    </row>
    <row r="1087" spans="2:12" x14ac:dyDescent="0.25">
      <c r="B1087" s="39">
        <v>1078</v>
      </c>
      <c r="C1087" s="5"/>
      <c r="D1087" s="5"/>
      <c r="E1087" s="5"/>
      <c r="F1087" s="5"/>
      <c r="G1087" s="5" t="str">
        <f>IF(F1087="","",VLOOKUP($F1087,Praja!$C$11:$H$2010,2,FALSE))</f>
        <v/>
      </c>
      <c r="H1087" s="5"/>
      <c r="I1087" s="5" t="str">
        <f>IF(H1087="","",VLOOKUP($H1087,Katalog!$C$10:$J$2009,3,FALSE))</f>
        <v/>
      </c>
      <c r="J1087" s="5"/>
      <c r="K1087" s="5"/>
      <c r="L1087" s="26"/>
    </row>
    <row r="1088" spans="2:12" x14ac:dyDescent="0.25">
      <c r="B1088" s="39">
        <v>1079</v>
      </c>
      <c r="C1088" s="5"/>
      <c r="D1088" s="5"/>
      <c r="E1088" s="5"/>
      <c r="F1088" s="5"/>
      <c r="G1088" s="5" t="str">
        <f>IF(F1088="","",VLOOKUP($F1088,Praja!$C$11:$H$2010,2,FALSE))</f>
        <v/>
      </c>
      <c r="H1088" s="5"/>
      <c r="I1088" s="5" t="str">
        <f>IF(H1088="","",VLOOKUP($H1088,Katalog!$C$10:$J$2009,3,FALSE))</f>
        <v/>
      </c>
      <c r="J1088" s="5"/>
      <c r="K1088" s="5"/>
      <c r="L1088" s="26"/>
    </row>
    <row r="1089" spans="2:12" x14ac:dyDescent="0.25">
      <c r="B1089" s="39">
        <v>1080</v>
      </c>
      <c r="C1089" s="5"/>
      <c r="D1089" s="5"/>
      <c r="E1089" s="5"/>
      <c r="F1089" s="5"/>
      <c r="G1089" s="5" t="str">
        <f>IF(F1089="","",VLOOKUP($F1089,Praja!$C$11:$H$2010,2,FALSE))</f>
        <v/>
      </c>
      <c r="H1089" s="5"/>
      <c r="I1089" s="5" t="str">
        <f>IF(H1089="","",VLOOKUP($H1089,Katalog!$C$10:$J$2009,3,FALSE))</f>
        <v/>
      </c>
      <c r="J1089" s="5"/>
      <c r="K1089" s="5"/>
      <c r="L1089" s="26"/>
    </row>
    <row r="1090" spans="2:12" x14ac:dyDescent="0.25">
      <c r="B1090" s="39">
        <v>1081</v>
      </c>
      <c r="C1090" s="5"/>
      <c r="D1090" s="5"/>
      <c r="E1090" s="5"/>
      <c r="F1090" s="5"/>
      <c r="G1090" s="5" t="str">
        <f>IF(F1090="","",VLOOKUP($F1090,Praja!$C$11:$H$2010,2,FALSE))</f>
        <v/>
      </c>
      <c r="H1090" s="5"/>
      <c r="I1090" s="5" t="str">
        <f>IF(H1090="","",VLOOKUP($H1090,Katalog!$C$10:$J$2009,3,FALSE))</f>
        <v/>
      </c>
      <c r="J1090" s="5"/>
      <c r="K1090" s="5"/>
      <c r="L1090" s="26"/>
    </row>
    <row r="1091" spans="2:12" x14ac:dyDescent="0.25">
      <c r="B1091" s="39">
        <v>1082</v>
      </c>
      <c r="C1091" s="5"/>
      <c r="D1091" s="5"/>
      <c r="E1091" s="5"/>
      <c r="F1091" s="5"/>
      <c r="G1091" s="5" t="str">
        <f>IF(F1091="","",VLOOKUP($F1091,Praja!$C$11:$H$2010,2,FALSE))</f>
        <v/>
      </c>
      <c r="H1091" s="5"/>
      <c r="I1091" s="5" t="str">
        <f>IF(H1091="","",VLOOKUP($H1091,Katalog!$C$10:$J$2009,3,FALSE))</f>
        <v/>
      </c>
      <c r="J1091" s="5"/>
      <c r="K1091" s="5"/>
      <c r="L1091" s="26"/>
    </row>
    <row r="1092" spans="2:12" x14ac:dyDescent="0.25">
      <c r="B1092" s="39">
        <v>1083</v>
      </c>
      <c r="C1092" s="5"/>
      <c r="D1092" s="5"/>
      <c r="E1092" s="5"/>
      <c r="F1092" s="5"/>
      <c r="G1092" s="5" t="str">
        <f>IF(F1092="","",VLOOKUP($F1092,Praja!$C$11:$H$2010,2,FALSE))</f>
        <v/>
      </c>
      <c r="H1092" s="5"/>
      <c r="I1092" s="5" t="str">
        <f>IF(H1092="","",VLOOKUP($H1092,Katalog!$C$10:$J$2009,3,FALSE))</f>
        <v/>
      </c>
      <c r="J1092" s="5"/>
      <c r="K1092" s="5"/>
      <c r="L1092" s="26"/>
    </row>
    <row r="1093" spans="2:12" x14ac:dyDescent="0.25">
      <c r="B1093" s="39">
        <v>1084</v>
      </c>
      <c r="C1093" s="5"/>
      <c r="D1093" s="5"/>
      <c r="E1093" s="5"/>
      <c r="F1093" s="5"/>
      <c r="G1093" s="5" t="str">
        <f>IF(F1093="","",VLOOKUP($F1093,Praja!$C$11:$H$2010,2,FALSE))</f>
        <v/>
      </c>
      <c r="H1093" s="5"/>
      <c r="I1093" s="5" t="str">
        <f>IF(H1093="","",VLOOKUP($H1093,Katalog!$C$10:$J$2009,3,FALSE))</f>
        <v/>
      </c>
      <c r="J1093" s="5"/>
      <c r="K1093" s="5"/>
      <c r="L1093" s="26"/>
    </row>
    <row r="1094" spans="2:12" x14ac:dyDescent="0.25">
      <c r="B1094" s="39">
        <v>1085</v>
      </c>
      <c r="C1094" s="5"/>
      <c r="D1094" s="5"/>
      <c r="E1094" s="5"/>
      <c r="F1094" s="5"/>
      <c r="G1094" s="5" t="str">
        <f>IF(F1094="","",VLOOKUP($F1094,Praja!$C$11:$H$2010,2,FALSE))</f>
        <v/>
      </c>
      <c r="H1094" s="5"/>
      <c r="I1094" s="5" t="str">
        <f>IF(H1094="","",VLOOKUP($H1094,Katalog!$C$10:$J$2009,3,FALSE))</f>
        <v/>
      </c>
      <c r="J1094" s="5"/>
      <c r="K1094" s="5"/>
      <c r="L1094" s="26"/>
    </row>
    <row r="1095" spans="2:12" x14ac:dyDescent="0.25">
      <c r="B1095" s="39">
        <v>1086</v>
      </c>
      <c r="C1095" s="5"/>
      <c r="D1095" s="5"/>
      <c r="E1095" s="5"/>
      <c r="F1095" s="5"/>
      <c r="G1095" s="5" t="str">
        <f>IF(F1095="","",VLOOKUP($F1095,Praja!$C$11:$H$2010,2,FALSE))</f>
        <v/>
      </c>
      <c r="H1095" s="5"/>
      <c r="I1095" s="5" t="str">
        <f>IF(H1095="","",VLOOKUP($H1095,Katalog!$C$10:$J$2009,3,FALSE))</f>
        <v/>
      </c>
      <c r="J1095" s="5"/>
      <c r="K1095" s="5"/>
      <c r="L1095" s="26"/>
    </row>
    <row r="1096" spans="2:12" x14ac:dyDescent="0.25">
      <c r="B1096" s="39">
        <v>1087</v>
      </c>
      <c r="C1096" s="5"/>
      <c r="D1096" s="5"/>
      <c r="E1096" s="5"/>
      <c r="F1096" s="5"/>
      <c r="G1096" s="5" t="str">
        <f>IF(F1096="","",VLOOKUP($F1096,Praja!$C$11:$H$2010,2,FALSE))</f>
        <v/>
      </c>
      <c r="H1096" s="5"/>
      <c r="I1096" s="5" t="str">
        <f>IF(H1096="","",VLOOKUP($H1096,Katalog!$C$10:$J$2009,3,FALSE))</f>
        <v/>
      </c>
      <c r="J1096" s="5"/>
      <c r="K1096" s="5"/>
      <c r="L1096" s="26"/>
    </row>
    <row r="1097" spans="2:12" x14ac:dyDescent="0.25">
      <c r="B1097" s="39">
        <v>1088</v>
      </c>
      <c r="C1097" s="5"/>
      <c r="D1097" s="5"/>
      <c r="E1097" s="5"/>
      <c r="F1097" s="5"/>
      <c r="G1097" s="5" t="str">
        <f>IF(F1097="","",VLOOKUP($F1097,Praja!$C$11:$H$2010,2,FALSE))</f>
        <v/>
      </c>
      <c r="H1097" s="5"/>
      <c r="I1097" s="5" t="str">
        <f>IF(H1097="","",VLOOKUP($H1097,Katalog!$C$10:$J$2009,3,FALSE))</f>
        <v/>
      </c>
      <c r="J1097" s="5"/>
      <c r="K1097" s="5"/>
      <c r="L1097" s="26"/>
    </row>
    <row r="1098" spans="2:12" x14ac:dyDescent="0.25">
      <c r="B1098" s="39">
        <v>1089</v>
      </c>
      <c r="C1098" s="5"/>
      <c r="D1098" s="5"/>
      <c r="E1098" s="5"/>
      <c r="F1098" s="5"/>
      <c r="G1098" s="5" t="str">
        <f>IF(F1098="","",VLOOKUP($F1098,Praja!$C$11:$H$2010,2,FALSE))</f>
        <v/>
      </c>
      <c r="H1098" s="5"/>
      <c r="I1098" s="5" t="str">
        <f>IF(H1098="","",VLOOKUP($H1098,Katalog!$C$10:$J$2009,3,FALSE))</f>
        <v/>
      </c>
      <c r="J1098" s="5"/>
      <c r="K1098" s="5"/>
      <c r="L1098" s="26"/>
    </row>
    <row r="1099" spans="2:12" x14ac:dyDescent="0.25">
      <c r="B1099" s="39">
        <v>1090</v>
      </c>
      <c r="C1099" s="5"/>
      <c r="D1099" s="5"/>
      <c r="E1099" s="5"/>
      <c r="F1099" s="5"/>
      <c r="G1099" s="5" t="str">
        <f>IF(F1099="","",VLOOKUP($F1099,Praja!$C$11:$H$2010,2,FALSE))</f>
        <v/>
      </c>
      <c r="H1099" s="5"/>
      <c r="I1099" s="5" t="str">
        <f>IF(H1099="","",VLOOKUP($H1099,Katalog!$C$10:$J$2009,3,FALSE))</f>
        <v/>
      </c>
      <c r="J1099" s="5"/>
      <c r="K1099" s="5"/>
      <c r="L1099" s="26"/>
    </row>
    <row r="1100" spans="2:12" x14ac:dyDescent="0.25">
      <c r="B1100" s="39">
        <v>1091</v>
      </c>
      <c r="C1100" s="5"/>
      <c r="D1100" s="5"/>
      <c r="E1100" s="5"/>
      <c r="F1100" s="5"/>
      <c r="G1100" s="5" t="str">
        <f>IF(F1100="","",VLOOKUP($F1100,Praja!$C$11:$H$2010,2,FALSE))</f>
        <v/>
      </c>
      <c r="H1100" s="5"/>
      <c r="I1100" s="5" t="str">
        <f>IF(H1100="","",VLOOKUP($H1100,Katalog!$C$10:$J$2009,3,FALSE))</f>
        <v/>
      </c>
      <c r="J1100" s="5"/>
      <c r="K1100" s="5"/>
      <c r="L1100" s="26"/>
    </row>
    <row r="1101" spans="2:12" x14ac:dyDescent="0.25">
      <c r="B1101" s="39">
        <v>1092</v>
      </c>
      <c r="C1101" s="5"/>
      <c r="D1101" s="5"/>
      <c r="E1101" s="5"/>
      <c r="F1101" s="5"/>
      <c r="G1101" s="5" t="str">
        <f>IF(F1101="","",VLOOKUP($F1101,Praja!$C$11:$H$2010,2,FALSE))</f>
        <v/>
      </c>
      <c r="H1101" s="5"/>
      <c r="I1101" s="5" t="str">
        <f>IF(H1101="","",VLOOKUP($H1101,Katalog!$C$10:$J$2009,3,FALSE))</f>
        <v/>
      </c>
      <c r="J1101" s="5"/>
      <c r="K1101" s="5"/>
      <c r="L1101" s="26"/>
    </row>
    <row r="1102" spans="2:12" x14ac:dyDescent="0.25">
      <c r="B1102" s="39">
        <v>1093</v>
      </c>
      <c r="C1102" s="5"/>
      <c r="D1102" s="5"/>
      <c r="E1102" s="5"/>
      <c r="F1102" s="5"/>
      <c r="G1102" s="5" t="str">
        <f>IF(F1102="","",VLOOKUP($F1102,Praja!$C$11:$H$2010,2,FALSE))</f>
        <v/>
      </c>
      <c r="H1102" s="5"/>
      <c r="I1102" s="5" t="str">
        <f>IF(H1102="","",VLOOKUP($H1102,Katalog!$C$10:$J$2009,3,FALSE))</f>
        <v/>
      </c>
      <c r="J1102" s="5"/>
      <c r="K1102" s="5"/>
      <c r="L1102" s="26"/>
    </row>
    <row r="1103" spans="2:12" x14ac:dyDescent="0.25">
      <c r="B1103" s="39">
        <v>1094</v>
      </c>
      <c r="C1103" s="5"/>
      <c r="D1103" s="5"/>
      <c r="E1103" s="5"/>
      <c r="F1103" s="5"/>
      <c r="G1103" s="5" t="str">
        <f>IF(F1103="","",VLOOKUP($F1103,Praja!$C$11:$H$2010,2,FALSE))</f>
        <v/>
      </c>
      <c r="H1103" s="5"/>
      <c r="I1103" s="5" t="str">
        <f>IF(H1103="","",VLOOKUP($H1103,Katalog!$C$10:$J$2009,3,FALSE))</f>
        <v/>
      </c>
      <c r="J1103" s="5"/>
      <c r="K1103" s="5"/>
      <c r="L1103" s="26"/>
    </row>
    <row r="1104" spans="2:12" x14ac:dyDescent="0.25">
      <c r="B1104" s="39">
        <v>1095</v>
      </c>
      <c r="C1104" s="5"/>
      <c r="D1104" s="5"/>
      <c r="E1104" s="5"/>
      <c r="F1104" s="5"/>
      <c r="G1104" s="5" t="str">
        <f>IF(F1104="","",VLOOKUP($F1104,Praja!$C$11:$H$2010,2,FALSE))</f>
        <v/>
      </c>
      <c r="H1104" s="5"/>
      <c r="I1104" s="5" t="str">
        <f>IF(H1104="","",VLOOKUP($H1104,Katalog!$C$10:$J$2009,3,FALSE))</f>
        <v/>
      </c>
      <c r="J1104" s="5"/>
      <c r="K1104" s="5"/>
      <c r="L1104" s="26"/>
    </row>
    <row r="1105" spans="2:12" x14ac:dyDescent="0.25">
      <c r="B1105" s="39">
        <v>1096</v>
      </c>
      <c r="C1105" s="5"/>
      <c r="D1105" s="5"/>
      <c r="E1105" s="5"/>
      <c r="F1105" s="5"/>
      <c r="G1105" s="5" t="str">
        <f>IF(F1105="","",VLOOKUP($F1105,Praja!$C$11:$H$2010,2,FALSE))</f>
        <v/>
      </c>
      <c r="H1105" s="5"/>
      <c r="I1105" s="5" t="str">
        <f>IF(H1105="","",VLOOKUP($H1105,Katalog!$C$10:$J$2009,3,FALSE))</f>
        <v/>
      </c>
      <c r="J1105" s="5"/>
      <c r="K1105" s="5"/>
      <c r="L1105" s="26"/>
    </row>
    <row r="1106" spans="2:12" x14ac:dyDescent="0.25">
      <c r="B1106" s="39">
        <v>1097</v>
      </c>
      <c r="C1106" s="5"/>
      <c r="D1106" s="5"/>
      <c r="E1106" s="5"/>
      <c r="F1106" s="5"/>
      <c r="G1106" s="5" t="str">
        <f>IF(F1106="","",VLOOKUP($F1106,Praja!$C$11:$H$2010,2,FALSE))</f>
        <v/>
      </c>
      <c r="H1106" s="5"/>
      <c r="I1106" s="5" t="str">
        <f>IF(H1106="","",VLOOKUP($H1106,Katalog!$C$10:$J$2009,3,FALSE))</f>
        <v/>
      </c>
      <c r="J1106" s="5"/>
      <c r="K1106" s="5"/>
      <c r="L1106" s="26"/>
    </row>
    <row r="1107" spans="2:12" x14ac:dyDescent="0.25">
      <c r="B1107" s="39">
        <v>1098</v>
      </c>
      <c r="C1107" s="5"/>
      <c r="D1107" s="5"/>
      <c r="E1107" s="5"/>
      <c r="F1107" s="5"/>
      <c r="G1107" s="5" t="str">
        <f>IF(F1107="","",VLOOKUP($F1107,Praja!$C$11:$H$2010,2,FALSE))</f>
        <v/>
      </c>
      <c r="H1107" s="5"/>
      <c r="I1107" s="5" t="str">
        <f>IF(H1107="","",VLOOKUP($H1107,Katalog!$C$10:$J$2009,3,FALSE))</f>
        <v/>
      </c>
      <c r="J1107" s="5"/>
      <c r="K1107" s="5"/>
      <c r="L1107" s="26"/>
    </row>
    <row r="1108" spans="2:12" x14ac:dyDescent="0.25">
      <c r="B1108" s="39">
        <v>1099</v>
      </c>
      <c r="C1108" s="5"/>
      <c r="D1108" s="5"/>
      <c r="E1108" s="5"/>
      <c r="F1108" s="5"/>
      <c r="G1108" s="5" t="str">
        <f>IF(F1108="","",VLOOKUP($F1108,Praja!$C$11:$H$2010,2,FALSE))</f>
        <v/>
      </c>
      <c r="H1108" s="5"/>
      <c r="I1108" s="5" t="str">
        <f>IF(H1108="","",VLOOKUP($H1108,Katalog!$C$10:$J$2009,3,FALSE))</f>
        <v/>
      </c>
      <c r="J1108" s="5"/>
      <c r="K1108" s="5"/>
      <c r="L1108" s="26"/>
    </row>
    <row r="1109" spans="2:12" x14ac:dyDescent="0.25">
      <c r="B1109" s="39">
        <v>1100</v>
      </c>
      <c r="C1109" s="5"/>
      <c r="D1109" s="5"/>
      <c r="E1109" s="5"/>
      <c r="F1109" s="5"/>
      <c r="G1109" s="5" t="str">
        <f>IF(F1109="","",VLOOKUP($F1109,Praja!$C$11:$H$2010,2,FALSE))</f>
        <v/>
      </c>
      <c r="H1109" s="5"/>
      <c r="I1109" s="5" t="str">
        <f>IF(H1109="","",VLOOKUP($H1109,Katalog!$C$10:$J$2009,3,FALSE))</f>
        <v/>
      </c>
      <c r="J1109" s="5"/>
      <c r="K1109" s="5"/>
      <c r="L1109" s="26"/>
    </row>
    <row r="1110" spans="2:12" x14ac:dyDescent="0.25">
      <c r="B1110" s="39">
        <v>1101</v>
      </c>
      <c r="C1110" s="5"/>
      <c r="D1110" s="5"/>
      <c r="E1110" s="5"/>
      <c r="F1110" s="5"/>
      <c r="G1110" s="5" t="str">
        <f>IF(F1110="","",VLOOKUP($F1110,Praja!$C$11:$H$2010,2,FALSE))</f>
        <v/>
      </c>
      <c r="H1110" s="5"/>
      <c r="I1110" s="5" t="str">
        <f>IF(H1110="","",VLOOKUP($H1110,Katalog!$C$10:$J$2009,3,FALSE))</f>
        <v/>
      </c>
      <c r="J1110" s="5"/>
      <c r="K1110" s="5"/>
      <c r="L1110" s="26"/>
    </row>
    <row r="1111" spans="2:12" x14ac:dyDescent="0.25">
      <c r="B1111" s="39">
        <v>1102</v>
      </c>
      <c r="C1111" s="5"/>
      <c r="D1111" s="5"/>
      <c r="E1111" s="5"/>
      <c r="F1111" s="5"/>
      <c r="G1111" s="5" t="str">
        <f>IF(F1111="","",VLOOKUP($F1111,Praja!$C$11:$H$2010,2,FALSE))</f>
        <v/>
      </c>
      <c r="H1111" s="5"/>
      <c r="I1111" s="5" t="str">
        <f>IF(H1111="","",VLOOKUP($H1111,Katalog!$C$10:$J$2009,3,FALSE))</f>
        <v/>
      </c>
      <c r="J1111" s="5"/>
      <c r="K1111" s="5"/>
      <c r="L1111" s="26"/>
    </row>
    <row r="1112" spans="2:12" x14ac:dyDescent="0.25">
      <c r="B1112" s="39">
        <v>1103</v>
      </c>
      <c r="C1112" s="5"/>
      <c r="D1112" s="5"/>
      <c r="E1112" s="5"/>
      <c r="F1112" s="5"/>
      <c r="G1112" s="5" t="str">
        <f>IF(F1112="","",VLOOKUP($F1112,Praja!$C$11:$H$2010,2,FALSE))</f>
        <v/>
      </c>
      <c r="H1112" s="5"/>
      <c r="I1112" s="5" t="str">
        <f>IF(H1112="","",VLOOKUP($H1112,Katalog!$C$10:$J$2009,3,FALSE))</f>
        <v/>
      </c>
      <c r="J1112" s="5"/>
      <c r="K1112" s="5"/>
      <c r="L1112" s="26"/>
    </row>
    <row r="1113" spans="2:12" x14ac:dyDescent="0.25">
      <c r="B1113" s="39">
        <v>1104</v>
      </c>
      <c r="C1113" s="5"/>
      <c r="D1113" s="5"/>
      <c r="E1113" s="5"/>
      <c r="F1113" s="5"/>
      <c r="G1113" s="5" t="str">
        <f>IF(F1113="","",VLOOKUP($F1113,Praja!$C$11:$H$2010,2,FALSE))</f>
        <v/>
      </c>
      <c r="H1113" s="5"/>
      <c r="I1113" s="5" t="str">
        <f>IF(H1113="","",VLOOKUP($H1113,Katalog!$C$10:$J$2009,3,FALSE))</f>
        <v/>
      </c>
      <c r="J1113" s="5"/>
      <c r="K1113" s="5"/>
      <c r="L1113" s="26"/>
    </row>
    <row r="1114" spans="2:12" x14ac:dyDescent="0.25">
      <c r="B1114" s="39">
        <v>1105</v>
      </c>
      <c r="C1114" s="5"/>
      <c r="D1114" s="5"/>
      <c r="E1114" s="5"/>
      <c r="F1114" s="5"/>
      <c r="G1114" s="5" t="str">
        <f>IF(F1114="","",VLOOKUP($F1114,Praja!$C$11:$H$2010,2,FALSE))</f>
        <v/>
      </c>
      <c r="H1114" s="5"/>
      <c r="I1114" s="5" t="str">
        <f>IF(H1114="","",VLOOKUP($H1114,Katalog!$C$10:$J$2009,3,FALSE))</f>
        <v/>
      </c>
      <c r="J1114" s="5"/>
      <c r="K1114" s="5"/>
      <c r="L1114" s="26"/>
    </row>
    <row r="1115" spans="2:12" x14ac:dyDescent="0.25">
      <c r="B1115" s="39">
        <v>1106</v>
      </c>
      <c r="C1115" s="5"/>
      <c r="D1115" s="5"/>
      <c r="E1115" s="5"/>
      <c r="F1115" s="5"/>
      <c r="G1115" s="5" t="str">
        <f>IF(F1115="","",VLOOKUP($F1115,Praja!$C$11:$H$2010,2,FALSE))</f>
        <v/>
      </c>
      <c r="H1115" s="5"/>
      <c r="I1115" s="5" t="str">
        <f>IF(H1115="","",VLOOKUP($H1115,Katalog!$C$10:$J$2009,3,FALSE))</f>
        <v/>
      </c>
      <c r="J1115" s="5"/>
      <c r="K1115" s="5"/>
      <c r="L1115" s="26"/>
    </row>
    <row r="1116" spans="2:12" x14ac:dyDescent="0.25">
      <c r="B1116" s="39">
        <v>1107</v>
      </c>
      <c r="C1116" s="5"/>
      <c r="D1116" s="5"/>
      <c r="E1116" s="5"/>
      <c r="F1116" s="5"/>
      <c r="G1116" s="5" t="str">
        <f>IF(F1116="","",VLOOKUP($F1116,Praja!$C$11:$H$2010,2,FALSE))</f>
        <v/>
      </c>
      <c r="H1116" s="5"/>
      <c r="I1116" s="5" t="str">
        <f>IF(H1116="","",VLOOKUP($H1116,Katalog!$C$10:$J$2009,3,FALSE))</f>
        <v/>
      </c>
      <c r="J1116" s="5"/>
      <c r="K1116" s="5"/>
      <c r="L1116" s="26"/>
    </row>
    <row r="1117" spans="2:12" x14ac:dyDescent="0.25">
      <c r="B1117" s="39">
        <v>1108</v>
      </c>
      <c r="C1117" s="5"/>
      <c r="D1117" s="5"/>
      <c r="E1117" s="5"/>
      <c r="F1117" s="5"/>
      <c r="G1117" s="5" t="str">
        <f>IF(F1117="","",VLOOKUP($F1117,Praja!$C$11:$H$2010,2,FALSE))</f>
        <v/>
      </c>
      <c r="H1117" s="5"/>
      <c r="I1117" s="5" t="str">
        <f>IF(H1117="","",VLOOKUP($H1117,Katalog!$C$10:$J$2009,3,FALSE))</f>
        <v/>
      </c>
      <c r="J1117" s="5"/>
      <c r="K1117" s="5"/>
      <c r="L1117" s="26"/>
    </row>
    <row r="1118" spans="2:12" x14ac:dyDescent="0.25">
      <c r="B1118" s="39">
        <v>1109</v>
      </c>
      <c r="C1118" s="5"/>
      <c r="D1118" s="5"/>
      <c r="E1118" s="5"/>
      <c r="F1118" s="5"/>
      <c r="G1118" s="5" t="str">
        <f>IF(F1118="","",VLOOKUP($F1118,Praja!$C$11:$H$2010,2,FALSE))</f>
        <v/>
      </c>
      <c r="H1118" s="5"/>
      <c r="I1118" s="5" t="str">
        <f>IF(H1118="","",VLOOKUP($H1118,Katalog!$C$10:$J$2009,3,FALSE))</f>
        <v/>
      </c>
      <c r="J1118" s="5"/>
      <c r="K1118" s="5"/>
      <c r="L1118" s="26"/>
    </row>
    <row r="1119" spans="2:12" x14ac:dyDescent="0.25">
      <c r="B1119" s="39">
        <v>1110</v>
      </c>
      <c r="C1119" s="5"/>
      <c r="D1119" s="5"/>
      <c r="E1119" s="5"/>
      <c r="F1119" s="5"/>
      <c r="G1119" s="5" t="str">
        <f>IF(F1119="","",VLOOKUP($F1119,Praja!$C$11:$H$2010,2,FALSE))</f>
        <v/>
      </c>
      <c r="H1119" s="5"/>
      <c r="I1119" s="5" t="str">
        <f>IF(H1119="","",VLOOKUP($H1119,Katalog!$C$10:$J$2009,3,FALSE))</f>
        <v/>
      </c>
      <c r="J1119" s="5"/>
      <c r="K1119" s="5"/>
      <c r="L1119" s="26"/>
    </row>
    <row r="1120" spans="2:12" x14ac:dyDescent="0.25">
      <c r="B1120" s="39">
        <v>1111</v>
      </c>
      <c r="C1120" s="5"/>
      <c r="D1120" s="5"/>
      <c r="E1120" s="5"/>
      <c r="F1120" s="5"/>
      <c r="G1120" s="5" t="str">
        <f>IF(F1120="","",VLOOKUP($F1120,Praja!$C$11:$H$2010,2,FALSE))</f>
        <v/>
      </c>
      <c r="H1120" s="5"/>
      <c r="I1120" s="5" t="str">
        <f>IF(H1120="","",VLOOKUP($H1120,Katalog!$C$10:$J$2009,3,FALSE))</f>
        <v/>
      </c>
      <c r="J1120" s="5"/>
      <c r="K1120" s="5"/>
      <c r="L1120" s="26"/>
    </row>
    <row r="1121" spans="2:12" x14ac:dyDescent="0.25">
      <c r="B1121" s="39">
        <v>1112</v>
      </c>
      <c r="C1121" s="5"/>
      <c r="D1121" s="5"/>
      <c r="E1121" s="5"/>
      <c r="F1121" s="5"/>
      <c r="G1121" s="5" t="str">
        <f>IF(F1121="","",VLOOKUP($F1121,Praja!$C$11:$H$2010,2,FALSE))</f>
        <v/>
      </c>
      <c r="H1121" s="5"/>
      <c r="I1121" s="5" t="str">
        <f>IF(H1121="","",VLOOKUP($H1121,Katalog!$C$10:$J$2009,3,FALSE))</f>
        <v/>
      </c>
      <c r="J1121" s="5"/>
      <c r="K1121" s="5"/>
      <c r="L1121" s="26"/>
    </row>
    <row r="1122" spans="2:12" x14ac:dyDescent="0.25">
      <c r="B1122" s="39">
        <v>1113</v>
      </c>
      <c r="C1122" s="5"/>
      <c r="D1122" s="5"/>
      <c r="E1122" s="5"/>
      <c r="F1122" s="5"/>
      <c r="G1122" s="5" t="str">
        <f>IF(F1122="","",VLOOKUP($F1122,Praja!$C$11:$H$2010,2,FALSE))</f>
        <v/>
      </c>
      <c r="H1122" s="5"/>
      <c r="I1122" s="5" t="str">
        <f>IF(H1122="","",VLOOKUP($H1122,Katalog!$C$10:$J$2009,3,FALSE))</f>
        <v/>
      </c>
      <c r="J1122" s="5"/>
      <c r="K1122" s="5"/>
      <c r="L1122" s="26"/>
    </row>
    <row r="1123" spans="2:12" x14ac:dyDescent="0.25">
      <c r="B1123" s="39">
        <v>1114</v>
      </c>
      <c r="C1123" s="5"/>
      <c r="D1123" s="5"/>
      <c r="E1123" s="5"/>
      <c r="F1123" s="5"/>
      <c r="G1123" s="5" t="str">
        <f>IF(F1123="","",VLOOKUP($F1123,Praja!$C$11:$H$2010,2,FALSE))</f>
        <v/>
      </c>
      <c r="H1123" s="5"/>
      <c r="I1123" s="5" t="str">
        <f>IF(H1123="","",VLOOKUP($H1123,Katalog!$C$10:$J$2009,3,FALSE))</f>
        <v/>
      </c>
      <c r="J1123" s="5"/>
      <c r="K1123" s="5"/>
      <c r="L1123" s="26"/>
    </row>
    <row r="1124" spans="2:12" x14ac:dyDescent="0.25">
      <c r="B1124" s="39">
        <v>1115</v>
      </c>
      <c r="C1124" s="5"/>
      <c r="D1124" s="5"/>
      <c r="E1124" s="5"/>
      <c r="F1124" s="5"/>
      <c r="G1124" s="5" t="str">
        <f>IF(F1124="","",VLOOKUP($F1124,Praja!$C$11:$H$2010,2,FALSE))</f>
        <v/>
      </c>
      <c r="H1124" s="5"/>
      <c r="I1124" s="5" t="str">
        <f>IF(H1124="","",VLOOKUP($H1124,Katalog!$C$10:$J$2009,3,FALSE))</f>
        <v/>
      </c>
      <c r="J1124" s="5"/>
      <c r="K1124" s="5"/>
      <c r="L1124" s="26"/>
    </row>
    <row r="1125" spans="2:12" x14ac:dyDescent="0.25">
      <c r="B1125" s="39">
        <v>1116</v>
      </c>
      <c r="C1125" s="5"/>
      <c r="D1125" s="5"/>
      <c r="E1125" s="5"/>
      <c r="F1125" s="5"/>
      <c r="G1125" s="5" t="str">
        <f>IF(F1125="","",VLOOKUP($F1125,Praja!$C$11:$H$2010,2,FALSE))</f>
        <v/>
      </c>
      <c r="H1125" s="5"/>
      <c r="I1125" s="5" t="str">
        <f>IF(H1125="","",VLOOKUP($H1125,Katalog!$C$10:$J$2009,3,FALSE))</f>
        <v/>
      </c>
      <c r="J1125" s="5"/>
      <c r="K1125" s="5"/>
      <c r="L1125" s="26"/>
    </row>
    <row r="1126" spans="2:12" x14ac:dyDescent="0.25">
      <c r="B1126" s="39">
        <v>1117</v>
      </c>
      <c r="C1126" s="5"/>
      <c r="D1126" s="5"/>
      <c r="E1126" s="5"/>
      <c r="F1126" s="5"/>
      <c r="G1126" s="5" t="str">
        <f>IF(F1126="","",VLOOKUP($F1126,Praja!$C$11:$H$2010,2,FALSE))</f>
        <v/>
      </c>
      <c r="H1126" s="5"/>
      <c r="I1126" s="5" t="str">
        <f>IF(H1126="","",VLOOKUP($H1126,Katalog!$C$10:$J$2009,3,FALSE))</f>
        <v/>
      </c>
      <c r="J1126" s="5"/>
      <c r="K1126" s="5"/>
      <c r="L1126" s="26"/>
    </row>
    <row r="1127" spans="2:12" x14ac:dyDescent="0.25">
      <c r="B1127" s="39">
        <v>1118</v>
      </c>
      <c r="C1127" s="5"/>
      <c r="D1127" s="5"/>
      <c r="E1127" s="5"/>
      <c r="F1127" s="5"/>
      <c r="G1127" s="5" t="str">
        <f>IF(F1127="","",VLOOKUP($F1127,Praja!$C$11:$H$2010,2,FALSE))</f>
        <v/>
      </c>
      <c r="H1127" s="5"/>
      <c r="I1127" s="5" t="str">
        <f>IF(H1127="","",VLOOKUP($H1127,Katalog!$C$10:$J$2009,3,FALSE))</f>
        <v/>
      </c>
      <c r="J1127" s="5"/>
      <c r="K1127" s="5"/>
      <c r="L1127" s="26"/>
    </row>
    <row r="1128" spans="2:12" x14ac:dyDescent="0.25">
      <c r="B1128" s="39">
        <v>1119</v>
      </c>
      <c r="C1128" s="5"/>
      <c r="D1128" s="5"/>
      <c r="E1128" s="5"/>
      <c r="F1128" s="5"/>
      <c r="G1128" s="5" t="str">
        <f>IF(F1128="","",VLOOKUP($F1128,Praja!$C$11:$H$2010,2,FALSE))</f>
        <v/>
      </c>
      <c r="H1128" s="5"/>
      <c r="I1128" s="5" t="str">
        <f>IF(H1128="","",VLOOKUP($H1128,Katalog!$C$10:$J$2009,3,FALSE))</f>
        <v/>
      </c>
      <c r="J1128" s="5"/>
      <c r="K1128" s="5"/>
      <c r="L1128" s="26"/>
    </row>
    <row r="1129" spans="2:12" x14ac:dyDescent="0.25">
      <c r="B1129" s="39">
        <v>1120</v>
      </c>
      <c r="C1129" s="5"/>
      <c r="D1129" s="5"/>
      <c r="E1129" s="5"/>
      <c r="F1129" s="5"/>
      <c r="G1129" s="5" t="str">
        <f>IF(F1129="","",VLOOKUP($F1129,Praja!$C$11:$H$2010,2,FALSE))</f>
        <v/>
      </c>
      <c r="H1129" s="5"/>
      <c r="I1129" s="5" t="str">
        <f>IF(H1129="","",VLOOKUP($H1129,Katalog!$C$10:$J$2009,3,FALSE))</f>
        <v/>
      </c>
      <c r="J1129" s="5"/>
      <c r="K1129" s="5"/>
      <c r="L1129" s="26"/>
    </row>
    <row r="1130" spans="2:12" x14ac:dyDescent="0.25">
      <c r="B1130" s="39">
        <v>1121</v>
      </c>
      <c r="C1130" s="5"/>
      <c r="D1130" s="5"/>
      <c r="E1130" s="5"/>
      <c r="F1130" s="5"/>
      <c r="G1130" s="5" t="str">
        <f>IF(F1130="","",VLOOKUP($F1130,Praja!$C$11:$H$2010,2,FALSE))</f>
        <v/>
      </c>
      <c r="H1130" s="5"/>
      <c r="I1130" s="5" t="str">
        <f>IF(H1130="","",VLOOKUP($H1130,Katalog!$C$10:$J$2009,3,FALSE))</f>
        <v/>
      </c>
      <c r="J1130" s="5"/>
      <c r="K1130" s="5"/>
      <c r="L1130" s="26"/>
    </row>
    <row r="1131" spans="2:12" x14ac:dyDescent="0.25">
      <c r="B1131" s="39">
        <v>1122</v>
      </c>
      <c r="C1131" s="5"/>
      <c r="D1131" s="5"/>
      <c r="E1131" s="5"/>
      <c r="F1131" s="5"/>
      <c r="G1131" s="5" t="str">
        <f>IF(F1131="","",VLOOKUP($F1131,Praja!$C$11:$H$2010,2,FALSE))</f>
        <v/>
      </c>
      <c r="H1131" s="5"/>
      <c r="I1131" s="5" t="str">
        <f>IF(H1131="","",VLOOKUP($H1131,Katalog!$C$10:$J$2009,3,FALSE))</f>
        <v/>
      </c>
      <c r="J1131" s="5"/>
      <c r="K1131" s="5"/>
      <c r="L1131" s="26"/>
    </row>
    <row r="1132" spans="2:12" x14ac:dyDescent="0.25">
      <c r="B1132" s="39">
        <v>1123</v>
      </c>
      <c r="C1132" s="5"/>
      <c r="D1132" s="5"/>
      <c r="E1132" s="5"/>
      <c r="F1132" s="5"/>
      <c r="G1132" s="5" t="str">
        <f>IF(F1132="","",VLOOKUP($F1132,Praja!$C$11:$H$2010,2,FALSE))</f>
        <v/>
      </c>
      <c r="H1132" s="5"/>
      <c r="I1132" s="5" t="str">
        <f>IF(H1132="","",VLOOKUP($H1132,Katalog!$C$10:$J$2009,3,FALSE))</f>
        <v/>
      </c>
      <c r="J1132" s="5"/>
      <c r="K1132" s="5"/>
      <c r="L1132" s="26"/>
    </row>
    <row r="1133" spans="2:12" x14ac:dyDescent="0.25">
      <c r="B1133" s="39">
        <v>1124</v>
      </c>
      <c r="C1133" s="5"/>
      <c r="D1133" s="5"/>
      <c r="E1133" s="5"/>
      <c r="F1133" s="5"/>
      <c r="G1133" s="5" t="str">
        <f>IF(F1133="","",VLOOKUP($F1133,Praja!$C$11:$H$2010,2,FALSE))</f>
        <v/>
      </c>
      <c r="H1133" s="5"/>
      <c r="I1133" s="5" t="str">
        <f>IF(H1133="","",VLOOKUP($H1133,Katalog!$C$10:$J$2009,3,FALSE))</f>
        <v/>
      </c>
      <c r="J1133" s="5"/>
      <c r="K1133" s="5"/>
      <c r="L1133" s="26"/>
    </row>
    <row r="1134" spans="2:12" x14ac:dyDescent="0.25">
      <c r="B1134" s="39">
        <v>1125</v>
      </c>
      <c r="C1134" s="5"/>
      <c r="D1134" s="5"/>
      <c r="E1134" s="5"/>
      <c r="F1134" s="5"/>
      <c r="G1134" s="5" t="str">
        <f>IF(F1134="","",VLOOKUP($F1134,Praja!$C$11:$H$2010,2,FALSE))</f>
        <v/>
      </c>
      <c r="H1134" s="5"/>
      <c r="I1134" s="5" t="str">
        <f>IF(H1134="","",VLOOKUP($H1134,Katalog!$C$10:$J$2009,3,FALSE))</f>
        <v/>
      </c>
      <c r="J1134" s="5"/>
      <c r="K1134" s="5"/>
      <c r="L1134" s="26"/>
    </row>
    <row r="1135" spans="2:12" x14ac:dyDescent="0.25">
      <c r="B1135" s="39">
        <v>1126</v>
      </c>
      <c r="C1135" s="5"/>
      <c r="D1135" s="5"/>
      <c r="E1135" s="5"/>
      <c r="F1135" s="5"/>
      <c r="G1135" s="5" t="str">
        <f>IF(F1135="","",VLOOKUP($F1135,Praja!$C$11:$H$2010,2,FALSE))</f>
        <v/>
      </c>
      <c r="H1135" s="5"/>
      <c r="I1135" s="5" t="str">
        <f>IF(H1135="","",VLOOKUP($H1135,Katalog!$C$10:$J$2009,3,FALSE))</f>
        <v/>
      </c>
      <c r="J1135" s="5"/>
      <c r="K1135" s="5"/>
      <c r="L1135" s="26"/>
    </row>
    <row r="1136" spans="2:12" x14ac:dyDescent="0.25">
      <c r="B1136" s="39">
        <v>1127</v>
      </c>
      <c r="C1136" s="5"/>
      <c r="D1136" s="5"/>
      <c r="E1136" s="5"/>
      <c r="F1136" s="5"/>
      <c r="G1136" s="5" t="str">
        <f>IF(F1136="","",VLOOKUP($F1136,Praja!$C$11:$H$2010,2,FALSE))</f>
        <v/>
      </c>
      <c r="H1136" s="5"/>
      <c r="I1136" s="5" t="str">
        <f>IF(H1136="","",VLOOKUP($H1136,Katalog!$C$10:$J$2009,3,FALSE))</f>
        <v/>
      </c>
      <c r="J1136" s="5"/>
      <c r="K1136" s="5"/>
      <c r="L1136" s="26"/>
    </row>
    <row r="1137" spans="2:12" x14ac:dyDescent="0.25">
      <c r="B1137" s="39">
        <v>1128</v>
      </c>
      <c r="C1137" s="5"/>
      <c r="D1137" s="5"/>
      <c r="E1137" s="5"/>
      <c r="F1137" s="5"/>
      <c r="G1137" s="5" t="str">
        <f>IF(F1137="","",VLOOKUP($F1137,Praja!$C$11:$H$2010,2,FALSE))</f>
        <v/>
      </c>
      <c r="H1137" s="5"/>
      <c r="I1137" s="5" t="str">
        <f>IF(H1137="","",VLOOKUP($H1137,Katalog!$C$10:$J$2009,3,FALSE))</f>
        <v/>
      </c>
      <c r="J1137" s="5"/>
      <c r="K1137" s="5"/>
      <c r="L1137" s="26"/>
    </row>
    <row r="1138" spans="2:12" x14ac:dyDescent="0.25">
      <c r="B1138" s="39">
        <v>1129</v>
      </c>
      <c r="C1138" s="5"/>
      <c r="D1138" s="5"/>
      <c r="E1138" s="5"/>
      <c r="F1138" s="5"/>
      <c r="G1138" s="5" t="str">
        <f>IF(F1138="","",VLOOKUP($F1138,Praja!$C$11:$H$2010,2,FALSE))</f>
        <v/>
      </c>
      <c r="H1138" s="5"/>
      <c r="I1138" s="5" t="str">
        <f>IF(H1138="","",VLOOKUP($H1138,Katalog!$C$10:$J$2009,3,FALSE))</f>
        <v/>
      </c>
      <c r="J1138" s="5"/>
      <c r="K1138" s="5"/>
      <c r="L1138" s="26"/>
    </row>
    <row r="1139" spans="2:12" x14ac:dyDescent="0.25">
      <c r="B1139" s="39">
        <v>1130</v>
      </c>
      <c r="C1139" s="5"/>
      <c r="D1139" s="5"/>
      <c r="E1139" s="5"/>
      <c r="F1139" s="5"/>
      <c r="G1139" s="5" t="str">
        <f>IF(F1139="","",VLOOKUP($F1139,Praja!$C$11:$H$2010,2,FALSE))</f>
        <v/>
      </c>
      <c r="H1139" s="5"/>
      <c r="I1139" s="5" t="str">
        <f>IF(H1139="","",VLOOKUP($H1139,Katalog!$C$10:$J$2009,3,FALSE))</f>
        <v/>
      </c>
      <c r="J1139" s="5"/>
      <c r="K1139" s="5"/>
      <c r="L1139" s="26"/>
    </row>
    <row r="1140" spans="2:12" x14ac:dyDescent="0.25">
      <c r="B1140" s="39">
        <v>1131</v>
      </c>
      <c r="C1140" s="5"/>
      <c r="D1140" s="5"/>
      <c r="E1140" s="5"/>
      <c r="F1140" s="5"/>
      <c r="G1140" s="5" t="str">
        <f>IF(F1140="","",VLOOKUP($F1140,Praja!$C$11:$H$2010,2,FALSE))</f>
        <v/>
      </c>
      <c r="H1140" s="5"/>
      <c r="I1140" s="5" t="str">
        <f>IF(H1140="","",VLOOKUP($H1140,Katalog!$C$10:$J$2009,3,FALSE))</f>
        <v/>
      </c>
      <c r="J1140" s="5"/>
      <c r="K1140" s="5"/>
      <c r="L1140" s="26"/>
    </row>
    <row r="1141" spans="2:12" x14ac:dyDescent="0.25">
      <c r="B1141" s="39">
        <v>1132</v>
      </c>
      <c r="C1141" s="5"/>
      <c r="D1141" s="5"/>
      <c r="E1141" s="5"/>
      <c r="F1141" s="5"/>
      <c r="G1141" s="5" t="str">
        <f>IF(F1141="","",VLOOKUP($F1141,Praja!$C$11:$H$2010,2,FALSE))</f>
        <v/>
      </c>
      <c r="H1141" s="5"/>
      <c r="I1141" s="5" t="str">
        <f>IF(H1141="","",VLOOKUP($H1141,Katalog!$C$10:$J$2009,3,FALSE))</f>
        <v/>
      </c>
      <c r="J1141" s="5"/>
      <c r="K1141" s="5"/>
      <c r="L1141" s="26"/>
    </row>
    <row r="1142" spans="2:12" x14ac:dyDescent="0.25">
      <c r="B1142" s="39">
        <v>1133</v>
      </c>
      <c r="C1142" s="5"/>
      <c r="D1142" s="5"/>
      <c r="E1142" s="5"/>
      <c r="F1142" s="5"/>
      <c r="G1142" s="5" t="str">
        <f>IF(F1142="","",VLOOKUP($F1142,Praja!$C$11:$H$2010,2,FALSE))</f>
        <v/>
      </c>
      <c r="H1142" s="5"/>
      <c r="I1142" s="5" t="str">
        <f>IF(H1142="","",VLOOKUP($H1142,Katalog!$C$10:$J$2009,3,FALSE))</f>
        <v/>
      </c>
      <c r="J1142" s="5"/>
      <c r="K1142" s="5"/>
      <c r="L1142" s="26"/>
    </row>
    <row r="1143" spans="2:12" x14ac:dyDescent="0.25">
      <c r="B1143" s="39">
        <v>1134</v>
      </c>
      <c r="C1143" s="5"/>
      <c r="D1143" s="5"/>
      <c r="E1143" s="5"/>
      <c r="F1143" s="5"/>
      <c r="G1143" s="5" t="str">
        <f>IF(F1143="","",VLOOKUP($F1143,Praja!$C$11:$H$2010,2,FALSE))</f>
        <v/>
      </c>
      <c r="H1143" s="5"/>
      <c r="I1143" s="5" t="str">
        <f>IF(H1143="","",VLOOKUP($H1143,Katalog!$C$10:$J$2009,3,FALSE))</f>
        <v/>
      </c>
      <c r="J1143" s="5"/>
      <c r="K1143" s="5"/>
      <c r="L1143" s="26"/>
    </row>
    <row r="1144" spans="2:12" x14ac:dyDescent="0.25">
      <c r="B1144" s="39">
        <v>1135</v>
      </c>
      <c r="C1144" s="5"/>
      <c r="D1144" s="5"/>
      <c r="E1144" s="5"/>
      <c r="F1144" s="5"/>
      <c r="G1144" s="5" t="str">
        <f>IF(F1144="","",VLOOKUP($F1144,Praja!$C$11:$H$2010,2,FALSE))</f>
        <v/>
      </c>
      <c r="H1144" s="5"/>
      <c r="I1144" s="5" t="str">
        <f>IF(H1144="","",VLOOKUP($H1144,Katalog!$C$10:$J$2009,3,FALSE))</f>
        <v/>
      </c>
      <c r="J1144" s="5"/>
      <c r="K1144" s="5"/>
      <c r="L1144" s="26"/>
    </row>
    <row r="1145" spans="2:12" x14ac:dyDescent="0.25">
      <c r="B1145" s="39">
        <v>1136</v>
      </c>
      <c r="C1145" s="5"/>
      <c r="D1145" s="5"/>
      <c r="E1145" s="5"/>
      <c r="F1145" s="5"/>
      <c r="G1145" s="5" t="str">
        <f>IF(F1145="","",VLOOKUP($F1145,Praja!$C$11:$H$2010,2,FALSE))</f>
        <v/>
      </c>
      <c r="H1145" s="5"/>
      <c r="I1145" s="5" t="str">
        <f>IF(H1145="","",VLOOKUP($H1145,Katalog!$C$10:$J$2009,3,FALSE))</f>
        <v/>
      </c>
      <c r="J1145" s="5"/>
      <c r="K1145" s="5"/>
      <c r="L1145" s="26"/>
    </row>
    <row r="1146" spans="2:12" x14ac:dyDescent="0.25">
      <c r="B1146" s="39">
        <v>1137</v>
      </c>
      <c r="C1146" s="5"/>
      <c r="D1146" s="5"/>
      <c r="E1146" s="5"/>
      <c r="F1146" s="5"/>
      <c r="G1146" s="5" t="str">
        <f>IF(F1146="","",VLOOKUP($F1146,Praja!$C$11:$H$2010,2,FALSE))</f>
        <v/>
      </c>
      <c r="H1146" s="5"/>
      <c r="I1146" s="5" t="str">
        <f>IF(H1146="","",VLOOKUP($H1146,Katalog!$C$10:$J$2009,3,FALSE))</f>
        <v/>
      </c>
      <c r="J1146" s="5"/>
      <c r="K1146" s="5"/>
      <c r="L1146" s="26"/>
    </row>
    <row r="1147" spans="2:12" x14ac:dyDescent="0.25">
      <c r="B1147" s="39">
        <v>1138</v>
      </c>
      <c r="C1147" s="5"/>
      <c r="D1147" s="5"/>
      <c r="E1147" s="5"/>
      <c r="F1147" s="5"/>
      <c r="G1147" s="5" t="str">
        <f>IF(F1147="","",VLOOKUP($F1147,Praja!$C$11:$H$2010,2,FALSE))</f>
        <v/>
      </c>
      <c r="H1147" s="5"/>
      <c r="I1147" s="5" t="str">
        <f>IF(H1147="","",VLOOKUP($H1147,Katalog!$C$10:$J$2009,3,FALSE))</f>
        <v/>
      </c>
      <c r="J1147" s="5"/>
      <c r="K1147" s="5"/>
      <c r="L1147" s="26"/>
    </row>
    <row r="1148" spans="2:12" x14ac:dyDescent="0.25">
      <c r="B1148" s="39">
        <v>1139</v>
      </c>
      <c r="C1148" s="5"/>
      <c r="D1148" s="5"/>
      <c r="E1148" s="5"/>
      <c r="F1148" s="5"/>
      <c r="G1148" s="5" t="str">
        <f>IF(F1148="","",VLOOKUP($F1148,Praja!$C$11:$H$2010,2,FALSE))</f>
        <v/>
      </c>
      <c r="H1148" s="5"/>
      <c r="I1148" s="5" t="str">
        <f>IF(H1148="","",VLOOKUP($H1148,Katalog!$C$10:$J$2009,3,FALSE))</f>
        <v/>
      </c>
      <c r="J1148" s="5"/>
      <c r="K1148" s="5"/>
      <c r="L1148" s="26"/>
    </row>
    <row r="1149" spans="2:12" x14ac:dyDescent="0.25">
      <c r="B1149" s="39">
        <v>1140</v>
      </c>
      <c r="C1149" s="5"/>
      <c r="D1149" s="5"/>
      <c r="E1149" s="5"/>
      <c r="F1149" s="5"/>
      <c r="G1149" s="5" t="str">
        <f>IF(F1149="","",VLOOKUP($F1149,Praja!$C$11:$H$2010,2,FALSE))</f>
        <v/>
      </c>
      <c r="H1149" s="5"/>
      <c r="I1149" s="5" t="str">
        <f>IF(H1149="","",VLOOKUP($H1149,Katalog!$C$10:$J$2009,3,FALSE))</f>
        <v/>
      </c>
      <c r="J1149" s="5"/>
      <c r="K1149" s="5"/>
      <c r="L1149" s="26"/>
    </row>
    <row r="1150" spans="2:12" x14ac:dyDescent="0.25">
      <c r="B1150" s="39">
        <v>1141</v>
      </c>
      <c r="C1150" s="5"/>
      <c r="D1150" s="5"/>
      <c r="E1150" s="5"/>
      <c r="F1150" s="5"/>
      <c r="G1150" s="5" t="str">
        <f>IF(F1150="","",VLOOKUP($F1150,Praja!$C$11:$H$2010,2,FALSE))</f>
        <v/>
      </c>
      <c r="H1150" s="5"/>
      <c r="I1150" s="5" t="str">
        <f>IF(H1150="","",VLOOKUP($H1150,Katalog!$C$10:$J$2009,3,FALSE))</f>
        <v/>
      </c>
      <c r="J1150" s="5"/>
      <c r="K1150" s="5"/>
      <c r="L1150" s="26"/>
    </row>
    <row r="1151" spans="2:12" x14ac:dyDescent="0.25">
      <c r="B1151" s="39">
        <v>1142</v>
      </c>
      <c r="C1151" s="5"/>
      <c r="D1151" s="5"/>
      <c r="E1151" s="5"/>
      <c r="F1151" s="5"/>
      <c r="G1151" s="5" t="str">
        <f>IF(F1151="","",VLOOKUP($F1151,Praja!$C$11:$H$2010,2,FALSE))</f>
        <v/>
      </c>
      <c r="H1151" s="5"/>
      <c r="I1151" s="5" t="str">
        <f>IF(H1151="","",VLOOKUP($H1151,Katalog!$C$10:$J$2009,3,FALSE))</f>
        <v/>
      </c>
      <c r="J1151" s="5"/>
      <c r="K1151" s="5"/>
      <c r="L1151" s="26"/>
    </row>
    <row r="1152" spans="2:12" x14ac:dyDescent="0.25">
      <c r="B1152" s="39">
        <v>1143</v>
      </c>
      <c r="C1152" s="5"/>
      <c r="D1152" s="5"/>
      <c r="E1152" s="5"/>
      <c r="F1152" s="5"/>
      <c r="G1152" s="5" t="str">
        <f>IF(F1152="","",VLOOKUP($F1152,Praja!$C$11:$H$2010,2,FALSE))</f>
        <v/>
      </c>
      <c r="H1152" s="5"/>
      <c r="I1152" s="5" t="str">
        <f>IF(H1152="","",VLOOKUP($H1152,Katalog!$C$10:$J$2009,3,FALSE))</f>
        <v/>
      </c>
      <c r="J1152" s="5"/>
      <c r="K1152" s="5"/>
      <c r="L1152" s="26"/>
    </row>
    <row r="1153" spans="2:12" x14ac:dyDescent="0.25">
      <c r="B1153" s="39">
        <v>1144</v>
      </c>
      <c r="C1153" s="5"/>
      <c r="D1153" s="5"/>
      <c r="E1153" s="5"/>
      <c r="F1153" s="5"/>
      <c r="G1153" s="5" t="str">
        <f>IF(F1153="","",VLOOKUP($F1153,Praja!$C$11:$H$2010,2,FALSE))</f>
        <v/>
      </c>
      <c r="H1153" s="5"/>
      <c r="I1153" s="5" t="str">
        <f>IF(H1153="","",VLOOKUP($H1153,Katalog!$C$10:$J$2009,3,FALSE))</f>
        <v/>
      </c>
      <c r="J1153" s="5"/>
      <c r="K1153" s="5"/>
      <c r="L1153" s="26"/>
    </row>
    <row r="1154" spans="2:12" x14ac:dyDescent="0.25">
      <c r="B1154" s="39">
        <v>1145</v>
      </c>
      <c r="C1154" s="5"/>
      <c r="D1154" s="5"/>
      <c r="E1154" s="5"/>
      <c r="F1154" s="5"/>
      <c r="G1154" s="5" t="str">
        <f>IF(F1154="","",VLOOKUP($F1154,Praja!$C$11:$H$2010,2,FALSE))</f>
        <v/>
      </c>
      <c r="H1154" s="5"/>
      <c r="I1154" s="5" t="str">
        <f>IF(H1154="","",VLOOKUP($H1154,Katalog!$C$10:$J$2009,3,FALSE))</f>
        <v/>
      </c>
      <c r="J1154" s="5"/>
      <c r="K1154" s="5"/>
      <c r="L1154" s="26"/>
    </row>
    <row r="1155" spans="2:12" x14ac:dyDescent="0.25">
      <c r="B1155" s="39">
        <v>1146</v>
      </c>
      <c r="C1155" s="5"/>
      <c r="D1155" s="5"/>
      <c r="E1155" s="5"/>
      <c r="F1155" s="5"/>
      <c r="G1155" s="5" t="str">
        <f>IF(F1155="","",VLOOKUP($F1155,Praja!$C$11:$H$2010,2,FALSE))</f>
        <v/>
      </c>
      <c r="H1155" s="5"/>
      <c r="I1155" s="5" t="str">
        <f>IF(H1155="","",VLOOKUP($H1155,Katalog!$C$10:$J$2009,3,FALSE))</f>
        <v/>
      </c>
      <c r="J1155" s="5"/>
      <c r="K1155" s="5"/>
      <c r="L1155" s="26"/>
    </row>
    <row r="1156" spans="2:12" x14ac:dyDescent="0.25">
      <c r="B1156" s="39">
        <v>1147</v>
      </c>
      <c r="C1156" s="5"/>
      <c r="D1156" s="5"/>
      <c r="E1156" s="5"/>
      <c r="F1156" s="5"/>
      <c r="G1156" s="5" t="str">
        <f>IF(F1156="","",VLOOKUP($F1156,Praja!$C$11:$H$2010,2,FALSE))</f>
        <v/>
      </c>
      <c r="H1156" s="5"/>
      <c r="I1156" s="5" t="str">
        <f>IF(H1156="","",VLOOKUP($H1156,Katalog!$C$10:$J$2009,3,FALSE))</f>
        <v/>
      </c>
      <c r="J1156" s="5"/>
      <c r="K1156" s="5"/>
      <c r="L1156" s="26"/>
    </row>
    <row r="1157" spans="2:12" x14ac:dyDescent="0.25">
      <c r="B1157" s="39">
        <v>1148</v>
      </c>
      <c r="C1157" s="5"/>
      <c r="D1157" s="5"/>
      <c r="E1157" s="5"/>
      <c r="F1157" s="5"/>
      <c r="G1157" s="5" t="str">
        <f>IF(F1157="","",VLOOKUP($F1157,Praja!$C$11:$H$2010,2,FALSE))</f>
        <v/>
      </c>
      <c r="H1157" s="5"/>
      <c r="I1157" s="5" t="str">
        <f>IF(H1157="","",VLOOKUP($H1157,Katalog!$C$10:$J$2009,3,FALSE))</f>
        <v/>
      </c>
      <c r="J1157" s="5"/>
      <c r="K1157" s="5"/>
      <c r="L1157" s="26"/>
    </row>
    <row r="1158" spans="2:12" x14ac:dyDescent="0.25">
      <c r="B1158" s="39">
        <v>1149</v>
      </c>
      <c r="C1158" s="5"/>
      <c r="D1158" s="5"/>
      <c r="E1158" s="5"/>
      <c r="F1158" s="5"/>
      <c r="G1158" s="5" t="str">
        <f>IF(F1158="","",VLOOKUP($F1158,Praja!$C$11:$H$2010,2,FALSE))</f>
        <v/>
      </c>
      <c r="H1158" s="5"/>
      <c r="I1158" s="5" t="str">
        <f>IF(H1158="","",VLOOKUP($H1158,Katalog!$C$10:$J$2009,3,FALSE))</f>
        <v/>
      </c>
      <c r="J1158" s="5"/>
      <c r="K1158" s="5"/>
      <c r="L1158" s="26"/>
    </row>
    <row r="1159" spans="2:12" x14ac:dyDescent="0.25">
      <c r="B1159" s="39">
        <v>1150</v>
      </c>
      <c r="C1159" s="5"/>
      <c r="D1159" s="5"/>
      <c r="E1159" s="5"/>
      <c r="F1159" s="5"/>
      <c r="G1159" s="5" t="str">
        <f>IF(F1159="","",VLOOKUP($F1159,Praja!$C$11:$H$2010,2,FALSE))</f>
        <v/>
      </c>
      <c r="H1159" s="5"/>
      <c r="I1159" s="5" t="str">
        <f>IF(H1159="","",VLOOKUP($H1159,Katalog!$C$10:$J$2009,3,FALSE))</f>
        <v/>
      </c>
      <c r="J1159" s="5"/>
      <c r="K1159" s="5"/>
      <c r="L1159" s="26"/>
    </row>
    <row r="1160" spans="2:12" x14ac:dyDescent="0.25">
      <c r="B1160" s="39">
        <v>1151</v>
      </c>
      <c r="C1160" s="5"/>
      <c r="D1160" s="5"/>
      <c r="E1160" s="5"/>
      <c r="F1160" s="5"/>
      <c r="G1160" s="5" t="str">
        <f>IF(F1160="","",VLOOKUP($F1160,Praja!$C$11:$H$2010,2,FALSE))</f>
        <v/>
      </c>
      <c r="H1160" s="5"/>
      <c r="I1160" s="5" t="str">
        <f>IF(H1160="","",VLOOKUP($H1160,Katalog!$C$10:$J$2009,3,FALSE))</f>
        <v/>
      </c>
      <c r="J1160" s="5"/>
      <c r="K1160" s="5"/>
      <c r="L1160" s="26"/>
    </row>
    <row r="1161" spans="2:12" x14ac:dyDescent="0.25">
      <c r="B1161" s="39">
        <v>1152</v>
      </c>
      <c r="C1161" s="5"/>
      <c r="D1161" s="5"/>
      <c r="E1161" s="5"/>
      <c r="F1161" s="5"/>
      <c r="G1161" s="5" t="str">
        <f>IF(F1161="","",VLOOKUP($F1161,Praja!$C$11:$H$2010,2,FALSE))</f>
        <v/>
      </c>
      <c r="H1161" s="5"/>
      <c r="I1161" s="5" t="str">
        <f>IF(H1161="","",VLOOKUP($H1161,Katalog!$C$10:$J$2009,3,FALSE))</f>
        <v/>
      </c>
      <c r="J1161" s="5"/>
      <c r="K1161" s="5"/>
      <c r="L1161" s="26"/>
    </row>
    <row r="1162" spans="2:12" x14ac:dyDescent="0.25">
      <c r="B1162" s="39">
        <v>1153</v>
      </c>
      <c r="C1162" s="5"/>
      <c r="D1162" s="5"/>
      <c r="E1162" s="5"/>
      <c r="F1162" s="5"/>
      <c r="G1162" s="5" t="str">
        <f>IF(F1162="","",VLOOKUP($F1162,Praja!$C$11:$H$2010,2,FALSE))</f>
        <v/>
      </c>
      <c r="H1162" s="5"/>
      <c r="I1162" s="5" t="str">
        <f>IF(H1162="","",VLOOKUP($H1162,Katalog!$C$10:$J$2009,3,FALSE))</f>
        <v/>
      </c>
      <c r="J1162" s="5"/>
      <c r="K1162" s="5"/>
      <c r="L1162" s="26"/>
    </row>
    <row r="1163" spans="2:12" x14ac:dyDescent="0.25">
      <c r="B1163" s="39">
        <v>1154</v>
      </c>
      <c r="C1163" s="5"/>
      <c r="D1163" s="5"/>
      <c r="E1163" s="5"/>
      <c r="F1163" s="5"/>
      <c r="G1163" s="5" t="str">
        <f>IF(F1163="","",VLOOKUP($F1163,Praja!$C$11:$H$2010,2,FALSE))</f>
        <v/>
      </c>
      <c r="H1163" s="5"/>
      <c r="I1163" s="5" t="str">
        <f>IF(H1163="","",VLOOKUP($H1163,Katalog!$C$10:$J$2009,3,FALSE))</f>
        <v/>
      </c>
      <c r="J1163" s="5"/>
      <c r="K1163" s="5"/>
      <c r="L1163" s="26"/>
    </row>
    <row r="1164" spans="2:12" x14ac:dyDescent="0.25">
      <c r="B1164" s="39">
        <v>1155</v>
      </c>
      <c r="C1164" s="5"/>
      <c r="D1164" s="5"/>
      <c r="E1164" s="5"/>
      <c r="F1164" s="5"/>
      <c r="G1164" s="5" t="str">
        <f>IF(F1164="","",VLOOKUP($F1164,Praja!$C$11:$H$2010,2,FALSE))</f>
        <v/>
      </c>
      <c r="H1164" s="5"/>
      <c r="I1164" s="5" t="str">
        <f>IF(H1164="","",VLOOKUP($H1164,Katalog!$C$10:$J$2009,3,FALSE))</f>
        <v/>
      </c>
      <c r="J1164" s="5"/>
      <c r="K1164" s="5"/>
      <c r="L1164" s="26"/>
    </row>
    <row r="1165" spans="2:12" x14ac:dyDescent="0.25">
      <c r="B1165" s="39">
        <v>1156</v>
      </c>
      <c r="C1165" s="5"/>
      <c r="D1165" s="5"/>
      <c r="E1165" s="5"/>
      <c r="F1165" s="5"/>
      <c r="G1165" s="5" t="str">
        <f>IF(F1165="","",VLOOKUP($F1165,Praja!$C$11:$H$2010,2,FALSE))</f>
        <v/>
      </c>
      <c r="H1165" s="5"/>
      <c r="I1165" s="5" t="str">
        <f>IF(H1165="","",VLOOKUP($H1165,Katalog!$C$10:$J$2009,3,FALSE))</f>
        <v/>
      </c>
      <c r="J1165" s="5"/>
      <c r="K1165" s="5"/>
      <c r="L1165" s="26"/>
    </row>
    <row r="1166" spans="2:12" x14ac:dyDescent="0.25">
      <c r="B1166" s="39">
        <v>1157</v>
      </c>
      <c r="C1166" s="5"/>
      <c r="D1166" s="5"/>
      <c r="E1166" s="5"/>
      <c r="F1166" s="5"/>
      <c r="G1166" s="5" t="str">
        <f>IF(F1166="","",VLOOKUP($F1166,Praja!$C$11:$H$2010,2,FALSE))</f>
        <v/>
      </c>
      <c r="H1166" s="5"/>
      <c r="I1166" s="5" t="str">
        <f>IF(H1166="","",VLOOKUP($H1166,Katalog!$C$10:$J$2009,3,FALSE))</f>
        <v/>
      </c>
      <c r="J1166" s="5"/>
      <c r="K1166" s="5"/>
      <c r="L1166" s="26"/>
    </row>
    <row r="1167" spans="2:12" x14ac:dyDescent="0.25">
      <c r="B1167" s="39">
        <v>1158</v>
      </c>
      <c r="C1167" s="5"/>
      <c r="D1167" s="5"/>
      <c r="E1167" s="5"/>
      <c r="F1167" s="5"/>
      <c r="G1167" s="5" t="str">
        <f>IF(F1167="","",VLOOKUP($F1167,Praja!$C$11:$H$2010,2,FALSE))</f>
        <v/>
      </c>
      <c r="H1167" s="5"/>
      <c r="I1167" s="5" t="str">
        <f>IF(H1167="","",VLOOKUP($H1167,Katalog!$C$10:$J$2009,3,FALSE))</f>
        <v/>
      </c>
      <c r="J1167" s="5"/>
      <c r="K1167" s="5"/>
      <c r="L1167" s="26"/>
    </row>
    <row r="1168" spans="2:12" x14ac:dyDescent="0.25">
      <c r="B1168" s="39">
        <v>1159</v>
      </c>
      <c r="C1168" s="5"/>
      <c r="D1168" s="5"/>
      <c r="E1168" s="5"/>
      <c r="F1168" s="5"/>
      <c r="G1168" s="5" t="str">
        <f>IF(F1168="","",VLOOKUP($F1168,Praja!$C$11:$H$2010,2,FALSE))</f>
        <v/>
      </c>
      <c r="H1168" s="5"/>
      <c r="I1168" s="5" t="str">
        <f>IF(H1168="","",VLOOKUP($H1168,Katalog!$C$10:$J$2009,3,FALSE))</f>
        <v/>
      </c>
      <c r="J1168" s="5"/>
      <c r="K1168" s="5"/>
      <c r="L1168" s="26"/>
    </row>
    <row r="1169" spans="2:12" x14ac:dyDescent="0.25">
      <c r="B1169" s="39">
        <v>1160</v>
      </c>
      <c r="C1169" s="5"/>
      <c r="D1169" s="5"/>
      <c r="E1169" s="5"/>
      <c r="F1169" s="5"/>
      <c r="G1169" s="5" t="str">
        <f>IF(F1169="","",VLOOKUP($F1169,Praja!$C$11:$H$2010,2,FALSE))</f>
        <v/>
      </c>
      <c r="H1169" s="5"/>
      <c r="I1169" s="5" t="str">
        <f>IF(H1169="","",VLOOKUP($H1169,Katalog!$C$10:$J$2009,3,FALSE))</f>
        <v/>
      </c>
      <c r="J1169" s="5"/>
      <c r="K1169" s="5"/>
      <c r="L1169" s="26"/>
    </row>
    <row r="1170" spans="2:12" x14ac:dyDescent="0.25">
      <c r="B1170" s="39">
        <v>1161</v>
      </c>
      <c r="C1170" s="5"/>
      <c r="D1170" s="5"/>
      <c r="E1170" s="5"/>
      <c r="F1170" s="5"/>
      <c r="G1170" s="5" t="str">
        <f>IF(F1170="","",VLOOKUP($F1170,Praja!$C$11:$H$2010,2,FALSE))</f>
        <v/>
      </c>
      <c r="H1170" s="5"/>
      <c r="I1170" s="5" t="str">
        <f>IF(H1170="","",VLOOKUP($H1170,Katalog!$C$10:$J$2009,3,FALSE))</f>
        <v/>
      </c>
      <c r="J1170" s="5"/>
      <c r="K1170" s="5"/>
      <c r="L1170" s="26"/>
    </row>
    <row r="1171" spans="2:12" x14ac:dyDescent="0.25">
      <c r="B1171" s="39">
        <v>1162</v>
      </c>
      <c r="C1171" s="5"/>
      <c r="D1171" s="5"/>
      <c r="E1171" s="5"/>
      <c r="F1171" s="5"/>
      <c r="G1171" s="5" t="str">
        <f>IF(F1171="","",VLOOKUP($F1171,Praja!$C$11:$H$2010,2,FALSE))</f>
        <v/>
      </c>
      <c r="H1171" s="5"/>
      <c r="I1171" s="5" t="str">
        <f>IF(H1171="","",VLOOKUP($H1171,Katalog!$C$10:$J$2009,3,FALSE))</f>
        <v/>
      </c>
      <c r="J1171" s="5"/>
      <c r="K1171" s="5"/>
      <c r="L1171" s="26"/>
    </row>
    <row r="1172" spans="2:12" x14ac:dyDescent="0.25">
      <c r="B1172" s="39">
        <v>1163</v>
      </c>
      <c r="C1172" s="5"/>
      <c r="D1172" s="5"/>
      <c r="E1172" s="5"/>
      <c r="F1172" s="5"/>
      <c r="G1172" s="5" t="str">
        <f>IF(F1172="","",VLOOKUP($F1172,Praja!$C$11:$H$2010,2,FALSE))</f>
        <v/>
      </c>
      <c r="H1172" s="5"/>
      <c r="I1172" s="5" t="str">
        <f>IF(H1172="","",VLOOKUP($H1172,Katalog!$C$10:$J$2009,3,FALSE))</f>
        <v/>
      </c>
      <c r="J1172" s="5"/>
      <c r="K1172" s="5"/>
      <c r="L1172" s="26"/>
    </row>
    <row r="1173" spans="2:12" x14ac:dyDescent="0.25">
      <c r="B1173" s="39">
        <v>1164</v>
      </c>
      <c r="C1173" s="5"/>
      <c r="D1173" s="5"/>
      <c r="E1173" s="5"/>
      <c r="F1173" s="5"/>
      <c r="G1173" s="5" t="str">
        <f>IF(F1173="","",VLOOKUP($F1173,Praja!$C$11:$H$2010,2,FALSE))</f>
        <v/>
      </c>
      <c r="H1173" s="5"/>
      <c r="I1173" s="5" t="str">
        <f>IF(H1173="","",VLOOKUP($H1173,Katalog!$C$10:$J$2009,3,FALSE))</f>
        <v/>
      </c>
      <c r="J1173" s="5"/>
      <c r="K1173" s="5"/>
      <c r="L1173" s="26"/>
    </row>
    <row r="1174" spans="2:12" x14ac:dyDescent="0.25">
      <c r="B1174" s="39">
        <v>1165</v>
      </c>
      <c r="C1174" s="5"/>
      <c r="D1174" s="5"/>
      <c r="E1174" s="5"/>
      <c r="F1174" s="5"/>
      <c r="G1174" s="5" t="str">
        <f>IF(F1174="","",VLOOKUP($F1174,Praja!$C$11:$H$2010,2,FALSE))</f>
        <v/>
      </c>
      <c r="H1174" s="5"/>
      <c r="I1174" s="5" t="str">
        <f>IF(H1174="","",VLOOKUP($H1174,Katalog!$C$10:$J$2009,3,FALSE))</f>
        <v/>
      </c>
      <c r="J1174" s="5"/>
      <c r="K1174" s="5"/>
      <c r="L1174" s="26"/>
    </row>
    <row r="1175" spans="2:12" x14ac:dyDescent="0.25">
      <c r="B1175" s="39">
        <v>1166</v>
      </c>
      <c r="C1175" s="5"/>
      <c r="D1175" s="5"/>
      <c r="E1175" s="5"/>
      <c r="F1175" s="5"/>
      <c r="G1175" s="5" t="str">
        <f>IF(F1175="","",VLOOKUP($F1175,Praja!$C$11:$H$2010,2,FALSE))</f>
        <v/>
      </c>
      <c r="H1175" s="5"/>
      <c r="I1175" s="5" t="str">
        <f>IF(H1175="","",VLOOKUP($H1175,Katalog!$C$10:$J$2009,3,FALSE))</f>
        <v/>
      </c>
      <c r="J1175" s="5"/>
      <c r="K1175" s="5"/>
      <c r="L1175" s="26"/>
    </row>
    <row r="1176" spans="2:12" x14ac:dyDescent="0.25">
      <c r="B1176" s="39">
        <v>1167</v>
      </c>
      <c r="C1176" s="5"/>
      <c r="D1176" s="5"/>
      <c r="E1176" s="5"/>
      <c r="F1176" s="5"/>
      <c r="G1176" s="5" t="str">
        <f>IF(F1176="","",VLOOKUP($F1176,Praja!$C$11:$H$2010,2,FALSE))</f>
        <v/>
      </c>
      <c r="H1176" s="5"/>
      <c r="I1176" s="5" t="str">
        <f>IF(H1176="","",VLOOKUP($H1176,Katalog!$C$10:$J$2009,3,FALSE))</f>
        <v/>
      </c>
      <c r="J1176" s="5"/>
      <c r="K1176" s="5"/>
      <c r="L1176" s="26"/>
    </row>
    <row r="1177" spans="2:12" x14ac:dyDescent="0.25">
      <c r="B1177" s="39">
        <v>1168</v>
      </c>
      <c r="C1177" s="5"/>
      <c r="D1177" s="5"/>
      <c r="E1177" s="5"/>
      <c r="F1177" s="5"/>
      <c r="G1177" s="5" t="str">
        <f>IF(F1177="","",VLOOKUP($F1177,Praja!$C$11:$H$2010,2,FALSE))</f>
        <v/>
      </c>
      <c r="H1177" s="5"/>
      <c r="I1177" s="5" t="str">
        <f>IF(H1177="","",VLOOKUP($H1177,Katalog!$C$10:$J$2009,3,FALSE))</f>
        <v/>
      </c>
      <c r="J1177" s="5"/>
      <c r="K1177" s="5"/>
      <c r="L1177" s="26"/>
    </row>
    <row r="1178" spans="2:12" x14ac:dyDescent="0.25">
      <c r="B1178" s="39">
        <v>1169</v>
      </c>
      <c r="C1178" s="5"/>
      <c r="D1178" s="5"/>
      <c r="E1178" s="5"/>
      <c r="F1178" s="5"/>
      <c r="G1178" s="5" t="str">
        <f>IF(F1178="","",VLOOKUP($F1178,Praja!$C$11:$H$2010,2,FALSE))</f>
        <v/>
      </c>
      <c r="H1178" s="5"/>
      <c r="I1178" s="5" t="str">
        <f>IF(H1178="","",VLOOKUP($H1178,Katalog!$C$10:$J$2009,3,FALSE))</f>
        <v/>
      </c>
      <c r="J1178" s="5"/>
      <c r="K1178" s="5"/>
      <c r="L1178" s="26"/>
    </row>
    <row r="1179" spans="2:12" x14ac:dyDescent="0.25">
      <c r="B1179" s="39">
        <v>1170</v>
      </c>
      <c r="C1179" s="5"/>
      <c r="D1179" s="5"/>
      <c r="E1179" s="5"/>
      <c r="F1179" s="5"/>
      <c r="G1179" s="5" t="str">
        <f>IF(F1179="","",VLOOKUP($F1179,Praja!$C$11:$H$2010,2,FALSE))</f>
        <v/>
      </c>
      <c r="H1179" s="5"/>
      <c r="I1179" s="5" t="str">
        <f>IF(H1179="","",VLOOKUP($H1179,Katalog!$C$10:$J$2009,3,FALSE))</f>
        <v/>
      </c>
      <c r="J1179" s="5"/>
      <c r="K1179" s="5"/>
      <c r="L1179" s="26"/>
    </row>
    <row r="1180" spans="2:12" x14ac:dyDescent="0.25">
      <c r="B1180" s="39">
        <v>1171</v>
      </c>
      <c r="C1180" s="5"/>
      <c r="D1180" s="5"/>
      <c r="E1180" s="5"/>
      <c r="F1180" s="5"/>
      <c r="G1180" s="5" t="str">
        <f>IF(F1180="","",VLOOKUP($F1180,Praja!$C$11:$H$2010,2,FALSE))</f>
        <v/>
      </c>
      <c r="H1180" s="5"/>
      <c r="I1180" s="5" t="str">
        <f>IF(H1180="","",VLOOKUP($H1180,Katalog!$C$10:$J$2009,3,FALSE))</f>
        <v/>
      </c>
      <c r="J1180" s="5"/>
      <c r="K1180" s="5"/>
      <c r="L1180" s="26"/>
    </row>
    <row r="1181" spans="2:12" x14ac:dyDescent="0.25">
      <c r="B1181" s="39">
        <v>1172</v>
      </c>
      <c r="C1181" s="5"/>
      <c r="D1181" s="5"/>
      <c r="E1181" s="5"/>
      <c r="F1181" s="5"/>
      <c r="G1181" s="5" t="str">
        <f>IF(F1181="","",VLOOKUP($F1181,Praja!$C$11:$H$2010,2,FALSE))</f>
        <v/>
      </c>
      <c r="H1181" s="5"/>
      <c r="I1181" s="5" t="str">
        <f>IF(H1181="","",VLOOKUP($H1181,Katalog!$C$10:$J$2009,3,FALSE))</f>
        <v/>
      </c>
      <c r="J1181" s="5"/>
      <c r="K1181" s="5"/>
      <c r="L1181" s="26"/>
    </row>
    <row r="1182" spans="2:12" x14ac:dyDescent="0.25">
      <c r="B1182" s="39">
        <v>1173</v>
      </c>
      <c r="C1182" s="5"/>
      <c r="D1182" s="5"/>
      <c r="E1182" s="5"/>
      <c r="F1182" s="5"/>
      <c r="G1182" s="5" t="str">
        <f>IF(F1182="","",VLOOKUP($F1182,Praja!$C$11:$H$2010,2,FALSE))</f>
        <v/>
      </c>
      <c r="H1182" s="5"/>
      <c r="I1182" s="5" t="str">
        <f>IF(H1182="","",VLOOKUP($H1182,Katalog!$C$10:$J$2009,3,FALSE))</f>
        <v/>
      </c>
      <c r="J1182" s="5"/>
      <c r="K1182" s="5"/>
      <c r="L1182" s="26"/>
    </row>
    <row r="1183" spans="2:12" x14ac:dyDescent="0.25">
      <c r="B1183" s="39">
        <v>1174</v>
      </c>
      <c r="C1183" s="5"/>
      <c r="D1183" s="5"/>
      <c r="E1183" s="5"/>
      <c r="F1183" s="5"/>
      <c r="G1183" s="5" t="str">
        <f>IF(F1183="","",VLOOKUP($F1183,Praja!$C$11:$H$2010,2,FALSE))</f>
        <v/>
      </c>
      <c r="H1183" s="5"/>
      <c r="I1183" s="5" t="str">
        <f>IF(H1183="","",VLOOKUP($H1183,Katalog!$C$10:$J$2009,3,FALSE))</f>
        <v/>
      </c>
      <c r="J1183" s="5"/>
      <c r="K1183" s="5"/>
      <c r="L1183" s="26"/>
    </row>
    <row r="1184" spans="2:12" x14ac:dyDescent="0.25">
      <c r="B1184" s="39">
        <v>1175</v>
      </c>
      <c r="C1184" s="5"/>
      <c r="D1184" s="5"/>
      <c r="E1184" s="5"/>
      <c r="F1184" s="5"/>
      <c r="G1184" s="5" t="str">
        <f>IF(F1184="","",VLOOKUP($F1184,Praja!$C$11:$H$2010,2,FALSE))</f>
        <v/>
      </c>
      <c r="H1184" s="5"/>
      <c r="I1184" s="5" t="str">
        <f>IF(H1184="","",VLOOKUP($H1184,Katalog!$C$10:$J$2009,3,FALSE))</f>
        <v/>
      </c>
      <c r="J1184" s="5"/>
      <c r="K1184" s="5"/>
      <c r="L1184" s="26"/>
    </row>
    <row r="1185" spans="2:12" x14ac:dyDescent="0.25">
      <c r="B1185" s="39">
        <v>1176</v>
      </c>
      <c r="C1185" s="5"/>
      <c r="D1185" s="5"/>
      <c r="E1185" s="5"/>
      <c r="F1185" s="5"/>
      <c r="G1185" s="5" t="str">
        <f>IF(F1185="","",VLOOKUP($F1185,Praja!$C$11:$H$2010,2,FALSE))</f>
        <v/>
      </c>
      <c r="H1185" s="5"/>
      <c r="I1185" s="5" t="str">
        <f>IF(H1185="","",VLOOKUP($H1185,Katalog!$C$10:$J$2009,3,FALSE))</f>
        <v/>
      </c>
      <c r="J1185" s="5"/>
      <c r="K1185" s="5"/>
      <c r="L1185" s="26"/>
    </row>
    <row r="1186" spans="2:12" x14ac:dyDescent="0.25">
      <c r="B1186" s="39">
        <v>1177</v>
      </c>
      <c r="C1186" s="5"/>
      <c r="D1186" s="5"/>
      <c r="E1186" s="5"/>
      <c r="F1186" s="5"/>
      <c r="G1186" s="5" t="str">
        <f>IF(F1186="","",VLOOKUP($F1186,Praja!$C$11:$H$2010,2,FALSE))</f>
        <v/>
      </c>
      <c r="H1186" s="5"/>
      <c r="I1186" s="5" t="str">
        <f>IF(H1186="","",VLOOKUP($H1186,Katalog!$C$10:$J$2009,3,FALSE))</f>
        <v/>
      </c>
      <c r="J1186" s="5"/>
      <c r="K1186" s="5"/>
      <c r="L1186" s="26"/>
    </row>
    <row r="1187" spans="2:12" x14ac:dyDescent="0.25">
      <c r="B1187" s="39">
        <v>1178</v>
      </c>
      <c r="C1187" s="5"/>
      <c r="D1187" s="5"/>
      <c r="E1187" s="5"/>
      <c r="F1187" s="5"/>
      <c r="G1187" s="5" t="str">
        <f>IF(F1187="","",VLOOKUP($F1187,Praja!$C$11:$H$2010,2,FALSE))</f>
        <v/>
      </c>
      <c r="H1187" s="5"/>
      <c r="I1187" s="5" t="str">
        <f>IF(H1187="","",VLOOKUP($H1187,Katalog!$C$10:$J$2009,3,FALSE))</f>
        <v/>
      </c>
      <c r="J1187" s="5"/>
      <c r="K1187" s="5"/>
      <c r="L1187" s="26"/>
    </row>
    <row r="1188" spans="2:12" x14ac:dyDescent="0.25">
      <c r="B1188" s="39">
        <v>1179</v>
      </c>
      <c r="C1188" s="5"/>
      <c r="D1188" s="5"/>
      <c r="E1188" s="5"/>
      <c r="F1188" s="5"/>
      <c r="G1188" s="5" t="str">
        <f>IF(F1188="","",VLOOKUP($F1188,Praja!$C$11:$H$2010,2,FALSE))</f>
        <v/>
      </c>
      <c r="H1188" s="5"/>
      <c r="I1188" s="5" t="str">
        <f>IF(H1188="","",VLOOKUP($H1188,Katalog!$C$10:$J$2009,3,FALSE))</f>
        <v/>
      </c>
      <c r="J1188" s="5"/>
      <c r="K1188" s="5"/>
      <c r="L1188" s="26"/>
    </row>
    <row r="1189" spans="2:12" x14ac:dyDescent="0.25">
      <c r="B1189" s="39">
        <v>1180</v>
      </c>
      <c r="C1189" s="5"/>
      <c r="D1189" s="5"/>
      <c r="E1189" s="5"/>
      <c r="F1189" s="5"/>
      <c r="G1189" s="5" t="str">
        <f>IF(F1189="","",VLOOKUP($F1189,Praja!$C$11:$H$2010,2,FALSE))</f>
        <v/>
      </c>
      <c r="H1189" s="5"/>
      <c r="I1189" s="5" t="str">
        <f>IF(H1189="","",VLOOKUP($H1189,Katalog!$C$10:$J$2009,3,FALSE))</f>
        <v/>
      </c>
      <c r="J1189" s="5"/>
      <c r="K1189" s="5"/>
      <c r="L1189" s="26"/>
    </row>
    <row r="1190" spans="2:12" x14ac:dyDescent="0.25">
      <c r="B1190" s="39">
        <v>1181</v>
      </c>
      <c r="C1190" s="5"/>
      <c r="D1190" s="5"/>
      <c r="E1190" s="5"/>
      <c r="F1190" s="5"/>
      <c r="G1190" s="5" t="str">
        <f>IF(F1190="","",VLOOKUP($F1190,Praja!$C$11:$H$2010,2,FALSE))</f>
        <v/>
      </c>
      <c r="H1190" s="5"/>
      <c r="I1190" s="5" t="str">
        <f>IF(H1190="","",VLOOKUP($H1190,Katalog!$C$10:$J$2009,3,FALSE))</f>
        <v/>
      </c>
      <c r="J1190" s="5"/>
      <c r="K1190" s="5"/>
      <c r="L1190" s="26"/>
    </row>
    <row r="1191" spans="2:12" x14ac:dyDescent="0.25">
      <c r="B1191" s="39">
        <v>1182</v>
      </c>
      <c r="C1191" s="5"/>
      <c r="D1191" s="5"/>
      <c r="E1191" s="5"/>
      <c r="F1191" s="5"/>
      <c r="G1191" s="5" t="str">
        <f>IF(F1191="","",VLOOKUP($F1191,Praja!$C$11:$H$2010,2,FALSE))</f>
        <v/>
      </c>
      <c r="H1191" s="5"/>
      <c r="I1191" s="5" t="str">
        <f>IF(H1191="","",VLOOKUP($H1191,Katalog!$C$10:$J$2009,3,FALSE))</f>
        <v/>
      </c>
      <c r="J1191" s="5"/>
      <c r="K1191" s="5"/>
      <c r="L1191" s="26"/>
    </row>
    <row r="1192" spans="2:12" x14ac:dyDescent="0.25">
      <c r="B1192" s="39">
        <v>1183</v>
      </c>
      <c r="C1192" s="5"/>
      <c r="D1192" s="5"/>
      <c r="E1192" s="5"/>
      <c r="F1192" s="5"/>
      <c r="G1192" s="5" t="str">
        <f>IF(F1192="","",VLOOKUP($F1192,Praja!$C$11:$H$2010,2,FALSE))</f>
        <v/>
      </c>
      <c r="H1192" s="5"/>
      <c r="I1192" s="5" t="str">
        <f>IF(H1192="","",VLOOKUP($H1192,Katalog!$C$10:$J$2009,3,FALSE))</f>
        <v/>
      </c>
      <c r="J1192" s="5"/>
      <c r="K1192" s="5"/>
      <c r="L1192" s="26"/>
    </row>
    <row r="1193" spans="2:12" x14ac:dyDescent="0.25">
      <c r="B1193" s="39">
        <v>1184</v>
      </c>
      <c r="C1193" s="5"/>
      <c r="D1193" s="5"/>
      <c r="E1193" s="5"/>
      <c r="F1193" s="5"/>
      <c r="G1193" s="5" t="str">
        <f>IF(F1193="","",VLOOKUP($F1193,Praja!$C$11:$H$2010,2,FALSE))</f>
        <v/>
      </c>
      <c r="H1193" s="5"/>
      <c r="I1193" s="5" t="str">
        <f>IF(H1193="","",VLOOKUP($H1193,Katalog!$C$10:$J$2009,3,FALSE))</f>
        <v/>
      </c>
      <c r="J1193" s="5"/>
      <c r="K1193" s="5"/>
      <c r="L1193" s="26"/>
    </row>
    <row r="1194" spans="2:12" x14ac:dyDescent="0.25">
      <c r="B1194" s="39">
        <v>1185</v>
      </c>
      <c r="C1194" s="5"/>
      <c r="D1194" s="5"/>
      <c r="E1194" s="5"/>
      <c r="F1194" s="5"/>
      <c r="G1194" s="5" t="str">
        <f>IF(F1194="","",VLOOKUP($F1194,Praja!$C$11:$H$2010,2,FALSE))</f>
        <v/>
      </c>
      <c r="H1194" s="5"/>
      <c r="I1194" s="5" t="str">
        <f>IF(H1194="","",VLOOKUP($H1194,Katalog!$C$10:$J$2009,3,FALSE))</f>
        <v/>
      </c>
      <c r="J1194" s="5"/>
      <c r="K1194" s="5"/>
      <c r="L1194" s="26"/>
    </row>
    <row r="1195" spans="2:12" x14ac:dyDescent="0.25">
      <c r="B1195" s="39">
        <v>1186</v>
      </c>
      <c r="C1195" s="5"/>
      <c r="D1195" s="5"/>
      <c r="E1195" s="5"/>
      <c r="F1195" s="5"/>
      <c r="G1195" s="5" t="str">
        <f>IF(F1195="","",VLOOKUP($F1195,Praja!$C$11:$H$2010,2,FALSE))</f>
        <v/>
      </c>
      <c r="H1195" s="5"/>
      <c r="I1195" s="5" t="str">
        <f>IF(H1195="","",VLOOKUP($H1195,Katalog!$C$10:$J$2009,3,FALSE))</f>
        <v/>
      </c>
      <c r="J1195" s="5"/>
      <c r="K1195" s="5"/>
      <c r="L1195" s="26"/>
    </row>
    <row r="1196" spans="2:12" x14ac:dyDescent="0.25">
      <c r="B1196" s="39">
        <v>1187</v>
      </c>
      <c r="C1196" s="5"/>
      <c r="D1196" s="5"/>
      <c r="E1196" s="5"/>
      <c r="F1196" s="5"/>
      <c r="G1196" s="5" t="str">
        <f>IF(F1196="","",VLOOKUP($F1196,Praja!$C$11:$H$2010,2,FALSE))</f>
        <v/>
      </c>
      <c r="H1196" s="5"/>
      <c r="I1196" s="5" t="str">
        <f>IF(H1196="","",VLOOKUP($H1196,Katalog!$C$10:$J$2009,3,FALSE))</f>
        <v/>
      </c>
      <c r="J1196" s="5"/>
      <c r="K1196" s="5"/>
      <c r="L1196" s="26"/>
    </row>
    <row r="1197" spans="2:12" x14ac:dyDescent="0.25">
      <c r="B1197" s="39">
        <v>1188</v>
      </c>
      <c r="C1197" s="5"/>
      <c r="D1197" s="5"/>
      <c r="E1197" s="5"/>
      <c r="F1197" s="5"/>
      <c r="G1197" s="5" t="str">
        <f>IF(F1197="","",VLOOKUP($F1197,Praja!$C$11:$H$2010,2,FALSE))</f>
        <v/>
      </c>
      <c r="H1197" s="5"/>
      <c r="I1197" s="5" t="str">
        <f>IF(H1197="","",VLOOKUP($H1197,Katalog!$C$10:$J$2009,3,FALSE))</f>
        <v/>
      </c>
      <c r="J1197" s="5"/>
      <c r="K1197" s="5"/>
      <c r="L1197" s="26"/>
    </row>
    <row r="1198" spans="2:12" x14ac:dyDescent="0.25">
      <c r="B1198" s="39">
        <v>1189</v>
      </c>
      <c r="C1198" s="5"/>
      <c r="D1198" s="5"/>
      <c r="E1198" s="5"/>
      <c r="F1198" s="5"/>
      <c r="G1198" s="5" t="str">
        <f>IF(F1198="","",VLOOKUP($F1198,Praja!$C$11:$H$2010,2,FALSE))</f>
        <v/>
      </c>
      <c r="H1198" s="5"/>
      <c r="I1198" s="5" t="str">
        <f>IF(H1198="","",VLOOKUP($H1198,Katalog!$C$10:$J$2009,3,FALSE))</f>
        <v/>
      </c>
      <c r="J1198" s="5"/>
      <c r="K1198" s="5"/>
      <c r="L1198" s="26"/>
    </row>
    <row r="1199" spans="2:12" x14ac:dyDescent="0.25">
      <c r="B1199" s="39">
        <v>1190</v>
      </c>
      <c r="C1199" s="5"/>
      <c r="D1199" s="5"/>
      <c r="E1199" s="5"/>
      <c r="F1199" s="5"/>
      <c r="G1199" s="5" t="str">
        <f>IF(F1199="","",VLOOKUP($F1199,Praja!$C$11:$H$2010,2,FALSE))</f>
        <v/>
      </c>
      <c r="H1199" s="5"/>
      <c r="I1199" s="5" t="str">
        <f>IF(H1199="","",VLOOKUP($H1199,Katalog!$C$10:$J$2009,3,FALSE))</f>
        <v/>
      </c>
      <c r="J1199" s="5"/>
      <c r="K1199" s="5"/>
      <c r="L1199" s="26"/>
    </row>
    <row r="1200" spans="2:12" x14ac:dyDescent="0.25">
      <c r="B1200" s="39">
        <v>1191</v>
      </c>
      <c r="C1200" s="5"/>
      <c r="D1200" s="5"/>
      <c r="E1200" s="5"/>
      <c r="F1200" s="5"/>
      <c r="G1200" s="5" t="str">
        <f>IF(F1200="","",VLOOKUP($F1200,Praja!$C$11:$H$2010,2,FALSE))</f>
        <v/>
      </c>
      <c r="H1200" s="5"/>
      <c r="I1200" s="5" t="str">
        <f>IF(H1200="","",VLOOKUP($H1200,Katalog!$C$10:$J$2009,3,FALSE))</f>
        <v/>
      </c>
      <c r="J1200" s="5"/>
      <c r="K1200" s="5"/>
      <c r="L1200" s="26"/>
    </row>
    <row r="1201" spans="2:12" x14ac:dyDescent="0.25">
      <c r="B1201" s="39">
        <v>1192</v>
      </c>
      <c r="C1201" s="5"/>
      <c r="D1201" s="5"/>
      <c r="E1201" s="5"/>
      <c r="F1201" s="5"/>
      <c r="G1201" s="5" t="str">
        <f>IF(F1201="","",VLOOKUP($F1201,Praja!$C$11:$H$2010,2,FALSE))</f>
        <v/>
      </c>
      <c r="H1201" s="5"/>
      <c r="I1201" s="5" t="str">
        <f>IF(H1201="","",VLOOKUP($H1201,Katalog!$C$10:$J$2009,3,FALSE))</f>
        <v/>
      </c>
      <c r="J1201" s="5"/>
      <c r="K1201" s="5"/>
      <c r="L1201" s="26"/>
    </row>
    <row r="1202" spans="2:12" x14ac:dyDescent="0.25">
      <c r="B1202" s="39">
        <v>1193</v>
      </c>
      <c r="C1202" s="5"/>
      <c r="D1202" s="5"/>
      <c r="E1202" s="5"/>
      <c r="F1202" s="5"/>
      <c r="G1202" s="5" t="str">
        <f>IF(F1202="","",VLOOKUP($F1202,Praja!$C$11:$H$2010,2,FALSE))</f>
        <v/>
      </c>
      <c r="H1202" s="5"/>
      <c r="I1202" s="5" t="str">
        <f>IF(H1202="","",VLOOKUP($H1202,Katalog!$C$10:$J$2009,3,FALSE))</f>
        <v/>
      </c>
      <c r="J1202" s="5"/>
      <c r="K1202" s="5"/>
      <c r="L1202" s="26"/>
    </row>
    <row r="1203" spans="2:12" x14ac:dyDescent="0.25">
      <c r="B1203" s="39">
        <v>1194</v>
      </c>
      <c r="C1203" s="5"/>
      <c r="D1203" s="5"/>
      <c r="E1203" s="5"/>
      <c r="F1203" s="5"/>
      <c r="G1203" s="5" t="str">
        <f>IF(F1203="","",VLOOKUP($F1203,Praja!$C$11:$H$2010,2,FALSE))</f>
        <v/>
      </c>
      <c r="H1203" s="5"/>
      <c r="I1203" s="5" t="str">
        <f>IF(H1203="","",VLOOKUP($H1203,Katalog!$C$10:$J$2009,3,FALSE))</f>
        <v/>
      </c>
      <c r="J1203" s="5"/>
      <c r="K1203" s="5"/>
      <c r="L1203" s="26"/>
    </row>
    <row r="1204" spans="2:12" x14ac:dyDescent="0.25">
      <c r="B1204" s="39">
        <v>1195</v>
      </c>
      <c r="C1204" s="5"/>
      <c r="D1204" s="5"/>
      <c r="E1204" s="5"/>
      <c r="F1204" s="5"/>
      <c r="G1204" s="5" t="str">
        <f>IF(F1204="","",VLOOKUP($F1204,Praja!$C$11:$H$2010,2,FALSE))</f>
        <v/>
      </c>
      <c r="H1204" s="5"/>
      <c r="I1204" s="5" t="str">
        <f>IF(H1204="","",VLOOKUP($H1204,Katalog!$C$10:$J$2009,3,FALSE))</f>
        <v/>
      </c>
      <c r="J1204" s="5"/>
      <c r="K1204" s="5"/>
      <c r="L1204" s="26"/>
    </row>
    <row r="1205" spans="2:12" x14ac:dyDescent="0.25">
      <c r="B1205" s="39">
        <v>1196</v>
      </c>
      <c r="C1205" s="5"/>
      <c r="D1205" s="5"/>
      <c r="E1205" s="5"/>
      <c r="F1205" s="5"/>
      <c r="G1205" s="5" t="str">
        <f>IF(F1205="","",VLOOKUP($F1205,Praja!$C$11:$H$2010,2,FALSE))</f>
        <v/>
      </c>
      <c r="H1205" s="5"/>
      <c r="I1205" s="5" t="str">
        <f>IF(H1205="","",VLOOKUP($H1205,Katalog!$C$10:$J$2009,3,FALSE))</f>
        <v/>
      </c>
      <c r="J1205" s="5"/>
      <c r="K1205" s="5"/>
      <c r="L1205" s="26"/>
    </row>
    <row r="1206" spans="2:12" x14ac:dyDescent="0.25">
      <c r="B1206" s="39">
        <v>1197</v>
      </c>
      <c r="C1206" s="5"/>
      <c r="D1206" s="5"/>
      <c r="E1206" s="5"/>
      <c r="F1206" s="5"/>
      <c r="G1206" s="5" t="str">
        <f>IF(F1206="","",VLOOKUP($F1206,Praja!$C$11:$H$2010,2,FALSE))</f>
        <v/>
      </c>
      <c r="H1206" s="5"/>
      <c r="I1206" s="5" t="str">
        <f>IF(H1206="","",VLOOKUP($H1206,Katalog!$C$10:$J$2009,3,FALSE))</f>
        <v/>
      </c>
      <c r="J1206" s="5"/>
      <c r="K1206" s="5"/>
      <c r="L1206" s="26"/>
    </row>
    <row r="1207" spans="2:12" x14ac:dyDescent="0.25">
      <c r="B1207" s="39">
        <v>1198</v>
      </c>
      <c r="C1207" s="5"/>
      <c r="D1207" s="5"/>
      <c r="E1207" s="5"/>
      <c r="F1207" s="5"/>
      <c r="G1207" s="5" t="str">
        <f>IF(F1207="","",VLOOKUP($F1207,Praja!$C$11:$H$2010,2,FALSE))</f>
        <v/>
      </c>
      <c r="H1207" s="5"/>
      <c r="I1207" s="5" t="str">
        <f>IF(H1207="","",VLOOKUP($H1207,Katalog!$C$10:$J$2009,3,FALSE))</f>
        <v/>
      </c>
      <c r="J1207" s="5"/>
      <c r="K1207" s="5"/>
      <c r="L1207" s="26"/>
    </row>
    <row r="1208" spans="2:12" x14ac:dyDescent="0.25">
      <c r="B1208" s="39">
        <v>1199</v>
      </c>
      <c r="C1208" s="5"/>
      <c r="D1208" s="5"/>
      <c r="E1208" s="5"/>
      <c r="F1208" s="5"/>
      <c r="G1208" s="5" t="str">
        <f>IF(F1208="","",VLOOKUP($F1208,Praja!$C$11:$H$2010,2,FALSE))</f>
        <v/>
      </c>
      <c r="H1208" s="5"/>
      <c r="I1208" s="5" t="str">
        <f>IF(H1208="","",VLOOKUP($H1208,Katalog!$C$10:$J$2009,3,FALSE))</f>
        <v/>
      </c>
      <c r="J1208" s="5"/>
      <c r="K1208" s="5"/>
      <c r="L1208" s="26"/>
    </row>
    <row r="1209" spans="2:12" x14ac:dyDescent="0.25">
      <c r="B1209" s="39">
        <v>1200</v>
      </c>
      <c r="C1209" s="5"/>
      <c r="D1209" s="5"/>
      <c r="E1209" s="5"/>
      <c r="F1209" s="5"/>
      <c r="G1209" s="5" t="str">
        <f>IF(F1209="","",VLOOKUP($F1209,Praja!$C$11:$H$2010,2,FALSE))</f>
        <v/>
      </c>
      <c r="H1209" s="5"/>
      <c r="I1209" s="5" t="str">
        <f>IF(H1209="","",VLOOKUP($H1209,Katalog!$C$10:$J$2009,3,FALSE))</f>
        <v/>
      </c>
      <c r="J1209" s="5"/>
      <c r="K1209" s="5"/>
      <c r="L1209" s="26"/>
    </row>
    <row r="1210" spans="2:12" x14ac:dyDescent="0.25">
      <c r="B1210" s="39">
        <v>1201</v>
      </c>
      <c r="C1210" s="5"/>
      <c r="D1210" s="5"/>
      <c r="E1210" s="5"/>
      <c r="F1210" s="5"/>
      <c r="G1210" s="5" t="str">
        <f>IF(F1210="","",VLOOKUP($F1210,Praja!$C$11:$H$2010,2,FALSE))</f>
        <v/>
      </c>
      <c r="H1210" s="5"/>
      <c r="I1210" s="5" t="str">
        <f>IF(H1210="","",VLOOKUP($H1210,Katalog!$C$10:$J$2009,3,FALSE))</f>
        <v/>
      </c>
      <c r="J1210" s="5"/>
      <c r="K1210" s="5"/>
      <c r="L1210" s="26"/>
    </row>
    <row r="1211" spans="2:12" x14ac:dyDescent="0.25">
      <c r="B1211" s="39">
        <v>1202</v>
      </c>
      <c r="C1211" s="5"/>
      <c r="D1211" s="5"/>
      <c r="E1211" s="5"/>
      <c r="F1211" s="5"/>
      <c r="G1211" s="5" t="str">
        <f>IF(F1211="","",VLOOKUP($F1211,Praja!$C$11:$H$2010,2,FALSE))</f>
        <v/>
      </c>
      <c r="H1211" s="5"/>
      <c r="I1211" s="5" t="str">
        <f>IF(H1211="","",VLOOKUP($H1211,Katalog!$C$10:$J$2009,3,FALSE))</f>
        <v/>
      </c>
      <c r="J1211" s="5"/>
      <c r="K1211" s="5"/>
      <c r="L1211" s="26"/>
    </row>
    <row r="1212" spans="2:12" x14ac:dyDescent="0.25">
      <c r="B1212" s="39">
        <v>1203</v>
      </c>
      <c r="C1212" s="5"/>
      <c r="D1212" s="5"/>
      <c r="E1212" s="5"/>
      <c r="F1212" s="5"/>
      <c r="G1212" s="5" t="str">
        <f>IF(F1212="","",VLOOKUP($F1212,Praja!$C$11:$H$2010,2,FALSE))</f>
        <v/>
      </c>
      <c r="H1212" s="5"/>
      <c r="I1212" s="5" t="str">
        <f>IF(H1212="","",VLOOKUP($H1212,Katalog!$C$10:$J$2009,3,FALSE))</f>
        <v/>
      </c>
      <c r="J1212" s="5"/>
      <c r="K1212" s="5"/>
      <c r="L1212" s="26"/>
    </row>
    <row r="1213" spans="2:12" x14ac:dyDescent="0.25">
      <c r="B1213" s="39">
        <v>1204</v>
      </c>
      <c r="C1213" s="5"/>
      <c r="D1213" s="5"/>
      <c r="E1213" s="5"/>
      <c r="F1213" s="5"/>
      <c r="G1213" s="5" t="str">
        <f>IF(F1213="","",VLOOKUP($F1213,Praja!$C$11:$H$2010,2,FALSE))</f>
        <v/>
      </c>
      <c r="H1213" s="5"/>
      <c r="I1213" s="5" t="str">
        <f>IF(H1213="","",VLOOKUP($H1213,Katalog!$C$10:$J$2009,3,FALSE))</f>
        <v/>
      </c>
      <c r="J1213" s="5"/>
      <c r="K1213" s="5"/>
      <c r="L1213" s="26"/>
    </row>
    <row r="1214" spans="2:12" x14ac:dyDescent="0.25">
      <c r="B1214" s="39">
        <v>1205</v>
      </c>
      <c r="C1214" s="5"/>
      <c r="D1214" s="5"/>
      <c r="E1214" s="5"/>
      <c r="F1214" s="5"/>
      <c r="G1214" s="5" t="str">
        <f>IF(F1214="","",VLOOKUP($F1214,Praja!$C$11:$H$2010,2,FALSE))</f>
        <v/>
      </c>
      <c r="H1214" s="5"/>
      <c r="I1214" s="5" t="str">
        <f>IF(H1214="","",VLOOKUP($H1214,Katalog!$C$10:$J$2009,3,FALSE))</f>
        <v/>
      </c>
      <c r="J1214" s="5"/>
      <c r="K1214" s="5"/>
      <c r="L1214" s="26"/>
    </row>
    <row r="1215" spans="2:12" x14ac:dyDescent="0.25">
      <c r="B1215" s="39">
        <v>1206</v>
      </c>
      <c r="C1215" s="5"/>
      <c r="D1215" s="5"/>
      <c r="E1215" s="5"/>
      <c r="F1215" s="5"/>
      <c r="G1215" s="5" t="str">
        <f>IF(F1215="","",VLOOKUP($F1215,Praja!$C$11:$H$2010,2,FALSE))</f>
        <v/>
      </c>
      <c r="H1215" s="5"/>
      <c r="I1215" s="5" t="str">
        <f>IF(H1215="","",VLOOKUP($H1215,Katalog!$C$10:$J$2009,3,FALSE))</f>
        <v/>
      </c>
      <c r="J1215" s="5"/>
      <c r="K1215" s="5"/>
      <c r="L1215" s="26"/>
    </row>
    <row r="1216" spans="2:12" x14ac:dyDescent="0.25">
      <c r="B1216" s="39">
        <v>1207</v>
      </c>
      <c r="C1216" s="5"/>
      <c r="D1216" s="5"/>
      <c r="E1216" s="5"/>
      <c r="F1216" s="5"/>
      <c r="G1216" s="5" t="str">
        <f>IF(F1216="","",VLOOKUP($F1216,Praja!$C$11:$H$2010,2,FALSE))</f>
        <v/>
      </c>
      <c r="H1216" s="5"/>
      <c r="I1216" s="5" t="str">
        <f>IF(H1216="","",VLOOKUP($H1216,Katalog!$C$10:$J$2009,3,FALSE))</f>
        <v/>
      </c>
      <c r="J1216" s="5"/>
      <c r="K1216" s="5"/>
      <c r="L1216" s="26"/>
    </row>
    <row r="1217" spans="2:12" x14ac:dyDescent="0.25">
      <c r="B1217" s="39">
        <v>1208</v>
      </c>
      <c r="C1217" s="5"/>
      <c r="D1217" s="5"/>
      <c r="E1217" s="5"/>
      <c r="F1217" s="5"/>
      <c r="G1217" s="5" t="str">
        <f>IF(F1217="","",VLOOKUP($F1217,Praja!$C$11:$H$2010,2,FALSE))</f>
        <v/>
      </c>
      <c r="H1217" s="5"/>
      <c r="I1217" s="5" t="str">
        <f>IF(H1217="","",VLOOKUP($H1217,Katalog!$C$10:$J$2009,3,FALSE))</f>
        <v/>
      </c>
      <c r="J1217" s="5"/>
      <c r="K1217" s="5"/>
      <c r="L1217" s="26"/>
    </row>
    <row r="1218" spans="2:12" x14ac:dyDescent="0.25">
      <c r="B1218" s="39">
        <v>1209</v>
      </c>
      <c r="C1218" s="5"/>
      <c r="D1218" s="5"/>
      <c r="E1218" s="5"/>
      <c r="F1218" s="5"/>
      <c r="G1218" s="5" t="str">
        <f>IF(F1218="","",VLOOKUP($F1218,Praja!$C$11:$H$2010,2,FALSE))</f>
        <v/>
      </c>
      <c r="H1218" s="5"/>
      <c r="I1218" s="5" t="str">
        <f>IF(H1218="","",VLOOKUP($H1218,Katalog!$C$10:$J$2009,3,FALSE))</f>
        <v/>
      </c>
      <c r="J1218" s="5"/>
      <c r="K1218" s="5"/>
      <c r="L1218" s="26"/>
    </row>
    <row r="1219" spans="2:12" x14ac:dyDescent="0.25">
      <c r="B1219" s="39">
        <v>1210</v>
      </c>
      <c r="C1219" s="5"/>
      <c r="D1219" s="5"/>
      <c r="E1219" s="5"/>
      <c r="F1219" s="5"/>
      <c r="G1219" s="5" t="str">
        <f>IF(F1219="","",VLOOKUP($F1219,Praja!$C$11:$H$2010,2,FALSE))</f>
        <v/>
      </c>
      <c r="H1219" s="5"/>
      <c r="I1219" s="5" t="str">
        <f>IF(H1219="","",VLOOKUP($H1219,Katalog!$C$10:$J$2009,3,FALSE))</f>
        <v/>
      </c>
      <c r="J1219" s="5"/>
      <c r="K1219" s="5"/>
      <c r="L1219" s="26"/>
    </row>
    <row r="1220" spans="2:12" x14ac:dyDescent="0.25">
      <c r="B1220" s="39">
        <v>1211</v>
      </c>
      <c r="C1220" s="5"/>
      <c r="D1220" s="5"/>
      <c r="E1220" s="5"/>
      <c r="F1220" s="5"/>
      <c r="G1220" s="5" t="str">
        <f>IF(F1220="","",VLOOKUP($F1220,Praja!$C$11:$H$2010,2,FALSE))</f>
        <v/>
      </c>
      <c r="H1220" s="5"/>
      <c r="I1220" s="5" t="str">
        <f>IF(H1220="","",VLOOKUP($H1220,Katalog!$C$10:$J$2009,3,FALSE))</f>
        <v/>
      </c>
      <c r="J1220" s="5"/>
      <c r="K1220" s="5"/>
      <c r="L1220" s="26"/>
    </row>
    <row r="1221" spans="2:12" x14ac:dyDescent="0.25">
      <c r="B1221" s="39">
        <v>1212</v>
      </c>
      <c r="C1221" s="5"/>
      <c r="D1221" s="5"/>
      <c r="E1221" s="5"/>
      <c r="F1221" s="5"/>
      <c r="G1221" s="5" t="str">
        <f>IF(F1221="","",VLOOKUP($F1221,Praja!$C$11:$H$2010,2,FALSE))</f>
        <v/>
      </c>
      <c r="H1221" s="5"/>
      <c r="I1221" s="5" t="str">
        <f>IF(H1221="","",VLOOKUP($H1221,Katalog!$C$10:$J$2009,3,FALSE))</f>
        <v/>
      </c>
      <c r="J1221" s="5"/>
      <c r="K1221" s="5"/>
      <c r="L1221" s="26"/>
    </row>
    <row r="1222" spans="2:12" x14ac:dyDescent="0.25">
      <c r="B1222" s="39">
        <v>1213</v>
      </c>
      <c r="C1222" s="5"/>
      <c r="D1222" s="5"/>
      <c r="E1222" s="5"/>
      <c r="F1222" s="5"/>
      <c r="G1222" s="5" t="str">
        <f>IF(F1222="","",VLOOKUP($F1222,Praja!$C$11:$H$2010,2,FALSE))</f>
        <v/>
      </c>
      <c r="H1222" s="5"/>
      <c r="I1222" s="5" t="str">
        <f>IF(H1222="","",VLOOKUP($H1222,Katalog!$C$10:$J$2009,3,FALSE))</f>
        <v/>
      </c>
      <c r="J1222" s="5"/>
      <c r="K1222" s="5"/>
      <c r="L1222" s="26"/>
    </row>
    <row r="1223" spans="2:12" x14ac:dyDescent="0.25">
      <c r="B1223" s="39">
        <v>1214</v>
      </c>
      <c r="C1223" s="5"/>
      <c r="D1223" s="5"/>
      <c r="E1223" s="5"/>
      <c r="F1223" s="5"/>
      <c r="G1223" s="5" t="str">
        <f>IF(F1223="","",VLOOKUP($F1223,Praja!$C$11:$H$2010,2,FALSE))</f>
        <v/>
      </c>
      <c r="H1223" s="5"/>
      <c r="I1223" s="5" t="str">
        <f>IF(H1223="","",VLOOKUP($H1223,Katalog!$C$10:$J$2009,3,FALSE))</f>
        <v/>
      </c>
      <c r="J1223" s="5"/>
      <c r="K1223" s="5"/>
      <c r="L1223" s="26"/>
    </row>
    <row r="1224" spans="2:12" x14ac:dyDescent="0.25">
      <c r="B1224" s="39">
        <v>1215</v>
      </c>
      <c r="C1224" s="5"/>
      <c r="D1224" s="5"/>
      <c r="E1224" s="5"/>
      <c r="F1224" s="5"/>
      <c r="G1224" s="5" t="str">
        <f>IF(F1224="","",VLOOKUP($F1224,Praja!$C$11:$H$2010,2,FALSE))</f>
        <v/>
      </c>
      <c r="H1224" s="5"/>
      <c r="I1224" s="5" t="str">
        <f>IF(H1224="","",VLOOKUP($H1224,Katalog!$C$10:$J$2009,3,FALSE))</f>
        <v/>
      </c>
      <c r="J1224" s="5"/>
      <c r="K1224" s="5"/>
      <c r="L1224" s="26"/>
    </row>
    <row r="1225" spans="2:12" x14ac:dyDescent="0.25">
      <c r="B1225" s="39">
        <v>1216</v>
      </c>
      <c r="C1225" s="5"/>
      <c r="D1225" s="5"/>
      <c r="E1225" s="5"/>
      <c r="F1225" s="5"/>
      <c r="G1225" s="5" t="str">
        <f>IF(F1225="","",VLOOKUP($F1225,Praja!$C$11:$H$2010,2,FALSE))</f>
        <v/>
      </c>
      <c r="H1225" s="5"/>
      <c r="I1225" s="5" t="str">
        <f>IF(H1225="","",VLOOKUP($H1225,Katalog!$C$10:$J$2009,3,FALSE))</f>
        <v/>
      </c>
      <c r="J1225" s="5"/>
      <c r="K1225" s="5"/>
      <c r="L1225" s="26"/>
    </row>
    <row r="1226" spans="2:12" x14ac:dyDescent="0.25">
      <c r="B1226" s="39">
        <v>1217</v>
      </c>
      <c r="C1226" s="5"/>
      <c r="D1226" s="5"/>
      <c r="E1226" s="5"/>
      <c r="F1226" s="5"/>
      <c r="G1226" s="5" t="str">
        <f>IF(F1226="","",VLOOKUP($F1226,Praja!$C$11:$H$2010,2,FALSE))</f>
        <v/>
      </c>
      <c r="H1226" s="5"/>
      <c r="I1226" s="5" t="str">
        <f>IF(H1226="","",VLOOKUP($H1226,Katalog!$C$10:$J$2009,3,FALSE))</f>
        <v/>
      </c>
      <c r="J1226" s="5"/>
      <c r="K1226" s="5"/>
      <c r="L1226" s="26"/>
    </row>
    <row r="1227" spans="2:12" x14ac:dyDescent="0.25">
      <c r="B1227" s="39">
        <v>1218</v>
      </c>
      <c r="C1227" s="5"/>
      <c r="D1227" s="5"/>
      <c r="E1227" s="5"/>
      <c r="F1227" s="5"/>
      <c r="G1227" s="5" t="str">
        <f>IF(F1227="","",VLOOKUP($F1227,Praja!$C$11:$H$2010,2,FALSE))</f>
        <v/>
      </c>
      <c r="H1227" s="5"/>
      <c r="I1227" s="5" t="str">
        <f>IF(H1227="","",VLOOKUP($H1227,Katalog!$C$10:$J$2009,3,FALSE))</f>
        <v/>
      </c>
      <c r="J1227" s="5"/>
      <c r="K1227" s="5"/>
      <c r="L1227" s="26"/>
    </row>
    <row r="1228" spans="2:12" x14ac:dyDescent="0.25">
      <c r="B1228" s="39">
        <v>1219</v>
      </c>
      <c r="C1228" s="5"/>
      <c r="D1228" s="5"/>
      <c r="E1228" s="5"/>
      <c r="F1228" s="5"/>
      <c r="G1228" s="5" t="str">
        <f>IF(F1228="","",VLOOKUP($F1228,Praja!$C$11:$H$2010,2,FALSE))</f>
        <v/>
      </c>
      <c r="H1228" s="5"/>
      <c r="I1228" s="5" t="str">
        <f>IF(H1228="","",VLOOKUP($H1228,Katalog!$C$10:$J$2009,3,FALSE))</f>
        <v/>
      </c>
      <c r="J1228" s="5"/>
      <c r="K1228" s="5"/>
      <c r="L1228" s="26"/>
    </row>
    <row r="1229" spans="2:12" x14ac:dyDescent="0.25">
      <c r="B1229" s="39">
        <v>1220</v>
      </c>
      <c r="C1229" s="5"/>
      <c r="D1229" s="5"/>
      <c r="E1229" s="5"/>
      <c r="F1229" s="5"/>
      <c r="G1229" s="5" t="str">
        <f>IF(F1229="","",VLOOKUP($F1229,Praja!$C$11:$H$2010,2,FALSE))</f>
        <v/>
      </c>
      <c r="H1229" s="5"/>
      <c r="I1229" s="5" t="str">
        <f>IF(H1229="","",VLOOKUP($H1229,Katalog!$C$10:$J$2009,3,FALSE))</f>
        <v/>
      </c>
      <c r="J1229" s="5"/>
      <c r="K1229" s="5"/>
      <c r="L1229" s="26"/>
    </row>
    <row r="1230" spans="2:12" x14ac:dyDescent="0.25">
      <c r="B1230" s="39">
        <v>1221</v>
      </c>
      <c r="C1230" s="5"/>
      <c r="D1230" s="5"/>
      <c r="E1230" s="5"/>
      <c r="F1230" s="5"/>
      <c r="G1230" s="5" t="str">
        <f>IF(F1230="","",VLOOKUP($F1230,Praja!$C$11:$H$2010,2,FALSE))</f>
        <v/>
      </c>
      <c r="H1230" s="5"/>
      <c r="I1230" s="5" t="str">
        <f>IF(H1230="","",VLOOKUP($H1230,Katalog!$C$10:$J$2009,3,FALSE))</f>
        <v/>
      </c>
      <c r="J1230" s="5"/>
      <c r="K1230" s="5"/>
      <c r="L1230" s="26"/>
    </row>
    <row r="1231" spans="2:12" x14ac:dyDescent="0.25">
      <c r="B1231" s="39">
        <v>1222</v>
      </c>
      <c r="C1231" s="5"/>
      <c r="D1231" s="5"/>
      <c r="E1231" s="5"/>
      <c r="F1231" s="5"/>
      <c r="G1231" s="5" t="str">
        <f>IF(F1231="","",VLOOKUP($F1231,Praja!$C$11:$H$2010,2,FALSE))</f>
        <v/>
      </c>
      <c r="H1231" s="5"/>
      <c r="I1231" s="5" t="str">
        <f>IF(H1231="","",VLOOKUP($H1231,Katalog!$C$10:$J$2009,3,FALSE))</f>
        <v/>
      </c>
      <c r="J1231" s="5"/>
      <c r="K1231" s="5"/>
      <c r="L1231" s="26"/>
    </row>
    <row r="1232" spans="2:12" x14ac:dyDescent="0.25">
      <c r="B1232" s="39">
        <v>1223</v>
      </c>
      <c r="C1232" s="5"/>
      <c r="D1232" s="5"/>
      <c r="E1232" s="5"/>
      <c r="F1232" s="5"/>
      <c r="G1232" s="5" t="str">
        <f>IF(F1232="","",VLOOKUP($F1232,Praja!$C$11:$H$2010,2,FALSE))</f>
        <v/>
      </c>
      <c r="H1232" s="5"/>
      <c r="I1232" s="5" t="str">
        <f>IF(H1232="","",VLOOKUP($H1232,Katalog!$C$10:$J$2009,3,FALSE))</f>
        <v/>
      </c>
      <c r="J1232" s="5"/>
      <c r="K1232" s="5"/>
      <c r="L1232" s="26"/>
    </row>
    <row r="1233" spans="2:12" x14ac:dyDescent="0.25">
      <c r="B1233" s="39">
        <v>1224</v>
      </c>
      <c r="C1233" s="5"/>
      <c r="D1233" s="5"/>
      <c r="E1233" s="5"/>
      <c r="F1233" s="5"/>
      <c r="G1233" s="5" t="str">
        <f>IF(F1233="","",VLOOKUP($F1233,Praja!$C$11:$H$2010,2,FALSE))</f>
        <v/>
      </c>
      <c r="H1233" s="5"/>
      <c r="I1233" s="5" t="str">
        <f>IF(H1233="","",VLOOKUP($H1233,Katalog!$C$10:$J$2009,3,FALSE))</f>
        <v/>
      </c>
      <c r="J1233" s="5"/>
      <c r="K1233" s="5"/>
      <c r="L1233" s="26"/>
    </row>
    <row r="1234" spans="2:12" x14ac:dyDescent="0.25">
      <c r="B1234" s="39">
        <v>1225</v>
      </c>
      <c r="C1234" s="5"/>
      <c r="D1234" s="5"/>
      <c r="E1234" s="5"/>
      <c r="F1234" s="5"/>
      <c r="G1234" s="5" t="str">
        <f>IF(F1234="","",VLOOKUP($F1234,Praja!$C$11:$H$2010,2,FALSE))</f>
        <v/>
      </c>
      <c r="H1234" s="5"/>
      <c r="I1234" s="5" t="str">
        <f>IF(H1234="","",VLOOKUP($H1234,Katalog!$C$10:$J$2009,3,FALSE))</f>
        <v/>
      </c>
      <c r="J1234" s="5"/>
      <c r="K1234" s="5"/>
      <c r="L1234" s="26"/>
    </row>
    <row r="1235" spans="2:12" x14ac:dyDescent="0.25">
      <c r="B1235" s="39">
        <v>1226</v>
      </c>
      <c r="C1235" s="5"/>
      <c r="D1235" s="5"/>
      <c r="E1235" s="5"/>
      <c r="F1235" s="5"/>
      <c r="G1235" s="5" t="str">
        <f>IF(F1235="","",VLOOKUP($F1235,Praja!$C$11:$H$2010,2,FALSE))</f>
        <v/>
      </c>
      <c r="H1235" s="5"/>
      <c r="I1235" s="5" t="str">
        <f>IF(H1235="","",VLOOKUP($H1235,Katalog!$C$10:$J$2009,3,FALSE))</f>
        <v/>
      </c>
      <c r="J1235" s="5"/>
      <c r="K1235" s="5"/>
      <c r="L1235" s="26"/>
    </row>
    <row r="1236" spans="2:12" x14ac:dyDescent="0.25">
      <c r="B1236" s="39">
        <v>1227</v>
      </c>
      <c r="C1236" s="5"/>
      <c r="D1236" s="5"/>
      <c r="E1236" s="5"/>
      <c r="F1236" s="5"/>
      <c r="G1236" s="5" t="str">
        <f>IF(F1236="","",VLOOKUP($F1236,Praja!$C$11:$H$2010,2,FALSE))</f>
        <v/>
      </c>
      <c r="H1236" s="5"/>
      <c r="I1236" s="5" t="str">
        <f>IF(H1236="","",VLOOKUP($H1236,Katalog!$C$10:$J$2009,3,FALSE))</f>
        <v/>
      </c>
      <c r="J1236" s="5"/>
      <c r="K1236" s="5"/>
      <c r="L1236" s="26"/>
    </row>
    <row r="1237" spans="2:12" x14ac:dyDescent="0.25">
      <c r="B1237" s="39">
        <v>1228</v>
      </c>
      <c r="C1237" s="5"/>
      <c r="D1237" s="5"/>
      <c r="E1237" s="5"/>
      <c r="F1237" s="5"/>
      <c r="G1237" s="5" t="str">
        <f>IF(F1237="","",VLOOKUP($F1237,Praja!$C$11:$H$2010,2,FALSE))</f>
        <v/>
      </c>
      <c r="H1237" s="5"/>
      <c r="I1237" s="5" t="str">
        <f>IF(H1237="","",VLOOKUP($H1237,Katalog!$C$10:$J$2009,3,FALSE))</f>
        <v/>
      </c>
      <c r="J1237" s="5"/>
      <c r="K1237" s="5"/>
      <c r="L1237" s="26"/>
    </row>
    <row r="1238" spans="2:12" x14ac:dyDescent="0.25">
      <c r="B1238" s="39">
        <v>1229</v>
      </c>
      <c r="C1238" s="5"/>
      <c r="D1238" s="5"/>
      <c r="E1238" s="5"/>
      <c r="F1238" s="5"/>
      <c r="G1238" s="5" t="str">
        <f>IF(F1238="","",VLOOKUP($F1238,Praja!$C$11:$H$2010,2,FALSE))</f>
        <v/>
      </c>
      <c r="H1238" s="5"/>
      <c r="I1238" s="5" t="str">
        <f>IF(H1238="","",VLOOKUP($H1238,Katalog!$C$10:$J$2009,3,FALSE))</f>
        <v/>
      </c>
      <c r="J1238" s="5"/>
      <c r="K1238" s="5"/>
      <c r="L1238" s="26"/>
    </row>
    <row r="1239" spans="2:12" x14ac:dyDescent="0.25">
      <c r="B1239" s="39">
        <v>1230</v>
      </c>
      <c r="C1239" s="5"/>
      <c r="D1239" s="5"/>
      <c r="E1239" s="5"/>
      <c r="F1239" s="5"/>
      <c r="G1239" s="5" t="str">
        <f>IF(F1239="","",VLOOKUP($F1239,Praja!$C$11:$H$2010,2,FALSE))</f>
        <v/>
      </c>
      <c r="H1239" s="5"/>
      <c r="I1239" s="5" t="str">
        <f>IF(H1239="","",VLOOKUP($H1239,Katalog!$C$10:$J$2009,3,FALSE))</f>
        <v/>
      </c>
      <c r="J1239" s="5"/>
      <c r="K1239" s="5"/>
      <c r="L1239" s="26"/>
    </row>
    <row r="1240" spans="2:12" x14ac:dyDescent="0.25">
      <c r="B1240" s="39">
        <v>1231</v>
      </c>
      <c r="C1240" s="5"/>
      <c r="D1240" s="5"/>
      <c r="E1240" s="5"/>
      <c r="F1240" s="5"/>
      <c r="G1240" s="5" t="str">
        <f>IF(F1240="","",VLOOKUP($F1240,Praja!$C$11:$H$2010,2,FALSE))</f>
        <v/>
      </c>
      <c r="H1240" s="5"/>
      <c r="I1240" s="5" t="str">
        <f>IF(H1240="","",VLOOKUP($H1240,Katalog!$C$10:$J$2009,3,FALSE))</f>
        <v/>
      </c>
      <c r="J1240" s="5"/>
      <c r="K1240" s="5"/>
      <c r="L1240" s="26"/>
    </row>
    <row r="1241" spans="2:12" x14ac:dyDescent="0.25">
      <c r="B1241" s="39">
        <v>1232</v>
      </c>
      <c r="C1241" s="5"/>
      <c r="D1241" s="5"/>
      <c r="E1241" s="5"/>
      <c r="F1241" s="5"/>
      <c r="G1241" s="5" t="str">
        <f>IF(F1241="","",VLOOKUP($F1241,Praja!$C$11:$H$2010,2,FALSE))</f>
        <v/>
      </c>
      <c r="H1241" s="5"/>
      <c r="I1241" s="5" t="str">
        <f>IF(H1241="","",VLOOKUP($H1241,Katalog!$C$10:$J$2009,3,FALSE))</f>
        <v/>
      </c>
      <c r="J1241" s="5"/>
      <c r="K1241" s="5"/>
      <c r="L1241" s="26"/>
    </row>
    <row r="1242" spans="2:12" x14ac:dyDescent="0.25">
      <c r="B1242" s="39">
        <v>1233</v>
      </c>
      <c r="C1242" s="5"/>
      <c r="D1242" s="5"/>
      <c r="E1242" s="5"/>
      <c r="F1242" s="5"/>
      <c r="G1242" s="5" t="str">
        <f>IF(F1242="","",VLOOKUP($F1242,Praja!$C$11:$H$2010,2,FALSE))</f>
        <v/>
      </c>
      <c r="H1242" s="5"/>
      <c r="I1242" s="5" t="str">
        <f>IF(H1242="","",VLOOKUP($H1242,Katalog!$C$10:$J$2009,3,FALSE))</f>
        <v/>
      </c>
      <c r="J1242" s="5"/>
      <c r="K1242" s="5"/>
      <c r="L1242" s="26"/>
    </row>
    <row r="1243" spans="2:12" x14ac:dyDescent="0.25">
      <c r="B1243" s="39">
        <v>1234</v>
      </c>
      <c r="C1243" s="5"/>
      <c r="D1243" s="5"/>
      <c r="E1243" s="5"/>
      <c r="F1243" s="5"/>
      <c r="G1243" s="5" t="str">
        <f>IF(F1243="","",VLOOKUP($F1243,Praja!$C$11:$H$2010,2,FALSE))</f>
        <v/>
      </c>
      <c r="H1243" s="5"/>
      <c r="I1243" s="5" t="str">
        <f>IF(H1243="","",VLOOKUP($H1243,Katalog!$C$10:$J$2009,3,FALSE))</f>
        <v/>
      </c>
      <c r="J1243" s="5"/>
      <c r="K1243" s="5"/>
      <c r="L1243" s="26"/>
    </row>
    <row r="1244" spans="2:12" x14ac:dyDescent="0.25">
      <c r="B1244" s="39">
        <v>1235</v>
      </c>
      <c r="C1244" s="5"/>
      <c r="D1244" s="5"/>
      <c r="E1244" s="5"/>
      <c r="F1244" s="5"/>
      <c r="G1244" s="5" t="str">
        <f>IF(F1244="","",VLOOKUP($F1244,Praja!$C$11:$H$2010,2,FALSE))</f>
        <v/>
      </c>
      <c r="H1244" s="5"/>
      <c r="I1244" s="5" t="str">
        <f>IF(H1244="","",VLOOKUP($H1244,Katalog!$C$10:$J$2009,3,FALSE))</f>
        <v/>
      </c>
      <c r="J1244" s="5"/>
      <c r="K1244" s="5"/>
      <c r="L1244" s="26"/>
    </row>
    <row r="1245" spans="2:12" x14ac:dyDescent="0.25">
      <c r="B1245" s="39">
        <v>1236</v>
      </c>
      <c r="C1245" s="5"/>
      <c r="D1245" s="5"/>
      <c r="E1245" s="5"/>
      <c r="F1245" s="5"/>
      <c r="G1245" s="5" t="str">
        <f>IF(F1245="","",VLOOKUP($F1245,Praja!$C$11:$H$2010,2,FALSE))</f>
        <v/>
      </c>
      <c r="H1245" s="5"/>
      <c r="I1245" s="5" t="str">
        <f>IF(H1245="","",VLOOKUP($H1245,Katalog!$C$10:$J$2009,3,FALSE))</f>
        <v/>
      </c>
      <c r="J1245" s="5"/>
      <c r="K1245" s="5"/>
      <c r="L1245" s="26"/>
    </row>
    <row r="1246" spans="2:12" x14ac:dyDescent="0.25">
      <c r="B1246" s="39">
        <v>1237</v>
      </c>
      <c r="C1246" s="5"/>
      <c r="D1246" s="5"/>
      <c r="E1246" s="5"/>
      <c r="F1246" s="5"/>
      <c r="G1246" s="5" t="str">
        <f>IF(F1246="","",VLOOKUP($F1246,Praja!$C$11:$H$2010,2,FALSE))</f>
        <v/>
      </c>
      <c r="H1246" s="5"/>
      <c r="I1246" s="5" t="str">
        <f>IF(H1246="","",VLOOKUP($H1246,Katalog!$C$10:$J$2009,3,FALSE))</f>
        <v/>
      </c>
      <c r="J1246" s="5"/>
      <c r="K1246" s="5"/>
      <c r="L1246" s="26"/>
    </row>
    <row r="1247" spans="2:12" x14ac:dyDescent="0.25">
      <c r="B1247" s="39">
        <v>1238</v>
      </c>
      <c r="C1247" s="5"/>
      <c r="D1247" s="5"/>
      <c r="E1247" s="5"/>
      <c r="F1247" s="5"/>
      <c r="G1247" s="5" t="str">
        <f>IF(F1247="","",VLOOKUP($F1247,Praja!$C$11:$H$2010,2,FALSE))</f>
        <v/>
      </c>
      <c r="H1247" s="5"/>
      <c r="I1247" s="5" t="str">
        <f>IF(H1247="","",VLOOKUP($H1247,Katalog!$C$10:$J$2009,3,FALSE))</f>
        <v/>
      </c>
      <c r="J1247" s="5"/>
      <c r="K1247" s="5"/>
      <c r="L1247" s="26"/>
    </row>
    <row r="1248" spans="2:12" x14ac:dyDescent="0.25">
      <c r="B1248" s="39">
        <v>1239</v>
      </c>
      <c r="C1248" s="5"/>
      <c r="D1248" s="5"/>
      <c r="E1248" s="5"/>
      <c r="F1248" s="5"/>
      <c r="G1248" s="5" t="str">
        <f>IF(F1248="","",VLOOKUP($F1248,Praja!$C$11:$H$2010,2,FALSE))</f>
        <v/>
      </c>
      <c r="H1248" s="5"/>
      <c r="I1248" s="5" t="str">
        <f>IF(H1248="","",VLOOKUP($H1248,Katalog!$C$10:$J$2009,3,FALSE))</f>
        <v/>
      </c>
      <c r="J1248" s="5"/>
      <c r="K1248" s="5"/>
      <c r="L1248" s="26"/>
    </row>
    <row r="1249" spans="2:12" x14ac:dyDescent="0.25">
      <c r="B1249" s="39">
        <v>1240</v>
      </c>
      <c r="C1249" s="5"/>
      <c r="D1249" s="5"/>
      <c r="E1249" s="5"/>
      <c r="F1249" s="5"/>
      <c r="G1249" s="5" t="str">
        <f>IF(F1249="","",VLOOKUP($F1249,Praja!$C$11:$H$2010,2,FALSE))</f>
        <v/>
      </c>
      <c r="H1249" s="5"/>
      <c r="I1249" s="5" t="str">
        <f>IF(H1249="","",VLOOKUP($H1249,Katalog!$C$10:$J$2009,3,FALSE))</f>
        <v/>
      </c>
      <c r="J1249" s="5"/>
      <c r="K1249" s="5"/>
      <c r="L1249" s="26"/>
    </row>
    <row r="1250" spans="2:12" x14ac:dyDescent="0.25">
      <c r="B1250" s="39">
        <v>1241</v>
      </c>
      <c r="C1250" s="5"/>
      <c r="D1250" s="5"/>
      <c r="E1250" s="5"/>
      <c r="F1250" s="5"/>
      <c r="G1250" s="5" t="str">
        <f>IF(F1250="","",VLOOKUP($F1250,Praja!$C$11:$H$2010,2,FALSE))</f>
        <v/>
      </c>
      <c r="H1250" s="5"/>
      <c r="I1250" s="5" t="str">
        <f>IF(H1250="","",VLOOKUP($H1250,Katalog!$C$10:$J$2009,3,FALSE))</f>
        <v/>
      </c>
      <c r="J1250" s="5"/>
      <c r="K1250" s="5"/>
      <c r="L1250" s="26"/>
    </row>
    <row r="1251" spans="2:12" x14ac:dyDescent="0.25">
      <c r="B1251" s="39">
        <v>1242</v>
      </c>
      <c r="C1251" s="5"/>
      <c r="D1251" s="5"/>
      <c r="E1251" s="5"/>
      <c r="F1251" s="5"/>
      <c r="G1251" s="5" t="str">
        <f>IF(F1251="","",VLOOKUP($F1251,Praja!$C$11:$H$2010,2,FALSE))</f>
        <v/>
      </c>
      <c r="H1251" s="5"/>
      <c r="I1251" s="5" t="str">
        <f>IF(H1251="","",VLOOKUP($H1251,Katalog!$C$10:$J$2009,3,FALSE))</f>
        <v/>
      </c>
      <c r="J1251" s="5"/>
      <c r="K1251" s="5"/>
      <c r="L1251" s="26"/>
    </row>
    <row r="1252" spans="2:12" x14ac:dyDescent="0.25">
      <c r="B1252" s="39">
        <v>1243</v>
      </c>
      <c r="C1252" s="5"/>
      <c r="D1252" s="5"/>
      <c r="E1252" s="5"/>
      <c r="F1252" s="5"/>
      <c r="G1252" s="5" t="str">
        <f>IF(F1252="","",VLOOKUP($F1252,Praja!$C$11:$H$2010,2,FALSE))</f>
        <v/>
      </c>
      <c r="H1252" s="5"/>
      <c r="I1252" s="5" t="str">
        <f>IF(H1252="","",VLOOKUP($H1252,Katalog!$C$10:$J$2009,3,FALSE))</f>
        <v/>
      </c>
      <c r="J1252" s="5"/>
      <c r="K1252" s="5"/>
      <c r="L1252" s="26"/>
    </row>
    <row r="1253" spans="2:12" x14ac:dyDescent="0.25">
      <c r="B1253" s="39">
        <v>1244</v>
      </c>
      <c r="C1253" s="5"/>
      <c r="D1253" s="5"/>
      <c r="E1253" s="5"/>
      <c r="F1253" s="5"/>
      <c r="G1253" s="5" t="str">
        <f>IF(F1253="","",VLOOKUP($F1253,Praja!$C$11:$H$2010,2,FALSE))</f>
        <v/>
      </c>
      <c r="H1253" s="5"/>
      <c r="I1253" s="5" t="str">
        <f>IF(H1253="","",VLOOKUP($H1253,Katalog!$C$10:$J$2009,3,FALSE))</f>
        <v/>
      </c>
      <c r="J1253" s="5"/>
      <c r="K1253" s="5"/>
      <c r="L1253" s="26"/>
    </row>
    <row r="1254" spans="2:12" x14ac:dyDescent="0.25">
      <c r="B1254" s="39">
        <v>1245</v>
      </c>
      <c r="C1254" s="5"/>
      <c r="D1254" s="5"/>
      <c r="E1254" s="5"/>
      <c r="F1254" s="5"/>
      <c r="G1254" s="5" t="str">
        <f>IF(F1254="","",VLOOKUP($F1254,Praja!$C$11:$H$2010,2,FALSE))</f>
        <v/>
      </c>
      <c r="H1254" s="5"/>
      <c r="I1254" s="5" t="str">
        <f>IF(H1254="","",VLOOKUP($H1254,Katalog!$C$10:$J$2009,3,FALSE))</f>
        <v/>
      </c>
      <c r="J1254" s="5"/>
      <c r="K1254" s="5"/>
      <c r="L1254" s="26"/>
    </row>
    <row r="1255" spans="2:12" x14ac:dyDescent="0.25">
      <c r="B1255" s="39">
        <v>1246</v>
      </c>
      <c r="C1255" s="5"/>
      <c r="D1255" s="5"/>
      <c r="E1255" s="5"/>
      <c r="F1255" s="5"/>
      <c r="G1255" s="5" t="str">
        <f>IF(F1255="","",VLOOKUP($F1255,Praja!$C$11:$H$2010,2,FALSE))</f>
        <v/>
      </c>
      <c r="H1255" s="5"/>
      <c r="I1255" s="5" t="str">
        <f>IF(H1255="","",VLOOKUP($H1255,Katalog!$C$10:$J$2009,3,FALSE))</f>
        <v/>
      </c>
      <c r="J1255" s="5"/>
      <c r="K1255" s="5"/>
      <c r="L1255" s="26"/>
    </row>
    <row r="1256" spans="2:12" x14ac:dyDescent="0.25">
      <c r="B1256" s="39">
        <v>1247</v>
      </c>
      <c r="C1256" s="5"/>
      <c r="D1256" s="5"/>
      <c r="E1256" s="5"/>
      <c r="F1256" s="5"/>
      <c r="G1256" s="5" t="str">
        <f>IF(F1256="","",VLOOKUP($F1256,Praja!$C$11:$H$2010,2,FALSE))</f>
        <v/>
      </c>
      <c r="H1256" s="5"/>
      <c r="I1256" s="5" t="str">
        <f>IF(H1256="","",VLOOKUP($H1256,Katalog!$C$10:$J$2009,3,FALSE))</f>
        <v/>
      </c>
      <c r="J1256" s="5"/>
      <c r="K1256" s="5"/>
      <c r="L1256" s="26"/>
    </row>
    <row r="1257" spans="2:12" x14ac:dyDescent="0.25">
      <c r="B1257" s="39">
        <v>1248</v>
      </c>
      <c r="C1257" s="5"/>
      <c r="D1257" s="5"/>
      <c r="E1257" s="5"/>
      <c r="F1257" s="5"/>
      <c r="G1257" s="5" t="str">
        <f>IF(F1257="","",VLOOKUP($F1257,Praja!$C$11:$H$2010,2,FALSE))</f>
        <v/>
      </c>
      <c r="H1257" s="5"/>
      <c r="I1257" s="5" t="str">
        <f>IF(H1257="","",VLOOKUP($H1257,Katalog!$C$10:$J$2009,3,FALSE))</f>
        <v/>
      </c>
      <c r="J1257" s="5"/>
      <c r="K1257" s="5"/>
      <c r="L1257" s="26"/>
    </row>
    <row r="1258" spans="2:12" x14ac:dyDescent="0.25">
      <c r="B1258" s="39">
        <v>1249</v>
      </c>
      <c r="C1258" s="5"/>
      <c r="D1258" s="5"/>
      <c r="E1258" s="5"/>
      <c r="F1258" s="5"/>
      <c r="G1258" s="5" t="str">
        <f>IF(F1258="","",VLOOKUP($F1258,Praja!$C$11:$H$2010,2,FALSE))</f>
        <v/>
      </c>
      <c r="H1258" s="5"/>
      <c r="I1258" s="5" t="str">
        <f>IF(H1258="","",VLOOKUP($H1258,Katalog!$C$10:$J$2009,3,FALSE))</f>
        <v/>
      </c>
      <c r="J1258" s="5"/>
      <c r="K1258" s="5"/>
      <c r="L1258" s="26"/>
    </row>
    <row r="1259" spans="2:12" x14ac:dyDescent="0.25">
      <c r="B1259" s="39">
        <v>1250</v>
      </c>
      <c r="C1259" s="5"/>
      <c r="D1259" s="5"/>
      <c r="E1259" s="5"/>
      <c r="F1259" s="5"/>
      <c r="G1259" s="5" t="str">
        <f>IF(F1259="","",VLOOKUP($F1259,Praja!$C$11:$H$2010,2,FALSE))</f>
        <v/>
      </c>
      <c r="H1259" s="5"/>
      <c r="I1259" s="5" t="str">
        <f>IF(H1259="","",VLOOKUP($H1259,Katalog!$C$10:$J$2009,3,FALSE))</f>
        <v/>
      </c>
      <c r="J1259" s="5"/>
      <c r="K1259" s="5"/>
      <c r="L1259" s="26"/>
    </row>
    <row r="1260" spans="2:12" x14ac:dyDescent="0.25">
      <c r="B1260" s="39">
        <v>1251</v>
      </c>
      <c r="C1260" s="5"/>
      <c r="D1260" s="5"/>
      <c r="E1260" s="5"/>
      <c r="F1260" s="5"/>
      <c r="G1260" s="5" t="str">
        <f>IF(F1260="","",VLOOKUP($F1260,Praja!$C$11:$H$2010,2,FALSE))</f>
        <v/>
      </c>
      <c r="H1260" s="5"/>
      <c r="I1260" s="5" t="str">
        <f>IF(H1260="","",VLOOKUP($H1260,Katalog!$C$10:$J$2009,3,FALSE))</f>
        <v/>
      </c>
      <c r="J1260" s="5"/>
      <c r="K1260" s="5"/>
      <c r="L1260" s="26"/>
    </row>
    <row r="1261" spans="2:12" x14ac:dyDescent="0.25">
      <c r="B1261" s="39">
        <v>1252</v>
      </c>
      <c r="C1261" s="5"/>
      <c r="D1261" s="5"/>
      <c r="E1261" s="5"/>
      <c r="F1261" s="5"/>
      <c r="G1261" s="5" t="str">
        <f>IF(F1261="","",VLOOKUP($F1261,Praja!$C$11:$H$2010,2,FALSE))</f>
        <v/>
      </c>
      <c r="H1261" s="5"/>
      <c r="I1261" s="5" t="str">
        <f>IF(H1261="","",VLOOKUP($H1261,Katalog!$C$10:$J$2009,3,FALSE))</f>
        <v/>
      </c>
      <c r="J1261" s="5"/>
      <c r="K1261" s="5"/>
      <c r="L1261" s="26"/>
    </row>
    <row r="1262" spans="2:12" x14ac:dyDescent="0.25">
      <c r="B1262" s="39">
        <v>1253</v>
      </c>
      <c r="C1262" s="5"/>
      <c r="D1262" s="5"/>
      <c r="E1262" s="5"/>
      <c r="F1262" s="5"/>
      <c r="G1262" s="5" t="str">
        <f>IF(F1262="","",VLOOKUP($F1262,Praja!$C$11:$H$2010,2,FALSE))</f>
        <v/>
      </c>
      <c r="H1262" s="5"/>
      <c r="I1262" s="5" t="str">
        <f>IF(H1262="","",VLOOKUP($H1262,Katalog!$C$10:$J$2009,3,FALSE))</f>
        <v/>
      </c>
      <c r="J1262" s="5"/>
      <c r="K1262" s="5"/>
      <c r="L1262" s="26"/>
    </row>
    <row r="1263" spans="2:12" x14ac:dyDescent="0.25">
      <c r="B1263" s="39">
        <v>1254</v>
      </c>
      <c r="C1263" s="5"/>
      <c r="D1263" s="5"/>
      <c r="E1263" s="5"/>
      <c r="F1263" s="5"/>
      <c r="G1263" s="5" t="str">
        <f>IF(F1263="","",VLOOKUP($F1263,Praja!$C$11:$H$2010,2,FALSE))</f>
        <v/>
      </c>
      <c r="H1263" s="5"/>
      <c r="I1263" s="5" t="str">
        <f>IF(H1263="","",VLOOKUP($H1263,Katalog!$C$10:$J$2009,3,FALSE))</f>
        <v/>
      </c>
      <c r="J1263" s="5"/>
      <c r="K1263" s="5"/>
      <c r="L1263" s="26"/>
    </row>
    <row r="1264" spans="2:12" x14ac:dyDescent="0.25">
      <c r="B1264" s="39">
        <v>1255</v>
      </c>
      <c r="C1264" s="5"/>
      <c r="D1264" s="5"/>
      <c r="E1264" s="5"/>
      <c r="F1264" s="5"/>
      <c r="G1264" s="5" t="str">
        <f>IF(F1264="","",VLOOKUP($F1264,Praja!$C$11:$H$2010,2,FALSE))</f>
        <v/>
      </c>
      <c r="H1264" s="5"/>
      <c r="I1264" s="5" t="str">
        <f>IF(H1264="","",VLOOKUP($H1264,Katalog!$C$10:$J$2009,3,FALSE))</f>
        <v/>
      </c>
      <c r="J1264" s="5"/>
      <c r="K1264" s="5"/>
      <c r="L1264" s="26"/>
    </row>
    <row r="1265" spans="2:12" x14ac:dyDescent="0.25">
      <c r="B1265" s="39">
        <v>1256</v>
      </c>
      <c r="C1265" s="5"/>
      <c r="D1265" s="5"/>
      <c r="E1265" s="5"/>
      <c r="F1265" s="5"/>
      <c r="G1265" s="5" t="str">
        <f>IF(F1265="","",VLOOKUP($F1265,Praja!$C$11:$H$2010,2,FALSE))</f>
        <v/>
      </c>
      <c r="H1265" s="5"/>
      <c r="I1265" s="5" t="str">
        <f>IF(H1265="","",VLOOKUP($H1265,Katalog!$C$10:$J$2009,3,FALSE))</f>
        <v/>
      </c>
      <c r="J1265" s="5"/>
      <c r="K1265" s="5"/>
      <c r="L1265" s="26"/>
    </row>
    <row r="1266" spans="2:12" x14ac:dyDescent="0.25">
      <c r="B1266" s="39">
        <v>1257</v>
      </c>
      <c r="C1266" s="5"/>
      <c r="D1266" s="5"/>
      <c r="E1266" s="5"/>
      <c r="F1266" s="5"/>
      <c r="G1266" s="5" t="str">
        <f>IF(F1266="","",VLOOKUP($F1266,Praja!$C$11:$H$2010,2,FALSE))</f>
        <v/>
      </c>
      <c r="H1266" s="5"/>
      <c r="I1266" s="5" t="str">
        <f>IF(H1266="","",VLOOKUP($H1266,Katalog!$C$10:$J$2009,3,FALSE))</f>
        <v/>
      </c>
      <c r="J1266" s="5"/>
      <c r="K1266" s="5"/>
      <c r="L1266" s="26"/>
    </row>
    <row r="1267" spans="2:12" x14ac:dyDescent="0.25">
      <c r="B1267" s="39">
        <v>1258</v>
      </c>
      <c r="C1267" s="5"/>
      <c r="D1267" s="5"/>
      <c r="E1267" s="5"/>
      <c r="F1267" s="5"/>
      <c r="G1267" s="5" t="str">
        <f>IF(F1267="","",VLOOKUP($F1267,Praja!$C$11:$H$2010,2,FALSE))</f>
        <v/>
      </c>
      <c r="H1267" s="5"/>
      <c r="I1267" s="5" t="str">
        <f>IF(H1267="","",VLOOKUP($H1267,Katalog!$C$10:$J$2009,3,FALSE))</f>
        <v/>
      </c>
      <c r="J1267" s="5"/>
      <c r="K1267" s="5"/>
      <c r="L1267" s="26"/>
    </row>
    <row r="1268" spans="2:12" x14ac:dyDescent="0.25">
      <c r="B1268" s="39">
        <v>1259</v>
      </c>
      <c r="C1268" s="5"/>
      <c r="D1268" s="5"/>
      <c r="E1268" s="5"/>
      <c r="F1268" s="5"/>
      <c r="G1268" s="5" t="str">
        <f>IF(F1268="","",VLOOKUP($F1268,Praja!$C$11:$H$2010,2,FALSE))</f>
        <v/>
      </c>
      <c r="H1268" s="5"/>
      <c r="I1268" s="5" t="str">
        <f>IF(H1268="","",VLOOKUP($H1268,Katalog!$C$10:$J$2009,3,FALSE))</f>
        <v/>
      </c>
      <c r="J1268" s="5"/>
      <c r="K1268" s="5"/>
      <c r="L1268" s="26"/>
    </row>
    <row r="1269" spans="2:12" x14ac:dyDescent="0.25">
      <c r="B1269" s="39">
        <v>1260</v>
      </c>
      <c r="C1269" s="5"/>
      <c r="D1269" s="5"/>
      <c r="E1269" s="5"/>
      <c r="F1269" s="5"/>
      <c r="G1269" s="5" t="str">
        <f>IF(F1269="","",VLOOKUP($F1269,Praja!$C$11:$H$2010,2,FALSE))</f>
        <v/>
      </c>
      <c r="H1269" s="5"/>
      <c r="I1269" s="5" t="str">
        <f>IF(H1269="","",VLOOKUP($H1269,Katalog!$C$10:$J$2009,3,FALSE))</f>
        <v/>
      </c>
      <c r="J1269" s="5"/>
      <c r="K1269" s="5"/>
      <c r="L1269" s="26"/>
    </row>
    <row r="1270" spans="2:12" x14ac:dyDescent="0.25">
      <c r="B1270" s="39">
        <v>1261</v>
      </c>
      <c r="C1270" s="5"/>
      <c r="D1270" s="5"/>
      <c r="E1270" s="5"/>
      <c r="F1270" s="5"/>
      <c r="G1270" s="5" t="str">
        <f>IF(F1270="","",VLOOKUP($F1270,Praja!$C$11:$H$2010,2,FALSE))</f>
        <v/>
      </c>
      <c r="H1270" s="5"/>
      <c r="I1270" s="5" t="str">
        <f>IF(H1270="","",VLOOKUP($H1270,Katalog!$C$10:$J$2009,3,FALSE))</f>
        <v/>
      </c>
      <c r="J1270" s="5"/>
      <c r="K1270" s="5"/>
      <c r="L1270" s="26"/>
    </row>
    <row r="1271" spans="2:12" x14ac:dyDescent="0.25">
      <c r="B1271" s="39">
        <v>1262</v>
      </c>
      <c r="C1271" s="5"/>
      <c r="D1271" s="5"/>
      <c r="E1271" s="5"/>
      <c r="F1271" s="5"/>
      <c r="G1271" s="5" t="str">
        <f>IF(F1271="","",VLOOKUP($F1271,Praja!$C$11:$H$2010,2,FALSE))</f>
        <v/>
      </c>
      <c r="H1271" s="5"/>
      <c r="I1271" s="5" t="str">
        <f>IF(H1271="","",VLOOKUP($H1271,Katalog!$C$10:$J$2009,3,FALSE))</f>
        <v/>
      </c>
      <c r="J1271" s="5"/>
      <c r="K1271" s="5"/>
      <c r="L1271" s="26"/>
    </row>
    <row r="1272" spans="2:12" x14ac:dyDescent="0.25">
      <c r="B1272" s="39">
        <v>1263</v>
      </c>
      <c r="C1272" s="5"/>
      <c r="D1272" s="5"/>
      <c r="E1272" s="5"/>
      <c r="F1272" s="5"/>
      <c r="G1272" s="5" t="str">
        <f>IF(F1272="","",VLOOKUP($F1272,Praja!$C$11:$H$2010,2,FALSE))</f>
        <v/>
      </c>
      <c r="H1272" s="5"/>
      <c r="I1272" s="5" t="str">
        <f>IF(H1272="","",VLOOKUP($H1272,Katalog!$C$10:$J$2009,3,FALSE))</f>
        <v/>
      </c>
      <c r="J1272" s="5"/>
      <c r="K1272" s="5"/>
      <c r="L1272" s="26"/>
    </row>
    <row r="1273" spans="2:12" x14ac:dyDescent="0.25">
      <c r="B1273" s="39">
        <v>1264</v>
      </c>
      <c r="C1273" s="5"/>
      <c r="D1273" s="5"/>
      <c r="E1273" s="5"/>
      <c r="F1273" s="5"/>
      <c r="G1273" s="5" t="str">
        <f>IF(F1273="","",VLOOKUP($F1273,Praja!$C$11:$H$2010,2,FALSE))</f>
        <v/>
      </c>
      <c r="H1273" s="5"/>
      <c r="I1273" s="5" t="str">
        <f>IF(H1273="","",VLOOKUP($H1273,Katalog!$C$10:$J$2009,3,FALSE))</f>
        <v/>
      </c>
      <c r="J1273" s="5"/>
      <c r="K1273" s="5"/>
      <c r="L1273" s="26"/>
    </row>
    <row r="1274" spans="2:12" x14ac:dyDescent="0.25">
      <c r="B1274" s="39">
        <v>1265</v>
      </c>
      <c r="C1274" s="5"/>
      <c r="D1274" s="5"/>
      <c r="E1274" s="5"/>
      <c r="F1274" s="5"/>
      <c r="G1274" s="5" t="str">
        <f>IF(F1274="","",VLOOKUP($F1274,Praja!$C$11:$H$2010,2,FALSE))</f>
        <v/>
      </c>
      <c r="H1274" s="5"/>
      <c r="I1274" s="5" t="str">
        <f>IF(H1274="","",VLOOKUP($H1274,Katalog!$C$10:$J$2009,3,FALSE))</f>
        <v/>
      </c>
      <c r="J1274" s="5"/>
      <c r="K1274" s="5"/>
      <c r="L1274" s="26"/>
    </row>
    <row r="1275" spans="2:12" x14ac:dyDescent="0.25">
      <c r="B1275" s="39">
        <v>1266</v>
      </c>
      <c r="C1275" s="5"/>
      <c r="D1275" s="5"/>
      <c r="E1275" s="5"/>
      <c r="F1275" s="5"/>
      <c r="G1275" s="5" t="str">
        <f>IF(F1275="","",VLOOKUP($F1275,Praja!$C$11:$H$2010,2,FALSE))</f>
        <v/>
      </c>
      <c r="H1275" s="5"/>
      <c r="I1275" s="5" t="str">
        <f>IF(H1275="","",VLOOKUP($H1275,Katalog!$C$10:$J$2009,3,FALSE))</f>
        <v/>
      </c>
      <c r="J1275" s="5"/>
      <c r="K1275" s="5"/>
      <c r="L1275" s="26"/>
    </row>
    <row r="1276" spans="2:12" x14ac:dyDescent="0.25">
      <c r="B1276" s="39">
        <v>1267</v>
      </c>
      <c r="C1276" s="5"/>
      <c r="D1276" s="5"/>
      <c r="E1276" s="5"/>
      <c r="F1276" s="5"/>
      <c r="G1276" s="5" t="str">
        <f>IF(F1276="","",VLOOKUP($F1276,Praja!$C$11:$H$2010,2,FALSE))</f>
        <v/>
      </c>
      <c r="H1276" s="5"/>
      <c r="I1276" s="5" t="str">
        <f>IF(H1276="","",VLOOKUP($H1276,Katalog!$C$10:$J$2009,3,FALSE))</f>
        <v/>
      </c>
      <c r="J1276" s="5"/>
      <c r="K1276" s="5"/>
      <c r="L1276" s="26"/>
    </row>
    <row r="1277" spans="2:12" x14ac:dyDescent="0.25">
      <c r="B1277" s="39">
        <v>1268</v>
      </c>
      <c r="C1277" s="5"/>
      <c r="D1277" s="5"/>
      <c r="E1277" s="5"/>
      <c r="F1277" s="5"/>
      <c r="G1277" s="5" t="str">
        <f>IF(F1277="","",VLOOKUP($F1277,Praja!$C$11:$H$2010,2,FALSE))</f>
        <v/>
      </c>
      <c r="H1277" s="5"/>
      <c r="I1277" s="5" t="str">
        <f>IF(H1277="","",VLOOKUP($H1277,Katalog!$C$10:$J$2009,3,FALSE))</f>
        <v/>
      </c>
      <c r="J1277" s="5"/>
      <c r="K1277" s="5"/>
      <c r="L1277" s="26"/>
    </row>
    <row r="1278" spans="2:12" x14ac:dyDescent="0.25">
      <c r="B1278" s="39">
        <v>1269</v>
      </c>
      <c r="C1278" s="5"/>
      <c r="D1278" s="5"/>
      <c r="E1278" s="5"/>
      <c r="F1278" s="5"/>
      <c r="G1278" s="5" t="str">
        <f>IF(F1278="","",VLOOKUP($F1278,Praja!$C$11:$H$2010,2,FALSE))</f>
        <v/>
      </c>
      <c r="H1278" s="5"/>
      <c r="I1278" s="5" t="str">
        <f>IF(H1278="","",VLOOKUP($H1278,Katalog!$C$10:$J$2009,3,FALSE))</f>
        <v/>
      </c>
      <c r="J1278" s="5"/>
      <c r="K1278" s="5"/>
      <c r="L1278" s="26"/>
    </row>
    <row r="1279" spans="2:12" x14ac:dyDescent="0.25">
      <c r="B1279" s="39">
        <v>1270</v>
      </c>
      <c r="C1279" s="5"/>
      <c r="D1279" s="5"/>
      <c r="E1279" s="5"/>
      <c r="F1279" s="5"/>
      <c r="G1279" s="5" t="str">
        <f>IF(F1279="","",VLOOKUP($F1279,Praja!$C$11:$H$2010,2,FALSE))</f>
        <v/>
      </c>
      <c r="H1279" s="5"/>
      <c r="I1279" s="5" t="str">
        <f>IF(H1279="","",VLOOKUP($H1279,Katalog!$C$10:$J$2009,3,FALSE))</f>
        <v/>
      </c>
      <c r="J1279" s="5"/>
      <c r="K1279" s="5"/>
      <c r="L1279" s="26"/>
    </row>
    <row r="1280" spans="2:12" x14ac:dyDescent="0.25">
      <c r="B1280" s="39">
        <v>1271</v>
      </c>
      <c r="C1280" s="5"/>
      <c r="D1280" s="5"/>
      <c r="E1280" s="5"/>
      <c r="F1280" s="5"/>
      <c r="G1280" s="5" t="str">
        <f>IF(F1280="","",VLOOKUP($F1280,Praja!$C$11:$H$2010,2,FALSE))</f>
        <v/>
      </c>
      <c r="H1280" s="5"/>
      <c r="I1280" s="5" t="str">
        <f>IF(H1280="","",VLOOKUP($H1280,Katalog!$C$10:$J$2009,3,FALSE))</f>
        <v/>
      </c>
      <c r="J1280" s="5"/>
      <c r="K1280" s="5"/>
      <c r="L1280" s="26"/>
    </row>
    <row r="1281" spans="2:12" x14ac:dyDescent="0.25">
      <c r="B1281" s="39">
        <v>1272</v>
      </c>
      <c r="C1281" s="5"/>
      <c r="D1281" s="5"/>
      <c r="E1281" s="5"/>
      <c r="F1281" s="5"/>
      <c r="G1281" s="5" t="str">
        <f>IF(F1281="","",VLOOKUP($F1281,Praja!$C$11:$H$2010,2,FALSE))</f>
        <v/>
      </c>
      <c r="H1281" s="5"/>
      <c r="I1281" s="5" t="str">
        <f>IF(H1281="","",VLOOKUP($H1281,Katalog!$C$10:$J$2009,3,FALSE))</f>
        <v/>
      </c>
      <c r="J1281" s="5"/>
      <c r="K1281" s="5"/>
      <c r="L1281" s="26"/>
    </row>
    <row r="1282" spans="2:12" x14ac:dyDescent="0.25">
      <c r="B1282" s="39">
        <v>1273</v>
      </c>
      <c r="C1282" s="5"/>
      <c r="D1282" s="5"/>
      <c r="E1282" s="5"/>
      <c r="F1282" s="5"/>
      <c r="G1282" s="5" t="str">
        <f>IF(F1282="","",VLOOKUP($F1282,Praja!$C$11:$H$2010,2,FALSE))</f>
        <v/>
      </c>
      <c r="H1282" s="5"/>
      <c r="I1282" s="5" t="str">
        <f>IF(H1282="","",VLOOKUP($H1282,Katalog!$C$10:$J$2009,3,FALSE))</f>
        <v/>
      </c>
      <c r="J1282" s="5"/>
      <c r="K1282" s="5"/>
      <c r="L1282" s="26"/>
    </row>
    <row r="1283" spans="2:12" x14ac:dyDescent="0.25">
      <c r="B1283" s="39">
        <v>1274</v>
      </c>
      <c r="C1283" s="5"/>
      <c r="D1283" s="5"/>
      <c r="E1283" s="5"/>
      <c r="F1283" s="5"/>
      <c r="G1283" s="5" t="str">
        <f>IF(F1283="","",VLOOKUP($F1283,Praja!$C$11:$H$2010,2,FALSE))</f>
        <v/>
      </c>
      <c r="H1283" s="5"/>
      <c r="I1283" s="5" t="str">
        <f>IF(H1283="","",VLOOKUP($H1283,Katalog!$C$10:$J$2009,3,FALSE))</f>
        <v/>
      </c>
      <c r="J1283" s="5"/>
      <c r="K1283" s="5"/>
      <c r="L1283" s="26"/>
    </row>
    <row r="1284" spans="2:12" x14ac:dyDescent="0.25">
      <c r="B1284" s="39">
        <v>1275</v>
      </c>
      <c r="C1284" s="5"/>
      <c r="D1284" s="5"/>
      <c r="E1284" s="5"/>
      <c r="F1284" s="5"/>
      <c r="G1284" s="5" t="str">
        <f>IF(F1284="","",VLOOKUP($F1284,Praja!$C$11:$H$2010,2,FALSE))</f>
        <v/>
      </c>
      <c r="H1284" s="5"/>
      <c r="I1284" s="5" t="str">
        <f>IF(H1284="","",VLOOKUP($H1284,Katalog!$C$10:$J$2009,3,FALSE))</f>
        <v/>
      </c>
      <c r="J1284" s="5"/>
      <c r="K1284" s="5"/>
      <c r="L1284" s="26"/>
    </row>
    <row r="1285" spans="2:12" x14ac:dyDescent="0.25">
      <c r="B1285" s="39">
        <v>1276</v>
      </c>
      <c r="C1285" s="5"/>
      <c r="D1285" s="5"/>
      <c r="E1285" s="5"/>
      <c r="F1285" s="5"/>
      <c r="G1285" s="5" t="str">
        <f>IF(F1285="","",VLOOKUP($F1285,Praja!$C$11:$H$2010,2,FALSE))</f>
        <v/>
      </c>
      <c r="H1285" s="5"/>
      <c r="I1285" s="5" t="str">
        <f>IF(H1285="","",VLOOKUP($H1285,Katalog!$C$10:$J$2009,3,FALSE))</f>
        <v/>
      </c>
      <c r="J1285" s="5"/>
      <c r="K1285" s="5"/>
      <c r="L1285" s="26"/>
    </row>
    <row r="1286" spans="2:12" x14ac:dyDescent="0.25">
      <c r="B1286" s="39">
        <v>1277</v>
      </c>
      <c r="C1286" s="5"/>
      <c r="D1286" s="5"/>
      <c r="E1286" s="5"/>
      <c r="F1286" s="5"/>
      <c r="G1286" s="5" t="str">
        <f>IF(F1286="","",VLOOKUP($F1286,Praja!$C$11:$H$2010,2,FALSE))</f>
        <v/>
      </c>
      <c r="H1286" s="5"/>
      <c r="I1286" s="5" t="str">
        <f>IF(H1286="","",VLOOKUP($H1286,Katalog!$C$10:$J$2009,3,FALSE))</f>
        <v/>
      </c>
      <c r="J1286" s="5"/>
      <c r="K1286" s="5"/>
      <c r="L1286" s="26"/>
    </row>
    <row r="1287" spans="2:12" x14ac:dyDescent="0.25">
      <c r="B1287" s="39">
        <v>1278</v>
      </c>
      <c r="C1287" s="5"/>
      <c r="D1287" s="5"/>
      <c r="E1287" s="5"/>
      <c r="F1287" s="5"/>
      <c r="G1287" s="5" t="str">
        <f>IF(F1287="","",VLOOKUP($F1287,Praja!$C$11:$H$2010,2,FALSE))</f>
        <v/>
      </c>
      <c r="H1287" s="5"/>
      <c r="I1287" s="5" t="str">
        <f>IF(H1287="","",VLOOKUP($H1287,Katalog!$C$10:$J$2009,3,FALSE))</f>
        <v/>
      </c>
      <c r="J1287" s="5"/>
      <c r="K1287" s="5"/>
      <c r="L1287" s="26"/>
    </row>
    <row r="1288" spans="2:12" x14ac:dyDescent="0.25">
      <c r="B1288" s="39">
        <v>1279</v>
      </c>
      <c r="C1288" s="5"/>
      <c r="D1288" s="5"/>
      <c r="E1288" s="5"/>
      <c r="F1288" s="5"/>
      <c r="G1288" s="5" t="str">
        <f>IF(F1288="","",VLOOKUP($F1288,Praja!$C$11:$H$2010,2,FALSE))</f>
        <v/>
      </c>
      <c r="H1288" s="5"/>
      <c r="I1288" s="5" t="str">
        <f>IF(H1288="","",VLOOKUP($H1288,Katalog!$C$10:$J$2009,3,FALSE))</f>
        <v/>
      </c>
      <c r="J1288" s="5"/>
      <c r="K1288" s="5"/>
      <c r="L1288" s="26"/>
    </row>
    <row r="1289" spans="2:12" x14ac:dyDescent="0.25">
      <c r="B1289" s="39">
        <v>1280</v>
      </c>
      <c r="C1289" s="5"/>
      <c r="D1289" s="5"/>
      <c r="E1289" s="5"/>
      <c r="F1289" s="5"/>
      <c r="G1289" s="5" t="str">
        <f>IF(F1289="","",VLOOKUP($F1289,Praja!$C$11:$H$2010,2,FALSE))</f>
        <v/>
      </c>
      <c r="H1289" s="5"/>
      <c r="I1289" s="5" t="str">
        <f>IF(H1289="","",VLOOKUP($H1289,Katalog!$C$10:$J$2009,3,FALSE))</f>
        <v/>
      </c>
      <c r="J1289" s="5"/>
      <c r="K1289" s="5"/>
      <c r="L1289" s="26"/>
    </row>
    <row r="1290" spans="2:12" x14ac:dyDescent="0.25">
      <c r="B1290" s="39">
        <v>1281</v>
      </c>
      <c r="C1290" s="5"/>
      <c r="D1290" s="5"/>
      <c r="E1290" s="5"/>
      <c r="F1290" s="5"/>
      <c r="G1290" s="5" t="str">
        <f>IF(F1290="","",VLOOKUP($F1290,Praja!$C$11:$H$2010,2,FALSE))</f>
        <v/>
      </c>
      <c r="H1290" s="5"/>
      <c r="I1290" s="5" t="str">
        <f>IF(H1290="","",VLOOKUP($H1290,Katalog!$C$10:$J$2009,3,FALSE))</f>
        <v/>
      </c>
      <c r="J1290" s="5"/>
      <c r="K1290" s="5"/>
      <c r="L1290" s="26"/>
    </row>
    <row r="1291" spans="2:12" x14ac:dyDescent="0.25">
      <c r="B1291" s="39">
        <v>1282</v>
      </c>
      <c r="C1291" s="5"/>
      <c r="D1291" s="5"/>
      <c r="E1291" s="5"/>
      <c r="F1291" s="5"/>
      <c r="G1291" s="5" t="str">
        <f>IF(F1291="","",VLOOKUP($F1291,Praja!$C$11:$H$2010,2,FALSE))</f>
        <v/>
      </c>
      <c r="H1291" s="5"/>
      <c r="I1291" s="5" t="str">
        <f>IF(H1291="","",VLOOKUP($H1291,Katalog!$C$10:$J$2009,3,FALSE))</f>
        <v/>
      </c>
      <c r="J1291" s="5"/>
      <c r="K1291" s="5"/>
      <c r="L1291" s="26"/>
    </row>
    <row r="1292" spans="2:12" x14ac:dyDescent="0.25">
      <c r="B1292" s="39">
        <v>1283</v>
      </c>
      <c r="C1292" s="5"/>
      <c r="D1292" s="5"/>
      <c r="E1292" s="5"/>
      <c r="F1292" s="5"/>
      <c r="G1292" s="5" t="str">
        <f>IF(F1292="","",VLOOKUP($F1292,Praja!$C$11:$H$2010,2,FALSE))</f>
        <v/>
      </c>
      <c r="H1292" s="5"/>
      <c r="I1292" s="5" t="str">
        <f>IF(H1292="","",VLOOKUP($H1292,Katalog!$C$10:$J$2009,3,FALSE))</f>
        <v/>
      </c>
      <c r="J1292" s="5"/>
      <c r="K1292" s="5"/>
      <c r="L1292" s="26"/>
    </row>
    <row r="1293" spans="2:12" x14ac:dyDescent="0.25">
      <c r="B1293" s="39">
        <v>1284</v>
      </c>
      <c r="C1293" s="5"/>
      <c r="D1293" s="5"/>
      <c r="E1293" s="5"/>
      <c r="F1293" s="5"/>
      <c r="G1293" s="5" t="str">
        <f>IF(F1293="","",VLOOKUP($F1293,Praja!$C$11:$H$2010,2,FALSE))</f>
        <v/>
      </c>
      <c r="H1293" s="5"/>
      <c r="I1293" s="5" t="str">
        <f>IF(H1293="","",VLOOKUP($H1293,Katalog!$C$10:$J$2009,3,FALSE))</f>
        <v/>
      </c>
      <c r="J1293" s="5"/>
      <c r="K1293" s="5"/>
      <c r="L1293" s="26"/>
    </row>
    <row r="1294" spans="2:12" x14ac:dyDescent="0.25">
      <c r="B1294" s="39">
        <v>1285</v>
      </c>
      <c r="C1294" s="5"/>
      <c r="D1294" s="5"/>
      <c r="E1294" s="5"/>
      <c r="F1294" s="5"/>
      <c r="G1294" s="5" t="str">
        <f>IF(F1294="","",VLOOKUP($F1294,Praja!$C$11:$H$2010,2,FALSE))</f>
        <v/>
      </c>
      <c r="H1294" s="5"/>
      <c r="I1294" s="5" t="str">
        <f>IF(H1294="","",VLOOKUP($H1294,Katalog!$C$10:$J$2009,3,FALSE))</f>
        <v/>
      </c>
      <c r="J1294" s="5"/>
      <c r="K1294" s="5"/>
      <c r="L1294" s="26"/>
    </row>
    <row r="1295" spans="2:12" x14ac:dyDescent="0.25">
      <c r="B1295" s="39">
        <v>1286</v>
      </c>
      <c r="C1295" s="5"/>
      <c r="D1295" s="5"/>
      <c r="E1295" s="5"/>
      <c r="F1295" s="5"/>
      <c r="G1295" s="5" t="str">
        <f>IF(F1295="","",VLOOKUP($F1295,Praja!$C$11:$H$2010,2,FALSE))</f>
        <v/>
      </c>
      <c r="H1295" s="5"/>
      <c r="I1295" s="5" t="str">
        <f>IF(H1295="","",VLOOKUP($H1295,Katalog!$C$10:$J$2009,3,FALSE))</f>
        <v/>
      </c>
      <c r="J1295" s="5"/>
      <c r="K1295" s="5"/>
      <c r="L1295" s="26"/>
    </row>
    <row r="1296" spans="2:12" x14ac:dyDescent="0.25">
      <c r="B1296" s="39">
        <v>1287</v>
      </c>
      <c r="C1296" s="5"/>
      <c r="D1296" s="5"/>
      <c r="E1296" s="5"/>
      <c r="F1296" s="5"/>
      <c r="G1296" s="5" t="str">
        <f>IF(F1296="","",VLOOKUP($F1296,Praja!$C$11:$H$2010,2,FALSE))</f>
        <v/>
      </c>
      <c r="H1296" s="5"/>
      <c r="I1296" s="5" t="str">
        <f>IF(H1296="","",VLOOKUP($H1296,Katalog!$C$10:$J$2009,3,FALSE))</f>
        <v/>
      </c>
      <c r="J1296" s="5"/>
      <c r="K1296" s="5"/>
      <c r="L1296" s="26"/>
    </row>
    <row r="1297" spans="2:12" x14ac:dyDescent="0.25">
      <c r="B1297" s="39">
        <v>1288</v>
      </c>
      <c r="C1297" s="5"/>
      <c r="D1297" s="5"/>
      <c r="E1297" s="5"/>
      <c r="F1297" s="5"/>
      <c r="G1297" s="5" t="str">
        <f>IF(F1297="","",VLOOKUP($F1297,Praja!$C$11:$H$2010,2,FALSE))</f>
        <v/>
      </c>
      <c r="H1297" s="5"/>
      <c r="I1297" s="5" t="str">
        <f>IF(H1297="","",VLOOKUP($H1297,Katalog!$C$10:$J$2009,3,FALSE))</f>
        <v/>
      </c>
      <c r="J1297" s="5"/>
      <c r="K1297" s="5"/>
      <c r="L1297" s="26"/>
    </row>
    <row r="1298" spans="2:12" x14ac:dyDescent="0.25">
      <c r="B1298" s="39">
        <v>1289</v>
      </c>
      <c r="C1298" s="5"/>
      <c r="D1298" s="5"/>
      <c r="E1298" s="5"/>
      <c r="F1298" s="5"/>
      <c r="G1298" s="5" t="str">
        <f>IF(F1298="","",VLOOKUP($F1298,Praja!$C$11:$H$2010,2,FALSE))</f>
        <v/>
      </c>
      <c r="H1298" s="5"/>
      <c r="I1298" s="5" t="str">
        <f>IF(H1298="","",VLOOKUP($H1298,Katalog!$C$10:$J$2009,3,FALSE))</f>
        <v/>
      </c>
      <c r="J1298" s="5"/>
      <c r="K1298" s="5"/>
      <c r="L1298" s="26"/>
    </row>
    <row r="1299" spans="2:12" x14ac:dyDescent="0.25">
      <c r="B1299" s="39">
        <v>1290</v>
      </c>
      <c r="C1299" s="5"/>
      <c r="D1299" s="5"/>
      <c r="E1299" s="5"/>
      <c r="F1299" s="5"/>
      <c r="G1299" s="5" t="str">
        <f>IF(F1299="","",VLOOKUP($F1299,Praja!$C$11:$H$2010,2,FALSE))</f>
        <v/>
      </c>
      <c r="H1299" s="5"/>
      <c r="I1299" s="5" t="str">
        <f>IF(H1299="","",VLOOKUP($H1299,Katalog!$C$10:$J$2009,3,FALSE))</f>
        <v/>
      </c>
      <c r="J1299" s="5"/>
      <c r="K1299" s="5"/>
      <c r="L1299" s="26"/>
    </row>
    <row r="1300" spans="2:12" x14ac:dyDescent="0.25">
      <c r="B1300" s="39">
        <v>1291</v>
      </c>
      <c r="C1300" s="5"/>
      <c r="D1300" s="5"/>
      <c r="E1300" s="5"/>
      <c r="F1300" s="5"/>
      <c r="G1300" s="5" t="str">
        <f>IF(F1300="","",VLOOKUP($F1300,Praja!$C$11:$H$2010,2,FALSE))</f>
        <v/>
      </c>
      <c r="H1300" s="5"/>
      <c r="I1300" s="5" t="str">
        <f>IF(H1300="","",VLOOKUP($H1300,Katalog!$C$10:$J$2009,3,FALSE))</f>
        <v/>
      </c>
      <c r="J1300" s="5"/>
      <c r="K1300" s="5"/>
      <c r="L1300" s="26"/>
    </row>
    <row r="1301" spans="2:12" x14ac:dyDescent="0.25">
      <c r="B1301" s="39">
        <v>1292</v>
      </c>
      <c r="C1301" s="5"/>
      <c r="D1301" s="5"/>
      <c r="E1301" s="5"/>
      <c r="F1301" s="5"/>
      <c r="G1301" s="5" t="str">
        <f>IF(F1301="","",VLOOKUP($F1301,Praja!$C$11:$H$2010,2,FALSE))</f>
        <v/>
      </c>
      <c r="H1301" s="5"/>
      <c r="I1301" s="5" t="str">
        <f>IF(H1301="","",VLOOKUP($H1301,Katalog!$C$10:$J$2009,3,FALSE))</f>
        <v/>
      </c>
      <c r="J1301" s="5"/>
      <c r="K1301" s="5"/>
      <c r="L1301" s="26"/>
    </row>
    <row r="1302" spans="2:12" x14ac:dyDescent="0.25">
      <c r="B1302" s="39">
        <v>1293</v>
      </c>
      <c r="C1302" s="5"/>
      <c r="D1302" s="5"/>
      <c r="E1302" s="5"/>
      <c r="F1302" s="5"/>
      <c r="G1302" s="5" t="str">
        <f>IF(F1302="","",VLOOKUP($F1302,Praja!$C$11:$H$2010,2,FALSE))</f>
        <v/>
      </c>
      <c r="H1302" s="5"/>
      <c r="I1302" s="5" t="str">
        <f>IF(H1302="","",VLOOKUP($H1302,Katalog!$C$10:$J$2009,3,FALSE))</f>
        <v/>
      </c>
      <c r="J1302" s="5"/>
      <c r="K1302" s="5"/>
      <c r="L1302" s="26"/>
    </row>
    <row r="1303" spans="2:12" x14ac:dyDescent="0.25">
      <c r="B1303" s="39">
        <v>1294</v>
      </c>
      <c r="C1303" s="5"/>
      <c r="D1303" s="5"/>
      <c r="E1303" s="5"/>
      <c r="F1303" s="5"/>
      <c r="G1303" s="5" t="str">
        <f>IF(F1303="","",VLOOKUP($F1303,Praja!$C$11:$H$2010,2,FALSE))</f>
        <v/>
      </c>
      <c r="H1303" s="5"/>
      <c r="I1303" s="5" t="str">
        <f>IF(H1303="","",VLOOKUP($H1303,Katalog!$C$10:$J$2009,3,FALSE))</f>
        <v/>
      </c>
      <c r="J1303" s="5"/>
      <c r="K1303" s="5"/>
      <c r="L1303" s="26"/>
    </row>
    <row r="1304" spans="2:12" x14ac:dyDescent="0.25">
      <c r="B1304" s="39">
        <v>1295</v>
      </c>
      <c r="C1304" s="5"/>
      <c r="D1304" s="5"/>
      <c r="E1304" s="5"/>
      <c r="F1304" s="5"/>
      <c r="G1304" s="5" t="str">
        <f>IF(F1304="","",VLOOKUP($F1304,Praja!$C$11:$H$2010,2,FALSE))</f>
        <v/>
      </c>
      <c r="H1304" s="5"/>
      <c r="I1304" s="5" t="str">
        <f>IF(H1304="","",VLOOKUP($H1304,Katalog!$C$10:$J$2009,3,FALSE))</f>
        <v/>
      </c>
      <c r="J1304" s="5"/>
      <c r="K1304" s="5"/>
      <c r="L1304" s="26"/>
    </row>
    <row r="1305" spans="2:12" x14ac:dyDescent="0.25">
      <c r="B1305" s="39">
        <v>1296</v>
      </c>
      <c r="C1305" s="5"/>
      <c r="D1305" s="5"/>
      <c r="E1305" s="5"/>
      <c r="F1305" s="5"/>
      <c r="G1305" s="5" t="str">
        <f>IF(F1305="","",VLOOKUP($F1305,Praja!$C$11:$H$2010,2,FALSE))</f>
        <v/>
      </c>
      <c r="H1305" s="5"/>
      <c r="I1305" s="5" t="str">
        <f>IF(H1305="","",VLOOKUP($H1305,Katalog!$C$10:$J$2009,3,FALSE))</f>
        <v/>
      </c>
      <c r="J1305" s="5"/>
      <c r="K1305" s="5"/>
      <c r="L1305" s="26"/>
    </row>
    <row r="1306" spans="2:12" x14ac:dyDescent="0.25">
      <c r="B1306" s="39">
        <v>1297</v>
      </c>
      <c r="C1306" s="5"/>
      <c r="D1306" s="5"/>
      <c r="E1306" s="5"/>
      <c r="F1306" s="5"/>
      <c r="G1306" s="5" t="str">
        <f>IF(F1306="","",VLOOKUP($F1306,Praja!$C$11:$H$2010,2,FALSE))</f>
        <v/>
      </c>
      <c r="H1306" s="5"/>
      <c r="I1306" s="5" t="str">
        <f>IF(H1306="","",VLOOKUP($H1306,Katalog!$C$10:$J$2009,3,FALSE))</f>
        <v/>
      </c>
      <c r="J1306" s="5"/>
      <c r="K1306" s="5"/>
      <c r="L1306" s="26"/>
    </row>
    <row r="1307" spans="2:12" x14ac:dyDescent="0.25">
      <c r="B1307" s="39">
        <v>1298</v>
      </c>
      <c r="C1307" s="5"/>
      <c r="D1307" s="5"/>
      <c r="E1307" s="5"/>
      <c r="F1307" s="5"/>
      <c r="G1307" s="5" t="str">
        <f>IF(F1307="","",VLOOKUP($F1307,Praja!$C$11:$H$2010,2,FALSE))</f>
        <v/>
      </c>
      <c r="H1307" s="5"/>
      <c r="I1307" s="5" t="str">
        <f>IF(H1307="","",VLOOKUP($H1307,Katalog!$C$10:$J$2009,3,FALSE))</f>
        <v/>
      </c>
      <c r="J1307" s="5"/>
      <c r="K1307" s="5"/>
      <c r="L1307" s="26"/>
    </row>
    <row r="1308" spans="2:12" x14ac:dyDescent="0.25">
      <c r="B1308" s="39">
        <v>1299</v>
      </c>
      <c r="C1308" s="5"/>
      <c r="D1308" s="5"/>
      <c r="E1308" s="5"/>
      <c r="F1308" s="5"/>
      <c r="G1308" s="5" t="str">
        <f>IF(F1308="","",VLOOKUP($F1308,Praja!$C$11:$H$2010,2,FALSE))</f>
        <v/>
      </c>
      <c r="H1308" s="5"/>
      <c r="I1308" s="5" t="str">
        <f>IF(H1308="","",VLOOKUP($H1308,Katalog!$C$10:$J$2009,3,FALSE))</f>
        <v/>
      </c>
      <c r="J1308" s="5"/>
      <c r="K1308" s="5"/>
      <c r="L1308" s="26"/>
    </row>
    <row r="1309" spans="2:12" x14ac:dyDescent="0.25">
      <c r="B1309" s="39">
        <v>1300</v>
      </c>
      <c r="C1309" s="5"/>
      <c r="D1309" s="5"/>
      <c r="E1309" s="5"/>
      <c r="F1309" s="5"/>
      <c r="G1309" s="5" t="str">
        <f>IF(F1309="","",VLOOKUP($F1309,Praja!$C$11:$H$2010,2,FALSE))</f>
        <v/>
      </c>
      <c r="H1309" s="5"/>
      <c r="I1309" s="5" t="str">
        <f>IF(H1309="","",VLOOKUP($H1309,Katalog!$C$10:$J$2009,3,FALSE))</f>
        <v/>
      </c>
      <c r="J1309" s="5"/>
      <c r="K1309" s="5"/>
      <c r="L1309" s="26"/>
    </row>
    <row r="1310" spans="2:12" x14ac:dyDescent="0.25">
      <c r="B1310" s="39">
        <v>1301</v>
      </c>
      <c r="C1310" s="5"/>
      <c r="D1310" s="5"/>
      <c r="E1310" s="5"/>
      <c r="F1310" s="5"/>
      <c r="G1310" s="5" t="str">
        <f>IF(F1310="","",VLOOKUP($F1310,Praja!$C$11:$H$2010,2,FALSE))</f>
        <v/>
      </c>
      <c r="H1310" s="5"/>
      <c r="I1310" s="5" t="str">
        <f>IF(H1310="","",VLOOKUP($H1310,Katalog!$C$10:$J$2009,3,FALSE))</f>
        <v/>
      </c>
      <c r="J1310" s="5"/>
      <c r="K1310" s="5"/>
      <c r="L1310" s="26"/>
    </row>
    <row r="1311" spans="2:12" x14ac:dyDescent="0.25">
      <c r="B1311" s="39">
        <v>1302</v>
      </c>
      <c r="C1311" s="5"/>
      <c r="D1311" s="5"/>
      <c r="E1311" s="5"/>
      <c r="F1311" s="5"/>
      <c r="G1311" s="5" t="str">
        <f>IF(F1311="","",VLOOKUP($F1311,Praja!$C$11:$H$2010,2,FALSE))</f>
        <v/>
      </c>
      <c r="H1311" s="5"/>
      <c r="I1311" s="5" t="str">
        <f>IF(H1311="","",VLOOKUP($H1311,Katalog!$C$10:$J$2009,3,FALSE))</f>
        <v/>
      </c>
      <c r="J1311" s="5"/>
      <c r="K1311" s="5"/>
      <c r="L1311" s="26"/>
    </row>
    <row r="1312" spans="2:12" x14ac:dyDescent="0.25">
      <c r="B1312" s="39">
        <v>1303</v>
      </c>
      <c r="C1312" s="5"/>
      <c r="D1312" s="5"/>
      <c r="E1312" s="5"/>
      <c r="F1312" s="5"/>
      <c r="G1312" s="5" t="str">
        <f>IF(F1312="","",VLOOKUP($F1312,Praja!$C$11:$H$2010,2,FALSE))</f>
        <v/>
      </c>
      <c r="H1312" s="5"/>
      <c r="I1312" s="5" t="str">
        <f>IF(H1312="","",VLOOKUP($H1312,Katalog!$C$10:$J$2009,3,FALSE))</f>
        <v/>
      </c>
      <c r="J1312" s="5"/>
      <c r="K1312" s="5"/>
      <c r="L1312" s="26"/>
    </row>
    <row r="1313" spans="2:12" x14ac:dyDescent="0.25">
      <c r="B1313" s="39">
        <v>1304</v>
      </c>
      <c r="C1313" s="5"/>
      <c r="D1313" s="5"/>
      <c r="E1313" s="5"/>
      <c r="F1313" s="5"/>
      <c r="G1313" s="5" t="str">
        <f>IF(F1313="","",VLOOKUP($F1313,Praja!$C$11:$H$2010,2,FALSE))</f>
        <v/>
      </c>
      <c r="H1313" s="5"/>
      <c r="I1313" s="5" t="str">
        <f>IF(H1313="","",VLOOKUP($H1313,Katalog!$C$10:$J$2009,3,FALSE))</f>
        <v/>
      </c>
      <c r="J1313" s="5"/>
      <c r="K1313" s="5"/>
      <c r="L1313" s="26"/>
    </row>
    <row r="1314" spans="2:12" x14ac:dyDescent="0.25">
      <c r="B1314" s="39">
        <v>1305</v>
      </c>
      <c r="C1314" s="5"/>
      <c r="D1314" s="5"/>
      <c r="E1314" s="5"/>
      <c r="F1314" s="5"/>
      <c r="G1314" s="5" t="str">
        <f>IF(F1314="","",VLOOKUP($F1314,Praja!$C$11:$H$2010,2,FALSE))</f>
        <v/>
      </c>
      <c r="H1314" s="5"/>
      <c r="I1314" s="5" t="str">
        <f>IF(H1314="","",VLOOKUP($H1314,Katalog!$C$10:$J$2009,3,FALSE))</f>
        <v/>
      </c>
      <c r="J1314" s="5"/>
      <c r="K1314" s="5"/>
      <c r="L1314" s="26"/>
    </row>
    <row r="1315" spans="2:12" x14ac:dyDescent="0.25">
      <c r="B1315" s="39">
        <v>1306</v>
      </c>
      <c r="C1315" s="5"/>
      <c r="D1315" s="5"/>
      <c r="E1315" s="5"/>
      <c r="F1315" s="5"/>
      <c r="G1315" s="5" t="str">
        <f>IF(F1315="","",VLOOKUP($F1315,Praja!$C$11:$H$2010,2,FALSE))</f>
        <v/>
      </c>
      <c r="H1315" s="5"/>
      <c r="I1315" s="5" t="str">
        <f>IF(H1315="","",VLOOKUP($H1315,Katalog!$C$10:$J$2009,3,FALSE))</f>
        <v/>
      </c>
      <c r="J1315" s="5"/>
      <c r="K1315" s="5"/>
      <c r="L1315" s="26"/>
    </row>
    <row r="1316" spans="2:12" x14ac:dyDescent="0.25">
      <c r="B1316" s="39">
        <v>1307</v>
      </c>
      <c r="C1316" s="5"/>
      <c r="D1316" s="5"/>
      <c r="E1316" s="5"/>
      <c r="F1316" s="5"/>
      <c r="G1316" s="5" t="str">
        <f>IF(F1316="","",VLOOKUP($F1316,Praja!$C$11:$H$2010,2,FALSE))</f>
        <v/>
      </c>
      <c r="H1316" s="5"/>
      <c r="I1316" s="5" t="str">
        <f>IF(H1316="","",VLOOKUP($H1316,Katalog!$C$10:$J$2009,3,FALSE))</f>
        <v/>
      </c>
      <c r="J1316" s="5"/>
      <c r="K1316" s="5"/>
      <c r="L1316" s="26"/>
    </row>
    <row r="1317" spans="2:12" x14ac:dyDescent="0.25">
      <c r="B1317" s="39">
        <v>1308</v>
      </c>
      <c r="C1317" s="5"/>
      <c r="D1317" s="5"/>
      <c r="E1317" s="5"/>
      <c r="F1317" s="5"/>
      <c r="G1317" s="5" t="str">
        <f>IF(F1317="","",VLOOKUP($F1317,Praja!$C$11:$H$2010,2,FALSE))</f>
        <v/>
      </c>
      <c r="H1317" s="5"/>
      <c r="I1317" s="5" t="str">
        <f>IF(H1317="","",VLOOKUP($H1317,Katalog!$C$10:$J$2009,3,FALSE))</f>
        <v/>
      </c>
      <c r="J1317" s="5"/>
      <c r="K1317" s="5"/>
      <c r="L1317" s="26"/>
    </row>
    <row r="1318" spans="2:12" x14ac:dyDescent="0.25">
      <c r="B1318" s="39">
        <v>1309</v>
      </c>
      <c r="C1318" s="5"/>
      <c r="D1318" s="5"/>
      <c r="E1318" s="5"/>
      <c r="F1318" s="5"/>
      <c r="G1318" s="5" t="str">
        <f>IF(F1318="","",VLOOKUP($F1318,Praja!$C$11:$H$2010,2,FALSE))</f>
        <v/>
      </c>
      <c r="H1318" s="5"/>
      <c r="I1318" s="5" t="str">
        <f>IF(H1318="","",VLOOKUP($H1318,Katalog!$C$10:$J$2009,3,FALSE))</f>
        <v/>
      </c>
      <c r="J1318" s="5"/>
      <c r="K1318" s="5"/>
      <c r="L1318" s="26"/>
    </row>
    <row r="1319" spans="2:12" x14ac:dyDescent="0.25">
      <c r="B1319" s="39">
        <v>1310</v>
      </c>
      <c r="C1319" s="5"/>
      <c r="D1319" s="5"/>
      <c r="E1319" s="5"/>
      <c r="F1319" s="5"/>
      <c r="G1319" s="5" t="str">
        <f>IF(F1319="","",VLOOKUP($F1319,Praja!$C$11:$H$2010,2,FALSE))</f>
        <v/>
      </c>
      <c r="H1319" s="5"/>
      <c r="I1319" s="5" t="str">
        <f>IF(H1319="","",VLOOKUP($H1319,Katalog!$C$10:$J$2009,3,FALSE))</f>
        <v/>
      </c>
      <c r="J1319" s="5"/>
      <c r="K1319" s="5"/>
      <c r="L1319" s="26"/>
    </row>
    <row r="1320" spans="2:12" x14ac:dyDescent="0.25">
      <c r="B1320" s="39">
        <v>1311</v>
      </c>
      <c r="C1320" s="5"/>
      <c r="D1320" s="5"/>
      <c r="E1320" s="5"/>
      <c r="F1320" s="5"/>
      <c r="G1320" s="5" t="str">
        <f>IF(F1320="","",VLOOKUP($F1320,Praja!$C$11:$H$2010,2,FALSE))</f>
        <v/>
      </c>
      <c r="H1320" s="5"/>
      <c r="I1320" s="5" t="str">
        <f>IF(H1320="","",VLOOKUP($H1320,Katalog!$C$10:$J$2009,3,FALSE))</f>
        <v/>
      </c>
      <c r="J1320" s="5"/>
      <c r="K1320" s="5"/>
      <c r="L1320" s="26"/>
    </row>
    <row r="1321" spans="2:12" x14ac:dyDescent="0.25">
      <c r="B1321" s="39">
        <v>1312</v>
      </c>
      <c r="C1321" s="5"/>
      <c r="D1321" s="5"/>
      <c r="E1321" s="5"/>
      <c r="F1321" s="5"/>
      <c r="G1321" s="5" t="str">
        <f>IF(F1321="","",VLOOKUP($F1321,Praja!$C$11:$H$2010,2,FALSE))</f>
        <v/>
      </c>
      <c r="H1321" s="5"/>
      <c r="I1321" s="5" t="str">
        <f>IF(H1321="","",VLOOKUP($H1321,Katalog!$C$10:$J$2009,3,FALSE))</f>
        <v/>
      </c>
      <c r="J1321" s="5"/>
      <c r="K1321" s="5"/>
      <c r="L1321" s="26"/>
    </row>
    <row r="1322" spans="2:12" x14ac:dyDescent="0.25">
      <c r="B1322" s="39">
        <v>1313</v>
      </c>
      <c r="C1322" s="5"/>
      <c r="D1322" s="5"/>
      <c r="E1322" s="5"/>
      <c r="F1322" s="5"/>
      <c r="G1322" s="5" t="str">
        <f>IF(F1322="","",VLOOKUP($F1322,Praja!$C$11:$H$2010,2,FALSE))</f>
        <v/>
      </c>
      <c r="H1322" s="5"/>
      <c r="I1322" s="5" t="str">
        <f>IF(H1322="","",VLOOKUP($H1322,Katalog!$C$10:$J$2009,3,FALSE))</f>
        <v/>
      </c>
      <c r="J1322" s="5"/>
      <c r="K1322" s="5"/>
      <c r="L1322" s="26"/>
    </row>
    <row r="1323" spans="2:12" x14ac:dyDescent="0.25">
      <c r="B1323" s="39">
        <v>1314</v>
      </c>
      <c r="C1323" s="5"/>
      <c r="D1323" s="5"/>
      <c r="E1323" s="5"/>
      <c r="F1323" s="5"/>
      <c r="G1323" s="5" t="str">
        <f>IF(F1323="","",VLOOKUP($F1323,Praja!$C$11:$H$2010,2,FALSE))</f>
        <v/>
      </c>
      <c r="H1323" s="5"/>
      <c r="I1323" s="5" t="str">
        <f>IF(H1323="","",VLOOKUP($H1323,Katalog!$C$10:$J$2009,3,FALSE))</f>
        <v/>
      </c>
      <c r="J1323" s="5"/>
      <c r="K1323" s="5"/>
      <c r="L1323" s="26"/>
    </row>
    <row r="1324" spans="2:12" x14ac:dyDescent="0.25">
      <c r="B1324" s="39">
        <v>1315</v>
      </c>
      <c r="C1324" s="5"/>
      <c r="D1324" s="5"/>
      <c r="E1324" s="5"/>
      <c r="F1324" s="5"/>
      <c r="G1324" s="5" t="str">
        <f>IF(F1324="","",VLOOKUP($F1324,Praja!$C$11:$H$2010,2,FALSE))</f>
        <v/>
      </c>
      <c r="H1324" s="5"/>
      <c r="I1324" s="5" t="str">
        <f>IF(H1324="","",VLOOKUP($H1324,Katalog!$C$10:$J$2009,3,FALSE))</f>
        <v/>
      </c>
      <c r="J1324" s="5"/>
      <c r="K1324" s="5"/>
      <c r="L1324" s="26"/>
    </row>
    <row r="1325" spans="2:12" x14ac:dyDescent="0.25">
      <c r="B1325" s="39">
        <v>1316</v>
      </c>
      <c r="C1325" s="5"/>
      <c r="D1325" s="5"/>
      <c r="E1325" s="5"/>
      <c r="F1325" s="5"/>
      <c r="G1325" s="5" t="str">
        <f>IF(F1325="","",VLOOKUP($F1325,Praja!$C$11:$H$2010,2,FALSE))</f>
        <v/>
      </c>
      <c r="H1325" s="5"/>
      <c r="I1325" s="5" t="str">
        <f>IF(H1325="","",VLOOKUP($H1325,Katalog!$C$10:$J$2009,3,FALSE))</f>
        <v/>
      </c>
      <c r="J1325" s="5"/>
      <c r="K1325" s="5"/>
      <c r="L1325" s="26"/>
    </row>
    <row r="1326" spans="2:12" x14ac:dyDescent="0.25">
      <c r="B1326" s="39">
        <v>1317</v>
      </c>
      <c r="C1326" s="5"/>
      <c r="D1326" s="5"/>
      <c r="E1326" s="5"/>
      <c r="F1326" s="5"/>
      <c r="G1326" s="5" t="str">
        <f>IF(F1326="","",VLOOKUP($F1326,Praja!$C$11:$H$2010,2,FALSE))</f>
        <v/>
      </c>
      <c r="H1326" s="5"/>
      <c r="I1326" s="5" t="str">
        <f>IF(H1326="","",VLOOKUP($H1326,Katalog!$C$10:$J$2009,3,FALSE))</f>
        <v/>
      </c>
      <c r="J1326" s="5"/>
      <c r="K1326" s="5"/>
      <c r="L1326" s="26"/>
    </row>
    <row r="1327" spans="2:12" x14ac:dyDescent="0.25">
      <c r="B1327" s="39">
        <v>1318</v>
      </c>
      <c r="C1327" s="5"/>
      <c r="D1327" s="5"/>
      <c r="E1327" s="5"/>
      <c r="F1327" s="5"/>
      <c r="G1327" s="5" t="str">
        <f>IF(F1327="","",VLOOKUP($F1327,Praja!$C$11:$H$2010,2,FALSE))</f>
        <v/>
      </c>
      <c r="H1327" s="5"/>
      <c r="I1327" s="5" t="str">
        <f>IF(H1327="","",VLOOKUP($H1327,Katalog!$C$10:$J$2009,3,FALSE))</f>
        <v/>
      </c>
      <c r="J1327" s="5"/>
      <c r="K1327" s="5"/>
      <c r="L1327" s="26"/>
    </row>
    <row r="1328" spans="2:12" x14ac:dyDescent="0.25">
      <c r="B1328" s="39">
        <v>1319</v>
      </c>
      <c r="C1328" s="5"/>
      <c r="D1328" s="5"/>
      <c r="E1328" s="5"/>
      <c r="F1328" s="5"/>
      <c r="G1328" s="5" t="str">
        <f>IF(F1328="","",VLOOKUP($F1328,Praja!$C$11:$H$2010,2,FALSE))</f>
        <v/>
      </c>
      <c r="H1328" s="5"/>
      <c r="I1328" s="5" t="str">
        <f>IF(H1328="","",VLOOKUP($H1328,Katalog!$C$10:$J$2009,3,FALSE))</f>
        <v/>
      </c>
      <c r="J1328" s="5"/>
      <c r="K1328" s="5"/>
      <c r="L1328" s="26"/>
    </row>
    <row r="1329" spans="2:12" x14ac:dyDescent="0.25">
      <c r="B1329" s="39">
        <v>1320</v>
      </c>
      <c r="C1329" s="5"/>
      <c r="D1329" s="5"/>
      <c r="E1329" s="5"/>
      <c r="F1329" s="5"/>
      <c r="G1329" s="5" t="str">
        <f>IF(F1329="","",VLOOKUP($F1329,Praja!$C$11:$H$2010,2,FALSE))</f>
        <v/>
      </c>
      <c r="H1329" s="5"/>
      <c r="I1329" s="5" t="str">
        <f>IF(H1329="","",VLOOKUP($H1329,Katalog!$C$10:$J$2009,3,FALSE))</f>
        <v/>
      </c>
      <c r="J1329" s="5"/>
      <c r="K1329" s="5"/>
      <c r="L1329" s="26"/>
    </row>
    <row r="1330" spans="2:12" x14ac:dyDescent="0.25">
      <c r="B1330" s="39">
        <v>1321</v>
      </c>
      <c r="C1330" s="5"/>
      <c r="D1330" s="5"/>
      <c r="E1330" s="5"/>
      <c r="F1330" s="5"/>
      <c r="G1330" s="5" t="str">
        <f>IF(F1330="","",VLOOKUP($F1330,Praja!$C$11:$H$2010,2,FALSE))</f>
        <v/>
      </c>
      <c r="H1330" s="5"/>
      <c r="I1330" s="5" t="str">
        <f>IF(H1330="","",VLOOKUP($H1330,Katalog!$C$10:$J$2009,3,FALSE))</f>
        <v/>
      </c>
      <c r="J1330" s="5"/>
      <c r="K1330" s="5"/>
      <c r="L1330" s="26"/>
    </row>
    <row r="1331" spans="2:12" x14ac:dyDescent="0.25">
      <c r="B1331" s="39">
        <v>1322</v>
      </c>
      <c r="C1331" s="5"/>
      <c r="D1331" s="5"/>
      <c r="E1331" s="5"/>
      <c r="F1331" s="5"/>
      <c r="G1331" s="5" t="str">
        <f>IF(F1331="","",VLOOKUP($F1331,Praja!$C$11:$H$2010,2,FALSE))</f>
        <v/>
      </c>
      <c r="H1331" s="5"/>
      <c r="I1331" s="5" t="str">
        <f>IF(H1331="","",VLOOKUP($H1331,Katalog!$C$10:$J$2009,3,FALSE))</f>
        <v/>
      </c>
      <c r="J1331" s="5"/>
      <c r="K1331" s="5"/>
      <c r="L1331" s="26"/>
    </row>
    <row r="1332" spans="2:12" x14ac:dyDescent="0.25">
      <c r="B1332" s="39">
        <v>1323</v>
      </c>
      <c r="C1332" s="5"/>
      <c r="D1332" s="5"/>
      <c r="E1332" s="5"/>
      <c r="F1332" s="5"/>
      <c r="G1332" s="5" t="str">
        <f>IF(F1332="","",VLOOKUP($F1332,Praja!$C$11:$H$2010,2,FALSE))</f>
        <v/>
      </c>
      <c r="H1332" s="5"/>
      <c r="I1332" s="5" t="str">
        <f>IF(H1332="","",VLOOKUP($H1332,Katalog!$C$10:$J$2009,3,FALSE))</f>
        <v/>
      </c>
      <c r="J1332" s="5"/>
      <c r="K1332" s="5"/>
      <c r="L1332" s="26"/>
    </row>
    <row r="1333" spans="2:12" x14ac:dyDescent="0.25">
      <c r="B1333" s="39">
        <v>1324</v>
      </c>
      <c r="C1333" s="5"/>
      <c r="D1333" s="5"/>
      <c r="E1333" s="5"/>
      <c r="F1333" s="5"/>
      <c r="G1333" s="5" t="str">
        <f>IF(F1333="","",VLOOKUP($F1333,Praja!$C$11:$H$2010,2,FALSE))</f>
        <v/>
      </c>
      <c r="H1333" s="5"/>
      <c r="I1333" s="5" t="str">
        <f>IF(H1333="","",VLOOKUP($H1333,Katalog!$C$10:$J$2009,3,FALSE))</f>
        <v/>
      </c>
      <c r="J1333" s="5"/>
      <c r="K1333" s="5"/>
      <c r="L1333" s="26"/>
    </row>
    <row r="1334" spans="2:12" x14ac:dyDescent="0.25">
      <c r="B1334" s="39">
        <v>1325</v>
      </c>
      <c r="C1334" s="5"/>
      <c r="D1334" s="5"/>
      <c r="E1334" s="5"/>
      <c r="F1334" s="5"/>
      <c r="G1334" s="5" t="str">
        <f>IF(F1334="","",VLOOKUP($F1334,Praja!$C$11:$H$2010,2,FALSE))</f>
        <v/>
      </c>
      <c r="H1334" s="5"/>
      <c r="I1334" s="5" t="str">
        <f>IF(H1334="","",VLOOKUP($H1334,Katalog!$C$10:$J$2009,3,FALSE))</f>
        <v/>
      </c>
      <c r="J1334" s="5"/>
      <c r="K1334" s="5"/>
      <c r="L1334" s="26"/>
    </row>
    <row r="1335" spans="2:12" x14ac:dyDescent="0.25">
      <c r="B1335" s="39">
        <v>1326</v>
      </c>
      <c r="C1335" s="5"/>
      <c r="D1335" s="5"/>
      <c r="E1335" s="5"/>
      <c r="F1335" s="5"/>
      <c r="G1335" s="5" t="str">
        <f>IF(F1335="","",VLOOKUP($F1335,Praja!$C$11:$H$2010,2,FALSE))</f>
        <v/>
      </c>
      <c r="H1335" s="5"/>
      <c r="I1335" s="5" t="str">
        <f>IF(H1335="","",VLOOKUP($H1335,Katalog!$C$10:$J$2009,3,FALSE))</f>
        <v/>
      </c>
      <c r="J1335" s="5"/>
      <c r="K1335" s="5"/>
      <c r="L1335" s="26"/>
    </row>
    <row r="1336" spans="2:12" x14ac:dyDescent="0.25">
      <c r="B1336" s="39">
        <v>1327</v>
      </c>
      <c r="C1336" s="5"/>
      <c r="D1336" s="5"/>
      <c r="E1336" s="5"/>
      <c r="F1336" s="5"/>
      <c r="G1336" s="5" t="str">
        <f>IF(F1336="","",VLOOKUP($F1336,Praja!$C$11:$H$2010,2,FALSE))</f>
        <v/>
      </c>
      <c r="H1336" s="5"/>
      <c r="I1336" s="5" t="str">
        <f>IF(H1336="","",VLOOKUP($H1336,Katalog!$C$10:$J$2009,3,FALSE))</f>
        <v/>
      </c>
      <c r="J1336" s="5"/>
      <c r="K1336" s="5"/>
      <c r="L1336" s="26"/>
    </row>
    <row r="1337" spans="2:12" x14ac:dyDescent="0.25">
      <c r="B1337" s="39">
        <v>1328</v>
      </c>
      <c r="C1337" s="5"/>
      <c r="D1337" s="5"/>
      <c r="E1337" s="5"/>
      <c r="F1337" s="5"/>
      <c r="G1337" s="5" t="str">
        <f>IF(F1337="","",VLOOKUP($F1337,Praja!$C$11:$H$2010,2,FALSE))</f>
        <v/>
      </c>
      <c r="H1337" s="5"/>
      <c r="I1337" s="5" t="str">
        <f>IF(H1337="","",VLOOKUP($H1337,Katalog!$C$10:$J$2009,3,FALSE))</f>
        <v/>
      </c>
      <c r="J1337" s="5"/>
      <c r="K1337" s="5"/>
      <c r="L1337" s="26"/>
    </row>
    <row r="1338" spans="2:12" x14ac:dyDescent="0.25">
      <c r="B1338" s="39">
        <v>1329</v>
      </c>
      <c r="C1338" s="5"/>
      <c r="D1338" s="5"/>
      <c r="E1338" s="5"/>
      <c r="F1338" s="5"/>
      <c r="G1338" s="5" t="str">
        <f>IF(F1338="","",VLOOKUP($F1338,Praja!$C$11:$H$2010,2,FALSE))</f>
        <v/>
      </c>
      <c r="H1338" s="5"/>
      <c r="I1338" s="5" t="str">
        <f>IF(H1338="","",VLOOKUP($H1338,Katalog!$C$10:$J$2009,3,FALSE))</f>
        <v/>
      </c>
      <c r="J1338" s="5"/>
      <c r="K1338" s="5"/>
      <c r="L1338" s="26"/>
    </row>
    <row r="1339" spans="2:12" x14ac:dyDescent="0.25">
      <c r="B1339" s="39">
        <v>1330</v>
      </c>
      <c r="C1339" s="5"/>
      <c r="D1339" s="5"/>
      <c r="E1339" s="5"/>
      <c r="F1339" s="5"/>
      <c r="G1339" s="5" t="str">
        <f>IF(F1339="","",VLOOKUP($F1339,Praja!$C$11:$H$2010,2,FALSE))</f>
        <v/>
      </c>
      <c r="H1339" s="5"/>
      <c r="I1339" s="5" t="str">
        <f>IF(H1339="","",VLOOKUP($H1339,Katalog!$C$10:$J$2009,3,FALSE))</f>
        <v/>
      </c>
      <c r="J1339" s="5"/>
      <c r="K1339" s="5"/>
      <c r="L1339" s="26"/>
    </row>
    <row r="1340" spans="2:12" x14ac:dyDescent="0.25">
      <c r="B1340" s="39">
        <v>1331</v>
      </c>
      <c r="C1340" s="5"/>
      <c r="D1340" s="5"/>
      <c r="E1340" s="5"/>
      <c r="F1340" s="5"/>
      <c r="G1340" s="5" t="str">
        <f>IF(F1340="","",VLOOKUP($F1340,Praja!$C$11:$H$2010,2,FALSE))</f>
        <v/>
      </c>
      <c r="H1340" s="5"/>
      <c r="I1340" s="5" t="str">
        <f>IF(H1340="","",VLOOKUP($H1340,Katalog!$C$10:$J$2009,3,FALSE))</f>
        <v/>
      </c>
      <c r="J1340" s="5"/>
      <c r="K1340" s="5"/>
      <c r="L1340" s="26"/>
    </row>
    <row r="1341" spans="2:12" x14ac:dyDescent="0.25">
      <c r="B1341" s="39">
        <v>1332</v>
      </c>
      <c r="C1341" s="5"/>
      <c r="D1341" s="5"/>
      <c r="E1341" s="5"/>
      <c r="F1341" s="5"/>
      <c r="G1341" s="5" t="str">
        <f>IF(F1341="","",VLOOKUP($F1341,Praja!$C$11:$H$2010,2,FALSE))</f>
        <v/>
      </c>
      <c r="H1341" s="5"/>
      <c r="I1341" s="5" t="str">
        <f>IF(H1341="","",VLOOKUP($H1341,Katalog!$C$10:$J$2009,3,FALSE))</f>
        <v/>
      </c>
      <c r="J1341" s="5"/>
      <c r="K1341" s="5"/>
      <c r="L1341" s="26"/>
    </row>
    <row r="1342" spans="2:12" x14ac:dyDescent="0.25">
      <c r="B1342" s="39">
        <v>1333</v>
      </c>
      <c r="C1342" s="5"/>
      <c r="D1342" s="5"/>
      <c r="E1342" s="5"/>
      <c r="F1342" s="5"/>
      <c r="G1342" s="5" t="str">
        <f>IF(F1342="","",VLOOKUP($F1342,Praja!$C$11:$H$2010,2,FALSE))</f>
        <v/>
      </c>
      <c r="H1342" s="5"/>
      <c r="I1342" s="5" t="str">
        <f>IF(H1342="","",VLOOKUP($H1342,Katalog!$C$10:$J$2009,3,FALSE))</f>
        <v/>
      </c>
      <c r="J1342" s="5"/>
      <c r="K1342" s="5"/>
      <c r="L1342" s="26"/>
    </row>
    <row r="1343" spans="2:12" x14ac:dyDescent="0.25">
      <c r="B1343" s="39">
        <v>1334</v>
      </c>
      <c r="C1343" s="5"/>
      <c r="D1343" s="5"/>
      <c r="E1343" s="5"/>
      <c r="F1343" s="5"/>
      <c r="G1343" s="5" t="str">
        <f>IF(F1343="","",VLOOKUP($F1343,Praja!$C$11:$H$2010,2,FALSE))</f>
        <v/>
      </c>
      <c r="H1343" s="5"/>
      <c r="I1343" s="5" t="str">
        <f>IF(H1343="","",VLOOKUP($H1343,Katalog!$C$10:$J$2009,3,FALSE))</f>
        <v/>
      </c>
      <c r="J1343" s="5"/>
      <c r="K1343" s="5"/>
      <c r="L1343" s="26"/>
    </row>
    <row r="1344" spans="2:12" x14ac:dyDescent="0.25">
      <c r="B1344" s="39">
        <v>1335</v>
      </c>
      <c r="C1344" s="5"/>
      <c r="D1344" s="5"/>
      <c r="E1344" s="5"/>
      <c r="F1344" s="5"/>
      <c r="G1344" s="5" t="str">
        <f>IF(F1344="","",VLOOKUP($F1344,Praja!$C$11:$H$2010,2,FALSE))</f>
        <v/>
      </c>
      <c r="H1344" s="5"/>
      <c r="I1344" s="5" t="str">
        <f>IF(H1344="","",VLOOKUP($H1344,Katalog!$C$10:$J$2009,3,FALSE))</f>
        <v/>
      </c>
      <c r="J1344" s="5"/>
      <c r="K1344" s="5"/>
      <c r="L1344" s="26"/>
    </row>
    <row r="1345" spans="2:12" x14ac:dyDescent="0.25">
      <c r="B1345" s="39">
        <v>1336</v>
      </c>
      <c r="C1345" s="5"/>
      <c r="D1345" s="5"/>
      <c r="E1345" s="5"/>
      <c r="F1345" s="5"/>
      <c r="G1345" s="5" t="str">
        <f>IF(F1345="","",VLOOKUP($F1345,Praja!$C$11:$H$2010,2,FALSE))</f>
        <v/>
      </c>
      <c r="H1345" s="5"/>
      <c r="I1345" s="5" t="str">
        <f>IF(H1345="","",VLOOKUP($H1345,Katalog!$C$10:$J$2009,3,FALSE))</f>
        <v/>
      </c>
      <c r="J1345" s="5"/>
      <c r="K1345" s="5"/>
      <c r="L1345" s="26"/>
    </row>
    <row r="1346" spans="2:12" x14ac:dyDescent="0.25">
      <c r="B1346" s="39">
        <v>1337</v>
      </c>
      <c r="C1346" s="5"/>
      <c r="D1346" s="5"/>
      <c r="E1346" s="5"/>
      <c r="F1346" s="5"/>
      <c r="G1346" s="5" t="str">
        <f>IF(F1346="","",VLOOKUP($F1346,Praja!$C$11:$H$2010,2,FALSE))</f>
        <v/>
      </c>
      <c r="H1346" s="5"/>
      <c r="I1346" s="5" t="str">
        <f>IF(H1346="","",VLOOKUP($H1346,Katalog!$C$10:$J$2009,3,FALSE))</f>
        <v/>
      </c>
      <c r="J1346" s="5"/>
      <c r="K1346" s="5"/>
      <c r="L1346" s="26"/>
    </row>
    <row r="1347" spans="2:12" x14ac:dyDescent="0.25">
      <c r="B1347" s="39">
        <v>1338</v>
      </c>
      <c r="C1347" s="5"/>
      <c r="D1347" s="5"/>
      <c r="E1347" s="5"/>
      <c r="F1347" s="5"/>
      <c r="G1347" s="5" t="str">
        <f>IF(F1347="","",VLOOKUP($F1347,Praja!$C$11:$H$2010,2,FALSE))</f>
        <v/>
      </c>
      <c r="H1347" s="5"/>
      <c r="I1347" s="5" t="str">
        <f>IF(H1347="","",VLOOKUP($H1347,Katalog!$C$10:$J$2009,3,FALSE))</f>
        <v/>
      </c>
      <c r="J1347" s="5"/>
      <c r="K1347" s="5"/>
      <c r="L1347" s="26"/>
    </row>
    <row r="1348" spans="2:12" x14ac:dyDescent="0.25">
      <c r="B1348" s="39">
        <v>1339</v>
      </c>
      <c r="C1348" s="5"/>
      <c r="D1348" s="5"/>
      <c r="E1348" s="5"/>
      <c r="F1348" s="5"/>
      <c r="G1348" s="5" t="str">
        <f>IF(F1348="","",VLOOKUP($F1348,Praja!$C$11:$H$2010,2,FALSE))</f>
        <v/>
      </c>
      <c r="H1348" s="5"/>
      <c r="I1348" s="5" t="str">
        <f>IF(H1348="","",VLOOKUP($H1348,Katalog!$C$10:$J$2009,3,FALSE))</f>
        <v/>
      </c>
      <c r="J1348" s="5"/>
      <c r="K1348" s="5"/>
      <c r="L1348" s="26"/>
    </row>
    <row r="1349" spans="2:12" x14ac:dyDescent="0.25">
      <c r="B1349" s="39">
        <v>1340</v>
      </c>
      <c r="C1349" s="5"/>
      <c r="D1349" s="5"/>
      <c r="E1349" s="5"/>
      <c r="F1349" s="5"/>
      <c r="G1349" s="5" t="str">
        <f>IF(F1349="","",VLOOKUP($F1349,Praja!$C$11:$H$2010,2,FALSE))</f>
        <v/>
      </c>
      <c r="H1349" s="5"/>
      <c r="I1349" s="5" t="str">
        <f>IF(H1349="","",VLOOKUP($H1349,Katalog!$C$10:$J$2009,3,FALSE))</f>
        <v/>
      </c>
      <c r="J1349" s="5"/>
      <c r="K1349" s="5"/>
      <c r="L1349" s="26"/>
    </row>
    <row r="1350" spans="2:12" x14ac:dyDescent="0.25">
      <c r="B1350" s="39">
        <v>1341</v>
      </c>
      <c r="C1350" s="5"/>
      <c r="D1350" s="5"/>
      <c r="E1350" s="5"/>
      <c r="F1350" s="5"/>
      <c r="G1350" s="5" t="str">
        <f>IF(F1350="","",VLOOKUP($F1350,Praja!$C$11:$H$2010,2,FALSE))</f>
        <v/>
      </c>
      <c r="H1350" s="5"/>
      <c r="I1350" s="5" t="str">
        <f>IF(H1350="","",VLOOKUP($H1350,Katalog!$C$10:$J$2009,3,FALSE))</f>
        <v/>
      </c>
      <c r="J1350" s="5"/>
      <c r="K1350" s="5"/>
      <c r="L1350" s="26"/>
    </row>
    <row r="1351" spans="2:12" x14ac:dyDescent="0.25">
      <c r="B1351" s="39">
        <v>1342</v>
      </c>
      <c r="C1351" s="5"/>
      <c r="D1351" s="5"/>
      <c r="E1351" s="5"/>
      <c r="F1351" s="5"/>
      <c r="G1351" s="5" t="str">
        <f>IF(F1351="","",VLOOKUP($F1351,Praja!$C$11:$H$2010,2,FALSE))</f>
        <v/>
      </c>
      <c r="H1351" s="5"/>
      <c r="I1351" s="5" t="str">
        <f>IF(H1351="","",VLOOKUP($H1351,Katalog!$C$10:$J$2009,3,FALSE))</f>
        <v/>
      </c>
      <c r="J1351" s="5"/>
      <c r="K1351" s="5"/>
      <c r="L1351" s="26"/>
    </row>
    <row r="1352" spans="2:12" x14ac:dyDescent="0.25">
      <c r="B1352" s="39">
        <v>1343</v>
      </c>
      <c r="C1352" s="5"/>
      <c r="D1352" s="5"/>
      <c r="E1352" s="5"/>
      <c r="F1352" s="5"/>
      <c r="G1352" s="5" t="str">
        <f>IF(F1352="","",VLOOKUP($F1352,Praja!$C$11:$H$2010,2,FALSE))</f>
        <v/>
      </c>
      <c r="H1352" s="5"/>
      <c r="I1352" s="5" t="str">
        <f>IF(H1352="","",VLOOKUP($H1352,Katalog!$C$10:$J$2009,3,FALSE))</f>
        <v/>
      </c>
      <c r="J1352" s="5"/>
      <c r="K1352" s="5"/>
      <c r="L1352" s="26"/>
    </row>
    <row r="1353" spans="2:12" x14ac:dyDescent="0.25">
      <c r="B1353" s="39">
        <v>1344</v>
      </c>
      <c r="C1353" s="5"/>
      <c r="D1353" s="5"/>
      <c r="E1353" s="5"/>
      <c r="F1353" s="5"/>
      <c r="G1353" s="5" t="str">
        <f>IF(F1353="","",VLOOKUP($F1353,Praja!$C$11:$H$2010,2,FALSE))</f>
        <v/>
      </c>
      <c r="H1353" s="5"/>
      <c r="I1353" s="5" t="str">
        <f>IF(H1353="","",VLOOKUP($H1353,Katalog!$C$10:$J$2009,3,FALSE))</f>
        <v/>
      </c>
      <c r="J1353" s="5"/>
      <c r="K1353" s="5"/>
      <c r="L1353" s="26"/>
    </row>
    <row r="1354" spans="2:12" x14ac:dyDescent="0.25">
      <c r="B1354" s="39">
        <v>1345</v>
      </c>
      <c r="C1354" s="5"/>
      <c r="D1354" s="5"/>
      <c r="E1354" s="5"/>
      <c r="F1354" s="5"/>
      <c r="G1354" s="5" t="str">
        <f>IF(F1354="","",VLOOKUP($F1354,Praja!$C$11:$H$2010,2,FALSE))</f>
        <v/>
      </c>
      <c r="H1354" s="5"/>
      <c r="I1354" s="5" t="str">
        <f>IF(H1354="","",VLOOKUP($H1354,Katalog!$C$10:$J$2009,3,FALSE))</f>
        <v/>
      </c>
      <c r="J1354" s="5"/>
      <c r="K1354" s="5"/>
      <c r="L1354" s="26"/>
    </row>
    <row r="1355" spans="2:12" x14ac:dyDescent="0.25">
      <c r="B1355" s="39">
        <v>1346</v>
      </c>
      <c r="C1355" s="5"/>
      <c r="D1355" s="5"/>
      <c r="E1355" s="5"/>
      <c r="F1355" s="5"/>
      <c r="G1355" s="5" t="str">
        <f>IF(F1355="","",VLOOKUP($F1355,Praja!$C$11:$H$2010,2,FALSE))</f>
        <v/>
      </c>
      <c r="H1355" s="5"/>
      <c r="I1355" s="5" t="str">
        <f>IF(H1355="","",VLOOKUP($H1355,Katalog!$C$10:$J$2009,3,FALSE))</f>
        <v/>
      </c>
      <c r="J1355" s="5"/>
      <c r="K1355" s="5"/>
      <c r="L1355" s="26"/>
    </row>
    <row r="1356" spans="2:12" x14ac:dyDescent="0.25">
      <c r="B1356" s="39">
        <v>1347</v>
      </c>
      <c r="C1356" s="5"/>
      <c r="D1356" s="5"/>
      <c r="E1356" s="5"/>
      <c r="F1356" s="5"/>
      <c r="G1356" s="5" t="str">
        <f>IF(F1356="","",VLOOKUP($F1356,Praja!$C$11:$H$2010,2,FALSE))</f>
        <v/>
      </c>
      <c r="H1356" s="5"/>
      <c r="I1356" s="5" t="str">
        <f>IF(H1356="","",VLOOKUP($H1356,Katalog!$C$10:$J$2009,3,FALSE))</f>
        <v/>
      </c>
      <c r="J1356" s="5"/>
      <c r="K1356" s="5"/>
      <c r="L1356" s="26"/>
    </row>
    <row r="1357" spans="2:12" x14ac:dyDescent="0.25">
      <c r="B1357" s="39">
        <v>1348</v>
      </c>
      <c r="C1357" s="5"/>
      <c r="D1357" s="5"/>
      <c r="E1357" s="5"/>
      <c r="F1357" s="5"/>
      <c r="G1357" s="5" t="str">
        <f>IF(F1357="","",VLOOKUP($F1357,Praja!$C$11:$H$2010,2,FALSE))</f>
        <v/>
      </c>
      <c r="H1357" s="5"/>
      <c r="I1357" s="5" t="str">
        <f>IF(H1357="","",VLOOKUP($H1357,Katalog!$C$10:$J$2009,3,FALSE))</f>
        <v/>
      </c>
      <c r="J1357" s="5"/>
      <c r="K1357" s="5"/>
      <c r="L1357" s="26"/>
    </row>
    <row r="1358" spans="2:12" x14ac:dyDescent="0.25">
      <c r="B1358" s="39">
        <v>1349</v>
      </c>
      <c r="C1358" s="5"/>
      <c r="D1358" s="5"/>
      <c r="E1358" s="5"/>
      <c r="F1358" s="5"/>
      <c r="G1358" s="5" t="str">
        <f>IF(F1358="","",VLOOKUP($F1358,Praja!$C$11:$H$2010,2,FALSE))</f>
        <v/>
      </c>
      <c r="H1358" s="5"/>
      <c r="I1358" s="5" t="str">
        <f>IF(H1358="","",VLOOKUP($H1358,Katalog!$C$10:$J$2009,3,FALSE))</f>
        <v/>
      </c>
      <c r="J1358" s="5"/>
      <c r="K1358" s="5"/>
      <c r="L1358" s="26"/>
    </row>
    <row r="1359" spans="2:12" x14ac:dyDescent="0.25">
      <c r="B1359" s="39">
        <v>1350</v>
      </c>
      <c r="C1359" s="5"/>
      <c r="D1359" s="5"/>
      <c r="E1359" s="5"/>
      <c r="F1359" s="5"/>
      <c r="G1359" s="5" t="str">
        <f>IF(F1359="","",VLOOKUP($F1359,Praja!$C$11:$H$2010,2,FALSE))</f>
        <v/>
      </c>
      <c r="H1359" s="5"/>
      <c r="I1359" s="5" t="str">
        <f>IF(H1359="","",VLOOKUP($H1359,Katalog!$C$10:$J$2009,3,FALSE))</f>
        <v/>
      </c>
      <c r="J1359" s="5"/>
      <c r="K1359" s="5"/>
      <c r="L1359" s="26"/>
    </row>
    <row r="1360" spans="2:12" x14ac:dyDescent="0.25">
      <c r="B1360" s="39">
        <v>1351</v>
      </c>
      <c r="C1360" s="5"/>
      <c r="D1360" s="5"/>
      <c r="E1360" s="5"/>
      <c r="F1360" s="5"/>
      <c r="G1360" s="5" t="str">
        <f>IF(F1360="","",VLOOKUP($F1360,Praja!$C$11:$H$2010,2,FALSE))</f>
        <v/>
      </c>
      <c r="H1360" s="5"/>
      <c r="I1360" s="5" t="str">
        <f>IF(H1360="","",VLOOKUP($H1360,Katalog!$C$10:$J$2009,3,FALSE))</f>
        <v/>
      </c>
      <c r="J1360" s="5"/>
      <c r="K1360" s="5"/>
      <c r="L1360" s="26"/>
    </row>
    <row r="1361" spans="2:12" x14ac:dyDescent="0.25">
      <c r="B1361" s="39">
        <v>1352</v>
      </c>
      <c r="C1361" s="5"/>
      <c r="D1361" s="5"/>
      <c r="E1361" s="5"/>
      <c r="F1361" s="5"/>
      <c r="G1361" s="5" t="str">
        <f>IF(F1361="","",VLOOKUP($F1361,Praja!$C$11:$H$2010,2,FALSE))</f>
        <v/>
      </c>
      <c r="H1361" s="5"/>
      <c r="I1361" s="5" t="str">
        <f>IF(H1361="","",VLOOKUP($H1361,Katalog!$C$10:$J$2009,3,FALSE))</f>
        <v/>
      </c>
      <c r="J1361" s="5"/>
      <c r="K1361" s="5"/>
      <c r="L1361" s="26"/>
    </row>
    <row r="1362" spans="2:12" x14ac:dyDescent="0.25">
      <c r="B1362" s="39">
        <v>1353</v>
      </c>
      <c r="C1362" s="5"/>
      <c r="D1362" s="5"/>
      <c r="E1362" s="5"/>
      <c r="F1362" s="5"/>
      <c r="G1362" s="5" t="str">
        <f>IF(F1362="","",VLOOKUP($F1362,Praja!$C$11:$H$2010,2,FALSE))</f>
        <v/>
      </c>
      <c r="H1362" s="5"/>
      <c r="I1362" s="5" t="str">
        <f>IF(H1362="","",VLOOKUP($H1362,Katalog!$C$10:$J$2009,3,FALSE))</f>
        <v/>
      </c>
      <c r="J1362" s="5"/>
      <c r="K1362" s="5"/>
      <c r="L1362" s="26"/>
    </row>
    <row r="1363" spans="2:12" x14ac:dyDescent="0.25">
      <c r="B1363" s="39">
        <v>1354</v>
      </c>
      <c r="C1363" s="5"/>
      <c r="D1363" s="5"/>
      <c r="E1363" s="5"/>
      <c r="F1363" s="5"/>
      <c r="G1363" s="5" t="str">
        <f>IF(F1363="","",VLOOKUP($F1363,Praja!$C$11:$H$2010,2,FALSE))</f>
        <v/>
      </c>
      <c r="H1363" s="5"/>
      <c r="I1363" s="5" t="str">
        <f>IF(H1363="","",VLOOKUP($H1363,Katalog!$C$10:$J$2009,3,FALSE))</f>
        <v/>
      </c>
      <c r="J1363" s="5"/>
      <c r="K1363" s="5"/>
      <c r="L1363" s="26"/>
    </row>
    <row r="1364" spans="2:12" x14ac:dyDescent="0.25">
      <c r="B1364" s="39">
        <v>1355</v>
      </c>
      <c r="C1364" s="5"/>
      <c r="D1364" s="5"/>
      <c r="E1364" s="5"/>
      <c r="F1364" s="5"/>
      <c r="G1364" s="5" t="str">
        <f>IF(F1364="","",VLOOKUP($F1364,Praja!$C$11:$H$2010,2,FALSE))</f>
        <v/>
      </c>
      <c r="H1364" s="5"/>
      <c r="I1364" s="5" t="str">
        <f>IF(H1364="","",VLOOKUP($H1364,Katalog!$C$10:$J$2009,3,FALSE))</f>
        <v/>
      </c>
      <c r="J1364" s="5"/>
      <c r="K1364" s="5"/>
      <c r="L1364" s="26"/>
    </row>
    <row r="1365" spans="2:12" x14ac:dyDescent="0.25">
      <c r="B1365" s="39">
        <v>1356</v>
      </c>
      <c r="C1365" s="5"/>
      <c r="D1365" s="5"/>
      <c r="E1365" s="5"/>
      <c r="F1365" s="5"/>
      <c r="G1365" s="5" t="str">
        <f>IF(F1365="","",VLOOKUP($F1365,Praja!$C$11:$H$2010,2,FALSE))</f>
        <v/>
      </c>
      <c r="H1365" s="5"/>
      <c r="I1365" s="5" t="str">
        <f>IF(H1365="","",VLOOKUP($H1365,Katalog!$C$10:$J$2009,3,FALSE))</f>
        <v/>
      </c>
      <c r="J1365" s="5"/>
      <c r="K1365" s="5"/>
      <c r="L1365" s="26"/>
    </row>
    <row r="1366" spans="2:12" x14ac:dyDescent="0.25">
      <c r="B1366" s="39">
        <v>1357</v>
      </c>
      <c r="C1366" s="5"/>
      <c r="D1366" s="5"/>
      <c r="E1366" s="5"/>
      <c r="F1366" s="5"/>
      <c r="G1366" s="5" t="str">
        <f>IF(F1366="","",VLOOKUP($F1366,Praja!$C$11:$H$2010,2,FALSE))</f>
        <v/>
      </c>
      <c r="H1366" s="5"/>
      <c r="I1366" s="5" t="str">
        <f>IF(H1366="","",VLOOKUP($H1366,Katalog!$C$10:$J$2009,3,FALSE))</f>
        <v/>
      </c>
      <c r="J1366" s="5"/>
      <c r="K1366" s="5"/>
      <c r="L1366" s="26"/>
    </row>
    <row r="1367" spans="2:12" x14ac:dyDescent="0.25">
      <c r="B1367" s="39">
        <v>1358</v>
      </c>
      <c r="C1367" s="5"/>
      <c r="D1367" s="5"/>
      <c r="E1367" s="5"/>
      <c r="F1367" s="5"/>
      <c r="G1367" s="5" t="str">
        <f>IF(F1367="","",VLOOKUP($F1367,Praja!$C$11:$H$2010,2,FALSE))</f>
        <v/>
      </c>
      <c r="H1367" s="5"/>
      <c r="I1367" s="5" t="str">
        <f>IF(H1367="","",VLOOKUP($H1367,Katalog!$C$10:$J$2009,3,FALSE))</f>
        <v/>
      </c>
      <c r="J1367" s="5"/>
      <c r="K1367" s="5"/>
      <c r="L1367" s="26"/>
    </row>
    <row r="1368" spans="2:12" x14ac:dyDescent="0.25">
      <c r="B1368" s="39">
        <v>1359</v>
      </c>
      <c r="C1368" s="5"/>
      <c r="D1368" s="5"/>
      <c r="E1368" s="5"/>
      <c r="F1368" s="5"/>
      <c r="G1368" s="5" t="str">
        <f>IF(F1368="","",VLOOKUP($F1368,Praja!$C$11:$H$2010,2,FALSE))</f>
        <v/>
      </c>
      <c r="H1368" s="5"/>
      <c r="I1368" s="5" t="str">
        <f>IF(H1368="","",VLOOKUP($H1368,Katalog!$C$10:$J$2009,3,FALSE))</f>
        <v/>
      </c>
      <c r="J1368" s="5"/>
      <c r="K1368" s="5"/>
      <c r="L1368" s="26"/>
    </row>
    <row r="1369" spans="2:12" x14ac:dyDescent="0.25">
      <c r="B1369" s="39">
        <v>1360</v>
      </c>
      <c r="C1369" s="5"/>
      <c r="D1369" s="5"/>
      <c r="E1369" s="5"/>
      <c r="F1369" s="5"/>
      <c r="G1369" s="5" t="str">
        <f>IF(F1369="","",VLOOKUP($F1369,Praja!$C$11:$H$2010,2,FALSE))</f>
        <v/>
      </c>
      <c r="H1369" s="5"/>
      <c r="I1369" s="5" t="str">
        <f>IF(H1369="","",VLOOKUP($H1369,Katalog!$C$10:$J$2009,3,FALSE))</f>
        <v/>
      </c>
      <c r="J1369" s="5"/>
      <c r="K1369" s="5"/>
      <c r="L1369" s="26"/>
    </row>
    <row r="1370" spans="2:12" x14ac:dyDescent="0.25">
      <c r="B1370" s="39">
        <v>1361</v>
      </c>
      <c r="C1370" s="5"/>
      <c r="D1370" s="5"/>
      <c r="E1370" s="5"/>
      <c r="F1370" s="5"/>
      <c r="G1370" s="5" t="str">
        <f>IF(F1370="","",VLOOKUP($F1370,Praja!$C$11:$H$2010,2,FALSE))</f>
        <v/>
      </c>
      <c r="H1370" s="5"/>
      <c r="I1370" s="5" t="str">
        <f>IF(H1370="","",VLOOKUP($H1370,Katalog!$C$10:$J$2009,3,FALSE))</f>
        <v/>
      </c>
      <c r="J1370" s="5"/>
      <c r="K1370" s="5"/>
      <c r="L1370" s="26"/>
    </row>
    <row r="1371" spans="2:12" x14ac:dyDescent="0.25">
      <c r="B1371" s="39">
        <v>1362</v>
      </c>
      <c r="C1371" s="5"/>
      <c r="D1371" s="5"/>
      <c r="E1371" s="5"/>
      <c r="F1371" s="5"/>
      <c r="G1371" s="5" t="str">
        <f>IF(F1371="","",VLOOKUP($F1371,Praja!$C$11:$H$2010,2,FALSE))</f>
        <v/>
      </c>
      <c r="H1371" s="5"/>
      <c r="I1371" s="5" t="str">
        <f>IF(H1371="","",VLOOKUP($H1371,Katalog!$C$10:$J$2009,3,FALSE))</f>
        <v/>
      </c>
      <c r="J1371" s="5"/>
      <c r="K1371" s="5"/>
      <c r="L1371" s="26"/>
    </row>
    <row r="1372" spans="2:12" x14ac:dyDescent="0.25">
      <c r="B1372" s="39">
        <v>1363</v>
      </c>
      <c r="C1372" s="5"/>
      <c r="D1372" s="5"/>
      <c r="E1372" s="5"/>
      <c r="F1372" s="5"/>
      <c r="G1372" s="5" t="str">
        <f>IF(F1372="","",VLOOKUP($F1372,Praja!$C$11:$H$2010,2,FALSE))</f>
        <v/>
      </c>
      <c r="H1372" s="5"/>
      <c r="I1372" s="5" t="str">
        <f>IF(H1372="","",VLOOKUP($H1372,Katalog!$C$10:$J$2009,3,FALSE))</f>
        <v/>
      </c>
      <c r="J1372" s="5"/>
      <c r="K1372" s="5"/>
      <c r="L1372" s="26"/>
    </row>
    <row r="1373" spans="2:12" x14ac:dyDescent="0.25">
      <c r="B1373" s="39">
        <v>1364</v>
      </c>
      <c r="C1373" s="5"/>
      <c r="D1373" s="5"/>
      <c r="E1373" s="5"/>
      <c r="F1373" s="5"/>
      <c r="G1373" s="5" t="str">
        <f>IF(F1373="","",VLOOKUP($F1373,Praja!$C$11:$H$2010,2,FALSE))</f>
        <v/>
      </c>
      <c r="H1373" s="5"/>
      <c r="I1373" s="5" t="str">
        <f>IF(H1373="","",VLOOKUP($H1373,Katalog!$C$10:$J$2009,3,FALSE))</f>
        <v/>
      </c>
      <c r="J1373" s="5"/>
      <c r="K1373" s="5"/>
      <c r="L1373" s="26"/>
    </row>
    <row r="1374" spans="2:12" x14ac:dyDescent="0.25">
      <c r="B1374" s="39">
        <v>1365</v>
      </c>
      <c r="C1374" s="5"/>
      <c r="D1374" s="5"/>
      <c r="E1374" s="5"/>
      <c r="F1374" s="5"/>
      <c r="G1374" s="5" t="str">
        <f>IF(F1374="","",VLOOKUP($F1374,Praja!$C$11:$H$2010,2,FALSE))</f>
        <v/>
      </c>
      <c r="H1374" s="5"/>
      <c r="I1374" s="5" t="str">
        <f>IF(H1374="","",VLOOKUP($H1374,Katalog!$C$10:$J$2009,3,FALSE))</f>
        <v/>
      </c>
      <c r="J1374" s="5"/>
      <c r="K1374" s="5"/>
      <c r="L1374" s="26"/>
    </row>
    <row r="1375" spans="2:12" x14ac:dyDescent="0.25">
      <c r="B1375" s="39">
        <v>1366</v>
      </c>
      <c r="C1375" s="5"/>
      <c r="D1375" s="5"/>
      <c r="E1375" s="5"/>
      <c r="F1375" s="5"/>
      <c r="G1375" s="5" t="str">
        <f>IF(F1375="","",VLOOKUP($F1375,Praja!$C$11:$H$2010,2,FALSE))</f>
        <v/>
      </c>
      <c r="H1375" s="5"/>
      <c r="I1375" s="5" t="str">
        <f>IF(H1375="","",VLOOKUP($H1375,Katalog!$C$10:$J$2009,3,FALSE))</f>
        <v/>
      </c>
      <c r="J1375" s="5"/>
      <c r="K1375" s="5"/>
      <c r="L1375" s="26"/>
    </row>
    <row r="1376" spans="2:12" x14ac:dyDescent="0.25">
      <c r="B1376" s="39">
        <v>1367</v>
      </c>
      <c r="C1376" s="5"/>
      <c r="D1376" s="5"/>
      <c r="E1376" s="5"/>
      <c r="F1376" s="5"/>
      <c r="G1376" s="5" t="str">
        <f>IF(F1376="","",VLOOKUP($F1376,Praja!$C$11:$H$2010,2,FALSE))</f>
        <v/>
      </c>
      <c r="H1376" s="5"/>
      <c r="I1376" s="5" t="str">
        <f>IF(H1376="","",VLOOKUP($H1376,Katalog!$C$10:$J$2009,3,FALSE))</f>
        <v/>
      </c>
      <c r="J1376" s="5"/>
      <c r="K1376" s="5"/>
      <c r="L1376" s="26"/>
    </row>
    <row r="1377" spans="2:12" x14ac:dyDescent="0.25">
      <c r="B1377" s="39">
        <v>1368</v>
      </c>
      <c r="C1377" s="5"/>
      <c r="D1377" s="5"/>
      <c r="E1377" s="5"/>
      <c r="F1377" s="5"/>
      <c r="G1377" s="5" t="str">
        <f>IF(F1377="","",VLOOKUP($F1377,Praja!$C$11:$H$2010,2,FALSE))</f>
        <v/>
      </c>
      <c r="H1377" s="5"/>
      <c r="I1377" s="5" t="str">
        <f>IF(H1377="","",VLOOKUP($H1377,Katalog!$C$10:$J$2009,3,FALSE))</f>
        <v/>
      </c>
      <c r="J1377" s="5"/>
      <c r="K1377" s="5"/>
      <c r="L1377" s="26"/>
    </row>
    <row r="1378" spans="2:12" x14ac:dyDescent="0.25">
      <c r="B1378" s="39">
        <v>1369</v>
      </c>
      <c r="C1378" s="5"/>
      <c r="D1378" s="5"/>
      <c r="E1378" s="5"/>
      <c r="F1378" s="5"/>
      <c r="G1378" s="5" t="str">
        <f>IF(F1378="","",VLOOKUP($F1378,Praja!$C$11:$H$2010,2,FALSE))</f>
        <v/>
      </c>
      <c r="H1378" s="5"/>
      <c r="I1378" s="5" t="str">
        <f>IF(H1378="","",VLOOKUP($H1378,Katalog!$C$10:$J$2009,3,FALSE))</f>
        <v/>
      </c>
      <c r="J1378" s="5"/>
      <c r="K1378" s="5"/>
      <c r="L1378" s="26"/>
    </row>
    <row r="1379" spans="2:12" x14ac:dyDescent="0.25">
      <c r="B1379" s="39">
        <v>1370</v>
      </c>
      <c r="C1379" s="5"/>
      <c r="D1379" s="5"/>
      <c r="E1379" s="5"/>
      <c r="F1379" s="5"/>
      <c r="G1379" s="5" t="str">
        <f>IF(F1379="","",VLOOKUP($F1379,Praja!$C$11:$H$2010,2,FALSE))</f>
        <v/>
      </c>
      <c r="H1379" s="5"/>
      <c r="I1379" s="5" t="str">
        <f>IF(H1379="","",VLOOKUP($H1379,Katalog!$C$10:$J$2009,3,FALSE))</f>
        <v/>
      </c>
      <c r="J1379" s="5"/>
      <c r="K1379" s="5"/>
      <c r="L1379" s="26"/>
    </row>
    <row r="1380" spans="2:12" x14ac:dyDescent="0.25">
      <c r="B1380" s="39">
        <v>1371</v>
      </c>
      <c r="C1380" s="5"/>
      <c r="D1380" s="5"/>
      <c r="E1380" s="5"/>
      <c r="F1380" s="5"/>
      <c r="G1380" s="5" t="str">
        <f>IF(F1380="","",VLOOKUP($F1380,Praja!$C$11:$H$2010,2,FALSE))</f>
        <v/>
      </c>
      <c r="H1380" s="5"/>
      <c r="I1380" s="5" t="str">
        <f>IF(H1380="","",VLOOKUP($H1380,Katalog!$C$10:$J$2009,3,FALSE))</f>
        <v/>
      </c>
      <c r="J1380" s="5"/>
      <c r="K1380" s="5"/>
      <c r="L1380" s="26"/>
    </row>
    <row r="1381" spans="2:12" x14ac:dyDescent="0.25">
      <c r="B1381" s="39">
        <v>1372</v>
      </c>
      <c r="C1381" s="5"/>
      <c r="D1381" s="5"/>
      <c r="E1381" s="5"/>
      <c r="F1381" s="5"/>
      <c r="G1381" s="5" t="str">
        <f>IF(F1381="","",VLOOKUP($F1381,Praja!$C$11:$H$2010,2,FALSE))</f>
        <v/>
      </c>
      <c r="H1381" s="5"/>
      <c r="I1381" s="5" t="str">
        <f>IF(H1381="","",VLOOKUP($H1381,Katalog!$C$10:$J$2009,3,FALSE))</f>
        <v/>
      </c>
      <c r="J1381" s="5"/>
      <c r="K1381" s="5"/>
      <c r="L1381" s="26"/>
    </row>
    <row r="1382" spans="2:12" x14ac:dyDescent="0.25">
      <c r="B1382" s="39">
        <v>1373</v>
      </c>
      <c r="C1382" s="5"/>
      <c r="D1382" s="5"/>
      <c r="E1382" s="5"/>
      <c r="F1382" s="5"/>
      <c r="G1382" s="5" t="str">
        <f>IF(F1382="","",VLOOKUP($F1382,Praja!$C$11:$H$2010,2,FALSE))</f>
        <v/>
      </c>
      <c r="H1382" s="5"/>
      <c r="I1382" s="5" t="str">
        <f>IF(H1382="","",VLOOKUP($H1382,Katalog!$C$10:$J$2009,3,FALSE))</f>
        <v/>
      </c>
      <c r="J1382" s="5"/>
      <c r="K1382" s="5"/>
      <c r="L1382" s="26"/>
    </row>
    <row r="1383" spans="2:12" x14ac:dyDescent="0.25">
      <c r="B1383" s="39">
        <v>1374</v>
      </c>
      <c r="C1383" s="5"/>
      <c r="D1383" s="5"/>
      <c r="E1383" s="5"/>
      <c r="F1383" s="5"/>
      <c r="G1383" s="5" t="str">
        <f>IF(F1383="","",VLOOKUP($F1383,Praja!$C$11:$H$2010,2,FALSE))</f>
        <v/>
      </c>
      <c r="H1383" s="5"/>
      <c r="I1383" s="5" t="str">
        <f>IF(H1383="","",VLOOKUP($H1383,Katalog!$C$10:$J$2009,3,FALSE))</f>
        <v/>
      </c>
      <c r="J1383" s="5"/>
      <c r="K1383" s="5"/>
      <c r="L1383" s="26"/>
    </row>
    <row r="1384" spans="2:12" x14ac:dyDescent="0.25">
      <c r="B1384" s="39">
        <v>1375</v>
      </c>
      <c r="C1384" s="5"/>
      <c r="D1384" s="5"/>
      <c r="E1384" s="5"/>
      <c r="F1384" s="5"/>
      <c r="G1384" s="5" t="str">
        <f>IF(F1384="","",VLOOKUP($F1384,Praja!$C$11:$H$2010,2,FALSE))</f>
        <v/>
      </c>
      <c r="H1384" s="5"/>
      <c r="I1384" s="5" t="str">
        <f>IF(H1384="","",VLOOKUP($H1384,Katalog!$C$10:$J$2009,3,FALSE))</f>
        <v/>
      </c>
      <c r="J1384" s="5"/>
      <c r="K1384" s="5"/>
      <c r="L1384" s="26"/>
    </row>
    <row r="1385" spans="2:12" x14ac:dyDescent="0.25">
      <c r="B1385" s="39">
        <v>1376</v>
      </c>
      <c r="C1385" s="5"/>
      <c r="D1385" s="5"/>
      <c r="E1385" s="5"/>
      <c r="F1385" s="5"/>
      <c r="G1385" s="5" t="str">
        <f>IF(F1385="","",VLOOKUP($F1385,Praja!$C$11:$H$2010,2,FALSE))</f>
        <v/>
      </c>
      <c r="H1385" s="5"/>
      <c r="I1385" s="5" t="str">
        <f>IF(H1385="","",VLOOKUP($H1385,Katalog!$C$10:$J$2009,3,FALSE))</f>
        <v/>
      </c>
      <c r="J1385" s="5"/>
      <c r="K1385" s="5"/>
      <c r="L1385" s="26"/>
    </row>
    <row r="1386" spans="2:12" x14ac:dyDescent="0.25">
      <c r="B1386" s="39">
        <v>1377</v>
      </c>
      <c r="C1386" s="5"/>
      <c r="D1386" s="5"/>
      <c r="E1386" s="5"/>
      <c r="F1386" s="5"/>
      <c r="G1386" s="5" t="str">
        <f>IF(F1386="","",VLOOKUP($F1386,Praja!$C$11:$H$2010,2,FALSE))</f>
        <v/>
      </c>
      <c r="H1386" s="5"/>
      <c r="I1386" s="5" t="str">
        <f>IF(H1386="","",VLOOKUP($H1386,Katalog!$C$10:$J$2009,3,FALSE))</f>
        <v/>
      </c>
      <c r="J1386" s="5"/>
      <c r="K1386" s="5"/>
      <c r="L1386" s="26"/>
    </row>
    <row r="1387" spans="2:12" x14ac:dyDescent="0.25">
      <c r="B1387" s="39">
        <v>1378</v>
      </c>
      <c r="C1387" s="5"/>
      <c r="D1387" s="5"/>
      <c r="E1387" s="5"/>
      <c r="F1387" s="5"/>
      <c r="G1387" s="5" t="str">
        <f>IF(F1387="","",VLOOKUP($F1387,Praja!$C$11:$H$2010,2,FALSE))</f>
        <v/>
      </c>
      <c r="H1387" s="5"/>
      <c r="I1387" s="5" t="str">
        <f>IF(H1387="","",VLOOKUP($H1387,Katalog!$C$10:$J$2009,3,FALSE))</f>
        <v/>
      </c>
      <c r="J1387" s="5"/>
      <c r="K1387" s="5"/>
      <c r="L1387" s="26"/>
    </row>
    <row r="1388" spans="2:12" x14ac:dyDescent="0.25">
      <c r="B1388" s="39">
        <v>1379</v>
      </c>
      <c r="C1388" s="5"/>
      <c r="D1388" s="5"/>
      <c r="E1388" s="5"/>
      <c r="F1388" s="5"/>
      <c r="G1388" s="5" t="str">
        <f>IF(F1388="","",VLOOKUP($F1388,Praja!$C$11:$H$2010,2,FALSE))</f>
        <v/>
      </c>
      <c r="H1388" s="5"/>
      <c r="I1388" s="5" t="str">
        <f>IF(H1388="","",VLOOKUP($H1388,Katalog!$C$10:$J$2009,3,FALSE))</f>
        <v/>
      </c>
      <c r="J1388" s="5"/>
      <c r="K1388" s="5"/>
      <c r="L1388" s="26"/>
    </row>
    <row r="1389" spans="2:12" x14ac:dyDescent="0.25">
      <c r="B1389" s="39">
        <v>1380</v>
      </c>
      <c r="C1389" s="5"/>
      <c r="D1389" s="5"/>
      <c r="E1389" s="5"/>
      <c r="F1389" s="5"/>
      <c r="G1389" s="5" t="str">
        <f>IF(F1389="","",VLOOKUP($F1389,Praja!$C$11:$H$2010,2,FALSE))</f>
        <v/>
      </c>
      <c r="H1389" s="5"/>
      <c r="I1389" s="5" t="str">
        <f>IF(H1389="","",VLOOKUP($H1389,Katalog!$C$10:$J$2009,3,FALSE))</f>
        <v/>
      </c>
      <c r="J1389" s="5"/>
      <c r="K1389" s="5"/>
      <c r="L1389" s="26"/>
    </row>
    <row r="1390" spans="2:12" x14ac:dyDescent="0.25">
      <c r="B1390" s="39">
        <v>1381</v>
      </c>
      <c r="C1390" s="5"/>
      <c r="D1390" s="5"/>
      <c r="E1390" s="5"/>
      <c r="F1390" s="5"/>
      <c r="G1390" s="5" t="str">
        <f>IF(F1390="","",VLOOKUP($F1390,Praja!$C$11:$H$2010,2,FALSE))</f>
        <v/>
      </c>
      <c r="H1390" s="5"/>
      <c r="I1390" s="5" t="str">
        <f>IF(H1390="","",VLOOKUP($H1390,Katalog!$C$10:$J$2009,3,FALSE))</f>
        <v/>
      </c>
      <c r="J1390" s="5"/>
      <c r="K1390" s="5"/>
      <c r="L1390" s="26"/>
    </row>
    <row r="1391" spans="2:12" x14ac:dyDescent="0.25">
      <c r="B1391" s="39">
        <v>1382</v>
      </c>
      <c r="C1391" s="5"/>
      <c r="D1391" s="5"/>
      <c r="E1391" s="5"/>
      <c r="F1391" s="5"/>
      <c r="G1391" s="5" t="str">
        <f>IF(F1391="","",VLOOKUP($F1391,Praja!$C$11:$H$2010,2,FALSE))</f>
        <v/>
      </c>
      <c r="H1391" s="5"/>
      <c r="I1391" s="5" t="str">
        <f>IF(H1391="","",VLOOKUP($H1391,Katalog!$C$10:$J$2009,3,FALSE))</f>
        <v/>
      </c>
      <c r="J1391" s="5"/>
      <c r="K1391" s="5"/>
      <c r="L1391" s="26"/>
    </row>
    <row r="1392" spans="2:12" x14ac:dyDescent="0.25">
      <c r="B1392" s="39">
        <v>1383</v>
      </c>
      <c r="C1392" s="5"/>
      <c r="D1392" s="5"/>
      <c r="E1392" s="5"/>
      <c r="F1392" s="5"/>
      <c r="G1392" s="5" t="str">
        <f>IF(F1392="","",VLOOKUP($F1392,Praja!$C$11:$H$2010,2,FALSE))</f>
        <v/>
      </c>
      <c r="H1392" s="5"/>
      <c r="I1392" s="5" t="str">
        <f>IF(H1392="","",VLOOKUP($H1392,Katalog!$C$10:$J$2009,3,FALSE))</f>
        <v/>
      </c>
      <c r="J1392" s="5"/>
      <c r="K1392" s="5"/>
      <c r="L1392" s="26"/>
    </row>
    <row r="1393" spans="2:12" x14ac:dyDescent="0.25">
      <c r="B1393" s="39">
        <v>1384</v>
      </c>
      <c r="C1393" s="5"/>
      <c r="D1393" s="5"/>
      <c r="E1393" s="5"/>
      <c r="F1393" s="5"/>
      <c r="G1393" s="5" t="str">
        <f>IF(F1393="","",VLOOKUP($F1393,Praja!$C$11:$H$2010,2,FALSE))</f>
        <v/>
      </c>
      <c r="H1393" s="5"/>
      <c r="I1393" s="5" t="str">
        <f>IF(H1393="","",VLOOKUP($H1393,Katalog!$C$10:$J$2009,3,FALSE))</f>
        <v/>
      </c>
      <c r="J1393" s="5"/>
      <c r="K1393" s="5"/>
      <c r="L1393" s="26"/>
    </row>
    <row r="1394" spans="2:12" x14ac:dyDescent="0.25">
      <c r="B1394" s="39">
        <v>1385</v>
      </c>
      <c r="C1394" s="5"/>
      <c r="D1394" s="5"/>
      <c r="E1394" s="5"/>
      <c r="F1394" s="5"/>
      <c r="G1394" s="5" t="str">
        <f>IF(F1394="","",VLOOKUP($F1394,Praja!$C$11:$H$2010,2,FALSE))</f>
        <v/>
      </c>
      <c r="H1394" s="5"/>
      <c r="I1394" s="5" t="str">
        <f>IF(H1394="","",VLOOKUP($H1394,Katalog!$C$10:$J$2009,3,FALSE))</f>
        <v/>
      </c>
      <c r="J1394" s="5"/>
      <c r="K1394" s="5"/>
      <c r="L1394" s="26"/>
    </row>
    <row r="1395" spans="2:12" x14ac:dyDescent="0.25">
      <c r="B1395" s="39">
        <v>1386</v>
      </c>
      <c r="C1395" s="5"/>
      <c r="D1395" s="5"/>
      <c r="E1395" s="5"/>
      <c r="F1395" s="5"/>
      <c r="G1395" s="5" t="str">
        <f>IF(F1395="","",VLOOKUP($F1395,Praja!$C$11:$H$2010,2,FALSE))</f>
        <v/>
      </c>
      <c r="H1395" s="5"/>
      <c r="I1395" s="5" t="str">
        <f>IF(H1395="","",VLOOKUP($H1395,Katalog!$C$10:$J$2009,3,FALSE))</f>
        <v/>
      </c>
      <c r="J1395" s="5"/>
      <c r="K1395" s="5"/>
      <c r="L1395" s="26"/>
    </row>
    <row r="1396" spans="2:12" x14ac:dyDescent="0.25">
      <c r="B1396" s="39">
        <v>1387</v>
      </c>
      <c r="C1396" s="5"/>
      <c r="D1396" s="5"/>
      <c r="E1396" s="5"/>
      <c r="F1396" s="5"/>
      <c r="G1396" s="5" t="str">
        <f>IF(F1396="","",VLOOKUP($F1396,Praja!$C$11:$H$2010,2,FALSE))</f>
        <v/>
      </c>
      <c r="H1396" s="5"/>
      <c r="I1396" s="5" t="str">
        <f>IF(H1396="","",VLOOKUP($H1396,Katalog!$C$10:$J$2009,3,FALSE))</f>
        <v/>
      </c>
      <c r="J1396" s="5"/>
      <c r="K1396" s="5"/>
      <c r="L1396" s="26"/>
    </row>
    <row r="1397" spans="2:12" x14ac:dyDescent="0.25">
      <c r="B1397" s="39">
        <v>1388</v>
      </c>
      <c r="C1397" s="5"/>
      <c r="D1397" s="5"/>
      <c r="E1397" s="5"/>
      <c r="F1397" s="5"/>
      <c r="G1397" s="5" t="str">
        <f>IF(F1397="","",VLOOKUP($F1397,Praja!$C$11:$H$2010,2,FALSE))</f>
        <v/>
      </c>
      <c r="H1397" s="5"/>
      <c r="I1397" s="5" t="str">
        <f>IF(H1397="","",VLOOKUP($H1397,Katalog!$C$10:$J$2009,3,FALSE))</f>
        <v/>
      </c>
      <c r="J1397" s="5"/>
      <c r="K1397" s="5"/>
      <c r="L1397" s="26"/>
    </row>
    <row r="1398" spans="2:12" x14ac:dyDescent="0.25">
      <c r="B1398" s="39">
        <v>1389</v>
      </c>
      <c r="C1398" s="5"/>
      <c r="D1398" s="5"/>
      <c r="E1398" s="5"/>
      <c r="F1398" s="5"/>
      <c r="G1398" s="5" t="str">
        <f>IF(F1398="","",VLOOKUP($F1398,Praja!$C$11:$H$2010,2,FALSE))</f>
        <v/>
      </c>
      <c r="H1398" s="5"/>
      <c r="I1398" s="5" t="str">
        <f>IF(H1398="","",VLOOKUP($H1398,Katalog!$C$10:$J$2009,3,FALSE))</f>
        <v/>
      </c>
      <c r="J1398" s="5"/>
      <c r="K1398" s="5"/>
      <c r="L1398" s="26"/>
    </row>
    <row r="1399" spans="2:12" x14ac:dyDescent="0.25">
      <c r="B1399" s="39">
        <v>1390</v>
      </c>
      <c r="C1399" s="5"/>
      <c r="D1399" s="5"/>
      <c r="E1399" s="5"/>
      <c r="F1399" s="5"/>
      <c r="G1399" s="5" t="str">
        <f>IF(F1399="","",VLOOKUP($F1399,Praja!$C$11:$H$2010,2,FALSE))</f>
        <v/>
      </c>
      <c r="H1399" s="5"/>
      <c r="I1399" s="5" t="str">
        <f>IF(H1399="","",VLOOKUP($H1399,Katalog!$C$10:$J$2009,3,FALSE))</f>
        <v/>
      </c>
      <c r="J1399" s="5"/>
      <c r="K1399" s="5"/>
      <c r="L1399" s="26"/>
    </row>
    <row r="1400" spans="2:12" x14ac:dyDescent="0.25">
      <c r="B1400" s="39">
        <v>1391</v>
      </c>
      <c r="C1400" s="5"/>
      <c r="D1400" s="5"/>
      <c r="E1400" s="5"/>
      <c r="F1400" s="5"/>
      <c r="G1400" s="5" t="str">
        <f>IF(F1400="","",VLOOKUP($F1400,Praja!$C$11:$H$2010,2,FALSE))</f>
        <v/>
      </c>
      <c r="H1400" s="5"/>
      <c r="I1400" s="5" t="str">
        <f>IF(H1400="","",VLOOKUP($H1400,Katalog!$C$10:$J$2009,3,FALSE))</f>
        <v/>
      </c>
      <c r="J1400" s="5"/>
      <c r="K1400" s="5"/>
      <c r="L1400" s="26"/>
    </row>
    <row r="1401" spans="2:12" x14ac:dyDescent="0.25">
      <c r="B1401" s="39">
        <v>1392</v>
      </c>
      <c r="C1401" s="5"/>
      <c r="D1401" s="5"/>
      <c r="E1401" s="5"/>
      <c r="F1401" s="5"/>
      <c r="G1401" s="5" t="str">
        <f>IF(F1401="","",VLOOKUP($F1401,Praja!$C$11:$H$2010,2,FALSE))</f>
        <v/>
      </c>
      <c r="H1401" s="5"/>
      <c r="I1401" s="5" t="str">
        <f>IF(H1401="","",VLOOKUP($H1401,Katalog!$C$10:$J$2009,3,FALSE))</f>
        <v/>
      </c>
      <c r="J1401" s="5"/>
      <c r="K1401" s="5"/>
      <c r="L1401" s="26"/>
    </row>
    <row r="1402" spans="2:12" x14ac:dyDescent="0.25">
      <c r="B1402" s="39">
        <v>1393</v>
      </c>
      <c r="C1402" s="5"/>
      <c r="D1402" s="5"/>
      <c r="E1402" s="5"/>
      <c r="F1402" s="5"/>
      <c r="G1402" s="5" t="str">
        <f>IF(F1402="","",VLOOKUP($F1402,Praja!$C$11:$H$2010,2,FALSE))</f>
        <v/>
      </c>
      <c r="H1402" s="5"/>
      <c r="I1402" s="5" t="str">
        <f>IF(H1402="","",VLOOKUP($H1402,Katalog!$C$10:$J$2009,3,FALSE))</f>
        <v/>
      </c>
      <c r="J1402" s="5"/>
      <c r="K1402" s="5"/>
      <c r="L1402" s="26"/>
    </row>
    <row r="1403" spans="2:12" x14ac:dyDescent="0.25">
      <c r="B1403" s="39">
        <v>1394</v>
      </c>
      <c r="C1403" s="5"/>
      <c r="D1403" s="5"/>
      <c r="E1403" s="5"/>
      <c r="F1403" s="5"/>
      <c r="G1403" s="5" t="str">
        <f>IF(F1403="","",VLOOKUP($F1403,Praja!$C$11:$H$2010,2,FALSE))</f>
        <v/>
      </c>
      <c r="H1403" s="5"/>
      <c r="I1403" s="5" t="str">
        <f>IF(H1403="","",VLOOKUP($H1403,Katalog!$C$10:$J$2009,3,FALSE))</f>
        <v/>
      </c>
      <c r="J1403" s="5"/>
      <c r="K1403" s="5"/>
      <c r="L1403" s="26"/>
    </row>
    <row r="1404" spans="2:12" x14ac:dyDescent="0.25">
      <c r="B1404" s="39">
        <v>1395</v>
      </c>
      <c r="C1404" s="5"/>
      <c r="D1404" s="5"/>
      <c r="E1404" s="5"/>
      <c r="F1404" s="5"/>
      <c r="G1404" s="5" t="str">
        <f>IF(F1404="","",VLOOKUP($F1404,Praja!$C$11:$H$2010,2,FALSE))</f>
        <v/>
      </c>
      <c r="H1404" s="5"/>
      <c r="I1404" s="5" t="str">
        <f>IF(H1404="","",VLOOKUP($H1404,Katalog!$C$10:$J$2009,3,FALSE))</f>
        <v/>
      </c>
      <c r="J1404" s="5"/>
      <c r="K1404" s="5"/>
      <c r="L1404" s="26"/>
    </row>
    <row r="1405" spans="2:12" x14ac:dyDescent="0.25">
      <c r="B1405" s="39">
        <v>1396</v>
      </c>
      <c r="C1405" s="5"/>
      <c r="D1405" s="5"/>
      <c r="E1405" s="5"/>
      <c r="F1405" s="5"/>
      <c r="G1405" s="5" t="str">
        <f>IF(F1405="","",VLOOKUP($F1405,Praja!$C$11:$H$2010,2,FALSE))</f>
        <v/>
      </c>
      <c r="H1405" s="5"/>
      <c r="I1405" s="5" t="str">
        <f>IF(H1405="","",VLOOKUP($H1405,Katalog!$C$10:$J$2009,3,FALSE))</f>
        <v/>
      </c>
      <c r="J1405" s="5"/>
      <c r="K1405" s="5"/>
      <c r="L1405" s="26"/>
    </row>
    <row r="1406" spans="2:12" x14ac:dyDescent="0.25">
      <c r="B1406" s="39">
        <v>1397</v>
      </c>
      <c r="C1406" s="5"/>
      <c r="D1406" s="5"/>
      <c r="E1406" s="5"/>
      <c r="F1406" s="5"/>
      <c r="G1406" s="5" t="str">
        <f>IF(F1406="","",VLOOKUP($F1406,Praja!$C$11:$H$2010,2,FALSE))</f>
        <v/>
      </c>
      <c r="H1406" s="5"/>
      <c r="I1406" s="5" t="str">
        <f>IF(H1406="","",VLOOKUP($H1406,Katalog!$C$10:$J$2009,3,FALSE))</f>
        <v/>
      </c>
      <c r="J1406" s="5"/>
      <c r="K1406" s="5"/>
      <c r="L1406" s="26"/>
    </row>
    <row r="1407" spans="2:12" x14ac:dyDescent="0.25">
      <c r="B1407" s="39">
        <v>1398</v>
      </c>
      <c r="C1407" s="5"/>
      <c r="D1407" s="5"/>
      <c r="E1407" s="5"/>
      <c r="F1407" s="5"/>
      <c r="G1407" s="5" t="str">
        <f>IF(F1407="","",VLOOKUP($F1407,Praja!$C$11:$H$2010,2,FALSE))</f>
        <v/>
      </c>
      <c r="H1407" s="5"/>
      <c r="I1407" s="5" t="str">
        <f>IF(H1407="","",VLOOKUP($H1407,Katalog!$C$10:$J$2009,3,FALSE))</f>
        <v/>
      </c>
      <c r="J1407" s="5"/>
      <c r="K1407" s="5"/>
      <c r="L1407" s="26"/>
    </row>
    <row r="1408" spans="2:12" x14ac:dyDescent="0.25">
      <c r="B1408" s="39">
        <v>1399</v>
      </c>
      <c r="C1408" s="5"/>
      <c r="D1408" s="5"/>
      <c r="E1408" s="5"/>
      <c r="F1408" s="5"/>
      <c r="G1408" s="5" t="str">
        <f>IF(F1408="","",VLOOKUP($F1408,Praja!$C$11:$H$2010,2,FALSE))</f>
        <v/>
      </c>
      <c r="H1408" s="5"/>
      <c r="I1408" s="5" t="str">
        <f>IF(H1408="","",VLOOKUP($H1408,Katalog!$C$10:$J$2009,3,FALSE))</f>
        <v/>
      </c>
      <c r="J1408" s="5"/>
      <c r="K1408" s="5"/>
      <c r="L1408" s="26"/>
    </row>
    <row r="1409" spans="2:12" x14ac:dyDescent="0.25">
      <c r="B1409" s="39">
        <v>1400</v>
      </c>
      <c r="C1409" s="5"/>
      <c r="D1409" s="5"/>
      <c r="E1409" s="5"/>
      <c r="F1409" s="5"/>
      <c r="G1409" s="5" t="str">
        <f>IF(F1409="","",VLOOKUP($F1409,Praja!$C$11:$H$2010,2,FALSE))</f>
        <v/>
      </c>
      <c r="H1409" s="5"/>
      <c r="I1409" s="5" t="str">
        <f>IF(H1409="","",VLOOKUP($H1409,Katalog!$C$10:$J$2009,3,FALSE))</f>
        <v/>
      </c>
      <c r="J1409" s="5"/>
      <c r="K1409" s="5"/>
      <c r="L1409" s="26"/>
    </row>
    <row r="1410" spans="2:12" x14ac:dyDescent="0.25">
      <c r="B1410" s="39">
        <v>1401</v>
      </c>
      <c r="C1410" s="5"/>
      <c r="D1410" s="5"/>
      <c r="E1410" s="5"/>
      <c r="F1410" s="5"/>
      <c r="G1410" s="5" t="str">
        <f>IF(F1410="","",VLOOKUP($F1410,Praja!$C$11:$H$2010,2,FALSE))</f>
        <v/>
      </c>
      <c r="H1410" s="5"/>
      <c r="I1410" s="5" t="str">
        <f>IF(H1410="","",VLOOKUP($H1410,Katalog!$C$10:$J$2009,3,FALSE))</f>
        <v/>
      </c>
      <c r="J1410" s="5"/>
      <c r="K1410" s="5"/>
      <c r="L1410" s="26"/>
    </row>
    <row r="1411" spans="2:12" x14ac:dyDescent="0.25">
      <c r="B1411" s="39">
        <v>1402</v>
      </c>
      <c r="C1411" s="5"/>
      <c r="D1411" s="5"/>
      <c r="E1411" s="5"/>
      <c r="F1411" s="5"/>
      <c r="G1411" s="5" t="str">
        <f>IF(F1411="","",VLOOKUP($F1411,Praja!$C$11:$H$2010,2,FALSE))</f>
        <v/>
      </c>
      <c r="H1411" s="5"/>
      <c r="I1411" s="5" t="str">
        <f>IF(H1411="","",VLOOKUP($H1411,Katalog!$C$10:$J$2009,3,FALSE))</f>
        <v/>
      </c>
      <c r="J1411" s="5"/>
      <c r="K1411" s="5"/>
      <c r="L1411" s="26"/>
    </row>
    <row r="1412" spans="2:12" x14ac:dyDescent="0.25">
      <c r="B1412" s="39">
        <v>1403</v>
      </c>
      <c r="C1412" s="5"/>
      <c r="D1412" s="5"/>
      <c r="E1412" s="5"/>
      <c r="F1412" s="5"/>
      <c r="G1412" s="5" t="str">
        <f>IF(F1412="","",VLOOKUP($F1412,Praja!$C$11:$H$2010,2,FALSE))</f>
        <v/>
      </c>
      <c r="H1412" s="5"/>
      <c r="I1412" s="5" t="str">
        <f>IF(H1412="","",VLOOKUP($H1412,Katalog!$C$10:$J$2009,3,FALSE))</f>
        <v/>
      </c>
      <c r="J1412" s="5"/>
      <c r="K1412" s="5"/>
      <c r="L1412" s="26"/>
    </row>
    <row r="1413" spans="2:12" x14ac:dyDescent="0.25">
      <c r="B1413" s="39">
        <v>1404</v>
      </c>
      <c r="C1413" s="5"/>
      <c r="D1413" s="5"/>
      <c r="E1413" s="5"/>
      <c r="F1413" s="5"/>
      <c r="G1413" s="5" t="str">
        <f>IF(F1413="","",VLOOKUP($F1413,Praja!$C$11:$H$2010,2,FALSE))</f>
        <v/>
      </c>
      <c r="H1413" s="5"/>
      <c r="I1413" s="5" t="str">
        <f>IF(H1413="","",VLOOKUP($H1413,Katalog!$C$10:$J$2009,3,FALSE))</f>
        <v/>
      </c>
      <c r="J1413" s="5"/>
      <c r="K1413" s="5"/>
      <c r="L1413" s="26"/>
    </row>
    <row r="1414" spans="2:12" x14ac:dyDescent="0.25">
      <c r="B1414" s="39">
        <v>1405</v>
      </c>
      <c r="C1414" s="5"/>
      <c r="D1414" s="5"/>
      <c r="E1414" s="5"/>
      <c r="F1414" s="5"/>
      <c r="G1414" s="5" t="str">
        <f>IF(F1414="","",VLOOKUP($F1414,Praja!$C$11:$H$2010,2,FALSE))</f>
        <v/>
      </c>
      <c r="H1414" s="5"/>
      <c r="I1414" s="5" t="str">
        <f>IF(H1414="","",VLOOKUP($H1414,Katalog!$C$10:$J$2009,3,FALSE))</f>
        <v/>
      </c>
      <c r="J1414" s="5"/>
      <c r="K1414" s="5"/>
      <c r="L1414" s="26"/>
    </row>
    <row r="1415" spans="2:12" x14ac:dyDescent="0.25">
      <c r="B1415" s="39">
        <v>1406</v>
      </c>
      <c r="C1415" s="5"/>
      <c r="D1415" s="5"/>
      <c r="E1415" s="5"/>
      <c r="F1415" s="5"/>
      <c r="G1415" s="5" t="str">
        <f>IF(F1415="","",VLOOKUP($F1415,Praja!$C$11:$H$2010,2,FALSE))</f>
        <v/>
      </c>
      <c r="H1415" s="5"/>
      <c r="I1415" s="5" t="str">
        <f>IF(H1415="","",VLOOKUP($H1415,Katalog!$C$10:$J$2009,3,FALSE))</f>
        <v/>
      </c>
      <c r="J1415" s="5"/>
      <c r="K1415" s="5"/>
      <c r="L1415" s="26"/>
    </row>
    <row r="1416" spans="2:12" x14ac:dyDescent="0.25">
      <c r="B1416" s="39">
        <v>1407</v>
      </c>
      <c r="C1416" s="5"/>
      <c r="D1416" s="5"/>
      <c r="E1416" s="5"/>
      <c r="F1416" s="5"/>
      <c r="G1416" s="5" t="str">
        <f>IF(F1416="","",VLOOKUP($F1416,Praja!$C$11:$H$2010,2,FALSE))</f>
        <v/>
      </c>
      <c r="H1416" s="5"/>
      <c r="I1416" s="5" t="str">
        <f>IF(H1416="","",VLOOKUP($H1416,Katalog!$C$10:$J$2009,3,FALSE))</f>
        <v/>
      </c>
      <c r="J1416" s="5"/>
      <c r="K1416" s="5"/>
      <c r="L1416" s="26"/>
    </row>
    <row r="1417" spans="2:12" x14ac:dyDescent="0.25">
      <c r="B1417" s="39">
        <v>1408</v>
      </c>
      <c r="C1417" s="5"/>
      <c r="D1417" s="5"/>
      <c r="E1417" s="5"/>
      <c r="F1417" s="5"/>
      <c r="G1417" s="5" t="str">
        <f>IF(F1417="","",VLOOKUP($F1417,Praja!$C$11:$H$2010,2,FALSE))</f>
        <v/>
      </c>
      <c r="H1417" s="5"/>
      <c r="I1417" s="5" t="str">
        <f>IF(H1417="","",VLOOKUP($H1417,Katalog!$C$10:$J$2009,3,FALSE))</f>
        <v/>
      </c>
      <c r="J1417" s="5"/>
      <c r="K1417" s="5"/>
      <c r="L1417" s="26"/>
    </row>
    <row r="1418" spans="2:12" x14ac:dyDescent="0.25">
      <c r="B1418" s="39">
        <v>1409</v>
      </c>
      <c r="C1418" s="5"/>
      <c r="D1418" s="5"/>
      <c r="E1418" s="5"/>
      <c r="F1418" s="5"/>
      <c r="G1418" s="5" t="str">
        <f>IF(F1418="","",VLOOKUP($F1418,Praja!$C$11:$H$2010,2,FALSE))</f>
        <v/>
      </c>
      <c r="H1418" s="5"/>
      <c r="I1418" s="5" t="str">
        <f>IF(H1418="","",VLOOKUP($H1418,Katalog!$C$10:$J$2009,3,FALSE))</f>
        <v/>
      </c>
      <c r="J1418" s="5"/>
      <c r="K1418" s="5"/>
      <c r="L1418" s="26"/>
    </row>
    <row r="1419" spans="2:12" x14ac:dyDescent="0.25">
      <c r="B1419" s="39">
        <v>1410</v>
      </c>
      <c r="C1419" s="5"/>
      <c r="D1419" s="5"/>
      <c r="E1419" s="5"/>
      <c r="F1419" s="5"/>
      <c r="G1419" s="5" t="str">
        <f>IF(F1419="","",VLOOKUP($F1419,Praja!$C$11:$H$2010,2,FALSE))</f>
        <v/>
      </c>
      <c r="H1419" s="5"/>
      <c r="I1419" s="5" t="str">
        <f>IF(H1419="","",VLOOKUP($H1419,Katalog!$C$10:$J$2009,3,FALSE))</f>
        <v/>
      </c>
      <c r="J1419" s="5"/>
      <c r="K1419" s="5"/>
      <c r="L1419" s="26"/>
    </row>
    <row r="1420" spans="2:12" x14ac:dyDescent="0.25">
      <c r="B1420" s="39">
        <v>1411</v>
      </c>
      <c r="C1420" s="5"/>
      <c r="D1420" s="5"/>
      <c r="E1420" s="5"/>
      <c r="F1420" s="5"/>
      <c r="G1420" s="5" t="str">
        <f>IF(F1420="","",VLOOKUP($F1420,Praja!$C$11:$H$2010,2,FALSE))</f>
        <v/>
      </c>
      <c r="H1420" s="5"/>
      <c r="I1420" s="5" t="str">
        <f>IF(H1420="","",VLOOKUP($H1420,Katalog!$C$10:$J$2009,3,FALSE))</f>
        <v/>
      </c>
      <c r="J1420" s="5"/>
      <c r="K1420" s="5"/>
      <c r="L1420" s="26"/>
    </row>
    <row r="1421" spans="2:12" x14ac:dyDescent="0.25">
      <c r="B1421" s="39">
        <v>1412</v>
      </c>
      <c r="C1421" s="5"/>
      <c r="D1421" s="5"/>
      <c r="E1421" s="5"/>
      <c r="F1421" s="5"/>
      <c r="G1421" s="5" t="str">
        <f>IF(F1421="","",VLOOKUP($F1421,Praja!$C$11:$H$2010,2,FALSE))</f>
        <v/>
      </c>
      <c r="H1421" s="5"/>
      <c r="I1421" s="5" t="str">
        <f>IF(H1421="","",VLOOKUP($H1421,Katalog!$C$10:$J$2009,3,FALSE))</f>
        <v/>
      </c>
      <c r="J1421" s="5"/>
      <c r="K1421" s="5"/>
      <c r="L1421" s="26"/>
    </row>
    <row r="1422" spans="2:12" x14ac:dyDescent="0.25">
      <c r="B1422" s="39">
        <v>1413</v>
      </c>
      <c r="C1422" s="5"/>
      <c r="D1422" s="5"/>
      <c r="E1422" s="5"/>
      <c r="F1422" s="5"/>
      <c r="G1422" s="5" t="str">
        <f>IF(F1422="","",VLOOKUP($F1422,Praja!$C$11:$H$2010,2,FALSE))</f>
        <v/>
      </c>
      <c r="H1422" s="5"/>
      <c r="I1422" s="5" t="str">
        <f>IF(H1422="","",VLOOKUP($H1422,Katalog!$C$10:$J$2009,3,FALSE))</f>
        <v/>
      </c>
      <c r="J1422" s="5"/>
      <c r="K1422" s="5"/>
      <c r="L1422" s="26"/>
    </row>
    <row r="1423" spans="2:12" x14ac:dyDescent="0.25">
      <c r="B1423" s="39">
        <v>1414</v>
      </c>
      <c r="C1423" s="5"/>
      <c r="D1423" s="5"/>
      <c r="E1423" s="5"/>
      <c r="F1423" s="5"/>
      <c r="G1423" s="5" t="str">
        <f>IF(F1423="","",VLOOKUP($F1423,Praja!$C$11:$H$2010,2,FALSE))</f>
        <v/>
      </c>
      <c r="H1423" s="5"/>
      <c r="I1423" s="5" t="str">
        <f>IF(H1423="","",VLOOKUP($H1423,Katalog!$C$10:$J$2009,3,FALSE))</f>
        <v/>
      </c>
      <c r="J1423" s="5"/>
      <c r="K1423" s="5"/>
      <c r="L1423" s="26"/>
    </row>
    <row r="1424" spans="2:12" x14ac:dyDescent="0.25">
      <c r="B1424" s="39">
        <v>1415</v>
      </c>
      <c r="C1424" s="5"/>
      <c r="D1424" s="5"/>
      <c r="E1424" s="5"/>
      <c r="F1424" s="5"/>
      <c r="G1424" s="5" t="str">
        <f>IF(F1424="","",VLOOKUP($F1424,Praja!$C$11:$H$2010,2,FALSE))</f>
        <v/>
      </c>
      <c r="H1424" s="5"/>
      <c r="I1424" s="5" t="str">
        <f>IF(H1424="","",VLOOKUP($H1424,Katalog!$C$10:$J$2009,3,FALSE))</f>
        <v/>
      </c>
      <c r="J1424" s="5"/>
      <c r="K1424" s="5"/>
      <c r="L1424" s="26"/>
    </row>
    <row r="1425" spans="2:12" x14ac:dyDescent="0.25">
      <c r="B1425" s="39">
        <v>1416</v>
      </c>
      <c r="C1425" s="5"/>
      <c r="D1425" s="5"/>
      <c r="E1425" s="5"/>
      <c r="F1425" s="5"/>
      <c r="G1425" s="5" t="str">
        <f>IF(F1425="","",VLOOKUP($F1425,Praja!$C$11:$H$2010,2,FALSE))</f>
        <v/>
      </c>
      <c r="H1425" s="5"/>
      <c r="I1425" s="5" t="str">
        <f>IF(H1425="","",VLOOKUP($H1425,Katalog!$C$10:$J$2009,3,FALSE))</f>
        <v/>
      </c>
      <c r="J1425" s="5"/>
      <c r="K1425" s="5"/>
      <c r="L1425" s="26"/>
    </row>
    <row r="1426" spans="2:12" x14ac:dyDescent="0.25">
      <c r="B1426" s="39">
        <v>1417</v>
      </c>
      <c r="C1426" s="5"/>
      <c r="D1426" s="5"/>
      <c r="E1426" s="5"/>
      <c r="F1426" s="5"/>
      <c r="G1426" s="5" t="str">
        <f>IF(F1426="","",VLOOKUP($F1426,Praja!$C$11:$H$2010,2,FALSE))</f>
        <v/>
      </c>
      <c r="H1426" s="5"/>
      <c r="I1426" s="5" t="str">
        <f>IF(H1426="","",VLOOKUP($H1426,Katalog!$C$10:$J$2009,3,FALSE))</f>
        <v/>
      </c>
      <c r="J1426" s="5"/>
      <c r="K1426" s="5"/>
      <c r="L1426" s="26"/>
    </row>
    <row r="1427" spans="2:12" x14ac:dyDescent="0.25">
      <c r="B1427" s="39">
        <v>1418</v>
      </c>
      <c r="C1427" s="5"/>
      <c r="D1427" s="5"/>
      <c r="E1427" s="5"/>
      <c r="F1427" s="5"/>
      <c r="G1427" s="5" t="str">
        <f>IF(F1427="","",VLOOKUP($F1427,Praja!$C$11:$H$2010,2,FALSE))</f>
        <v/>
      </c>
      <c r="H1427" s="5"/>
      <c r="I1427" s="5" t="str">
        <f>IF(H1427="","",VLOOKUP($H1427,Katalog!$C$10:$J$2009,3,FALSE))</f>
        <v/>
      </c>
      <c r="J1427" s="5"/>
      <c r="K1427" s="5"/>
      <c r="L1427" s="26"/>
    </row>
    <row r="1428" spans="2:12" x14ac:dyDescent="0.25">
      <c r="B1428" s="39">
        <v>1419</v>
      </c>
      <c r="C1428" s="5"/>
      <c r="D1428" s="5"/>
      <c r="E1428" s="5"/>
      <c r="F1428" s="5"/>
      <c r="G1428" s="5" t="str">
        <f>IF(F1428="","",VLOOKUP($F1428,Praja!$C$11:$H$2010,2,FALSE))</f>
        <v/>
      </c>
      <c r="H1428" s="5"/>
      <c r="I1428" s="5" t="str">
        <f>IF(H1428="","",VLOOKUP($H1428,Katalog!$C$10:$J$2009,3,FALSE))</f>
        <v/>
      </c>
      <c r="J1428" s="5"/>
      <c r="K1428" s="5"/>
      <c r="L1428" s="26"/>
    </row>
    <row r="1429" spans="2:12" x14ac:dyDescent="0.25">
      <c r="B1429" s="39">
        <v>1420</v>
      </c>
      <c r="C1429" s="5"/>
      <c r="D1429" s="5"/>
      <c r="E1429" s="5"/>
      <c r="F1429" s="5"/>
      <c r="G1429" s="5" t="str">
        <f>IF(F1429="","",VLOOKUP($F1429,Praja!$C$11:$H$2010,2,FALSE))</f>
        <v/>
      </c>
      <c r="H1429" s="5"/>
      <c r="I1429" s="5" t="str">
        <f>IF(H1429="","",VLOOKUP($H1429,Katalog!$C$10:$J$2009,3,FALSE))</f>
        <v/>
      </c>
      <c r="J1429" s="5"/>
      <c r="K1429" s="5"/>
      <c r="L1429" s="26"/>
    </row>
    <row r="1430" spans="2:12" x14ac:dyDescent="0.25">
      <c r="B1430" s="39">
        <v>1421</v>
      </c>
      <c r="C1430" s="5"/>
      <c r="D1430" s="5"/>
      <c r="E1430" s="5"/>
      <c r="F1430" s="5"/>
      <c r="G1430" s="5" t="str">
        <f>IF(F1430="","",VLOOKUP($F1430,Praja!$C$11:$H$2010,2,FALSE))</f>
        <v/>
      </c>
      <c r="H1430" s="5"/>
      <c r="I1430" s="5" t="str">
        <f>IF(H1430="","",VLOOKUP($H1430,Katalog!$C$10:$J$2009,3,FALSE))</f>
        <v/>
      </c>
      <c r="J1430" s="5"/>
      <c r="K1430" s="5"/>
      <c r="L1430" s="26"/>
    </row>
    <row r="1431" spans="2:12" x14ac:dyDescent="0.25">
      <c r="B1431" s="39">
        <v>1422</v>
      </c>
      <c r="C1431" s="5"/>
      <c r="D1431" s="5"/>
      <c r="E1431" s="5"/>
      <c r="F1431" s="5"/>
      <c r="G1431" s="5" t="str">
        <f>IF(F1431="","",VLOOKUP($F1431,Praja!$C$11:$H$2010,2,FALSE))</f>
        <v/>
      </c>
      <c r="H1431" s="5"/>
      <c r="I1431" s="5" t="str">
        <f>IF(H1431="","",VLOOKUP($H1431,Katalog!$C$10:$J$2009,3,FALSE))</f>
        <v/>
      </c>
      <c r="J1431" s="5"/>
      <c r="K1431" s="5"/>
      <c r="L1431" s="26"/>
    </row>
    <row r="1432" spans="2:12" x14ac:dyDescent="0.25">
      <c r="B1432" s="39">
        <v>1423</v>
      </c>
      <c r="C1432" s="5"/>
      <c r="D1432" s="5"/>
      <c r="E1432" s="5"/>
      <c r="F1432" s="5"/>
      <c r="G1432" s="5" t="str">
        <f>IF(F1432="","",VLOOKUP($F1432,Praja!$C$11:$H$2010,2,FALSE))</f>
        <v/>
      </c>
      <c r="H1432" s="5"/>
      <c r="I1432" s="5" t="str">
        <f>IF(H1432="","",VLOOKUP($H1432,Katalog!$C$10:$J$2009,3,FALSE))</f>
        <v/>
      </c>
      <c r="J1432" s="5"/>
      <c r="K1432" s="5"/>
      <c r="L1432" s="26"/>
    </row>
    <row r="1433" spans="2:12" x14ac:dyDescent="0.25">
      <c r="B1433" s="39">
        <v>1424</v>
      </c>
      <c r="C1433" s="5"/>
      <c r="D1433" s="5"/>
      <c r="E1433" s="5"/>
      <c r="F1433" s="5"/>
      <c r="G1433" s="5" t="str">
        <f>IF(F1433="","",VLOOKUP($F1433,Praja!$C$11:$H$2010,2,FALSE))</f>
        <v/>
      </c>
      <c r="H1433" s="5"/>
      <c r="I1433" s="5" t="str">
        <f>IF(H1433="","",VLOOKUP($H1433,Katalog!$C$10:$J$2009,3,FALSE))</f>
        <v/>
      </c>
      <c r="J1433" s="5"/>
      <c r="K1433" s="5"/>
      <c r="L1433" s="26"/>
    </row>
    <row r="1434" spans="2:12" x14ac:dyDescent="0.25">
      <c r="B1434" s="39">
        <v>1425</v>
      </c>
      <c r="C1434" s="5"/>
      <c r="D1434" s="5"/>
      <c r="E1434" s="5"/>
      <c r="F1434" s="5"/>
      <c r="G1434" s="5" t="str">
        <f>IF(F1434="","",VLOOKUP($F1434,Praja!$C$11:$H$2010,2,FALSE))</f>
        <v/>
      </c>
      <c r="H1434" s="5"/>
      <c r="I1434" s="5" t="str">
        <f>IF(H1434="","",VLOOKUP($H1434,Katalog!$C$10:$J$2009,3,FALSE))</f>
        <v/>
      </c>
      <c r="J1434" s="5"/>
      <c r="K1434" s="5"/>
      <c r="L1434" s="26"/>
    </row>
    <row r="1435" spans="2:12" x14ac:dyDescent="0.25">
      <c r="B1435" s="39">
        <v>1426</v>
      </c>
      <c r="C1435" s="5"/>
      <c r="D1435" s="5"/>
      <c r="E1435" s="5"/>
      <c r="F1435" s="5"/>
      <c r="G1435" s="5" t="str">
        <f>IF(F1435="","",VLOOKUP($F1435,Praja!$C$11:$H$2010,2,FALSE))</f>
        <v/>
      </c>
      <c r="H1435" s="5"/>
      <c r="I1435" s="5" t="str">
        <f>IF(H1435="","",VLOOKUP($H1435,Katalog!$C$10:$J$2009,3,FALSE))</f>
        <v/>
      </c>
      <c r="J1435" s="5"/>
      <c r="K1435" s="5"/>
      <c r="L1435" s="26"/>
    </row>
    <row r="1436" spans="2:12" x14ac:dyDescent="0.25">
      <c r="B1436" s="39">
        <v>1427</v>
      </c>
      <c r="C1436" s="5"/>
      <c r="D1436" s="5"/>
      <c r="E1436" s="5"/>
      <c r="F1436" s="5"/>
      <c r="G1436" s="5" t="str">
        <f>IF(F1436="","",VLOOKUP($F1436,Praja!$C$11:$H$2010,2,FALSE))</f>
        <v/>
      </c>
      <c r="H1436" s="5"/>
      <c r="I1436" s="5" t="str">
        <f>IF(H1436="","",VLOOKUP($H1436,Katalog!$C$10:$J$2009,3,FALSE))</f>
        <v/>
      </c>
      <c r="J1436" s="5"/>
      <c r="K1436" s="5"/>
      <c r="L1436" s="26"/>
    </row>
    <row r="1437" spans="2:12" x14ac:dyDescent="0.25">
      <c r="B1437" s="39">
        <v>1428</v>
      </c>
      <c r="C1437" s="5"/>
      <c r="D1437" s="5"/>
      <c r="E1437" s="5"/>
      <c r="F1437" s="5"/>
      <c r="G1437" s="5" t="str">
        <f>IF(F1437="","",VLOOKUP($F1437,Praja!$C$11:$H$2010,2,FALSE))</f>
        <v/>
      </c>
      <c r="H1437" s="5"/>
      <c r="I1437" s="5" t="str">
        <f>IF(H1437="","",VLOOKUP($H1437,Katalog!$C$10:$J$2009,3,FALSE))</f>
        <v/>
      </c>
      <c r="J1437" s="5"/>
      <c r="K1437" s="5"/>
      <c r="L1437" s="26"/>
    </row>
    <row r="1438" spans="2:12" x14ac:dyDescent="0.25">
      <c r="B1438" s="39">
        <v>1429</v>
      </c>
      <c r="C1438" s="5"/>
      <c r="D1438" s="5"/>
      <c r="E1438" s="5"/>
      <c r="F1438" s="5"/>
      <c r="G1438" s="5" t="str">
        <f>IF(F1438="","",VLOOKUP($F1438,Praja!$C$11:$H$2010,2,FALSE))</f>
        <v/>
      </c>
      <c r="H1438" s="5"/>
      <c r="I1438" s="5" t="str">
        <f>IF(H1438="","",VLOOKUP($H1438,Katalog!$C$10:$J$2009,3,FALSE))</f>
        <v/>
      </c>
      <c r="J1438" s="5"/>
      <c r="K1438" s="5"/>
      <c r="L1438" s="26"/>
    </row>
    <row r="1439" spans="2:12" x14ac:dyDescent="0.25">
      <c r="B1439" s="39">
        <v>1430</v>
      </c>
      <c r="C1439" s="5"/>
      <c r="D1439" s="5"/>
      <c r="E1439" s="5"/>
      <c r="F1439" s="5"/>
      <c r="G1439" s="5" t="str">
        <f>IF(F1439="","",VLOOKUP($F1439,Praja!$C$11:$H$2010,2,FALSE))</f>
        <v/>
      </c>
      <c r="H1439" s="5"/>
      <c r="I1439" s="5" t="str">
        <f>IF(H1439="","",VLOOKUP($H1439,Katalog!$C$10:$J$2009,3,FALSE))</f>
        <v/>
      </c>
      <c r="J1439" s="5"/>
      <c r="K1439" s="5"/>
      <c r="L1439" s="26"/>
    </row>
    <row r="1440" spans="2:12" x14ac:dyDescent="0.25">
      <c r="B1440" s="39">
        <v>1431</v>
      </c>
      <c r="C1440" s="5"/>
      <c r="D1440" s="5"/>
      <c r="E1440" s="5"/>
      <c r="F1440" s="5"/>
      <c r="G1440" s="5" t="str">
        <f>IF(F1440="","",VLOOKUP($F1440,Praja!$C$11:$H$2010,2,FALSE))</f>
        <v/>
      </c>
      <c r="H1440" s="5"/>
      <c r="I1440" s="5" t="str">
        <f>IF(H1440="","",VLOOKUP($H1440,Katalog!$C$10:$J$2009,3,FALSE))</f>
        <v/>
      </c>
      <c r="J1440" s="5"/>
      <c r="K1440" s="5"/>
      <c r="L1440" s="26"/>
    </row>
    <row r="1441" spans="2:12" x14ac:dyDescent="0.25">
      <c r="B1441" s="39">
        <v>1432</v>
      </c>
      <c r="C1441" s="5"/>
      <c r="D1441" s="5"/>
      <c r="E1441" s="5"/>
      <c r="F1441" s="5"/>
      <c r="G1441" s="5" t="str">
        <f>IF(F1441="","",VLOOKUP($F1441,Praja!$C$11:$H$2010,2,FALSE))</f>
        <v/>
      </c>
      <c r="H1441" s="5"/>
      <c r="I1441" s="5" t="str">
        <f>IF(H1441="","",VLOOKUP($H1441,Katalog!$C$10:$J$2009,3,FALSE))</f>
        <v/>
      </c>
      <c r="J1441" s="5"/>
      <c r="K1441" s="5"/>
      <c r="L1441" s="26"/>
    </row>
    <row r="1442" spans="2:12" x14ac:dyDescent="0.25">
      <c r="B1442" s="39">
        <v>1433</v>
      </c>
      <c r="C1442" s="5"/>
      <c r="D1442" s="5"/>
      <c r="E1442" s="5"/>
      <c r="F1442" s="5"/>
      <c r="G1442" s="5" t="str">
        <f>IF(F1442="","",VLOOKUP($F1442,Praja!$C$11:$H$2010,2,FALSE))</f>
        <v/>
      </c>
      <c r="H1442" s="5"/>
      <c r="I1442" s="5" t="str">
        <f>IF(H1442="","",VLOOKUP($H1442,Katalog!$C$10:$J$2009,3,FALSE))</f>
        <v/>
      </c>
      <c r="J1442" s="5"/>
      <c r="K1442" s="5"/>
      <c r="L1442" s="26"/>
    </row>
    <row r="1443" spans="2:12" x14ac:dyDescent="0.25">
      <c r="B1443" s="39">
        <v>1434</v>
      </c>
      <c r="C1443" s="5"/>
      <c r="D1443" s="5"/>
      <c r="E1443" s="5"/>
      <c r="F1443" s="5"/>
      <c r="G1443" s="5" t="str">
        <f>IF(F1443="","",VLOOKUP($F1443,Praja!$C$11:$H$2010,2,FALSE))</f>
        <v/>
      </c>
      <c r="H1443" s="5"/>
      <c r="I1443" s="5" t="str">
        <f>IF(H1443="","",VLOOKUP($H1443,Katalog!$C$10:$J$2009,3,FALSE))</f>
        <v/>
      </c>
      <c r="J1443" s="5"/>
      <c r="K1443" s="5"/>
      <c r="L1443" s="26"/>
    </row>
    <row r="1444" spans="2:12" x14ac:dyDescent="0.25">
      <c r="B1444" s="39">
        <v>1435</v>
      </c>
      <c r="C1444" s="5"/>
      <c r="D1444" s="5"/>
      <c r="E1444" s="5"/>
      <c r="F1444" s="5"/>
      <c r="G1444" s="5" t="str">
        <f>IF(F1444="","",VLOOKUP($F1444,Praja!$C$11:$H$2010,2,FALSE))</f>
        <v/>
      </c>
      <c r="H1444" s="5"/>
      <c r="I1444" s="5" t="str">
        <f>IF(H1444="","",VLOOKUP($H1444,Katalog!$C$10:$J$2009,3,FALSE))</f>
        <v/>
      </c>
      <c r="J1444" s="5"/>
      <c r="K1444" s="5"/>
      <c r="L1444" s="26"/>
    </row>
    <row r="1445" spans="2:12" x14ac:dyDescent="0.25">
      <c r="B1445" s="39">
        <v>1436</v>
      </c>
      <c r="C1445" s="5"/>
      <c r="D1445" s="5"/>
      <c r="E1445" s="5"/>
      <c r="F1445" s="5"/>
      <c r="G1445" s="5" t="str">
        <f>IF(F1445="","",VLOOKUP($F1445,Praja!$C$11:$H$2010,2,FALSE))</f>
        <v/>
      </c>
      <c r="H1445" s="5"/>
      <c r="I1445" s="5" t="str">
        <f>IF(H1445="","",VLOOKUP($H1445,Katalog!$C$10:$J$2009,3,FALSE))</f>
        <v/>
      </c>
      <c r="J1445" s="5"/>
      <c r="K1445" s="5"/>
      <c r="L1445" s="26"/>
    </row>
    <row r="1446" spans="2:12" x14ac:dyDescent="0.25">
      <c r="B1446" s="39">
        <v>1437</v>
      </c>
      <c r="C1446" s="5"/>
      <c r="D1446" s="5"/>
      <c r="E1446" s="5"/>
      <c r="F1446" s="5"/>
      <c r="G1446" s="5" t="str">
        <f>IF(F1446="","",VLOOKUP($F1446,Praja!$C$11:$H$2010,2,FALSE))</f>
        <v/>
      </c>
      <c r="H1446" s="5"/>
      <c r="I1446" s="5" t="str">
        <f>IF(H1446="","",VLOOKUP($H1446,Katalog!$C$10:$J$2009,3,FALSE))</f>
        <v/>
      </c>
      <c r="J1446" s="5"/>
      <c r="K1446" s="5"/>
      <c r="L1446" s="26"/>
    </row>
    <row r="1447" spans="2:12" x14ac:dyDescent="0.25">
      <c r="B1447" s="39">
        <v>1438</v>
      </c>
      <c r="C1447" s="5"/>
      <c r="D1447" s="5"/>
      <c r="E1447" s="5"/>
      <c r="F1447" s="5"/>
      <c r="G1447" s="5" t="str">
        <f>IF(F1447="","",VLOOKUP($F1447,Praja!$C$11:$H$2010,2,FALSE))</f>
        <v/>
      </c>
      <c r="H1447" s="5"/>
      <c r="I1447" s="5" t="str">
        <f>IF(H1447="","",VLOOKUP($H1447,Katalog!$C$10:$J$2009,3,FALSE))</f>
        <v/>
      </c>
      <c r="J1447" s="5"/>
      <c r="K1447" s="5"/>
      <c r="L1447" s="26"/>
    </row>
    <row r="1448" spans="2:12" x14ac:dyDescent="0.25">
      <c r="B1448" s="39">
        <v>1439</v>
      </c>
      <c r="C1448" s="5"/>
      <c r="D1448" s="5"/>
      <c r="E1448" s="5"/>
      <c r="F1448" s="5"/>
      <c r="G1448" s="5" t="str">
        <f>IF(F1448="","",VLOOKUP($F1448,Praja!$C$11:$H$2010,2,FALSE))</f>
        <v/>
      </c>
      <c r="H1448" s="5"/>
      <c r="I1448" s="5" t="str">
        <f>IF(H1448="","",VLOOKUP($H1448,Katalog!$C$10:$J$2009,3,FALSE))</f>
        <v/>
      </c>
      <c r="J1448" s="5"/>
      <c r="K1448" s="5"/>
      <c r="L1448" s="26"/>
    </row>
    <row r="1449" spans="2:12" x14ac:dyDescent="0.25">
      <c r="B1449" s="39">
        <v>1440</v>
      </c>
      <c r="C1449" s="5"/>
      <c r="D1449" s="5"/>
      <c r="E1449" s="5"/>
      <c r="F1449" s="5"/>
      <c r="G1449" s="5" t="str">
        <f>IF(F1449="","",VLOOKUP($F1449,Praja!$C$11:$H$2010,2,FALSE))</f>
        <v/>
      </c>
      <c r="H1449" s="5"/>
      <c r="I1449" s="5" t="str">
        <f>IF(H1449="","",VLOOKUP($H1449,Katalog!$C$10:$J$2009,3,FALSE))</f>
        <v/>
      </c>
      <c r="J1449" s="5"/>
      <c r="K1449" s="5"/>
      <c r="L1449" s="26"/>
    </row>
    <row r="1450" spans="2:12" x14ac:dyDescent="0.25">
      <c r="B1450" s="39">
        <v>1441</v>
      </c>
      <c r="C1450" s="5"/>
      <c r="D1450" s="5"/>
      <c r="E1450" s="5"/>
      <c r="F1450" s="5"/>
      <c r="G1450" s="5" t="str">
        <f>IF(F1450="","",VLOOKUP($F1450,Praja!$C$11:$H$2010,2,FALSE))</f>
        <v/>
      </c>
      <c r="H1450" s="5"/>
      <c r="I1450" s="5" t="str">
        <f>IF(H1450="","",VLOOKUP($H1450,Katalog!$C$10:$J$2009,3,FALSE))</f>
        <v/>
      </c>
      <c r="J1450" s="5"/>
      <c r="K1450" s="5"/>
      <c r="L1450" s="26"/>
    </row>
    <row r="1451" spans="2:12" x14ac:dyDescent="0.25">
      <c r="B1451" s="39">
        <v>1442</v>
      </c>
      <c r="C1451" s="5"/>
      <c r="D1451" s="5"/>
      <c r="E1451" s="5"/>
      <c r="F1451" s="5"/>
      <c r="G1451" s="5" t="str">
        <f>IF(F1451="","",VLOOKUP($F1451,Praja!$C$11:$H$2010,2,FALSE))</f>
        <v/>
      </c>
      <c r="H1451" s="5"/>
      <c r="I1451" s="5" t="str">
        <f>IF(H1451="","",VLOOKUP($H1451,Katalog!$C$10:$J$2009,3,FALSE))</f>
        <v/>
      </c>
      <c r="J1451" s="5"/>
      <c r="K1451" s="5"/>
      <c r="L1451" s="26"/>
    </row>
    <row r="1452" spans="2:12" x14ac:dyDescent="0.25">
      <c r="B1452" s="39">
        <v>1443</v>
      </c>
      <c r="C1452" s="5"/>
      <c r="D1452" s="5"/>
      <c r="E1452" s="5"/>
      <c r="F1452" s="5"/>
      <c r="G1452" s="5" t="str">
        <f>IF(F1452="","",VLOOKUP($F1452,Praja!$C$11:$H$2010,2,FALSE))</f>
        <v/>
      </c>
      <c r="H1452" s="5"/>
      <c r="I1452" s="5" t="str">
        <f>IF(H1452="","",VLOOKUP($H1452,Katalog!$C$10:$J$2009,3,FALSE))</f>
        <v/>
      </c>
      <c r="J1452" s="5"/>
      <c r="K1452" s="5"/>
      <c r="L1452" s="26"/>
    </row>
    <row r="1453" spans="2:12" x14ac:dyDescent="0.25">
      <c r="B1453" s="39">
        <v>1444</v>
      </c>
      <c r="C1453" s="5"/>
      <c r="D1453" s="5"/>
      <c r="E1453" s="5"/>
      <c r="F1453" s="5"/>
      <c r="G1453" s="5" t="str">
        <f>IF(F1453="","",VLOOKUP($F1453,Praja!$C$11:$H$2010,2,FALSE))</f>
        <v/>
      </c>
      <c r="H1453" s="5"/>
      <c r="I1453" s="5" t="str">
        <f>IF(H1453="","",VLOOKUP($H1453,Katalog!$C$10:$J$2009,3,FALSE))</f>
        <v/>
      </c>
      <c r="J1453" s="5"/>
      <c r="K1453" s="5"/>
      <c r="L1453" s="26"/>
    </row>
    <row r="1454" spans="2:12" x14ac:dyDescent="0.25">
      <c r="B1454" s="39">
        <v>1445</v>
      </c>
      <c r="C1454" s="5"/>
      <c r="D1454" s="5"/>
      <c r="E1454" s="5"/>
      <c r="F1454" s="5"/>
      <c r="G1454" s="5" t="str">
        <f>IF(F1454="","",VLOOKUP($F1454,Praja!$C$11:$H$2010,2,FALSE))</f>
        <v/>
      </c>
      <c r="H1454" s="5"/>
      <c r="I1454" s="5" t="str">
        <f>IF(H1454="","",VLOOKUP($H1454,Katalog!$C$10:$J$2009,3,FALSE))</f>
        <v/>
      </c>
      <c r="J1454" s="5"/>
      <c r="K1454" s="5"/>
      <c r="L1454" s="26"/>
    </row>
    <row r="1455" spans="2:12" x14ac:dyDescent="0.25">
      <c r="B1455" s="39">
        <v>1446</v>
      </c>
      <c r="C1455" s="5"/>
      <c r="D1455" s="5"/>
      <c r="E1455" s="5"/>
      <c r="F1455" s="5"/>
      <c r="G1455" s="5" t="str">
        <f>IF(F1455="","",VLOOKUP($F1455,Praja!$C$11:$H$2010,2,FALSE))</f>
        <v/>
      </c>
      <c r="H1455" s="5"/>
      <c r="I1455" s="5" t="str">
        <f>IF(H1455="","",VLOOKUP($H1455,Katalog!$C$10:$J$2009,3,FALSE))</f>
        <v/>
      </c>
      <c r="J1455" s="5"/>
      <c r="K1455" s="5"/>
      <c r="L1455" s="26"/>
    </row>
    <row r="1456" spans="2:12" x14ac:dyDescent="0.25">
      <c r="B1456" s="39">
        <v>1447</v>
      </c>
      <c r="C1456" s="5"/>
      <c r="D1456" s="5"/>
      <c r="E1456" s="5"/>
      <c r="F1456" s="5"/>
      <c r="G1456" s="5" t="str">
        <f>IF(F1456="","",VLOOKUP($F1456,Praja!$C$11:$H$2010,2,FALSE))</f>
        <v/>
      </c>
      <c r="H1456" s="5"/>
      <c r="I1456" s="5" t="str">
        <f>IF(H1456="","",VLOOKUP($H1456,Katalog!$C$10:$J$2009,3,FALSE))</f>
        <v/>
      </c>
      <c r="J1456" s="5"/>
      <c r="K1456" s="5"/>
      <c r="L1456" s="26"/>
    </row>
    <row r="1457" spans="2:12" x14ac:dyDescent="0.25">
      <c r="B1457" s="39">
        <v>1448</v>
      </c>
      <c r="C1457" s="5"/>
      <c r="D1457" s="5"/>
      <c r="E1457" s="5"/>
      <c r="F1457" s="5"/>
      <c r="G1457" s="5" t="str">
        <f>IF(F1457="","",VLOOKUP($F1457,Praja!$C$11:$H$2010,2,FALSE))</f>
        <v/>
      </c>
      <c r="H1457" s="5"/>
      <c r="I1457" s="5" t="str">
        <f>IF(H1457="","",VLOOKUP($H1457,Katalog!$C$10:$J$2009,3,FALSE))</f>
        <v/>
      </c>
      <c r="J1457" s="5"/>
      <c r="K1457" s="5"/>
      <c r="L1457" s="26"/>
    </row>
    <row r="1458" spans="2:12" x14ac:dyDescent="0.25">
      <c r="B1458" s="39">
        <v>1449</v>
      </c>
      <c r="C1458" s="5"/>
      <c r="D1458" s="5"/>
      <c r="E1458" s="5"/>
      <c r="F1458" s="5"/>
      <c r="G1458" s="5" t="str">
        <f>IF(F1458="","",VLOOKUP($F1458,Praja!$C$11:$H$2010,2,FALSE))</f>
        <v/>
      </c>
      <c r="H1458" s="5"/>
      <c r="I1458" s="5" t="str">
        <f>IF(H1458="","",VLOOKUP($H1458,Katalog!$C$10:$J$2009,3,FALSE))</f>
        <v/>
      </c>
      <c r="J1458" s="5"/>
      <c r="K1458" s="5"/>
      <c r="L1458" s="26"/>
    </row>
    <row r="1459" spans="2:12" x14ac:dyDescent="0.25">
      <c r="B1459" s="39">
        <v>1450</v>
      </c>
      <c r="C1459" s="5"/>
      <c r="D1459" s="5"/>
      <c r="E1459" s="5"/>
      <c r="F1459" s="5"/>
      <c r="G1459" s="5" t="str">
        <f>IF(F1459="","",VLOOKUP($F1459,Praja!$C$11:$H$2010,2,FALSE))</f>
        <v/>
      </c>
      <c r="H1459" s="5"/>
      <c r="I1459" s="5" t="str">
        <f>IF(H1459="","",VLOOKUP($H1459,Katalog!$C$10:$J$2009,3,FALSE))</f>
        <v/>
      </c>
      <c r="J1459" s="5"/>
      <c r="K1459" s="5"/>
      <c r="L1459" s="26"/>
    </row>
    <row r="1460" spans="2:12" x14ac:dyDescent="0.25">
      <c r="B1460" s="39">
        <v>1451</v>
      </c>
      <c r="C1460" s="5"/>
      <c r="D1460" s="5"/>
      <c r="E1460" s="5"/>
      <c r="F1460" s="5"/>
      <c r="G1460" s="5" t="str">
        <f>IF(F1460="","",VLOOKUP($F1460,Praja!$C$11:$H$2010,2,FALSE))</f>
        <v/>
      </c>
      <c r="H1460" s="5"/>
      <c r="I1460" s="5" t="str">
        <f>IF(H1460="","",VLOOKUP($H1460,Katalog!$C$10:$J$2009,3,FALSE))</f>
        <v/>
      </c>
      <c r="J1460" s="5"/>
      <c r="K1460" s="5"/>
      <c r="L1460" s="26"/>
    </row>
    <row r="1461" spans="2:12" x14ac:dyDescent="0.25">
      <c r="B1461" s="39">
        <v>1452</v>
      </c>
      <c r="C1461" s="5"/>
      <c r="D1461" s="5"/>
      <c r="E1461" s="5"/>
      <c r="F1461" s="5"/>
      <c r="G1461" s="5" t="str">
        <f>IF(F1461="","",VLOOKUP($F1461,Praja!$C$11:$H$2010,2,FALSE))</f>
        <v/>
      </c>
      <c r="H1461" s="5"/>
      <c r="I1461" s="5" t="str">
        <f>IF(H1461="","",VLOOKUP($H1461,Katalog!$C$10:$J$2009,3,FALSE))</f>
        <v/>
      </c>
      <c r="J1461" s="5"/>
      <c r="K1461" s="5"/>
      <c r="L1461" s="26"/>
    </row>
    <row r="1462" spans="2:12" x14ac:dyDescent="0.25">
      <c r="B1462" s="39">
        <v>1453</v>
      </c>
      <c r="C1462" s="5"/>
      <c r="D1462" s="5"/>
      <c r="E1462" s="5"/>
      <c r="F1462" s="5"/>
      <c r="G1462" s="5" t="str">
        <f>IF(F1462="","",VLOOKUP($F1462,Praja!$C$11:$H$2010,2,FALSE))</f>
        <v/>
      </c>
      <c r="H1462" s="5"/>
      <c r="I1462" s="5" t="str">
        <f>IF(H1462="","",VLOOKUP($H1462,Katalog!$C$10:$J$2009,3,FALSE))</f>
        <v/>
      </c>
      <c r="J1462" s="5"/>
      <c r="K1462" s="5"/>
      <c r="L1462" s="26"/>
    </row>
    <row r="1463" spans="2:12" x14ac:dyDescent="0.25">
      <c r="B1463" s="39">
        <v>1454</v>
      </c>
      <c r="C1463" s="5"/>
      <c r="D1463" s="5"/>
      <c r="E1463" s="5"/>
      <c r="F1463" s="5"/>
      <c r="G1463" s="5" t="str">
        <f>IF(F1463="","",VLOOKUP($F1463,Praja!$C$11:$H$2010,2,FALSE))</f>
        <v/>
      </c>
      <c r="H1463" s="5"/>
      <c r="I1463" s="5" t="str">
        <f>IF(H1463="","",VLOOKUP($H1463,Katalog!$C$10:$J$2009,3,FALSE))</f>
        <v/>
      </c>
      <c r="J1463" s="5"/>
      <c r="K1463" s="5"/>
      <c r="L1463" s="26"/>
    </row>
    <row r="1464" spans="2:12" x14ac:dyDescent="0.25">
      <c r="B1464" s="39">
        <v>1455</v>
      </c>
      <c r="C1464" s="5"/>
      <c r="D1464" s="5"/>
      <c r="E1464" s="5"/>
      <c r="F1464" s="5"/>
      <c r="G1464" s="5" t="str">
        <f>IF(F1464="","",VLOOKUP($F1464,Praja!$C$11:$H$2010,2,FALSE))</f>
        <v/>
      </c>
      <c r="H1464" s="5"/>
      <c r="I1464" s="5" t="str">
        <f>IF(H1464="","",VLOOKUP($H1464,Katalog!$C$10:$J$2009,3,FALSE))</f>
        <v/>
      </c>
      <c r="J1464" s="5"/>
      <c r="K1464" s="5"/>
      <c r="L1464" s="26"/>
    </row>
    <row r="1465" spans="2:12" x14ac:dyDescent="0.25">
      <c r="B1465" s="39">
        <v>1456</v>
      </c>
      <c r="C1465" s="5"/>
      <c r="D1465" s="5"/>
      <c r="E1465" s="5"/>
      <c r="F1465" s="5"/>
      <c r="G1465" s="5" t="str">
        <f>IF(F1465="","",VLOOKUP($F1465,Praja!$C$11:$H$2010,2,FALSE))</f>
        <v/>
      </c>
      <c r="H1465" s="5"/>
      <c r="I1465" s="5" t="str">
        <f>IF(H1465="","",VLOOKUP($H1465,Katalog!$C$10:$J$2009,3,FALSE))</f>
        <v/>
      </c>
      <c r="J1465" s="5"/>
      <c r="K1465" s="5"/>
      <c r="L1465" s="26"/>
    </row>
    <row r="1466" spans="2:12" x14ac:dyDescent="0.25">
      <c r="B1466" s="39">
        <v>1457</v>
      </c>
      <c r="C1466" s="5"/>
      <c r="D1466" s="5"/>
      <c r="E1466" s="5"/>
      <c r="F1466" s="5"/>
      <c r="G1466" s="5" t="str">
        <f>IF(F1466="","",VLOOKUP($F1466,Praja!$C$11:$H$2010,2,FALSE))</f>
        <v/>
      </c>
      <c r="H1466" s="5"/>
      <c r="I1466" s="5" t="str">
        <f>IF(H1466="","",VLOOKUP($H1466,Katalog!$C$10:$J$2009,3,FALSE))</f>
        <v/>
      </c>
      <c r="J1466" s="5"/>
      <c r="K1466" s="5"/>
      <c r="L1466" s="26"/>
    </row>
    <row r="1467" spans="2:12" x14ac:dyDescent="0.25">
      <c r="B1467" s="39">
        <v>1458</v>
      </c>
      <c r="C1467" s="5"/>
      <c r="D1467" s="5"/>
      <c r="E1467" s="5"/>
      <c r="F1467" s="5"/>
      <c r="G1467" s="5" t="str">
        <f>IF(F1467="","",VLOOKUP($F1467,Praja!$C$11:$H$2010,2,FALSE))</f>
        <v/>
      </c>
      <c r="H1467" s="5"/>
      <c r="I1467" s="5" t="str">
        <f>IF(H1467="","",VLOOKUP($H1467,Katalog!$C$10:$J$2009,3,FALSE))</f>
        <v/>
      </c>
      <c r="J1467" s="5"/>
      <c r="K1467" s="5"/>
      <c r="L1467" s="26"/>
    </row>
    <row r="1468" spans="2:12" x14ac:dyDescent="0.25">
      <c r="B1468" s="39">
        <v>1459</v>
      </c>
      <c r="C1468" s="5"/>
      <c r="D1468" s="5"/>
      <c r="E1468" s="5"/>
      <c r="F1468" s="5"/>
      <c r="G1468" s="5" t="str">
        <f>IF(F1468="","",VLOOKUP($F1468,Praja!$C$11:$H$2010,2,FALSE))</f>
        <v/>
      </c>
      <c r="H1468" s="5"/>
      <c r="I1468" s="5" t="str">
        <f>IF(H1468="","",VLOOKUP($H1468,Katalog!$C$10:$J$2009,3,FALSE))</f>
        <v/>
      </c>
      <c r="J1468" s="5"/>
      <c r="K1468" s="5"/>
      <c r="L1468" s="26"/>
    </row>
    <row r="1469" spans="2:12" x14ac:dyDescent="0.25">
      <c r="B1469" s="39">
        <v>1460</v>
      </c>
      <c r="C1469" s="5"/>
      <c r="D1469" s="5"/>
      <c r="E1469" s="5"/>
      <c r="F1469" s="5"/>
      <c r="G1469" s="5" t="str">
        <f>IF(F1469="","",VLOOKUP($F1469,Praja!$C$11:$H$2010,2,FALSE))</f>
        <v/>
      </c>
      <c r="H1469" s="5"/>
      <c r="I1469" s="5" t="str">
        <f>IF(H1469="","",VLOOKUP($H1469,Katalog!$C$10:$J$2009,3,FALSE))</f>
        <v/>
      </c>
      <c r="J1469" s="5"/>
      <c r="K1469" s="5"/>
      <c r="L1469" s="26"/>
    </row>
    <row r="1470" spans="2:12" x14ac:dyDescent="0.25">
      <c r="B1470" s="39">
        <v>1461</v>
      </c>
      <c r="C1470" s="5"/>
      <c r="D1470" s="5"/>
      <c r="E1470" s="5"/>
      <c r="F1470" s="5"/>
      <c r="G1470" s="5" t="str">
        <f>IF(F1470="","",VLOOKUP($F1470,Praja!$C$11:$H$2010,2,FALSE))</f>
        <v/>
      </c>
      <c r="H1470" s="5"/>
      <c r="I1470" s="5" t="str">
        <f>IF(H1470="","",VLOOKUP($H1470,Katalog!$C$10:$J$2009,3,FALSE))</f>
        <v/>
      </c>
      <c r="J1470" s="5"/>
      <c r="K1470" s="5"/>
      <c r="L1470" s="26"/>
    </row>
    <row r="1471" spans="2:12" x14ac:dyDescent="0.25">
      <c r="B1471" s="39">
        <v>1462</v>
      </c>
      <c r="C1471" s="5"/>
      <c r="D1471" s="5"/>
      <c r="E1471" s="5"/>
      <c r="F1471" s="5"/>
      <c r="G1471" s="5" t="str">
        <f>IF(F1471="","",VLOOKUP($F1471,Praja!$C$11:$H$2010,2,FALSE))</f>
        <v/>
      </c>
      <c r="H1471" s="5"/>
      <c r="I1471" s="5" t="str">
        <f>IF(H1471="","",VLOOKUP($H1471,Katalog!$C$10:$J$2009,3,FALSE))</f>
        <v/>
      </c>
      <c r="J1471" s="5"/>
      <c r="K1471" s="5"/>
      <c r="L1471" s="26"/>
    </row>
    <row r="1472" spans="2:12" x14ac:dyDescent="0.25">
      <c r="B1472" s="39">
        <v>1463</v>
      </c>
      <c r="C1472" s="5"/>
      <c r="D1472" s="5"/>
      <c r="E1472" s="5"/>
      <c r="F1472" s="5"/>
      <c r="G1472" s="5" t="str">
        <f>IF(F1472="","",VLOOKUP($F1472,Praja!$C$11:$H$2010,2,FALSE))</f>
        <v/>
      </c>
      <c r="H1472" s="5"/>
      <c r="I1472" s="5" t="str">
        <f>IF(H1472="","",VLOOKUP($H1472,Katalog!$C$10:$J$2009,3,FALSE))</f>
        <v/>
      </c>
      <c r="J1472" s="5"/>
      <c r="K1472" s="5"/>
      <c r="L1472" s="26"/>
    </row>
    <row r="1473" spans="2:12" x14ac:dyDescent="0.25">
      <c r="B1473" s="39">
        <v>1464</v>
      </c>
      <c r="C1473" s="5"/>
      <c r="D1473" s="5"/>
      <c r="E1473" s="5"/>
      <c r="F1473" s="5"/>
      <c r="G1473" s="5" t="str">
        <f>IF(F1473="","",VLOOKUP($F1473,Praja!$C$11:$H$2010,2,FALSE))</f>
        <v/>
      </c>
      <c r="H1473" s="5"/>
      <c r="I1473" s="5" t="str">
        <f>IF(H1473="","",VLOOKUP($H1473,Katalog!$C$10:$J$2009,3,FALSE))</f>
        <v/>
      </c>
      <c r="J1473" s="5"/>
      <c r="K1473" s="5"/>
      <c r="L1473" s="26"/>
    </row>
    <row r="1474" spans="2:12" x14ac:dyDescent="0.25">
      <c r="B1474" s="39">
        <v>1465</v>
      </c>
      <c r="C1474" s="5"/>
      <c r="D1474" s="5"/>
      <c r="E1474" s="5"/>
      <c r="F1474" s="5"/>
      <c r="G1474" s="5" t="str">
        <f>IF(F1474="","",VLOOKUP($F1474,Praja!$C$11:$H$2010,2,FALSE))</f>
        <v/>
      </c>
      <c r="H1474" s="5"/>
      <c r="I1474" s="5" t="str">
        <f>IF(H1474="","",VLOOKUP($H1474,Katalog!$C$10:$J$2009,3,FALSE))</f>
        <v/>
      </c>
      <c r="J1474" s="5"/>
      <c r="K1474" s="5"/>
      <c r="L1474" s="26"/>
    </row>
    <row r="1475" spans="2:12" x14ac:dyDescent="0.25">
      <c r="B1475" s="39">
        <v>1466</v>
      </c>
      <c r="C1475" s="5"/>
      <c r="D1475" s="5"/>
      <c r="E1475" s="5"/>
      <c r="F1475" s="5"/>
      <c r="G1475" s="5" t="str">
        <f>IF(F1475="","",VLOOKUP($F1475,Praja!$C$11:$H$2010,2,FALSE))</f>
        <v/>
      </c>
      <c r="H1475" s="5"/>
      <c r="I1475" s="5" t="str">
        <f>IF(H1475="","",VLOOKUP($H1475,Katalog!$C$10:$J$2009,3,FALSE))</f>
        <v/>
      </c>
      <c r="J1475" s="5"/>
      <c r="K1475" s="5"/>
      <c r="L1475" s="26"/>
    </row>
    <row r="1476" spans="2:12" x14ac:dyDescent="0.25">
      <c r="B1476" s="39">
        <v>1467</v>
      </c>
      <c r="C1476" s="5"/>
      <c r="D1476" s="5"/>
      <c r="E1476" s="5"/>
      <c r="F1476" s="5"/>
      <c r="G1476" s="5" t="str">
        <f>IF(F1476="","",VLOOKUP($F1476,Praja!$C$11:$H$2010,2,FALSE))</f>
        <v/>
      </c>
      <c r="H1476" s="5"/>
      <c r="I1476" s="5" t="str">
        <f>IF(H1476="","",VLOOKUP($H1476,Katalog!$C$10:$J$2009,3,FALSE))</f>
        <v/>
      </c>
      <c r="J1476" s="5"/>
      <c r="K1476" s="5"/>
      <c r="L1476" s="26"/>
    </row>
    <row r="1477" spans="2:12" x14ac:dyDescent="0.25">
      <c r="B1477" s="39">
        <v>1468</v>
      </c>
      <c r="C1477" s="5"/>
      <c r="D1477" s="5"/>
      <c r="E1477" s="5"/>
      <c r="F1477" s="5"/>
      <c r="G1477" s="5" t="str">
        <f>IF(F1477="","",VLOOKUP($F1477,Praja!$C$11:$H$2010,2,FALSE))</f>
        <v/>
      </c>
      <c r="H1477" s="5"/>
      <c r="I1477" s="5" t="str">
        <f>IF(H1477="","",VLOOKUP($H1477,Katalog!$C$10:$J$2009,3,FALSE))</f>
        <v/>
      </c>
      <c r="J1477" s="5"/>
      <c r="K1477" s="5"/>
      <c r="L1477" s="26"/>
    </row>
    <row r="1478" spans="2:12" x14ac:dyDescent="0.25">
      <c r="B1478" s="39">
        <v>1469</v>
      </c>
      <c r="C1478" s="5"/>
      <c r="D1478" s="5"/>
      <c r="E1478" s="5"/>
      <c r="F1478" s="5"/>
      <c r="G1478" s="5" t="str">
        <f>IF(F1478="","",VLOOKUP($F1478,Praja!$C$11:$H$2010,2,FALSE))</f>
        <v/>
      </c>
      <c r="H1478" s="5"/>
      <c r="I1478" s="5" t="str">
        <f>IF(H1478="","",VLOOKUP($H1478,Katalog!$C$10:$J$2009,3,FALSE))</f>
        <v/>
      </c>
      <c r="J1478" s="5"/>
      <c r="K1478" s="5"/>
      <c r="L1478" s="26"/>
    </row>
    <row r="1479" spans="2:12" x14ac:dyDescent="0.25">
      <c r="B1479" s="39">
        <v>1470</v>
      </c>
      <c r="C1479" s="5"/>
      <c r="D1479" s="5"/>
      <c r="E1479" s="5"/>
      <c r="F1479" s="5"/>
      <c r="G1479" s="5" t="str">
        <f>IF(F1479="","",VLOOKUP($F1479,Praja!$C$11:$H$2010,2,FALSE))</f>
        <v/>
      </c>
      <c r="H1479" s="5"/>
      <c r="I1479" s="5" t="str">
        <f>IF(H1479="","",VLOOKUP($H1479,Katalog!$C$10:$J$2009,3,FALSE))</f>
        <v/>
      </c>
      <c r="J1479" s="5"/>
      <c r="K1479" s="5"/>
      <c r="L1479" s="26"/>
    </row>
    <row r="1480" spans="2:12" x14ac:dyDescent="0.25">
      <c r="B1480" s="39">
        <v>1471</v>
      </c>
      <c r="C1480" s="5"/>
      <c r="D1480" s="5"/>
      <c r="E1480" s="5"/>
      <c r="F1480" s="5"/>
      <c r="G1480" s="5" t="str">
        <f>IF(F1480="","",VLOOKUP($F1480,Praja!$C$11:$H$2010,2,FALSE))</f>
        <v/>
      </c>
      <c r="H1480" s="5"/>
      <c r="I1480" s="5" t="str">
        <f>IF(H1480="","",VLOOKUP($H1480,Katalog!$C$10:$J$2009,3,FALSE))</f>
        <v/>
      </c>
      <c r="J1480" s="5"/>
      <c r="K1480" s="5"/>
      <c r="L1480" s="26"/>
    </row>
    <row r="1481" spans="2:12" x14ac:dyDescent="0.25">
      <c r="B1481" s="39">
        <v>1472</v>
      </c>
      <c r="C1481" s="5"/>
      <c r="D1481" s="5"/>
      <c r="E1481" s="5"/>
      <c r="F1481" s="5"/>
      <c r="G1481" s="5" t="str">
        <f>IF(F1481="","",VLOOKUP($F1481,Praja!$C$11:$H$2010,2,FALSE))</f>
        <v/>
      </c>
      <c r="H1481" s="5"/>
      <c r="I1481" s="5" t="str">
        <f>IF(H1481="","",VLOOKUP($H1481,Katalog!$C$10:$J$2009,3,FALSE))</f>
        <v/>
      </c>
      <c r="J1481" s="5"/>
      <c r="K1481" s="5"/>
      <c r="L1481" s="26"/>
    </row>
    <row r="1482" spans="2:12" x14ac:dyDescent="0.25">
      <c r="B1482" s="39">
        <v>1473</v>
      </c>
      <c r="C1482" s="5"/>
      <c r="D1482" s="5"/>
      <c r="E1482" s="5"/>
      <c r="F1482" s="5"/>
      <c r="G1482" s="5" t="str">
        <f>IF(F1482="","",VLOOKUP($F1482,Praja!$C$11:$H$2010,2,FALSE))</f>
        <v/>
      </c>
      <c r="H1482" s="5"/>
      <c r="I1482" s="5" t="str">
        <f>IF(H1482="","",VLOOKUP($H1482,Katalog!$C$10:$J$2009,3,FALSE))</f>
        <v/>
      </c>
      <c r="J1482" s="5"/>
      <c r="K1482" s="5"/>
      <c r="L1482" s="26"/>
    </row>
    <row r="1483" spans="2:12" x14ac:dyDescent="0.25">
      <c r="B1483" s="39">
        <v>1474</v>
      </c>
      <c r="C1483" s="5"/>
      <c r="D1483" s="5"/>
      <c r="E1483" s="5"/>
      <c r="F1483" s="5"/>
      <c r="G1483" s="5" t="str">
        <f>IF(F1483="","",VLOOKUP($F1483,Praja!$C$11:$H$2010,2,FALSE))</f>
        <v/>
      </c>
      <c r="H1483" s="5"/>
      <c r="I1483" s="5" t="str">
        <f>IF(H1483="","",VLOOKUP($H1483,Katalog!$C$10:$J$2009,3,FALSE))</f>
        <v/>
      </c>
      <c r="J1483" s="5"/>
      <c r="K1483" s="5"/>
      <c r="L1483" s="26"/>
    </row>
    <row r="1484" spans="2:12" x14ac:dyDescent="0.25">
      <c r="B1484" s="39">
        <v>1475</v>
      </c>
      <c r="C1484" s="5"/>
      <c r="D1484" s="5"/>
      <c r="E1484" s="5"/>
      <c r="F1484" s="5"/>
      <c r="G1484" s="5" t="str">
        <f>IF(F1484="","",VLOOKUP($F1484,Praja!$C$11:$H$2010,2,FALSE))</f>
        <v/>
      </c>
      <c r="H1484" s="5"/>
      <c r="I1484" s="5" t="str">
        <f>IF(H1484="","",VLOOKUP($H1484,Katalog!$C$10:$J$2009,3,FALSE))</f>
        <v/>
      </c>
      <c r="J1484" s="5"/>
      <c r="K1484" s="5"/>
      <c r="L1484" s="26"/>
    </row>
    <row r="1485" spans="2:12" x14ac:dyDescent="0.25">
      <c r="B1485" s="39">
        <v>1476</v>
      </c>
      <c r="C1485" s="5"/>
      <c r="D1485" s="5"/>
      <c r="E1485" s="5"/>
      <c r="F1485" s="5"/>
      <c r="G1485" s="5" t="str">
        <f>IF(F1485="","",VLOOKUP($F1485,Praja!$C$11:$H$2010,2,FALSE))</f>
        <v/>
      </c>
      <c r="H1485" s="5"/>
      <c r="I1485" s="5" t="str">
        <f>IF(H1485="","",VLOOKUP($H1485,Katalog!$C$10:$J$2009,3,FALSE))</f>
        <v/>
      </c>
      <c r="J1485" s="5"/>
      <c r="K1485" s="5"/>
      <c r="L1485" s="26"/>
    </row>
    <row r="1486" spans="2:12" x14ac:dyDescent="0.25">
      <c r="B1486" s="39">
        <v>1477</v>
      </c>
      <c r="C1486" s="5"/>
      <c r="D1486" s="5"/>
      <c r="E1486" s="5"/>
      <c r="F1486" s="5"/>
      <c r="G1486" s="5" t="str">
        <f>IF(F1486="","",VLOOKUP($F1486,Praja!$C$11:$H$2010,2,FALSE))</f>
        <v/>
      </c>
      <c r="H1486" s="5"/>
      <c r="I1486" s="5" t="str">
        <f>IF(H1486="","",VLOOKUP($H1486,Katalog!$C$10:$J$2009,3,FALSE))</f>
        <v/>
      </c>
      <c r="J1486" s="5"/>
      <c r="K1486" s="5"/>
      <c r="L1486" s="26"/>
    </row>
    <row r="1487" spans="2:12" x14ac:dyDescent="0.25">
      <c r="B1487" s="39">
        <v>1478</v>
      </c>
      <c r="C1487" s="5"/>
      <c r="D1487" s="5"/>
      <c r="E1487" s="5"/>
      <c r="F1487" s="5"/>
      <c r="G1487" s="5" t="str">
        <f>IF(F1487="","",VLOOKUP($F1487,Praja!$C$11:$H$2010,2,FALSE))</f>
        <v/>
      </c>
      <c r="H1487" s="5"/>
      <c r="I1487" s="5" t="str">
        <f>IF(H1487="","",VLOOKUP($H1487,Katalog!$C$10:$J$2009,3,FALSE))</f>
        <v/>
      </c>
      <c r="J1487" s="5"/>
      <c r="K1487" s="5"/>
      <c r="L1487" s="26"/>
    </row>
    <row r="1488" spans="2:12" x14ac:dyDescent="0.25">
      <c r="B1488" s="39">
        <v>1479</v>
      </c>
      <c r="C1488" s="5"/>
      <c r="D1488" s="5"/>
      <c r="E1488" s="5"/>
      <c r="F1488" s="5"/>
      <c r="G1488" s="5" t="str">
        <f>IF(F1488="","",VLOOKUP($F1488,Praja!$C$11:$H$2010,2,FALSE))</f>
        <v/>
      </c>
      <c r="H1488" s="5"/>
      <c r="I1488" s="5" t="str">
        <f>IF(H1488="","",VLOOKUP($H1488,Katalog!$C$10:$J$2009,3,FALSE))</f>
        <v/>
      </c>
      <c r="J1488" s="5"/>
      <c r="K1488" s="5"/>
      <c r="L1488" s="26"/>
    </row>
    <row r="1489" spans="2:12" x14ac:dyDescent="0.25">
      <c r="B1489" s="39">
        <v>1480</v>
      </c>
      <c r="C1489" s="5"/>
      <c r="D1489" s="5"/>
      <c r="E1489" s="5"/>
      <c r="F1489" s="5"/>
      <c r="G1489" s="5" t="str">
        <f>IF(F1489="","",VLOOKUP($F1489,Praja!$C$11:$H$2010,2,FALSE))</f>
        <v/>
      </c>
      <c r="H1489" s="5"/>
      <c r="I1489" s="5" t="str">
        <f>IF(H1489="","",VLOOKUP($H1489,Katalog!$C$10:$J$2009,3,FALSE))</f>
        <v/>
      </c>
      <c r="J1489" s="5"/>
      <c r="K1489" s="5"/>
      <c r="L1489" s="26"/>
    </row>
    <row r="1490" spans="2:12" x14ac:dyDescent="0.25">
      <c r="B1490" s="39">
        <v>1481</v>
      </c>
      <c r="C1490" s="5"/>
      <c r="D1490" s="5"/>
      <c r="E1490" s="5"/>
      <c r="F1490" s="5"/>
      <c r="G1490" s="5" t="str">
        <f>IF(F1490="","",VLOOKUP($F1490,Praja!$C$11:$H$2010,2,FALSE))</f>
        <v/>
      </c>
      <c r="H1490" s="5"/>
      <c r="I1490" s="5" t="str">
        <f>IF(H1490="","",VLOOKUP($H1490,Katalog!$C$10:$J$2009,3,FALSE))</f>
        <v/>
      </c>
      <c r="J1490" s="5"/>
      <c r="K1490" s="5"/>
      <c r="L1490" s="26"/>
    </row>
    <row r="1491" spans="2:12" x14ac:dyDescent="0.25">
      <c r="B1491" s="39">
        <v>1482</v>
      </c>
      <c r="C1491" s="5"/>
      <c r="D1491" s="5"/>
      <c r="E1491" s="5"/>
      <c r="F1491" s="5"/>
      <c r="G1491" s="5" t="str">
        <f>IF(F1491="","",VLOOKUP($F1491,Praja!$C$11:$H$2010,2,FALSE))</f>
        <v/>
      </c>
      <c r="H1491" s="5"/>
      <c r="I1491" s="5" t="str">
        <f>IF(H1491="","",VLOOKUP($H1491,Katalog!$C$10:$J$2009,3,FALSE))</f>
        <v/>
      </c>
      <c r="J1491" s="5"/>
      <c r="K1491" s="5"/>
      <c r="L1491" s="26"/>
    </row>
    <row r="1492" spans="2:12" x14ac:dyDescent="0.25">
      <c r="B1492" s="39">
        <v>1483</v>
      </c>
      <c r="C1492" s="5"/>
      <c r="D1492" s="5"/>
      <c r="E1492" s="5"/>
      <c r="F1492" s="5"/>
      <c r="G1492" s="5" t="str">
        <f>IF(F1492="","",VLOOKUP($F1492,Praja!$C$11:$H$2010,2,FALSE))</f>
        <v/>
      </c>
      <c r="H1492" s="5"/>
      <c r="I1492" s="5" t="str">
        <f>IF(H1492="","",VLOOKUP($H1492,Katalog!$C$10:$J$2009,3,FALSE))</f>
        <v/>
      </c>
      <c r="J1492" s="5"/>
      <c r="K1492" s="5"/>
      <c r="L1492" s="26"/>
    </row>
    <row r="1493" spans="2:12" x14ac:dyDescent="0.25">
      <c r="B1493" s="39">
        <v>1484</v>
      </c>
      <c r="C1493" s="5"/>
      <c r="D1493" s="5"/>
      <c r="E1493" s="5"/>
      <c r="F1493" s="5"/>
      <c r="G1493" s="5" t="str">
        <f>IF(F1493="","",VLOOKUP($F1493,Praja!$C$11:$H$2010,2,FALSE))</f>
        <v/>
      </c>
      <c r="H1493" s="5"/>
      <c r="I1493" s="5" t="str">
        <f>IF(H1493="","",VLOOKUP($H1493,Katalog!$C$10:$J$2009,3,FALSE))</f>
        <v/>
      </c>
      <c r="J1493" s="5"/>
      <c r="K1493" s="5"/>
      <c r="L1493" s="26"/>
    </row>
    <row r="1494" spans="2:12" x14ac:dyDescent="0.25">
      <c r="B1494" s="39">
        <v>1485</v>
      </c>
      <c r="C1494" s="5"/>
      <c r="D1494" s="5"/>
      <c r="E1494" s="5"/>
      <c r="F1494" s="5"/>
      <c r="G1494" s="5" t="str">
        <f>IF(F1494="","",VLOOKUP($F1494,Praja!$C$11:$H$2010,2,FALSE))</f>
        <v/>
      </c>
      <c r="H1494" s="5"/>
      <c r="I1494" s="5" t="str">
        <f>IF(H1494="","",VLOOKUP($H1494,Katalog!$C$10:$J$2009,3,FALSE))</f>
        <v/>
      </c>
      <c r="J1494" s="5"/>
      <c r="K1494" s="5"/>
      <c r="L1494" s="26"/>
    </row>
    <row r="1495" spans="2:12" x14ac:dyDescent="0.25">
      <c r="B1495" s="39">
        <v>1486</v>
      </c>
      <c r="C1495" s="5"/>
      <c r="D1495" s="5"/>
      <c r="E1495" s="5"/>
      <c r="F1495" s="5"/>
      <c r="G1495" s="5" t="str">
        <f>IF(F1495="","",VLOOKUP($F1495,Praja!$C$11:$H$2010,2,FALSE))</f>
        <v/>
      </c>
      <c r="H1495" s="5"/>
      <c r="I1495" s="5" t="str">
        <f>IF(H1495="","",VLOOKUP($H1495,Katalog!$C$10:$J$2009,3,FALSE))</f>
        <v/>
      </c>
      <c r="J1495" s="5"/>
      <c r="K1495" s="5"/>
      <c r="L1495" s="26"/>
    </row>
    <row r="1496" spans="2:12" x14ac:dyDescent="0.25">
      <c r="B1496" s="39">
        <v>1487</v>
      </c>
      <c r="C1496" s="5"/>
      <c r="D1496" s="5"/>
      <c r="E1496" s="5"/>
      <c r="F1496" s="5"/>
      <c r="G1496" s="5" t="str">
        <f>IF(F1496="","",VLOOKUP($F1496,Praja!$C$11:$H$2010,2,FALSE))</f>
        <v/>
      </c>
      <c r="H1496" s="5"/>
      <c r="I1496" s="5" t="str">
        <f>IF(H1496="","",VLOOKUP($H1496,Katalog!$C$10:$J$2009,3,FALSE))</f>
        <v/>
      </c>
      <c r="J1496" s="5"/>
      <c r="K1496" s="5"/>
      <c r="L1496" s="26"/>
    </row>
    <row r="1497" spans="2:12" x14ac:dyDescent="0.25">
      <c r="B1497" s="39">
        <v>1488</v>
      </c>
      <c r="C1497" s="5"/>
      <c r="D1497" s="5"/>
      <c r="E1497" s="5"/>
      <c r="F1497" s="5"/>
      <c r="G1497" s="5" t="str">
        <f>IF(F1497="","",VLOOKUP($F1497,Praja!$C$11:$H$2010,2,FALSE))</f>
        <v/>
      </c>
      <c r="H1497" s="5"/>
      <c r="I1497" s="5" t="str">
        <f>IF(H1497="","",VLOOKUP($H1497,Katalog!$C$10:$J$2009,3,FALSE))</f>
        <v/>
      </c>
      <c r="J1497" s="5"/>
      <c r="K1497" s="5"/>
      <c r="L1497" s="26"/>
    </row>
    <row r="1498" spans="2:12" x14ac:dyDescent="0.25">
      <c r="B1498" s="39">
        <v>1489</v>
      </c>
      <c r="C1498" s="5"/>
      <c r="D1498" s="5"/>
      <c r="E1498" s="5"/>
      <c r="F1498" s="5"/>
      <c r="G1498" s="5" t="str">
        <f>IF(F1498="","",VLOOKUP($F1498,Praja!$C$11:$H$2010,2,FALSE))</f>
        <v/>
      </c>
      <c r="H1498" s="5"/>
      <c r="I1498" s="5" t="str">
        <f>IF(H1498="","",VLOOKUP($H1498,Katalog!$C$10:$J$2009,3,FALSE))</f>
        <v/>
      </c>
      <c r="J1498" s="5"/>
      <c r="K1498" s="5"/>
      <c r="L1498" s="26"/>
    </row>
    <row r="1499" spans="2:12" x14ac:dyDescent="0.25">
      <c r="B1499" s="39">
        <v>1490</v>
      </c>
      <c r="C1499" s="5"/>
      <c r="D1499" s="5"/>
      <c r="E1499" s="5"/>
      <c r="F1499" s="5"/>
      <c r="G1499" s="5" t="str">
        <f>IF(F1499="","",VLOOKUP($F1499,Praja!$C$11:$H$2010,2,FALSE))</f>
        <v/>
      </c>
      <c r="H1499" s="5"/>
      <c r="I1499" s="5" t="str">
        <f>IF(H1499="","",VLOOKUP($H1499,Katalog!$C$10:$J$2009,3,FALSE))</f>
        <v/>
      </c>
      <c r="J1499" s="5"/>
      <c r="K1499" s="5"/>
      <c r="L1499" s="26"/>
    </row>
    <row r="1500" spans="2:12" x14ac:dyDescent="0.25">
      <c r="B1500" s="39">
        <v>1491</v>
      </c>
      <c r="C1500" s="5"/>
      <c r="D1500" s="5"/>
      <c r="E1500" s="5"/>
      <c r="F1500" s="5"/>
      <c r="G1500" s="5" t="str">
        <f>IF(F1500="","",VLOOKUP($F1500,Praja!$C$11:$H$2010,2,FALSE))</f>
        <v/>
      </c>
      <c r="H1500" s="5"/>
      <c r="I1500" s="5" t="str">
        <f>IF(H1500="","",VLOOKUP($H1500,Katalog!$C$10:$J$2009,3,FALSE))</f>
        <v/>
      </c>
      <c r="J1500" s="5"/>
      <c r="K1500" s="5"/>
      <c r="L1500" s="26"/>
    </row>
    <row r="1501" spans="2:12" x14ac:dyDescent="0.25">
      <c r="B1501" s="39">
        <v>1492</v>
      </c>
      <c r="C1501" s="5"/>
      <c r="D1501" s="5"/>
      <c r="E1501" s="5"/>
      <c r="F1501" s="5"/>
      <c r="G1501" s="5" t="str">
        <f>IF(F1501="","",VLOOKUP($F1501,Praja!$C$11:$H$2010,2,FALSE))</f>
        <v/>
      </c>
      <c r="H1501" s="5"/>
      <c r="I1501" s="5" t="str">
        <f>IF(H1501="","",VLOOKUP($H1501,Katalog!$C$10:$J$2009,3,FALSE))</f>
        <v/>
      </c>
      <c r="J1501" s="5"/>
      <c r="K1501" s="5"/>
      <c r="L1501" s="26"/>
    </row>
    <row r="1502" spans="2:12" x14ac:dyDescent="0.25">
      <c r="B1502" s="39">
        <v>1493</v>
      </c>
      <c r="C1502" s="5"/>
      <c r="D1502" s="5"/>
      <c r="E1502" s="5"/>
      <c r="F1502" s="5"/>
      <c r="G1502" s="5" t="str">
        <f>IF(F1502="","",VLOOKUP($F1502,Praja!$C$11:$H$2010,2,FALSE))</f>
        <v/>
      </c>
      <c r="H1502" s="5"/>
      <c r="I1502" s="5" t="str">
        <f>IF(H1502="","",VLOOKUP($H1502,Katalog!$C$10:$J$2009,3,FALSE))</f>
        <v/>
      </c>
      <c r="J1502" s="5"/>
      <c r="K1502" s="5"/>
      <c r="L1502" s="26"/>
    </row>
    <row r="1503" spans="2:12" x14ac:dyDescent="0.25">
      <c r="B1503" s="39">
        <v>1494</v>
      </c>
      <c r="C1503" s="5"/>
      <c r="D1503" s="5"/>
      <c r="E1503" s="5"/>
      <c r="F1503" s="5"/>
      <c r="G1503" s="5" t="str">
        <f>IF(F1503="","",VLOOKUP($F1503,Praja!$C$11:$H$2010,2,FALSE))</f>
        <v/>
      </c>
      <c r="H1503" s="5"/>
      <c r="I1503" s="5" t="str">
        <f>IF(H1503="","",VLOOKUP($H1503,Katalog!$C$10:$J$2009,3,FALSE))</f>
        <v/>
      </c>
      <c r="J1503" s="5"/>
      <c r="K1503" s="5"/>
      <c r="L1503" s="26"/>
    </row>
    <row r="1504" spans="2:12" x14ac:dyDescent="0.25">
      <c r="B1504" s="39">
        <v>1495</v>
      </c>
      <c r="C1504" s="5"/>
      <c r="D1504" s="5"/>
      <c r="E1504" s="5"/>
      <c r="F1504" s="5"/>
      <c r="G1504" s="5" t="str">
        <f>IF(F1504="","",VLOOKUP($F1504,Praja!$C$11:$H$2010,2,FALSE))</f>
        <v/>
      </c>
      <c r="H1504" s="5"/>
      <c r="I1504" s="5" t="str">
        <f>IF(H1504="","",VLOOKUP($H1504,Katalog!$C$10:$J$2009,3,FALSE))</f>
        <v/>
      </c>
      <c r="J1504" s="5"/>
      <c r="K1504" s="5"/>
      <c r="L1504" s="26"/>
    </row>
    <row r="1505" spans="2:12" x14ac:dyDescent="0.25">
      <c r="B1505" s="39">
        <v>1496</v>
      </c>
      <c r="C1505" s="5"/>
      <c r="D1505" s="5"/>
      <c r="E1505" s="5"/>
      <c r="F1505" s="5"/>
      <c r="G1505" s="5" t="str">
        <f>IF(F1505="","",VLOOKUP($F1505,Praja!$C$11:$H$2010,2,FALSE))</f>
        <v/>
      </c>
      <c r="H1505" s="5"/>
      <c r="I1505" s="5" t="str">
        <f>IF(H1505="","",VLOOKUP($H1505,Katalog!$C$10:$J$2009,3,FALSE))</f>
        <v/>
      </c>
      <c r="J1505" s="5"/>
      <c r="K1505" s="5"/>
      <c r="L1505" s="26"/>
    </row>
    <row r="1506" spans="2:12" x14ac:dyDescent="0.25">
      <c r="B1506" s="39">
        <v>1497</v>
      </c>
      <c r="C1506" s="5"/>
      <c r="D1506" s="5"/>
      <c r="E1506" s="5"/>
      <c r="F1506" s="5"/>
      <c r="G1506" s="5" t="str">
        <f>IF(F1506="","",VLOOKUP($F1506,Praja!$C$11:$H$2010,2,FALSE))</f>
        <v/>
      </c>
      <c r="H1506" s="5"/>
      <c r="I1506" s="5" t="str">
        <f>IF(H1506="","",VLOOKUP($H1506,Katalog!$C$10:$J$2009,3,FALSE))</f>
        <v/>
      </c>
      <c r="J1506" s="5"/>
      <c r="K1506" s="5"/>
      <c r="L1506" s="26"/>
    </row>
    <row r="1507" spans="2:12" x14ac:dyDescent="0.25">
      <c r="B1507" s="39">
        <v>1498</v>
      </c>
      <c r="C1507" s="5"/>
      <c r="D1507" s="5"/>
      <c r="E1507" s="5"/>
      <c r="F1507" s="5"/>
      <c r="G1507" s="5" t="str">
        <f>IF(F1507="","",VLOOKUP($F1507,Praja!$C$11:$H$2010,2,FALSE))</f>
        <v/>
      </c>
      <c r="H1507" s="5"/>
      <c r="I1507" s="5" t="str">
        <f>IF(H1507="","",VLOOKUP($H1507,Katalog!$C$10:$J$2009,3,FALSE))</f>
        <v/>
      </c>
      <c r="J1507" s="5"/>
      <c r="K1507" s="5"/>
      <c r="L1507" s="26"/>
    </row>
    <row r="1508" spans="2:12" x14ac:dyDescent="0.25">
      <c r="B1508" s="39">
        <v>1499</v>
      </c>
      <c r="C1508" s="5"/>
      <c r="D1508" s="5"/>
      <c r="E1508" s="5"/>
      <c r="F1508" s="5"/>
      <c r="G1508" s="5" t="str">
        <f>IF(F1508="","",VLOOKUP($F1508,Praja!$C$11:$H$2010,2,FALSE))</f>
        <v/>
      </c>
      <c r="H1508" s="5"/>
      <c r="I1508" s="5" t="str">
        <f>IF(H1508="","",VLOOKUP($H1508,Katalog!$C$10:$J$2009,3,FALSE))</f>
        <v/>
      </c>
      <c r="J1508" s="5"/>
      <c r="K1508" s="5"/>
      <c r="L1508" s="26"/>
    </row>
    <row r="1509" spans="2:12" x14ac:dyDescent="0.25">
      <c r="B1509" s="39">
        <v>1500</v>
      </c>
      <c r="C1509" s="5"/>
      <c r="D1509" s="5"/>
      <c r="E1509" s="5"/>
      <c r="F1509" s="5"/>
      <c r="G1509" s="5" t="str">
        <f>IF(F1509="","",VLOOKUP($F1509,Praja!$C$11:$H$2010,2,FALSE))</f>
        <v/>
      </c>
      <c r="H1509" s="5"/>
      <c r="I1509" s="5" t="str">
        <f>IF(H1509="","",VLOOKUP($H1509,Katalog!$C$10:$J$2009,3,FALSE))</f>
        <v/>
      </c>
      <c r="J1509" s="5"/>
      <c r="K1509" s="5"/>
      <c r="L1509" s="26"/>
    </row>
    <row r="1510" spans="2:12" x14ac:dyDescent="0.25">
      <c r="B1510" s="39">
        <v>1501</v>
      </c>
      <c r="C1510" s="5"/>
      <c r="D1510" s="5"/>
      <c r="E1510" s="5"/>
      <c r="F1510" s="5"/>
      <c r="G1510" s="5" t="str">
        <f>IF(F1510="","",VLOOKUP($F1510,Praja!$C$11:$H$2010,2,FALSE))</f>
        <v/>
      </c>
      <c r="H1510" s="5"/>
      <c r="I1510" s="5" t="str">
        <f>IF(H1510="","",VLOOKUP($H1510,Katalog!$C$10:$J$2009,3,FALSE))</f>
        <v/>
      </c>
      <c r="J1510" s="5"/>
      <c r="K1510" s="5"/>
      <c r="L1510" s="26"/>
    </row>
    <row r="1511" spans="2:12" x14ac:dyDescent="0.25">
      <c r="B1511" s="39">
        <v>1502</v>
      </c>
      <c r="C1511" s="5"/>
      <c r="D1511" s="5"/>
      <c r="E1511" s="5"/>
      <c r="F1511" s="5"/>
      <c r="G1511" s="5" t="str">
        <f>IF(F1511="","",VLOOKUP($F1511,Praja!$C$11:$H$2010,2,FALSE))</f>
        <v/>
      </c>
      <c r="H1511" s="5"/>
      <c r="I1511" s="5" t="str">
        <f>IF(H1511="","",VLOOKUP($H1511,Katalog!$C$10:$J$2009,3,FALSE))</f>
        <v/>
      </c>
      <c r="J1511" s="5"/>
      <c r="K1511" s="5"/>
      <c r="L1511" s="26"/>
    </row>
    <row r="1512" spans="2:12" x14ac:dyDescent="0.25">
      <c r="B1512" s="39">
        <v>1503</v>
      </c>
      <c r="C1512" s="5"/>
      <c r="D1512" s="5"/>
      <c r="E1512" s="5"/>
      <c r="F1512" s="5"/>
      <c r="G1512" s="5" t="str">
        <f>IF(F1512="","",VLOOKUP($F1512,Praja!$C$11:$H$2010,2,FALSE))</f>
        <v/>
      </c>
      <c r="H1512" s="5"/>
      <c r="I1512" s="5" t="str">
        <f>IF(H1512="","",VLOOKUP($H1512,Katalog!$C$10:$J$2009,3,FALSE))</f>
        <v/>
      </c>
      <c r="J1512" s="5"/>
      <c r="K1512" s="5"/>
      <c r="L1512" s="26"/>
    </row>
    <row r="1513" spans="2:12" x14ac:dyDescent="0.25">
      <c r="B1513" s="39">
        <v>1504</v>
      </c>
      <c r="C1513" s="5"/>
      <c r="D1513" s="5"/>
      <c r="E1513" s="5"/>
      <c r="F1513" s="5"/>
      <c r="G1513" s="5" t="str">
        <f>IF(F1513="","",VLOOKUP($F1513,Praja!$C$11:$H$2010,2,FALSE))</f>
        <v/>
      </c>
      <c r="H1513" s="5"/>
      <c r="I1513" s="5" t="str">
        <f>IF(H1513="","",VLOOKUP($H1513,Katalog!$C$10:$J$2009,3,FALSE))</f>
        <v/>
      </c>
      <c r="J1513" s="5"/>
      <c r="K1513" s="5"/>
      <c r="L1513" s="26"/>
    </row>
    <row r="1514" spans="2:12" x14ac:dyDescent="0.25">
      <c r="B1514" s="39">
        <v>1505</v>
      </c>
      <c r="C1514" s="5"/>
      <c r="D1514" s="5"/>
      <c r="E1514" s="5"/>
      <c r="F1514" s="5"/>
      <c r="G1514" s="5" t="str">
        <f>IF(F1514="","",VLOOKUP($F1514,Praja!$C$11:$H$2010,2,FALSE))</f>
        <v/>
      </c>
      <c r="H1514" s="5"/>
      <c r="I1514" s="5" t="str">
        <f>IF(H1514="","",VLOOKUP($H1514,Katalog!$C$10:$J$2009,3,FALSE))</f>
        <v/>
      </c>
      <c r="J1514" s="5"/>
      <c r="K1514" s="5"/>
      <c r="L1514" s="26"/>
    </row>
    <row r="1515" spans="2:12" x14ac:dyDescent="0.25">
      <c r="B1515" s="39">
        <v>1506</v>
      </c>
      <c r="C1515" s="5"/>
      <c r="D1515" s="5"/>
      <c r="E1515" s="5"/>
      <c r="F1515" s="5"/>
      <c r="G1515" s="5" t="str">
        <f>IF(F1515="","",VLOOKUP($F1515,Praja!$C$11:$H$2010,2,FALSE))</f>
        <v/>
      </c>
      <c r="H1515" s="5"/>
      <c r="I1515" s="5" t="str">
        <f>IF(H1515="","",VLOOKUP($H1515,Katalog!$C$10:$J$2009,3,FALSE))</f>
        <v/>
      </c>
      <c r="J1515" s="5"/>
      <c r="K1515" s="5"/>
      <c r="L1515" s="26"/>
    </row>
    <row r="1516" spans="2:12" x14ac:dyDescent="0.25">
      <c r="B1516" s="39">
        <v>1507</v>
      </c>
      <c r="C1516" s="5"/>
      <c r="D1516" s="5"/>
      <c r="E1516" s="5"/>
      <c r="F1516" s="5"/>
      <c r="G1516" s="5" t="str">
        <f>IF(F1516="","",VLOOKUP($F1516,Praja!$C$11:$H$2010,2,FALSE))</f>
        <v/>
      </c>
      <c r="H1516" s="5"/>
      <c r="I1516" s="5" t="str">
        <f>IF(H1516="","",VLOOKUP($H1516,Katalog!$C$10:$J$2009,3,FALSE))</f>
        <v/>
      </c>
      <c r="J1516" s="5"/>
      <c r="K1516" s="5"/>
      <c r="L1516" s="26"/>
    </row>
    <row r="1517" spans="2:12" x14ac:dyDescent="0.25">
      <c r="B1517" s="39">
        <v>1508</v>
      </c>
      <c r="C1517" s="5"/>
      <c r="D1517" s="5"/>
      <c r="E1517" s="5"/>
      <c r="F1517" s="5"/>
      <c r="G1517" s="5" t="str">
        <f>IF(F1517="","",VLOOKUP($F1517,Praja!$C$11:$H$2010,2,FALSE))</f>
        <v/>
      </c>
      <c r="H1517" s="5"/>
      <c r="I1517" s="5" t="str">
        <f>IF(H1517="","",VLOOKUP($H1517,Katalog!$C$10:$J$2009,3,FALSE))</f>
        <v/>
      </c>
      <c r="J1517" s="5"/>
      <c r="K1517" s="5"/>
      <c r="L1517" s="26"/>
    </row>
    <row r="1518" spans="2:12" x14ac:dyDescent="0.25">
      <c r="B1518" s="39">
        <v>1509</v>
      </c>
      <c r="C1518" s="5"/>
      <c r="D1518" s="5"/>
      <c r="E1518" s="5"/>
      <c r="F1518" s="5"/>
      <c r="G1518" s="5" t="str">
        <f>IF(F1518="","",VLOOKUP($F1518,Praja!$C$11:$H$2010,2,FALSE))</f>
        <v/>
      </c>
      <c r="H1518" s="5"/>
      <c r="I1518" s="5" t="str">
        <f>IF(H1518="","",VLOOKUP($H1518,Katalog!$C$10:$J$2009,3,FALSE))</f>
        <v/>
      </c>
      <c r="J1518" s="5"/>
      <c r="K1518" s="5"/>
      <c r="L1518" s="26"/>
    </row>
    <row r="1519" spans="2:12" x14ac:dyDescent="0.25">
      <c r="B1519" s="39">
        <v>1510</v>
      </c>
      <c r="C1519" s="5"/>
      <c r="D1519" s="5"/>
      <c r="E1519" s="5"/>
      <c r="F1519" s="5"/>
      <c r="G1519" s="5" t="str">
        <f>IF(F1519="","",VLOOKUP($F1519,Praja!$C$11:$H$2010,2,FALSE))</f>
        <v/>
      </c>
      <c r="H1519" s="5"/>
      <c r="I1519" s="5" t="str">
        <f>IF(H1519="","",VLOOKUP($H1519,Katalog!$C$10:$J$2009,3,FALSE))</f>
        <v/>
      </c>
      <c r="J1519" s="5"/>
      <c r="K1519" s="5"/>
      <c r="L1519" s="26"/>
    </row>
    <row r="1520" spans="2:12" x14ac:dyDescent="0.25">
      <c r="B1520" s="39">
        <v>1511</v>
      </c>
      <c r="C1520" s="5"/>
      <c r="D1520" s="5"/>
      <c r="E1520" s="5"/>
      <c r="F1520" s="5"/>
      <c r="G1520" s="5" t="str">
        <f>IF(F1520="","",VLOOKUP($F1520,Praja!$C$11:$H$2010,2,FALSE))</f>
        <v/>
      </c>
      <c r="H1520" s="5"/>
      <c r="I1520" s="5" t="str">
        <f>IF(H1520="","",VLOOKUP($H1520,Katalog!$C$10:$J$2009,3,FALSE))</f>
        <v/>
      </c>
      <c r="J1520" s="5"/>
      <c r="K1520" s="5"/>
      <c r="L1520" s="26"/>
    </row>
    <row r="1521" spans="2:12" x14ac:dyDescent="0.25">
      <c r="B1521" s="39">
        <v>1512</v>
      </c>
      <c r="C1521" s="5"/>
      <c r="D1521" s="5"/>
      <c r="E1521" s="5"/>
      <c r="F1521" s="5"/>
      <c r="G1521" s="5" t="str">
        <f>IF(F1521="","",VLOOKUP($F1521,Praja!$C$11:$H$2010,2,FALSE))</f>
        <v/>
      </c>
      <c r="H1521" s="5"/>
      <c r="I1521" s="5" t="str">
        <f>IF(H1521="","",VLOOKUP($H1521,Katalog!$C$10:$J$2009,3,FALSE))</f>
        <v/>
      </c>
      <c r="J1521" s="5"/>
      <c r="K1521" s="5"/>
      <c r="L1521" s="26"/>
    </row>
    <row r="1522" spans="2:12" x14ac:dyDescent="0.25">
      <c r="B1522" s="39">
        <v>1513</v>
      </c>
      <c r="C1522" s="5"/>
      <c r="D1522" s="5"/>
      <c r="E1522" s="5"/>
      <c r="F1522" s="5"/>
      <c r="G1522" s="5" t="str">
        <f>IF(F1522="","",VLOOKUP($F1522,Praja!$C$11:$H$2010,2,FALSE))</f>
        <v/>
      </c>
      <c r="H1522" s="5"/>
      <c r="I1522" s="5" t="str">
        <f>IF(H1522="","",VLOOKUP($H1522,Katalog!$C$10:$J$2009,3,FALSE))</f>
        <v/>
      </c>
      <c r="J1522" s="5"/>
      <c r="K1522" s="5"/>
      <c r="L1522" s="26"/>
    </row>
    <row r="1523" spans="2:12" x14ac:dyDescent="0.25">
      <c r="B1523" s="39">
        <v>1514</v>
      </c>
      <c r="C1523" s="5"/>
      <c r="D1523" s="5"/>
      <c r="E1523" s="5"/>
      <c r="F1523" s="5"/>
      <c r="G1523" s="5" t="str">
        <f>IF(F1523="","",VLOOKUP($F1523,Praja!$C$11:$H$2010,2,FALSE))</f>
        <v/>
      </c>
      <c r="H1523" s="5"/>
      <c r="I1523" s="5" t="str">
        <f>IF(H1523="","",VLOOKUP($H1523,Katalog!$C$10:$J$2009,3,FALSE))</f>
        <v/>
      </c>
      <c r="J1523" s="5"/>
      <c r="K1523" s="5"/>
      <c r="L1523" s="26"/>
    </row>
    <row r="1524" spans="2:12" x14ac:dyDescent="0.25">
      <c r="B1524" s="39">
        <v>1515</v>
      </c>
      <c r="C1524" s="5"/>
      <c r="D1524" s="5"/>
      <c r="E1524" s="5"/>
      <c r="F1524" s="5"/>
      <c r="G1524" s="5" t="str">
        <f>IF(F1524="","",VLOOKUP($F1524,Praja!$C$11:$H$2010,2,FALSE))</f>
        <v/>
      </c>
      <c r="H1524" s="5"/>
      <c r="I1524" s="5" t="str">
        <f>IF(H1524="","",VLOOKUP($H1524,Katalog!$C$10:$J$2009,3,FALSE))</f>
        <v/>
      </c>
      <c r="J1524" s="5"/>
      <c r="K1524" s="5"/>
      <c r="L1524" s="26"/>
    </row>
    <row r="1525" spans="2:12" x14ac:dyDescent="0.25">
      <c r="B1525" s="39">
        <v>1516</v>
      </c>
      <c r="C1525" s="5"/>
      <c r="D1525" s="5"/>
      <c r="E1525" s="5"/>
      <c r="F1525" s="5"/>
      <c r="G1525" s="5" t="str">
        <f>IF(F1525="","",VLOOKUP($F1525,Praja!$C$11:$H$2010,2,FALSE))</f>
        <v/>
      </c>
      <c r="H1525" s="5"/>
      <c r="I1525" s="5" t="str">
        <f>IF(H1525="","",VLOOKUP($H1525,Katalog!$C$10:$J$2009,3,FALSE))</f>
        <v/>
      </c>
      <c r="J1525" s="5"/>
      <c r="K1525" s="5"/>
      <c r="L1525" s="26"/>
    </row>
    <row r="1526" spans="2:12" x14ac:dyDescent="0.25">
      <c r="B1526" s="39">
        <v>1517</v>
      </c>
      <c r="C1526" s="5"/>
      <c r="D1526" s="5"/>
      <c r="E1526" s="5"/>
      <c r="F1526" s="5"/>
      <c r="G1526" s="5" t="str">
        <f>IF(F1526="","",VLOOKUP($F1526,Praja!$C$11:$H$2010,2,FALSE))</f>
        <v/>
      </c>
      <c r="H1526" s="5"/>
      <c r="I1526" s="5" t="str">
        <f>IF(H1526="","",VLOOKUP($H1526,Katalog!$C$10:$J$2009,3,FALSE))</f>
        <v/>
      </c>
      <c r="J1526" s="5"/>
      <c r="K1526" s="5"/>
      <c r="L1526" s="26"/>
    </row>
    <row r="1527" spans="2:12" x14ac:dyDescent="0.25">
      <c r="B1527" s="39">
        <v>1518</v>
      </c>
      <c r="C1527" s="5"/>
      <c r="D1527" s="5"/>
      <c r="E1527" s="5"/>
      <c r="F1527" s="5"/>
      <c r="G1527" s="5" t="str">
        <f>IF(F1527="","",VLOOKUP($F1527,Praja!$C$11:$H$2010,2,FALSE))</f>
        <v/>
      </c>
      <c r="H1527" s="5"/>
      <c r="I1527" s="5" t="str">
        <f>IF(H1527="","",VLOOKUP($H1527,Katalog!$C$10:$J$2009,3,FALSE))</f>
        <v/>
      </c>
      <c r="J1527" s="5"/>
      <c r="K1527" s="5"/>
      <c r="L1527" s="26"/>
    </row>
    <row r="1528" spans="2:12" x14ac:dyDescent="0.25">
      <c r="B1528" s="39">
        <v>1519</v>
      </c>
      <c r="C1528" s="5"/>
      <c r="D1528" s="5"/>
      <c r="E1528" s="5"/>
      <c r="F1528" s="5"/>
      <c r="G1528" s="5" t="str">
        <f>IF(F1528="","",VLOOKUP($F1528,Praja!$C$11:$H$2010,2,FALSE))</f>
        <v/>
      </c>
      <c r="H1528" s="5"/>
      <c r="I1528" s="5" t="str">
        <f>IF(H1528="","",VLOOKUP($H1528,Katalog!$C$10:$J$2009,3,FALSE))</f>
        <v/>
      </c>
      <c r="J1528" s="5"/>
      <c r="K1528" s="5"/>
      <c r="L1528" s="26"/>
    </row>
    <row r="1529" spans="2:12" x14ac:dyDescent="0.25">
      <c r="B1529" s="39">
        <v>1520</v>
      </c>
      <c r="C1529" s="5"/>
      <c r="D1529" s="5"/>
      <c r="E1529" s="5"/>
      <c r="F1529" s="5"/>
      <c r="G1529" s="5" t="str">
        <f>IF(F1529="","",VLOOKUP($F1529,Praja!$C$11:$H$2010,2,FALSE))</f>
        <v/>
      </c>
      <c r="H1529" s="5"/>
      <c r="I1529" s="5" t="str">
        <f>IF(H1529="","",VLOOKUP($H1529,Katalog!$C$10:$J$2009,3,FALSE))</f>
        <v/>
      </c>
      <c r="J1529" s="5"/>
      <c r="K1529" s="5"/>
      <c r="L1529" s="26"/>
    </row>
    <row r="1530" spans="2:12" x14ac:dyDescent="0.25">
      <c r="B1530" s="39">
        <v>1521</v>
      </c>
      <c r="C1530" s="5"/>
      <c r="D1530" s="5"/>
      <c r="E1530" s="5"/>
      <c r="F1530" s="5"/>
      <c r="G1530" s="5" t="str">
        <f>IF(F1530="","",VLOOKUP($F1530,Praja!$C$11:$H$2010,2,FALSE))</f>
        <v/>
      </c>
      <c r="H1530" s="5"/>
      <c r="I1530" s="5" t="str">
        <f>IF(H1530="","",VLOOKUP($H1530,Katalog!$C$10:$J$2009,3,FALSE))</f>
        <v/>
      </c>
      <c r="J1530" s="5"/>
      <c r="K1530" s="5"/>
      <c r="L1530" s="26"/>
    </row>
    <row r="1531" spans="2:12" x14ac:dyDescent="0.25">
      <c r="B1531" s="39">
        <v>1522</v>
      </c>
      <c r="C1531" s="5"/>
      <c r="D1531" s="5"/>
      <c r="E1531" s="5"/>
      <c r="F1531" s="5"/>
      <c r="G1531" s="5" t="str">
        <f>IF(F1531="","",VLOOKUP($F1531,Praja!$C$11:$H$2010,2,FALSE))</f>
        <v/>
      </c>
      <c r="H1531" s="5"/>
      <c r="I1531" s="5" t="str">
        <f>IF(H1531="","",VLOOKUP($H1531,Katalog!$C$10:$J$2009,3,FALSE))</f>
        <v/>
      </c>
      <c r="J1531" s="5"/>
      <c r="K1531" s="5"/>
      <c r="L1531" s="26"/>
    </row>
    <row r="1532" spans="2:12" x14ac:dyDescent="0.25">
      <c r="B1532" s="39">
        <v>1523</v>
      </c>
      <c r="C1532" s="5"/>
      <c r="D1532" s="5"/>
      <c r="E1532" s="5"/>
      <c r="F1532" s="5"/>
      <c r="G1532" s="5" t="str">
        <f>IF(F1532="","",VLOOKUP($F1532,Praja!$C$11:$H$2010,2,FALSE))</f>
        <v/>
      </c>
      <c r="H1532" s="5"/>
      <c r="I1532" s="5" t="str">
        <f>IF(H1532="","",VLOOKUP($H1532,Katalog!$C$10:$J$2009,3,FALSE))</f>
        <v/>
      </c>
      <c r="J1532" s="5"/>
      <c r="K1532" s="5"/>
      <c r="L1532" s="26"/>
    </row>
    <row r="1533" spans="2:12" x14ac:dyDescent="0.25">
      <c r="B1533" s="39">
        <v>1524</v>
      </c>
      <c r="C1533" s="5"/>
      <c r="D1533" s="5"/>
      <c r="E1533" s="5"/>
      <c r="F1533" s="5"/>
      <c r="G1533" s="5" t="str">
        <f>IF(F1533="","",VLOOKUP($F1533,Praja!$C$11:$H$2010,2,FALSE))</f>
        <v/>
      </c>
      <c r="H1533" s="5"/>
      <c r="I1533" s="5" t="str">
        <f>IF(H1533="","",VLOOKUP($H1533,Katalog!$C$10:$J$2009,3,FALSE))</f>
        <v/>
      </c>
      <c r="J1533" s="5"/>
      <c r="K1533" s="5"/>
      <c r="L1533" s="26"/>
    </row>
    <row r="1534" spans="2:12" x14ac:dyDescent="0.25">
      <c r="B1534" s="39">
        <v>1525</v>
      </c>
      <c r="C1534" s="5"/>
      <c r="D1534" s="5"/>
      <c r="E1534" s="5"/>
      <c r="F1534" s="5"/>
      <c r="G1534" s="5" t="str">
        <f>IF(F1534="","",VLOOKUP($F1534,Praja!$C$11:$H$2010,2,FALSE))</f>
        <v/>
      </c>
      <c r="H1534" s="5"/>
      <c r="I1534" s="5" t="str">
        <f>IF(H1534="","",VLOOKUP($H1534,Katalog!$C$10:$J$2009,3,FALSE))</f>
        <v/>
      </c>
      <c r="J1534" s="5"/>
      <c r="K1534" s="5"/>
      <c r="L1534" s="26"/>
    </row>
    <row r="1535" spans="2:12" x14ac:dyDescent="0.25">
      <c r="B1535" s="39">
        <v>1526</v>
      </c>
      <c r="C1535" s="5"/>
      <c r="D1535" s="5"/>
      <c r="E1535" s="5"/>
      <c r="F1535" s="5"/>
      <c r="G1535" s="5" t="str">
        <f>IF(F1535="","",VLOOKUP($F1535,Praja!$C$11:$H$2010,2,FALSE))</f>
        <v/>
      </c>
      <c r="H1535" s="5"/>
      <c r="I1535" s="5" t="str">
        <f>IF(H1535="","",VLOOKUP($H1535,Katalog!$C$10:$J$2009,3,FALSE))</f>
        <v/>
      </c>
      <c r="J1535" s="5"/>
      <c r="K1535" s="5"/>
      <c r="L1535" s="26"/>
    </row>
    <row r="1536" spans="2:12" x14ac:dyDescent="0.25">
      <c r="B1536" s="39">
        <v>1527</v>
      </c>
      <c r="C1536" s="5"/>
      <c r="D1536" s="5"/>
      <c r="E1536" s="5"/>
      <c r="F1536" s="5"/>
      <c r="G1536" s="5" t="str">
        <f>IF(F1536="","",VLOOKUP($F1536,Praja!$C$11:$H$2010,2,FALSE))</f>
        <v/>
      </c>
      <c r="H1536" s="5"/>
      <c r="I1536" s="5" t="str">
        <f>IF(H1536="","",VLOOKUP($H1536,Katalog!$C$10:$J$2009,3,FALSE))</f>
        <v/>
      </c>
      <c r="J1536" s="5"/>
      <c r="K1536" s="5"/>
      <c r="L1536" s="26"/>
    </row>
    <row r="1537" spans="2:12" x14ac:dyDescent="0.25">
      <c r="B1537" s="39">
        <v>1528</v>
      </c>
      <c r="C1537" s="5"/>
      <c r="D1537" s="5"/>
      <c r="E1537" s="5"/>
      <c r="F1537" s="5"/>
      <c r="G1537" s="5" t="str">
        <f>IF(F1537="","",VLOOKUP($F1537,Praja!$C$11:$H$2010,2,FALSE))</f>
        <v/>
      </c>
      <c r="H1537" s="5"/>
      <c r="I1537" s="5" t="str">
        <f>IF(H1537="","",VLOOKUP($H1537,Katalog!$C$10:$J$2009,3,FALSE))</f>
        <v/>
      </c>
      <c r="J1537" s="5"/>
      <c r="K1537" s="5"/>
      <c r="L1537" s="26"/>
    </row>
    <row r="1538" spans="2:12" x14ac:dyDescent="0.25">
      <c r="B1538" s="39">
        <v>1529</v>
      </c>
      <c r="C1538" s="5"/>
      <c r="D1538" s="5"/>
      <c r="E1538" s="5"/>
      <c r="F1538" s="5"/>
      <c r="G1538" s="5" t="str">
        <f>IF(F1538="","",VLOOKUP($F1538,Praja!$C$11:$H$2010,2,FALSE))</f>
        <v/>
      </c>
      <c r="H1538" s="5"/>
      <c r="I1538" s="5" t="str">
        <f>IF(H1538="","",VLOOKUP($H1538,Katalog!$C$10:$J$2009,3,FALSE))</f>
        <v/>
      </c>
      <c r="J1538" s="5"/>
      <c r="K1538" s="5"/>
      <c r="L1538" s="26"/>
    </row>
    <row r="1539" spans="2:12" x14ac:dyDescent="0.25">
      <c r="B1539" s="39">
        <v>1530</v>
      </c>
      <c r="C1539" s="5"/>
      <c r="D1539" s="5"/>
      <c r="E1539" s="5"/>
      <c r="F1539" s="5"/>
      <c r="G1539" s="5" t="str">
        <f>IF(F1539="","",VLOOKUP($F1539,Praja!$C$11:$H$2010,2,FALSE))</f>
        <v/>
      </c>
      <c r="H1539" s="5"/>
      <c r="I1539" s="5" t="str">
        <f>IF(H1539="","",VLOOKUP($H1539,Katalog!$C$10:$J$2009,3,FALSE))</f>
        <v/>
      </c>
      <c r="J1539" s="5"/>
      <c r="K1539" s="5"/>
      <c r="L1539" s="26"/>
    </row>
    <row r="1540" spans="2:12" x14ac:dyDescent="0.25">
      <c r="B1540" s="39">
        <v>1531</v>
      </c>
      <c r="C1540" s="5"/>
      <c r="D1540" s="5"/>
      <c r="E1540" s="5"/>
      <c r="F1540" s="5"/>
      <c r="G1540" s="5" t="str">
        <f>IF(F1540="","",VLOOKUP($F1540,Praja!$C$11:$H$2010,2,FALSE))</f>
        <v/>
      </c>
      <c r="H1540" s="5"/>
      <c r="I1540" s="5" t="str">
        <f>IF(H1540="","",VLOOKUP($H1540,Katalog!$C$10:$J$2009,3,FALSE))</f>
        <v/>
      </c>
      <c r="J1540" s="5"/>
      <c r="K1540" s="5"/>
      <c r="L1540" s="26"/>
    </row>
    <row r="1541" spans="2:12" x14ac:dyDescent="0.25">
      <c r="B1541" s="39">
        <v>1532</v>
      </c>
      <c r="C1541" s="5"/>
      <c r="D1541" s="5"/>
      <c r="E1541" s="5"/>
      <c r="F1541" s="5"/>
      <c r="G1541" s="5" t="str">
        <f>IF(F1541="","",VLOOKUP($F1541,Praja!$C$11:$H$2010,2,FALSE))</f>
        <v/>
      </c>
      <c r="H1541" s="5"/>
      <c r="I1541" s="5" t="str">
        <f>IF(H1541="","",VLOOKUP($H1541,Katalog!$C$10:$J$2009,3,FALSE))</f>
        <v/>
      </c>
      <c r="J1541" s="5"/>
      <c r="K1541" s="5"/>
      <c r="L1541" s="26"/>
    </row>
    <row r="1542" spans="2:12" x14ac:dyDescent="0.25">
      <c r="B1542" s="39">
        <v>1533</v>
      </c>
      <c r="C1542" s="5"/>
      <c r="D1542" s="5"/>
      <c r="E1542" s="5"/>
      <c r="F1542" s="5"/>
      <c r="G1542" s="5" t="str">
        <f>IF(F1542="","",VLOOKUP($F1542,Praja!$C$11:$H$2010,2,FALSE))</f>
        <v/>
      </c>
      <c r="H1542" s="5"/>
      <c r="I1542" s="5" t="str">
        <f>IF(H1542="","",VLOOKUP($H1542,Katalog!$C$10:$J$2009,3,FALSE))</f>
        <v/>
      </c>
      <c r="J1542" s="5"/>
      <c r="K1542" s="5"/>
      <c r="L1542" s="26"/>
    </row>
    <row r="1543" spans="2:12" x14ac:dyDescent="0.25">
      <c r="B1543" s="39">
        <v>1534</v>
      </c>
      <c r="C1543" s="5"/>
      <c r="D1543" s="5"/>
      <c r="E1543" s="5"/>
      <c r="F1543" s="5"/>
      <c r="G1543" s="5" t="str">
        <f>IF(F1543="","",VLOOKUP($F1543,Praja!$C$11:$H$2010,2,FALSE))</f>
        <v/>
      </c>
      <c r="H1543" s="5"/>
      <c r="I1543" s="5" t="str">
        <f>IF(H1543="","",VLOOKUP($H1543,Katalog!$C$10:$J$2009,3,FALSE))</f>
        <v/>
      </c>
      <c r="J1543" s="5"/>
      <c r="K1543" s="5"/>
      <c r="L1543" s="26"/>
    </row>
    <row r="1544" spans="2:12" x14ac:dyDescent="0.25">
      <c r="B1544" s="39">
        <v>1535</v>
      </c>
      <c r="C1544" s="5"/>
      <c r="D1544" s="5"/>
      <c r="E1544" s="5"/>
      <c r="F1544" s="5"/>
      <c r="G1544" s="5" t="str">
        <f>IF(F1544="","",VLOOKUP($F1544,Praja!$C$11:$H$2010,2,FALSE))</f>
        <v/>
      </c>
      <c r="H1544" s="5"/>
      <c r="I1544" s="5" t="str">
        <f>IF(H1544="","",VLOOKUP($H1544,Katalog!$C$10:$J$2009,3,FALSE))</f>
        <v/>
      </c>
      <c r="J1544" s="5"/>
      <c r="K1544" s="5"/>
      <c r="L1544" s="26"/>
    </row>
    <row r="1545" spans="2:12" x14ac:dyDescent="0.25">
      <c r="B1545" s="39">
        <v>1536</v>
      </c>
      <c r="C1545" s="5"/>
      <c r="D1545" s="5"/>
      <c r="E1545" s="5"/>
      <c r="F1545" s="5"/>
      <c r="G1545" s="5" t="str">
        <f>IF(F1545="","",VLOOKUP($F1545,Praja!$C$11:$H$2010,2,FALSE))</f>
        <v/>
      </c>
      <c r="H1545" s="5"/>
      <c r="I1545" s="5" t="str">
        <f>IF(H1545="","",VLOOKUP($H1545,Katalog!$C$10:$J$2009,3,FALSE))</f>
        <v/>
      </c>
      <c r="J1545" s="5"/>
      <c r="K1545" s="5"/>
      <c r="L1545" s="26"/>
    </row>
    <row r="1546" spans="2:12" x14ac:dyDescent="0.25">
      <c r="B1546" s="39">
        <v>1537</v>
      </c>
      <c r="C1546" s="5"/>
      <c r="D1546" s="5"/>
      <c r="E1546" s="5"/>
      <c r="F1546" s="5"/>
      <c r="G1546" s="5" t="str">
        <f>IF(F1546="","",VLOOKUP($F1546,Praja!$C$11:$H$2010,2,FALSE))</f>
        <v/>
      </c>
      <c r="H1546" s="5"/>
      <c r="I1546" s="5" t="str">
        <f>IF(H1546="","",VLOOKUP($H1546,Katalog!$C$10:$J$2009,3,FALSE))</f>
        <v/>
      </c>
      <c r="J1546" s="5"/>
      <c r="K1546" s="5"/>
      <c r="L1546" s="26"/>
    </row>
    <row r="1547" spans="2:12" x14ac:dyDescent="0.25">
      <c r="B1547" s="39">
        <v>1538</v>
      </c>
      <c r="C1547" s="5"/>
      <c r="D1547" s="5"/>
      <c r="E1547" s="5"/>
      <c r="F1547" s="5"/>
      <c r="G1547" s="5" t="str">
        <f>IF(F1547="","",VLOOKUP($F1547,Praja!$C$11:$H$2010,2,FALSE))</f>
        <v/>
      </c>
      <c r="H1547" s="5"/>
      <c r="I1547" s="5" t="str">
        <f>IF(H1547="","",VLOOKUP($H1547,Katalog!$C$10:$J$2009,3,FALSE))</f>
        <v/>
      </c>
      <c r="J1547" s="5"/>
      <c r="K1547" s="5"/>
      <c r="L1547" s="26"/>
    </row>
    <row r="1548" spans="2:12" x14ac:dyDescent="0.25">
      <c r="B1548" s="39">
        <v>1539</v>
      </c>
      <c r="C1548" s="5"/>
      <c r="D1548" s="5"/>
      <c r="E1548" s="5"/>
      <c r="F1548" s="5"/>
      <c r="G1548" s="5" t="str">
        <f>IF(F1548="","",VLOOKUP($F1548,Praja!$C$11:$H$2010,2,FALSE))</f>
        <v/>
      </c>
      <c r="H1548" s="5"/>
      <c r="I1548" s="5" t="str">
        <f>IF(H1548="","",VLOOKUP($H1548,Katalog!$C$10:$J$2009,3,FALSE))</f>
        <v/>
      </c>
      <c r="J1548" s="5"/>
      <c r="K1548" s="5"/>
      <c r="L1548" s="26"/>
    </row>
    <row r="1549" spans="2:12" x14ac:dyDescent="0.25">
      <c r="B1549" s="39">
        <v>1540</v>
      </c>
      <c r="C1549" s="5"/>
      <c r="D1549" s="5"/>
      <c r="E1549" s="5"/>
      <c r="F1549" s="5"/>
      <c r="G1549" s="5" t="str">
        <f>IF(F1549="","",VLOOKUP($F1549,Praja!$C$11:$H$2010,2,FALSE))</f>
        <v/>
      </c>
      <c r="H1549" s="5"/>
      <c r="I1549" s="5" t="str">
        <f>IF(H1549="","",VLOOKUP($H1549,Katalog!$C$10:$J$2009,3,FALSE))</f>
        <v/>
      </c>
      <c r="J1549" s="5"/>
      <c r="K1549" s="5"/>
      <c r="L1549" s="26"/>
    </row>
    <row r="1550" spans="2:12" x14ac:dyDescent="0.25">
      <c r="B1550" s="39">
        <v>1541</v>
      </c>
      <c r="C1550" s="5"/>
      <c r="D1550" s="5"/>
      <c r="E1550" s="5"/>
      <c r="F1550" s="5"/>
      <c r="G1550" s="5" t="str">
        <f>IF(F1550="","",VLOOKUP($F1550,Praja!$C$11:$H$2010,2,FALSE))</f>
        <v/>
      </c>
      <c r="H1550" s="5"/>
      <c r="I1550" s="5" t="str">
        <f>IF(H1550="","",VLOOKUP($H1550,Katalog!$C$10:$J$2009,3,FALSE))</f>
        <v/>
      </c>
      <c r="J1550" s="5"/>
      <c r="K1550" s="5"/>
      <c r="L1550" s="26"/>
    </row>
    <row r="1551" spans="2:12" x14ac:dyDescent="0.25">
      <c r="B1551" s="39">
        <v>1542</v>
      </c>
      <c r="C1551" s="5"/>
      <c r="D1551" s="5"/>
      <c r="E1551" s="5"/>
      <c r="F1551" s="5"/>
      <c r="G1551" s="5" t="str">
        <f>IF(F1551="","",VLOOKUP($F1551,Praja!$C$11:$H$2010,2,FALSE))</f>
        <v/>
      </c>
      <c r="H1551" s="5"/>
      <c r="I1551" s="5" t="str">
        <f>IF(H1551="","",VLOOKUP($H1551,Katalog!$C$10:$J$2009,3,FALSE))</f>
        <v/>
      </c>
      <c r="J1551" s="5"/>
      <c r="K1551" s="5"/>
      <c r="L1551" s="26"/>
    </row>
    <row r="1552" spans="2:12" x14ac:dyDescent="0.25">
      <c r="B1552" s="39">
        <v>1543</v>
      </c>
      <c r="C1552" s="5"/>
      <c r="D1552" s="5"/>
      <c r="E1552" s="5"/>
      <c r="F1552" s="5"/>
      <c r="G1552" s="5" t="str">
        <f>IF(F1552="","",VLOOKUP($F1552,Praja!$C$11:$H$2010,2,FALSE))</f>
        <v/>
      </c>
      <c r="H1552" s="5"/>
      <c r="I1552" s="5" t="str">
        <f>IF(H1552="","",VLOOKUP($H1552,Katalog!$C$10:$J$2009,3,FALSE))</f>
        <v/>
      </c>
      <c r="J1552" s="5"/>
      <c r="K1552" s="5"/>
      <c r="L1552" s="26"/>
    </row>
    <row r="1553" spans="2:12" x14ac:dyDescent="0.25">
      <c r="B1553" s="39">
        <v>1544</v>
      </c>
      <c r="C1553" s="5"/>
      <c r="D1553" s="5"/>
      <c r="E1553" s="5"/>
      <c r="F1553" s="5"/>
      <c r="G1553" s="5" t="str">
        <f>IF(F1553="","",VLOOKUP($F1553,Praja!$C$11:$H$2010,2,FALSE))</f>
        <v/>
      </c>
      <c r="H1553" s="5"/>
      <c r="I1553" s="5" t="str">
        <f>IF(H1553="","",VLOOKUP($H1553,Katalog!$C$10:$J$2009,3,FALSE))</f>
        <v/>
      </c>
      <c r="J1553" s="5"/>
      <c r="K1553" s="5"/>
      <c r="L1553" s="26"/>
    </row>
    <row r="1554" spans="2:12" x14ac:dyDescent="0.25">
      <c r="B1554" s="39">
        <v>1545</v>
      </c>
      <c r="C1554" s="5"/>
      <c r="D1554" s="5"/>
      <c r="E1554" s="5"/>
      <c r="F1554" s="5"/>
      <c r="G1554" s="5" t="str">
        <f>IF(F1554="","",VLOOKUP($F1554,Praja!$C$11:$H$2010,2,FALSE))</f>
        <v/>
      </c>
      <c r="H1554" s="5"/>
      <c r="I1554" s="5" t="str">
        <f>IF(H1554="","",VLOOKUP($H1554,Katalog!$C$10:$J$2009,3,FALSE))</f>
        <v/>
      </c>
      <c r="J1554" s="5"/>
      <c r="K1554" s="5"/>
      <c r="L1554" s="26"/>
    </row>
    <row r="1555" spans="2:12" x14ac:dyDescent="0.25">
      <c r="B1555" s="39">
        <v>1546</v>
      </c>
      <c r="C1555" s="5"/>
      <c r="D1555" s="5"/>
      <c r="E1555" s="5"/>
      <c r="F1555" s="5"/>
      <c r="G1555" s="5" t="str">
        <f>IF(F1555="","",VLOOKUP($F1555,Praja!$C$11:$H$2010,2,FALSE))</f>
        <v/>
      </c>
      <c r="H1555" s="5"/>
      <c r="I1555" s="5" t="str">
        <f>IF(H1555="","",VLOOKUP($H1555,Katalog!$C$10:$J$2009,3,FALSE))</f>
        <v/>
      </c>
      <c r="J1555" s="5"/>
      <c r="K1555" s="5"/>
      <c r="L1555" s="26"/>
    </row>
    <row r="1556" spans="2:12" x14ac:dyDescent="0.25">
      <c r="B1556" s="39">
        <v>1547</v>
      </c>
      <c r="C1556" s="5"/>
      <c r="D1556" s="5"/>
      <c r="E1556" s="5"/>
      <c r="F1556" s="5"/>
      <c r="G1556" s="5" t="str">
        <f>IF(F1556="","",VLOOKUP($F1556,Praja!$C$11:$H$2010,2,FALSE))</f>
        <v/>
      </c>
      <c r="H1556" s="5"/>
      <c r="I1556" s="5" t="str">
        <f>IF(H1556="","",VLOOKUP($H1556,Katalog!$C$10:$J$2009,3,FALSE))</f>
        <v/>
      </c>
      <c r="J1556" s="5"/>
      <c r="K1556" s="5"/>
      <c r="L1556" s="26"/>
    </row>
    <row r="1557" spans="2:12" x14ac:dyDescent="0.25">
      <c r="B1557" s="39">
        <v>1548</v>
      </c>
      <c r="C1557" s="5"/>
      <c r="D1557" s="5"/>
      <c r="E1557" s="5"/>
      <c r="F1557" s="5"/>
      <c r="G1557" s="5" t="str">
        <f>IF(F1557="","",VLOOKUP($F1557,Praja!$C$11:$H$2010,2,FALSE))</f>
        <v/>
      </c>
      <c r="H1557" s="5"/>
      <c r="I1557" s="5" t="str">
        <f>IF(H1557="","",VLOOKUP($H1557,Katalog!$C$10:$J$2009,3,FALSE))</f>
        <v/>
      </c>
      <c r="J1557" s="5"/>
      <c r="K1557" s="5"/>
      <c r="L1557" s="26"/>
    </row>
    <row r="1558" spans="2:12" x14ac:dyDescent="0.25">
      <c r="B1558" s="39">
        <v>1549</v>
      </c>
      <c r="C1558" s="5"/>
      <c r="D1558" s="5"/>
      <c r="E1558" s="5"/>
      <c r="F1558" s="5"/>
      <c r="G1558" s="5" t="str">
        <f>IF(F1558="","",VLOOKUP($F1558,Praja!$C$11:$H$2010,2,FALSE))</f>
        <v/>
      </c>
      <c r="H1558" s="5"/>
      <c r="I1558" s="5" t="str">
        <f>IF(H1558="","",VLOOKUP($H1558,Katalog!$C$10:$J$2009,3,FALSE))</f>
        <v/>
      </c>
      <c r="J1558" s="5"/>
      <c r="K1558" s="5"/>
      <c r="L1558" s="26"/>
    </row>
    <row r="1559" spans="2:12" x14ac:dyDescent="0.25">
      <c r="B1559" s="39">
        <v>1550</v>
      </c>
      <c r="C1559" s="5"/>
      <c r="D1559" s="5"/>
      <c r="E1559" s="5"/>
      <c r="F1559" s="5"/>
      <c r="G1559" s="5" t="str">
        <f>IF(F1559="","",VLOOKUP($F1559,Praja!$C$11:$H$2010,2,FALSE))</f>
        <v/>
      </c>
      <c r="H1559" s="5"/>
      <c r="I1559" s="5" t="str">
        <f>IF(H1559="","",VLOOKUP($H1559,Katalog!$C$10:$J$2009,3,FALSE))</f>
        <v/>
      </c>
      <c r="J1559" s="5"/>
      <c r="K1559" s="5"/>
      <c r="L1559" s="26"/>
    </row>
    <row r="1560" spans="2:12" x14ac:dyDescent="0.25">
      <c r="B1560" s="39">
        <v>1551</v>
      </c>
      <c r="C1560" s="5"/>
      <c r="D1560" s="5"/>
      <c r="E1560" s="5"/>
      <c r="F1560" s="5"/>
      <c r="G1560" s="5" t="str">
        <f>IF(F1560="","",VLOOKUP($F1560,Praja!$C$11:$H$2010,2,FALSE))</f>
        <v/>
      </c>
      <c r="H1560" s="5"/>
      <c r="I1560" s="5" t="str">
        <f>IF(H1560="","",VLOOKUP($H1560,Katalog!$C$10:$J$2009,3,FALSE))</f>
        <v/>
      </c>
      <c r="J1560" s="5"/>
      <c r="K1560" s="5"/>
      <c r="L1560" s="26"/>
    </row>
    <row r="1561" spans="2:12" x14ac:dyDescent="0.25">
      <c r="B1561" s="39">
        <v>1552</v>
      </c>
      <c r="C1561" s="5"/>
      <c r="D1561" s="5"/>
      <c r="E1561" s="5"/>
      <c r="F1561" s="5"/>
      <c r="G1561" s="5" t="str">
        <f>IF(F1561="","",VLOOKUP($F1561,Praja!$C$11:$H$2010,2,FALSE))</f>
        <v/>
      </c>
      <c r="H1561" s="5"/>
      <c r="I1561" s="5" t="str">
        <f>IF(H1561="","",VLOOKUP($H1561,Katalog!$C$10:$J$2009,3,FALSE))</f>
        <v/>
      </c>
      <c r="J1561" s="5"/>
      <c r="K1561" s="5"/>
      <c r="L1561" s="26"/>
    </row>
    <row r="1562" spans="2:12" x14ac:dyDescent="0.25">
      <c r="B1562" s="39">
        <v>1553</v>
      </c>
      <c r="C1562" s="5"/>
      <c r="D1562" s="5"/>
      <c r="E1562" s="5"/>
      <c r="F1562" s="5"/>
      <c r="G1562" s="5" t="str">
        <f>IF(F1562="","",VLOOKUP($F1562,Praja!$C$11:$H$2010,2,FALSE))</f>
        <v/>
      </c>
      <c r="H1562" s="5"/>
      <c r="I1562" s="5" t="str">
        <f>IF(H1562="","",VLOOKUP($H1562,Katalog!$C$10:$J$2009,3,FALSE))</f>
        <v/>
      </c>
      <c r="J1562" s="5"/>
      <c r="K1562" s="5"/>
      <c r="L1562" s="26"/>
    </row>
    <row r="1563" spans="2:12" x14ac:dyDescent="0.25">
      <c r="B1563" s="39">
        <v>1554</v>
      </c>
      <c r="C1563" s="5"/>
      <c r="D1563" s="5"/>
      <c r="E1563" s="5"/>
      <c r="F1563" s="5"/>
      <c r="G1563" s="5" t="str">
        <f>IF(F1563="","",VLOOKUP($F1563,Praja!$C$11:$H$2010,2,FALSE))</f>
        <v/>
      </c>
      <c r="H1563" s="5"/>
      <c r="I1563" s="5" t="str">
        <f>IF(H1563="","",VLOOKUP($H1563,Katalog!$C$10:$J$2009,3,FALSE))</f>
        <v/>
      </c>
      <c r="J1563" s="5"/>
      <c r="K1563" s="5"/>
      <c r="L1563" s="26"/>
    </row>
    <row r="1564" spans="2:12" x14ac:dyDescent="0.25">
      <c r="B1564" s="39">
        <v>1555</v>
      </c>
      <c r="C1564" s="5"/>
      <c r="D1564" s="5"/>
      <c r="E1564" s="5"/>
      <c r="F1564" s="5"/>
      <c r="G1564" s="5" t="str">
        <f>IF(F1564="","",VLOOKUP($F1564,Praja!$C$11:$H$2010,2,FALSE))</f>
        <v/>
      </c>
      <c r="H1564" s="5"/>
      <c r="I1564" s="5" t="str">
        <f>IF(H1564="","",VLOOKUP($H1564,Katalog!$C$10:$J$2009,3,FALSE))</f>
        <v/>
      </c>
      <c r="J1564" s="5"/>
      <c r="K1564" s="5"/>
      <c r="L1564" s="26"/>
    </row>
    <row r="1565" spans="2:12" x14ac:dyDescent="0.25">
      <c r="B1565" s="39">
        <v>1556</v>
      </c>
      <c r="C1565" s="5"/>
      <c r="D1565" s="5"/>
      <c r="E1565" s="5"/>
      <c r="F1565" s="5"/>
      <c r="G1565" s="5" t="str">
        <f>IF(F1565="","",VLOOKUP($F1565,Praja!$C$11:$H$2010,2,FALSE))</f>
        <v/>
      </c>
      <c r="H1565" s="5"/>
      <c r="I1565" s="5" t="str">
        <f>IF(H1565="","",VLOOKUP($H1565,Katalog!$C$10:$J$2009,3,FALSE))</f>
        <v/>
      </c>
      <c r="J1565" s="5"/>
      <c r="K1565" s="5"/>
      <c r="L1565" s="26"/>
    </row>
    <row r="1566" spans="2:12" x14ac:dyDescent="0.25">
      <c r="B1566" s="39">
        <v>1557</v>
      </c>
      <c r="C1566" s="5"/>
      <c r="D1566" s="5"/>
      <c r="E1566" s="5"/>
      <c r="F1566" s="5"/>
      <c r="G1566" s="5" t="str">
        <f>IF(F1566="","",VLOOKUP($F1566,Praja!$C$11:$H$2010,2,FALSE))</f>
        <v/>
      </c>
      <c r="H1566" s="5"/>
      <c r="I1566" s="5" t="str">
        <f>IF(H1566="","",VLOOKUP($H1566,Katalog!$C$10:$J$2009,3,FALSE))</f>
        <v/>
      </c>
      <c r="J1566" s="5"/>
      <c r="K1566" s="5"/>
      <c r="L1566" s="26"/>
    </row>
    <row r="1567" spans="2:12" x14ac:dyDescent="0.25">
      <c r="B1567" s="39">
        <v>1558</v>
      </c>
      <c r="C1567" s="5"/>
      <c r="D1567" s="5"/>
      <c r="E1567" s="5"/>
      <c r="F1567" s="5"/>
      <c r="G1567" s="5" t="str">
        <f>IF(F1567="","",VLOOKUP($F1567,Praja!$C$11:$H$2010,2,FALSE))</f>
        <v/>
      </c>
      <c r="H1567" s="5"/>
      <c r="I1567" s="5" t="str">
        <f>IF(H1567="","",VLOOKUP($H1567,Katalog!$C$10:$J$2009,3,FALSE))</f>
        <v/>
      </c>
      <c r="J1567" s="5"/>
      <c r="K1567" s="5"/>
      <c r="L1567" s="26"/>
    </row>
    <row r="1568" spans="2:12" x14ac:dyDescent="0.25">
      <c r="B1568" s="39">
        <v>1559</v>
      </c>
      <c r="C1568" s="5"/>
      <c r="D1568" s="5"/>
      <c r="E1568" s="5"/>
      <c r="F1568" s="5"/>
      <c r="G1568" s="5" t="str">
        <f>IF(F1568="","",VLOOKUP($F1568,Praja!$C$11:$H$2010,2,FALSE))</f>
        <v/>
      </c>
      <c r="H1568" s="5"/>
      <c r="I1568" s="5" t="str">
        <f>IF(H1568="","",VLOOKUP($H1568,Katalog!$C$10:$J$2009,3,FALSE))</f>
        <v/>
      </c>
      <c r="J1568" s="5"/>
      <c r="K1568" s="5"/>
      <c r="L1568" s="26"/>
    </row>
    <row r="1569" spans="2:12" x14ac:dyDescent="0.25">
      <c r="B1569" s="39">
        <v>1560</v>
      </c>
      <c r="C1569" s="5"/>
      <c r="D1569" s="5"/>
      <c r="E1569" s="5"/>
      <c r="F1569" s="5"/>
      <c r="G1569" s="5" t="str">
        <f>IF(F1569="","",VLOOKUP($F1569,Praja!$C$11:$H$2010,2,FALSE))</f>
        <v/>
      </c>
      <c r="H1569" s="5"/>
      <c r="I1569" s="5" t="str">
        <f>IF(H1569="","",VLOOKUP($H1569,Katalog!$C$10:$J$2009,3,FALSE))</f>
        <v/>
      </c>
      <c r="J1569" s="5"/>
      <c r="K1569" s="5"/>
      <c r="L1569" s="26"/>
    </row>
    <row r="1570" spans="2:12" x14ac:dyDescent="0.25">
      <c r="B1570" s="39">
        <v>1561</v>
      </c>
      <c r="C1570" s="5"/>
      <c r="D1570" s="5"/>
      <c r="E1570" s="5"/>
      <c r="F1570" s="5"/>
      <c r="G1570" s="5" t="str">
        <f>IF(F1570="","",VLOOKUP($F1570,Praja!$C$11:$H$2010,2,FALSE))</f>
        <v/>
      </c>
      <c r="H1570" s="5"/>
      <c r="I1570" s="5" t="str">
        <f>IF(H1570="","",VLOOKUP($H1570,Katalog!$C$10:$J$2009,3,FALSE))</f>
        <v/>
      </c>
      <c r="J1570" s="5"/>
      <c r="K1570" s="5"/>
      <c r="L1570" s="26"/>
    </row>
    <row r="1571" spans="2:12" x14ac:dyDescent="0.25">
      <c r="B1571" s="39">
        <v>1562</v>
      </c>
      <c r="C1571" s="5"/>
      <c r="D1571" s="5"/>
      <c r="E1571" s="5"/>
      <c r="F1571" s="5"/>
      <c r="G1571" s="5" t="str">
        <f>IF(F1571="","",VLOOKUP($F1571,Praja!$C$11:$H$2010,2,FALSE))</f>
        <v/>
      </c>
      <c r="H1571" s="5"/>
      <c r="I1571" s="5" t="str">
        <f>IF(H1571="","",VLOOKUP($H1571,Katalog!$C$10:$J$2009,3,FALSE))</f>
        <v/>
      </c>
      <c r="J1571" s="5"/>
      <c r="K1571" s="5"/>
      <c r="L1571" s="26"/>
    </row>
    <row r="1572" spans="2:12" x14ac:dyDescent="0.25">
      <c r="B1572" s="39">
        <v>1563</v>
      </c>
      <c r="C1572" s="5"/>
      <c r="D1572" s="5"/>
      <c r="E1572" s="5"/>
      <c r="F1572" s="5"/>
      <c r="G1572" s="5" t="str">
        <f>IF(F1572="","",VLOOKUP($F1572,Praja!$C$11:$H$2010,2,FALSE))</f>
        <v/>
      </c>
      <c r="H1572" s="5"/>
      <c r="I1572" s="5" t="str">
        <f>IF(H1572="","",VLOOKUP($H1572,Katalog!$C$10:$J$2009,3,FALSE))</f>
        <v/>
      </c>
      <c r="J1572" s="5"/>
      <c r="K1572" s="5"/>
      <c r="L1572" s="26"/>
    </row>
    <row r="1573" spans="2:12" x14ac:dyDescent="0.25">
      <c r="B1573" s="39">
        <v>1564</v>
      </c>
      <c r="C1573" s="5"/>
      <c r="D1573" s="5"/>
      <c r="E1573" s="5"/>
      <c r="F1573" s="5"/>
      <c r="G1573" s="5" t="str">
        <f>IF(F1573="","",VLOOKUP($F1573,Praja!$C$11:$H$2010,2,FALSE))</f>
        <v/>
      </c>
      <c r="H1573" s="5"/>
      <c r="I1573" s="5" t="str">
        <f>IF(H1573="","",VLOOKUP($H1573,Katalog!$C$10:$J$2009,3,FALSE))</f>
        <v/>
      </c>
      <c r="J1573" s="5"/>
      <c r="K1573" s="5"/>
      <c r="L1573" s="26"/>
    </row>
    <row r="1574" spans="2:12" x14ac:dyDescent="0.25">
      <c r="B1574" s="39">
        <v>1565</v>
      </c>
      <c r="C1574" s="5"/>
      <c r="D1574" s="5"/>
      <c r="E1574" s="5"/>
      <c r="F1574" s="5"/>
      <c r="G1574" s="5" t="str">
        <f>IF(F1574="","",VLOOKUP($F1574,Praja!$C$11:$H$2010,2,FALSE))</f>
        <v/>
      </c>
      <c r="H1574" s="5"/>
      <c r="I1574" s="5" t="str">
        <f>IF(H1574="","",VLOOKUP($H1574,Katalog!$C$10:$J$2009,3,FALSE))</f>
        <v/>
      </c>
      <c r="J1574" s="5"/>
      <c r="K1574" s="5"/>
      <c r="L1574" s="26"/>
    </row>
    <row r="1575" spans="2:12" x14ac:dyDescent="0.25">
      <c r="B1575" s="39">
        <v>1566</v>
      </c>
      <c r="C1575" s="5"/>
      <c r="D1575" s="5"/>
      <c r="E1575" s="5"/>
      <c r="F1575" s="5"/>
      <c r="G1575" s="5" t="str">
        <f>IF(F1575="","",VLOOKUP($F1575,Praja!$C$11:$H$2010,2,FALSE))</f>
        <v/>
      </c>
      <c r="H1575" s="5"/>
      <c r="I1575" s="5" t="str">
        <f>IF(H1575="","",VLOOKUP($H1575,Katalog!$C$10:$J$2009,3,FALSE))</f>
        <v/>
      </c>
      <c r="J1575" s="5"/>
      <c r="K1575" s="5"/>
      <c r="L1575" s="26"/>
    </row>
    <row r="1576" spans="2:12" x14ac:dyDescent="0.25">
      <c r="B1576" s="39">
        <v>1567</v>
      </c>
      <c r="C1576" s="5"/>
      <c r="D1576" s="5"/>
      <c r="E1576" s="5"/>
      <c r="F1576" s="5"/>
      <c r="G1576" s="5" t="str">
        <f>IF(F1576="","",VLOOKUP($F1576,Praja!$C$11:$H$2010,2,FALSE))</f>
        <v/>
      </c>
      <c r="H1576" s="5"/>
      <c r="I1576" s="5" t="str">
        <f>IF(H1576="","",VLOOKUP($H1576,Katalog!$C$10:$J$2009,3,FALSE))</f>
        <v/>
      </c>
      <c r="J1576" s="5"/>
      <c r="K1576" s="5"/>
      <c r="L1576" s="26"/>
    </row>
    <row r="1577" spans="2:12" x14ac:dyDescent="0.25">
      <c r="B1577" s="39">
        <v>1568</v>
      </c>
      <c r="C1577" s="5"/>
      <c r="D1577" s="5"/>
      <c r="E1577" s="5"/>
      <c r="F1577" s="5"/>
      <c r="G1577" s="5" t="str">
        <f>IF(F1577="","",VLOOKUP($F1577,Praja!$C$11:$H$2010,2,FALSE))</f>
        <v/>
      </c>
      <c r="H1577" s="5"/>
      <c r="I1577" s="5" t="str">
        <f>IF(H1577="","",VLOOKUP($H1577,Katalog!$C$10:$J$2009,3,FALSE))</f>
        <v/>
      </c>
      <c r="J1577" s="5"/>
      <c r="K1577" s="5"/>
      <c r="L1577" s="26"/>
    </row>
    <row r="1578" spans="2:12" x14ac:dyDescent="0.25">
      <c r="B1578" s="39">
        <v>1569</v>
      </c>
      <c r="C1578" s="5"/>
      <c r="D1578" s="5"/>
      <c r="E1578" s="5"/>
      <c r="F1578" s="5"/>
      <c r="G1578" s="5" t="str">
        <f>IF(F1578="","",VLOOKUP($F1578,Praja!$C$11:$H$2010,2,FALSE))</f>
        <v/>
      </c>
      <c r="H1578" s="5"/>
      <c r="I1578" s="5" t="str">
        <f>IF(H1578="","",VLOOKUP($H1578,Katalog!$C$10:$J$2009,3,FALSE))</f>
        <v/>
      </c>
      <c r="J1578" s="5"/>
      <c r="K1578" s="5"/>
      <c r="L1578" s="26"/>
    </row>
    <row r="1579" spans="2:12" x14ac:dyDescent="0.25">
      <c r="B1579" s="39">
        <v>1570</v>
      </c>
      <c r="C1579" s="5"/>
      <c r="D1579" s="5"/>
      <c r="E1579" s="5"/>
      <c r="F1579" s="5"/>
      <c r="G1579" s="5" t="str">
        <f>IF(F1579="","",VLOOKUP($F1579,Praja!$C$11:$H$2010,2,FALSE))</f>
        <v/>
      </c>
      <c r="H1579" s="5"/>
      <c r="I1579" s="5" t="str">
        <f>IF(H1579="","",VLOOKUP($H1579,Katalog!$C$10:$J$2009,3,FALSE))</f>
        <v/>
      </c>
      <c r="J1579" s="5"/>
      <c r="K1579" s="5"/>
      <c r="L1579" s="26"/>
    </row>
    <row r="1580" spans="2:12" x14ac:dyDescent="0.25">
      <c r="B1580" s="39">
        <v>1571</v>
      </c>
      <c r="C1580" s="5"/>
      <c r="D1580" s="5"/>
      <c r="E1580" s="5"/>
      <c r="F1580" s="5"/>
      <c r="G1580" s="5" t="str">
        <f>IF(F1580="","",VLOOKUP($F1580,Praja!$C$11:$H$2010,2,FALSE))</f>
        <v/>
      </c>
      <c r="H1580" s="5"/>
      <c r="I1580" s="5" t="str">
        <f>IF(H1580="","",VLOOKUP($H1580,Katalog!$C$10:$J$2009,3,FALSE))</f>
        <v/>
      </c>
      <c r="J1580" s="5"/>
      <c r="K1580" s="5"/>
      <c r="L1580" s="26"/>
    </row>
    <row r="1581" spans="2:12" x14ac:dyDescent="0.25">
      <c r="B1581" s="39">
        <v>1572</v>
      </c>
      <c r="C1581" s="5"/>
      <c r="D1581" s="5"/>
      <c r="E1581" s="5"/>
      <c r="F1581" s="5"/>
      <c r="G1581" s="5" t="str">
        <f>IF(F1581="","",VLOOKUP($F1581,Praja!$C$11:$H$2010,2,FALSE))</f>
        <v/>
      </c>
      <c r="H1581" s="5"/>
      <c r="I1581" s="5" t="str">
        <f>IF(H1581="","",VLOOKUP($H1581,Katalog!$C$10:$J$2009,3,FALSE))</f>
        <v/>
      </c>
      <c r="J1581" s="5"/>
      <c r="K1581" s="5"/>
      <c r="L1581" s="26"/>
    </row>
    <row r="1582" spans="2:12" x14ac:dyDescent="0.25">
      <c r="B1582" s="39">
        <v>1573</v>
      </c>
      <c r="C1582" s="5"/>
      <c r="D1582" s="5"/>
      <c r="E1582" s="5"/>
      <c r="F1582" s="5"/>
      <c r="G1582" s="5" t="str">
        <f>IF(F1582="","",VLOOKUP($F1582,Praja!$C$11:$H$2010,2,FALSE))</f>
        <v/>
      </c>
      <c r="H1582" s="5"/>
      <c r="I1582" s="5" t="str">
        <f>IF(H1582="","",VLOOKUP($H1582,Katalog!$C$10:$J$2009,3,FALSE))</f>
        <v/>
      </c>
      <c r="J1582" s="5"/>
      <c r="K1582" s="5"/>
      <c r="L1582" s="26"/>
    </row>
    <row r="1583" spans="2:12" x14ac:dyDescent="0.25">
      <c r="B1583" s="39">
        <v>1574</v>
      </c>
      <c r="C1583" s="5"/>
      <c r="D1583" s="5"/>
      <c r="E1583" s="5"/>
      <c r="F1583" s="5"/>
      <c r="G1583" s="5" t="str">
        <f>IF(F1583="","",VLOOKUP($F1583,Praja!$C$11:$H$2010,2,FALSE))</f>
        <v/>
      </c>
      <c r="H1583" s="5"/>
      <c r="I1583" s="5" t="str">
        <f>IF(H1583="","",VLOOKUP($H1583,Katalog!$C$10:$J$2009,3,FALSE))</f>
        <v/>
      </c>
      <c r="J1583" s="5"/>
      <c r="K1583" s="5"/>
      <c r="L1583" s="26"/>
    </row>
    <row r="1584" spans="2:12" x14ac:dyDescent="0.25">
      <c r="B1584" s="39">
        <v>1575</v>
      </c>
      <c r="C1584" s="5"/>
      <c r="D1584" s="5"/>
      <c r="E1584" s="5"/>
      <c r="F1584" s="5"/>
      <c r="G1584" s="5" t="str">
        <f>IF(F1584="","",VLOOKUP($F1584,Praja!$C$11:$H$2010,2,FALSE))</f>
        <v/>
      </c>
      <c r="H1584" s="5"/>
      <c r="I1584" s="5" t="str">
        <f>IF(H1584="","",VLOOKUP($H1584,Katalog!$C$10:$J$2009,3,FALSE))</f>
        <v/>
      </c>
      <c r="J1584" s="5"/>
      <c r="K1584" s="5"/>
      <c r="L1584" s="26"/>
    </row>
    <row r="1585" spans="2:12" x14ac:dyDescent="0.25">
      <c r="B1585" s="39">
        <v>1576</v>
      </c>
      <c r="C1585" s="5"/>
      <c r="D1585" s="5"/>
      <c r="E1585" s="5"/>
      <c r="F1585" s="5"/>
      <c r="G1585" s="5" t="str">
        <f>IF(F1585="","",VLOOKUP($F1585,Praja!$C$11:$H$2010,2,FALSE))</f>
        <v/>
      </c>
      <c r="H1585" s="5"/>
      <c r="I1585" s="5" t="str">
        <f>IF(H1585="","",VLOOKUP($H1585,Katalog!$C$10:$J$2009,3,FALSE))</f>
        <v/>
      </c>
      <c r="J1585" s="5"/>
      <c r="K1585" s="5"/>
      <c r="L1585" s="26"/>
    </row>
    <row r="1586" spans="2:12" x14ac:dyDescent="0.25">
      <c r="B1586" s="39">
        <v>1577</v>
      </c>
      <c r="C1586" s="5"/>
      <c r="D1586" s="5"/>
      <c r="E1586" s="5"/>
      <c r="F1586" s="5"/>
      <c r="G1586" s="5" t="str">
        <f>IF(F1586="","",VLOOKUP($F1586,Praja!$C$11:$H$2010,2,FALSE))</f>
        <v/>
      </c>
      <c r="H1586" s="5"/>
      <c r="I1586" s="5" t="str">
        <f>IF(H1586="","",VLOOKUP($H1586,Katalog!$C$10:$J$2009,3,FALSE))</f>
        <v/>
      </c>
      <c r="J1586" s="5"/>
      <c r="K1586" s="5"/>
      <c r="L1586" s="26"/>
    </row>
    <row r="1587" spans="2:12" x14ac:dyDescent="0.25">
      <c r="B1587" s="39">
        <v>1578</v>
      </c>
      <c r="C1587" s="5"/>
      <c r="D1587" s="5"/>
      <c r="E1587" s="5"/>
      <c r="F1587" s="5"/>
      <c r="G1587" s="5" t="str">
        <f>IF(F1587="","",VLOOKUP($F1587,Praja!$C$11:$H$2010,2,FALSE))</f>
        <v/>
      </c>
      <c r="H1587" s="5"/>
      <c r="I1587" s="5" t="str">
        <f>IF(H1587="","",VLOOKUP($H1587,Katalog!$C$10:$J$2009,3,FALSE))</f>
        <v/>
      </c>
      <c r="J1587" s="5"/>
      <c r="K1587" s="5"/>
      <c r="L1587" s="26"/>
    </row>
    <row r="1588" spans="2:12" x14ac:dyDescent="0.25">
      <c r="B1588" s="39">
        <v>1579</v>
      </c>
      <c r="C1588" s="5"/>
      <c r="D1588" s="5"/>
      <c r="E1588" s="5"/>
      <c r="F1588" s="5"/>
      <c r="G1588" s="5" t="str">
        <f>IF(F1588="","",VLOOKUP($F1588,Praja!$C$11:$H$2010,2,FALSE))</f>
        <v/>
      </c>
      <c r="H1588" s="5"/>
      <c r="I1588" s="5" t="str">
        <f>IF(H1588="","",VLOOKUP($H1588,Katalog!$C$10:$J$2009,3,FALSE))</f>
        <v/>
      </c>
      <c r="J1588" s="5"/>
      <c r="K1588" s="5"/>
      <c r="L1588" s="26"/>
    </row>
    <row r="1589" spans="2:12" x14ac:dyDescent="0.25">
      <c r="B1589" s="39">
        <v>1580</v>
      </c>
      <c r="C1589" s="5"/>
      <c r="D1589" s="5"/>
      <c r="E1589" s="5"/>
      <c r="F1589" s="5"/>
      <c r="G1589" s="5" t="str">
        <f>IF(F1589="","",VLOOKUP($F1589,Praja!$C$11:$H$2010,2,FALSE))</f>
        <v/>
      </c>
      <c r="H1589" s="5"/>
      <c r="I1589" s="5" t="str">
        <f>IF(H1589="","",VLOOKUP($H1589,Katalog!$C$10:$J$2009,3,FALSE))</f>
        <v/>
      </c>
      <c r="J1589" s="5"/>
      <c r="K1589" s="5"/>
      <c r="L1589" s="26"/>
    </row>
    <row r="1590" spans="2:12" x14ac:dyDescent="0.25">
      <c r="B1590" s="39">
        <v>1581</v>
      </c>
      <c r="C1590" s="5"/>
      <c r="D1590" s="5"/>
      <c r="E1590" s="5"/>
      <c r="F1590" s="5"/>
      <c r="G1590" s="5" t="str">
        <f>IF(F1590="","",VLOOKUP($F1590,Praja!$C$11:$H$2010,2,FALSE))</f>
        <v/>
      </c>
      <c r="H1590" s="5"/>
      <c r="I1590" s="5" t="str">
        <f>IF(H1590="","",VLOOKUP($H1590,Katalog!$C$10:$J$2009,3,FALSE))</f>
        <v/>
      </c>
      <c r="J1590" s="5"/>
      <c r="K1590" s="5"/>
      <c r="L1590" s="26"/>
    </row>
    <row r="1591" spans="2:12" x14ac:dyDescent="0.25">
      <c r="B1591" s="39">
        <v>1582</v>
      </c>
      <c r="C1591" s="5"/>
      <c r="D1591" s="5"/>
      <c r="E1591" s="5"/>
      <c r="F1591" s="5"/>
      <c r="G1591" s="5" t="str">
        <f>IF(F1591="","",VLOOKUP($F1591,Praja!$C$11:$H$2010,2,FALSE))</f>
        <v/>
      </c>
      <c r="H1591" s="5"/>
      <c r="I1591" s="5" t="str">
        <f>IF(H1591="","",VLOOKUP($H1591,Katalog!$C$10:$J$2009,3,FALSE))</f>
        <v/>
      </c>
      <c r="J1591" s="5"/>
      <c r="K1591" s="5"/>
      <c r="L1591" s="26"/>
    </row>
    <row r="1592" spans="2:12" x14ac:dyDescent="0.25">
      <c r="B1592" s="39">
        <v>1583</v>
      </c>
      <c r="C1592" s="5"/>
      <c r="D1592" s="5"/>
      <c r="E1592" s="5"/>
      <c r="F1592" s="5"/>
      <c r="G1592" s="5" t="str">
        <f>IF(F1592="","",VLOOKUP($F1592,Praja!$C$11:$H$2010,2,FALSE))</f>
        <v/>
      </c>
      <c r="H1592" s="5"/>
      <c r="I1592" s="5" t="str">
        <f>IF(H1592="","",VLOOKUP($H1592,Katalog!$C$10:$J$2009,3,FALSE))</f>
        <v/>
      </c>
      <c r="J1592" s="5"/>
      <c r="K1592" s="5"/>
      <c r="L1592" s="26"/>
    </row>
    <row r="1593" spans="2:12" x14ac:dyDescent="0.25">
      <c r="B1593" s="39">
        <v>1584</v>
      </c>
      <c r="C1593" s="5"/>
      <c r="D1593" s="5"/>
      <c r="E1593" s="5"/>
      <c r="F1593" s="5"/>
      <c r="G1593" s="5" t="str">
        <f>IF(F1593="","",VLOOKUP($F1593,Praja!$C$11:$H$2010,2,FALSE))</f>
        <v/>
      </c>
      <c r="H1593" s="5"/>
      <c r="I1593" s="5" t="str">
        <f>IF(H1593="","",VLOOKUP($H1593,Katalog!$C$10:$J$2009,3,FALSE))</f>
        <v/>
      </c>
      <c r="J1593" s="5"/>
      <c r="K1593" s="5"/>
      <c r="L1593" s="26"/>
    </row>
    <row r="1594" spans="2:12" x14ac:dyDescent="0.25">
      <c r="B1594" s="39">
        <v>1585</v>
      </c>
      <c r="C1594" s="5"/>
      <c r="D1594" s="5"/>
      <c r="E1594" s="5"/>
      <c r="F1594" s="5"/>
      <c r="G1594" s="5" t="str">
        <f>IF(F1594="","",VLOOKUP($F1594,Praja!$C$11:$H$2010,2,FALSE))</f>
        <v/>
      </c>
      <c r="H1594" s="5"/>
      <c r="I1594" s="5" t="str">
        <f>IF(H1594="","",VLOOKUP($H1594,Katalog!$C$10:$J$2009,3,FALSE))</f>
        <v/>
      </c>
      <c r="J1594" s="5"/>
      <c r="K1594" s="5"/>
      <c r="L1594" s="26"/>
    </row>
    <row r="1595" spans="2:12" x14ac:dyDescent="0.25">
      <c r="B1595" s="39">
        <v>1586</v>
      </c>
      <c r="C1595" s="5"/>
      <c r="D1595" s="5"/>
      <c r="E1595" s="5"/>
      <c r="F1595" s="5"/>
      <c r="G1595" s="5" t="str">
        <f>IF(F1595="","",VLOOKUP($F1595,Praja!$C$11:$H$2010,2,FALSE))</f>
        <v/>
      </c>
      <c r="H1595" s="5"/>
      <c r="I1595" s="5" t="str">
        <f>IF(H1595="","",VLOOKUP($H1595,Katalog!$C$10:$J$2009,3,FALSE))</f>
        <v/>
      </c>
      <c r="J1595" s="5"/>
      <c r="K1595" s="5"/>
      <c r="L1595" s="26"/>
    </row>
    <row r="1596" spans="2:12" x14ac:dyDescent="0.25">
      <c r="B1596" s="39">
        <v>1587</v>
      </c>
      <c r="C1596" s="5"/>
      <c r="D1596" s="5"/>
      <c r="E1596" s="5"/>
      <c r="F1596" s="5"/>
      <c r="G1596" s="5" t="str">
        <f>IF(F1596="","",VLOOKUP($F1596,Praja!$C$11:$H$2010,2,FALSE))</f>
        <v/>
      </c>
      <c r="H1596" s="5"/>
      <c r="I1596" s="5" t="str">
        <f>IF(H1596="","",VLOOKUP($H1596,Katalog!$C$10:$J$2009,3,FALSE))</f>
        <v/>
      </c>
      <c r="J1596" s="5"/>
      <c r="K1596" s="5"/>
      <c r="L1596" s="26"/>
    </row>
    <row r="1597" spans="2:12" x14ac:dyDescent="0.25">
      <c r="B1597" s="39">
        <v>1588</v>
      </c>
      <c r="C1597" s="5"/>
      <c r="D1597" s="5"/>
      <c r="E1597" s="5"/>
      <c r="F1597" s="5"/>
      <c r="G1597" s="5" t="str">
        <f>IF(F1597="","",VLOOKUP($F1597,Praja!$C$11:$H$2010,2,FALSE))</f>
        <v/>
      </c>
      <c r="H1597" s="5"/>
      <c r="I1597" s="5" t="str">
        <f>IF(H1597="","",VLOOKUP($H1597,Katalog!$C$10:$J$2009,3,FALSE))</f>
        <v/>
      </c>
      <c r="J1597" s="5"/>
      <c r="K1597" s="5"/>
      <c r="L1597" s="26"/>
    </row>
    <row r="1598" spans="2:12" x14ac:dyDescent="0.25">
      <c r="B1598" s="39">
        <v>1589</v>
      </c>
      <c r="C1598" s="5"/>
      <c r="D1598" s="5"/>
      <c r="E1598" s="5"/>
      <c r="F1598" s="5"/>
      <c r="G1598" s="5" t="str">
        <f>IF(F1598="","",VLOOKUP($F1598,Praja!$C$11:$H$2010,2,FALSE))</f>
        <v/>
      </c>
      <c r="H1598" s="5"/>
      <c r="I1598" s="5" t="str">
        <f>IF(H1598="","",VLOOKUP($H1598,Katalog!$C$10:$J$2009,3,FALSE))</f>
        <v/>
      </c>
      <c r="J1598" s="5"/>
      <c r="K1598" s="5"/>
      <c r="L1598" s="26"/>
    </row>
    <row r="1599" spans="2:12" x14ac:dyDescent="0.25">
      <c r="B1599" s="39">
        <v>1590</v>
      </c>
      <c r="C1599" s="5"/>
      <c r="D1599" s="5"/>
      <c r="E1599" s="5"/>
      <c r="F1599" s="5"/>
      <c r="G1599" s="5" t="str">
        <f>IF(F1599="","",VLOOKUP($F1599,Praja!$C$11:$H$2010,2,FALSE))</f>
        <v/>
      </c>
      <c r="H1599" s="5"/>
      <c r="I1599" s="5" t="str">
        <f>IF(H1599="","",VLOOKUP($H1599,Katalog!$C$10:$J$2009,3,FALSE))</f>
        <v/>
      </c>
      <c r="J1599" s="5"/>
      <c r="K1599" s="5"/>
      <c r="L1599" s="26"/>
    </row>
    <row r="1600" spans="2:12" x14ac:dyDescent="0.25">
      <c r="B1600" s="39">
        <v>1591</v>
      </c>
      <c r="C1600" s="5"/>
      <c r="D1600" s="5"/>
      <c r="E1600" s="5"/>
      <c r="F1600" s="5"/>
      <c r="G1600" s="5" t="str">
        <f>IF(F1600="","",VLOOKUP($F1600,Praja!$C$11:$H$2010,2,FALSE))</f>
        <v/>
      </c>
      <c r="H1600" s="5"/>
      <c r="I1600" s="5" t="str">
        <f>IF(H1600="","",VLOOKUP($H1600,Katalog!$C$10:$J$2009,3,FALSE))</f>
        <v/>
      </c>
      <c r="J1600" s="5"/>
      <c r="K1600" s="5"/>
      <c r="L1600" s="26"/>
    </row>
    <row r="1601" spans="2:12" x14ac:dyDescent="0.25">
      <c r="B1601" s="39">
        <v>1592</v>
      </c>
      <c r="C1601" s="5"/>
      <c r="D1601" s="5"/>
      <c r="E1601" s="5"/>
      <c r="F1601" s="5"/>
      <c r="G1601" s="5" t="str">
        <f>IF(F1601="","",VLOOKUP($F1601,Praja!$C$11:$H$2010,2,FALSE))</f>
        <v/>
      </c>
      <c r="H1601" s="5"/>
      <c r="I1601" s="5" t="str">
        <f>IF(H1601="","",VLOOKUP($H1601,Katalog!$C$10:$J$2009,3,FALSE))</f>
        <v/>
      </c>
      <c r="J1601" s="5"/>
      <c r="K1601" s="5"/>
      <c r="L1601" s="26"/>
    </row>
    <row r="1602" spans="2:12" x14ac:dyDescent="0.25">
      <c r="B1602" s="39">
        <v>1593</v>
      </c>
      <c r="C1602" s="5"/>
      <c r="D1602" s="5"/>
      <c r="E1602" s="5"/>
      <c r="F1602" s="5"/>
      <c r="G1602" s="5" t="str">
        <f>IF(F1602="","",VLOOKUP($F1602,Praja!$C$11:$H$2010,2,FALSE))</f>
        <v/>
      </c>
      <c r="H1602" s="5"/>
      <c r="I1602" s="5" t="str">
        <f>IF(H1602="","",VLOOKUP($H1602,Katalog!$C$10:$J$2009,3,FALSE))</f>
        <v/>
      </c>
      <c r="J1602" s="5"/>
      <c r="K1602" s="5"/>
      <c r="L1602" s="26"/>
    </row>
    <row r="1603" spans="2:12" x14ac:dyDescent="0.25">
      <c r="B1603" s="39">
        <v>1594</v>
      </c>
      <c r="C1603" s="5"/>
      <c r="D1603" s="5"/>
      <c r="E1603" s="5"/>
      <c r="F1603" s="5"/>
      <c r="G1603" s="5" t="str">
        <f>IF(F1603="","",VLOOKUP($F1603,Praja!$C$11:$H$2010,2,FALSE))</f>
        <v/>
      </c>
      <c r="H1603" s="5"/>
      <c r="I1603" s="5" t="str">
        <f>IF(H1603="","",VLOOKUP($H1603,Katalog!$C$10:$J$2009,3,FALSE))</f>
        <v/>
      </c>
      <c r="J1603" s="5"/>
      <c r="K1603" s="5"/>
      <c r="L1603" s="26"/>
    </row>
    <row r="1604" spans="2:12" x14ac:dyDescent="0.25">
      <c r="B1604" s="39">
        <v>1595</v>
      </c>
      <c r="C1604" s="5"/>
      <c r="D1604" s="5"/>
      <c r="E1604" s="5"/>
      <c r="F1604" s="5"/>
      <c r="G1604" s="5" t="str">
        <f>IF(F1604="","",VLOOKUP($F1604,Praja!$C$11:$H$2010,2,FALSE))</f>
        <v/>
      </c>
      <c r="H1604" s="5"/>
      <c r="I1604" s="5" t="str">
        <f>IF(H1604="","",VLOOKUP($H1604,Katalog!$C$10:$J$2009,3,FALSE))</f>
        <v/>
      </c>
      <c r="J1604" s="5"/>
      <c r="K1604" s="5"/>
      <c r="L1604" s="26"/>
    </row>
    <row r="1605" spans="2:12" x14ac:dyDescent="0.25">
      <c r="B1605" s="39">
        <v>1596</v>
      </c>
      <c r="C1605" s="5"/>
      <c r="D1605" s="5"/>
      <c r="E1605" s="5"/>
      <c r="F1605" s="5"/>
      <c r="G1605" s="5" t="str">
        <f>IF(F1605="","",VLOOKUP($F1605,Praja!$C$11:$H$2010,2,FALSE))</f>
        <v/>
      </c>
      <c r="H1605" s="5"/>
      <c r="I1605" s="5" t="str">
        <f>IF(H1605="","",VLOOKUP($H1605,Katalog!$C$10:$J$2009,3,FALSE))</f>
        <v/>
      </c>
      <c r="J1605" s="5"/>
      <c r="K1605" s="5"/>
      <c r="L1605" s="26"/>
    </row>
    <row r="1606" spans="2:12" x14ac:dyDescent="0.25">
      <c r="B1606" s="39">
        <v>1597</v>
      </c>
      <c r="C1606" s="5"/>
      <c r="D1606" s="5"/>
      <c r="E1606" s="5"/>
      <c r="F1606" s="5"/>
      <c r="G1606" s="5" t="str">
        <f>IF(F1606="","",VLOOKUP($F1606,Praja!$C$11:$H$2010,2,FALSE))</f>
        <v/>
      </c>
      <c r="H1606" s="5"/>
      <c r="I1606" s="5" t="str">
        <f>IF(H1606="","",VLOOKUP($H1606,Katalog!$C$10:$J$2009,3,FALSE))</f>
        <v/>
      </c>
      <c r="J1606" s="5"/>
      <c r="K1606" s="5"/>
      <c r="L1606" s="26"/>
    </row>
    <row r="1607" spans="2:12" x14ac:dyDescent="0.25">
      <c r="B1607" s="39">
        <v>1598</v>
      </c>
      <c r="C1607" s="5"/>
      <c r="D1607" s="5"/>
      <c r="E1607" s="5"/>
      <c r="F1607" s="5"/>
      <c r="G1607" s="5" t="str">
        <f>IF(F1607="","",VLOOKUP($F1607,Praja!$C$11:$H$2010,2,FALSE))</f>
        <v/>
      </c>
      <c r="H1607" s="5"/>
      <c r="I1607" s="5" t="str">
        <f>IF(H1607="","",VLOOKUP($H1607,Katalog!$C$10:$J$2009,3,FALSE))</f>
        <v/>
      </c>
      <c r="J1607" s="5"/>
      <c r="K1607" s="5"/>
      <c r="L1607" s="26"/>
    </row>
    <row r="1608" spans="2:12" x14ac:dyDescent="0.25">
      <c r="B1608" s="39">
        <v>1599</v>
      </c>
      <c r="C1608" s="5"/>
      <c r="D1608" s="5"/>
      <c r="E1608" s="5"/>
      <c r="F1608" s="5"/>
      <c r="G1608" s="5" t="str">
        <f>IF(F1608="","",VLOOKUP($F1608,Praja!$C$11:$H$2010,2,FALSE))</f>
        <v/>
      </c>
      <c r="H1608" s="5"/>
      <c r="I1608" s="5" t="str">
        <f>IF(H1608="","",VLOOKUP($H1608,Katalog!$C$10:$J$2009,3,FALSE))</f>
        <v/>
      </c>
      <c r="J1608" s="5"/>
      <c r="K1608" s="5"/>
      <c r="L1608" s="26"/>
    </row>
    <row r="1609" spans="2:12" x14ac:dyDescent="0.25">
      <c r="B1609" s="39">
        <v>1600</v>
      </c>
      <c r="C1609" s="5"/>
      <c r="D1609" s="5"/>
      <c r="E1609" s="5"/>
      <c r="F1609" s="5"/>
      <c r="G1609" s="5" t="str">
        <f>IF(F1609="","",VLOOKUP($F1609,Praja!$C$11:$H$2010,2,FALSE))</f>
        <v/>
      </c>
      <c r="H1609" s="5"/>
      <c r="I1609" s="5" t="str">
        <f>IF(H1609="","",VLOOKUP($H1609,Katalog!$C$10:$J$2009,3,FALSE))</f>
        <v/>
      </c>
      <c r="J1609" s="5"/>
      <c r="K1609" s="5"/>
      <c r="L1609" s="26"/>
    </row>
    <row r="1610" spans="2:12" x14ac:dyDescent="0.25">
      <c r="B1610" s="39">
        <v>1601</v>
      </c>
      <c r="C1610" s="5"/>
      <c r="D1610" s="5"/>
      <c r="E1610" s="5"/>
      <c r="F1610" s="5"/>
      <c r="G1610" s="5" t="str">
        <f>IF(F1610="","",VLOOKUP($F1610,Praja!$C$11:$H$2010,2,FALSE))</f>
        <v/>
      </c>
      <c r="H1610" s="5"/>
      <c r="I1610" s="5" t="str">
        <f>IF(H1610="","",VLOOKUP($H1610,Katalog!$C$10:$J$2009,3,FALSE))</f>
        <v/>
      </c>
      <c r="J1610" s="5"/>
      <c r="K1610" s="5"/>
      <c r="L1610" s="26"/>
    </row>
    <row r="1611" spans="2:12" x14ac:dyDescent="0.25">
      <c r="B1611" s="39">
        <v>1602</v>
      </c>
      <c r="C1611" s="5"/>
      <c r="D1611" s="5"/>
      <c r="E1611" s="5"/>
      <c r="F1611" s="5"/>
      <c r="G1611" s="5" t="str">
        <f>IF(F1611="","",VLOOKUP($F1611,Praja!$C$11:$H$2010,2,FALSE))</f>
        <v/>
      </c>
      <c r="H1611" s="5"/>
      <c r="I1611" s="5" t="str">
        <f>IF(H1611="","",VLOOKUP($H1611,Katalog!$C$10:$J$2009,3,FALSE))</f>
        <v/>
      </c>
      <c r="J1611" s="5"/>
      <c r="K1611" s="5"/>
      <c r="L1611" s="26"/>
    </row>
    <row r="1612" spans="2:12" x14ac:dyDescent="0.25">
      <c r="B1612" s="39">
        <v>1603</v>
      </c>
      <c r="C1612" s="5"/>
      <c r="D1612" s="5"/>
      <c r="E1612" s="5"/>
      <c r="F1612" s="5"/>
      <c r="G1612" s="5" t="str">
        <f>IF(F1612="","",VLOOKUP($F1612,Praja!$C$11:$H$2010,2,FALSE))</f>
        <v/>
      </c>
      <c r="H1612" s="5"/>
      <c r="I1612" s="5" t="str">
        <f>IF(H1612="","",VLOOKUP($H1612,Katalog!$C$10:$J$2009,3,FALSE))</f>
        <v/>
      </c>
      <c r="J1612" s="5"/>
      <c r="K1612" s="5"/>
      <c r="L1612" s="26"/>
    </row>
    <row r="1613" spans="2:12" x14ac:dyDescent="0.25">
      <c r="B1613" s="39">
        <v>1604</v>
      </c>
      <c r="C1613" s="5"/>
      <c r="D1613" s="5"/>
      <c r="E1613" s="5"/>
      <c r="F1613" s="5"/>
      <c r="G1613" s="5" t="str">
        <f>IF(F1613="","",VLOOKUP($F1613,Praja!$C$11:$H$2010,2,FALSE))</f>
        <v/>
      </c>
      <c r="H1613" s="5"/>
      <c r="I1613" s="5" t="str">
        <f>IF(H1613="","",VLOOKUP($H1613,Katalog!$C$10:$J$2009,3,FALSE))</f>
        <v/>
      </c>
      <c r="J1613" s="5"/>
      <c r="K1613" s="5"/>
      <c r="L1613" s="26"/>
    </row>
    <row r="1614" spans="2:12" x14ac:dyDescent="0.25">
      <c r="B1614" s="39">
        <v>1605</v>
      </c>
      <c r="C1614" s="5"/>
      <c r="D1614" s="5"/>
      <c r="E1614" s="5"/>
      <c r="F1614" s="5"/>
      <c r="G1614" s="5" t="str">
        <f>IF(F1614="","",VLOOKUP($F1614,Praja!$C$11:$H$2010,2,FALSE))</f>
        <v/>
      </c>
      <c r="H1614" s="5"/>
      <c r="I1614" s="5" t="str">
        <f>IF(H1614="","",VLOOKUP($H1614,Katalog!$C$10:$J$2009,3,FALSE))</f>
        <v/>
      </c>
      <c r="J1614" s="5"/>
      <c r="K1614" s="5"/>
      <c r="L1614" s="26"/>
    </row>
    <row r="1615" spans="2:12" x14ac:dyDescent="0.25">
      <c r="B1615" s="39">
        <v>1606</v>
      </c>
      <c r="C1615" s="5"/>
      <c r="D1615" s="5"/>
      <c r="E1615" s="5"/>
      <c r="F1615" s="5"/>
      <c r="G1615" s="5" t="str">
        <f>IF(F1615="","",VLOOKUP($F1615,Praja!$C$11:$H$2010,2,FALSE))</f>
        <v/>
      </c>
      <c r="H1615" s="5"/>
      <c r="I1615" s="5" t="str">
        <f>IF(H1615="","",VLOOKUP($H1615,Katalog!$C$10:$J$2009,3,FALSE))</f>
        <v/>
      </c>
      <c r="J1615" s="5"/>
      <c r="K1615" s="5"/>
      <c r="L1615" s="26"/>
    </row>
    <row r="1616" spans="2:12" x14ac:dyDescent="0.25">
      <c r="B1616" s="39">
        <v>1607</v>
      </c>
      <c r="C1616" s="5"/>
      <c r="D1616" s="5"/>
      <c r="E1616" s="5"/>
      <c r="F1616" s="5"/>
      <c r="G1616" s="5" t="str">
        <f>IF(F1616="","",VLOOKUP($F1616,Praja!$C$11:$H$2010,2,FALSE))</f>
        <v/>
      </c>
      <c r="H1616" s="5"/>
      <c r="I1616" s="5" t="str">
        <f>IF(H1616="","",VLOOKUP($H1616,Katalog!$C$10:$J$2009,3,FALSE))</f>
        <v/>
      </c>
      <c r="J1616" s="5"/>
      <c r="K1616" s="5"/>
      <c r="L1616" s="26"/>
    </row>
    <row r="1617" spans="2:12" x14ac:dyDescent="0.25">
      <c r="B1617" s="39">
        <v>1608</v>
      </c>
      <c r="C1617" s="5"/>
      <c r="D1617" s="5"/>
      <c r="E1617" s="5"/>
      <c r="F1617" s="5"/>
      <c r="G1617" s="5" t="str">
        <f>IF(F1617="","",VLOOKUP($F1617,Praja!$C$11:$H$2010,2,FALSE))</f>
        <v/>
      </c>
      <c r="H1617" s="5"/>
      <c r="I1617" s="5" t="str">
        <f>IF(H1617="","",VLOOKUP($H1617,Katalog!$C$10:$J$2009,3,FALSE))</f>
        <v/>
      </c>
      <c r="J1617" s="5"/>
      <c r="K1617" s="5"/>
      <c r="L1617" s="26"/>
    </row>
    <row r="1618" spans="2:12" x14ac:dyDescent="0.25">
      <c r="B1618" s="39">
        <v>1609</v>
      </c>
      <c r="C1618" s="5"/>
      <c r="D1618" s="5"/>
      <c r="E1618" s="5"/>
      <c r="F1618" s="5"/>
      <c r="G1618" s="5" t="str">
        <f>IF(F1618="","",VLOOKUP($F1618,Praja!$C$11:$H$2010,2,FALSE))</f>
        <v/>
      </c>
      <c r="H1618" s="5"/>
      <c r="I1618" s="5" t="str">
        <f>IF(H1618="","",VLOOKUP($H1618,Katalog!$C$10:$J$2009,3,FALSE))</f>
        <v/>
      </c>
      <c r="J1618" s="5"/>
      <c r="K1618" s="5"/>
      <c r="L1618" s="26"/>
    </row>
    <row r="1619" spans="2:12" x14ac:dyDescent="0.25">
      <c r="B1619" s="39">
        <v>1610</v>
      </c>
      <c r="C1619" s="5"/>
      <c r="D1619" s="5"/>
      <c r="E1619" s="5"/>
      <c r="F1619" s="5"/>
      <c r="G1619" s="5" t="str">
        <f>IF(F1619="","",VLOOKUP($F1619,Praja!$C$11:$H$2010,2,FALSE))</f>
        <v/>
      </c>
      <c r="H1619" s="5"/>
      <c r="I1619" s="5" t="str">
        <f>IF(H1619="","",VLOOKUP($H1619,Katalog!$C$10:$J$2009,3,FALSE))</f>
        <v/>
      </c>
      <c r="J1619" s="5"/>
      <c r="K1619" s="5"/>
      <c r="L1619" s="26"/>
    </row>
    <row r="1620" spans="2:12" x14ac:dyDescent="0.25">
      <c r="B1620" s="39">
        <v>1611</v>
      </c>
      <c r="C1620" s="5"/>
      <c r="D1620" s="5"/>
      <c r="E1620" s="5"/>
      <c r="F1620" s="5"/>
      <c r="G1620" s="5" t="str">
        <f>IF(F1620="","",VLOOKUP($F1620,Praja!$C$11:$H$2010,2,FALSE))</f>
        <v/>
      </c>
      <c r="H1620" s="5"/>
      <c r="I1620" s="5" t="str">
        <f>IF(H1620="","",VLOOKUP($H1620,Katalog!$C$10:$J$2009,3,FALSE))</f>
        <v/>
      </c>
      <c r="J1620" s="5"/>
      <c r="K1620" s="5"/>
      <c r="L1620" s="26"/>
    </row>
    <row r="1621" spans="2:12" x14ac:dyDescent="0.25">
      <c r="B1621" s="39">
        <v>1612</v>
      </c>
      <c r="C1621" s="5"/>
      <c r="D1621" s="5"/>
      <c r="E1621" s="5"/>
      <c r="F1621" s="5"/>
      <c r="G1621" s="5" t="str">
        <f>IF(F1621="","",VLOOKUP($F1621,Praja!$C$11:$H$2010,2,FALSE))</f>
        <v/>
      </c>
      <c r="H1621" s="5"/>
      <c r="I1621" s="5" t="str">
        <f>IF(H1621="","",VLOOKUP($H1621,Katalog!$C$10:$J$2009,3,FALSE))</f>
        <v/>
      </c>
      <c r="J1621" s="5"/>
      <c r="K1621" s="5"/>
      <c r="L1621" s="26"/>
    </row>
    <row r="1622" spans="2:12" x14ac:dyDescent="0.25">
      <c r="B1622" s="39">
        <v>1613</v>
      </c>
      <c r="C1622" s="5"/>
      <c r="D1622" s="5"/>
      <c r="E1622" s="5"/>
      <c r="F1622" s="5"/>
      <c r="G1622" s="5" t="str">
        <f>IF(F1622="","",VLOOKUP($F1622,Praja!$C$11:$H$2010,2,FALSE))</f>
        <v/>
      </c>
      <c r="H1622" s="5"/>
      <c r="I1622" s="5" t="str">
        <f>IF(H1622="","",VLOOKUP($H1622,Katalog!$C$10:$J$2009,3,FALSE))</f>
        <v/>
      </c>
      <c r="J1622" s="5"/>
      <c r="K1622" s="5"/>
      <c r="L1622" s="26"/>
    </row>
    <row r="1623" spans="2:12" x14ac:dyDescent="0.25">
      <c r="B1623" s="39">
        <v>1614</v>
      </c>
      <c r="C1623" s="5"/>
      <c r="D1623" s="5"/>
      <c r="E1623" s="5"/>
      <c r="F1623" s="5"/>
      <c r="G1623" s="5" t="str">
        <f>IF(F1623="","",VLOOKUP($F1623,Praja!$C$11:$H$2010,2,FALSE))</f>
        <v/>
      </c>
      <c r="H1623" s="5"/>
      <c r="I1623" s="5" t="str">
        <f>IF(H1623="","",VLOOKUP($H1623,Katalog!$C$10:$J$2009,3,FALSE))</f>
        <v/>
      </c>
      <c r="J1623" s="5"/>
      <c r="K1623" s="5"/>
      <c r="L1623" s="26"/>
    </row>
    <row r="1624" spans="2:12" x14ac:dyDescent="0.25">
      <c r="B1624" s="39">
        <v>1615</v>
      </c>
      <c r="C1624" s="5"/>
      <c r="D1624" s="5"/>
      <c r="E1624" s="5"/>
      <c r="F1624" s="5"/>
      <c r="G1624" s="5" t="str">
        <f>IF(F1624="","",VLOOKUP($F1624,Praja!$C$11:$H$2010,2,FALSE))</f>
        <v/>
      </c>
      <c r="H1624" s="5"/>
      <c r="I1624" s="5" t="str">
        <f>IF(H1624="","",VLOOKUP($H1624,Katalog!$C$10:$J$2009,3,FALSE))</f>
        <v/>
      </c>
      <c r="J1624" s="5"/>
      <c r="K1624" s="5"/>
      <c r="L1624" s="26"/>
    </row>
    <row r="1625" spans="2:12" x14ac:dyDescent="0.25">
      <c r="B1625" s="39">
        <v>1616</v>
      </c>
      <c r="C1625" s="5"/>
      <c r="D1625" s="5"/>
      <c r="E1625" s="5"/>
      <c r="F1625" s="5"/>
      <c r="G1625" s="5" t="str">
        <f>IF(F1625="","",VLOOKUP($F1625,Praja!$C$11:$H$2010,2,FALSE))</f>
        <v/>
      </c>
      <c r="H1625" s="5"/>
      <c r="I1625" s="5" t="str">
        <f>IF(H1625="","",VLOOKUP($H1625,Katalog!$C$10:$J$2009,3,FALSE))</f>
        <v/>
      </c>
      <c r="J1625" s="5"/>
      <c r="K1625" s="5"/>
      <c r="L1625" s="26"/>
    </row>
    <row r="1626" spans="2:12" x14ac:dyDescent="0.25">
      <c r="B1626" s="39">
        <v>1617</v>
      </c>
      <c r="C1626" s="5"/>
      <c r="D1626" s="5"/>
      <c r="E1626" s="5"/>
      <c r="F1626" s="5"/>
      <c r="G1626" s="5" t="str">
        <f>IF(F1626="","",VLOOKUP($F1626,Praja!$C$11:$H$2010,2,FALSE))</f>
        <v/>
      </c>
      <c r="H1626" s="5"/>
      <c r="I1626" s="5" t="str">
        <f>IF(H1626="","",VLOOKUP($H1626,Katalog!$C$10:$J$2009,3,FALSE))</f>
        <v/>
      </c>
      <c r="J1626" s="5"/>
      <c r="K1626" s="5"/>
      <c r="L1626" s="26"/>
    </row>
    <row r="1627" spans="2:12" x14ac:dyDescent="0.25">
      <c r="B1627" s="39">
        <v>1618</v>
      </c>
      <c r="C1627" s="5"/>
      <c r="D1627" s="5"/>
      <c r="E1627" s="5"/>
      <c r="F1627" s="5"/>
      <c r="G1627" s="5" t="str">
        <f>IF(F1627="","",VLOOKUP($F1627,Praja!$C$11:$H$2010,2,FALSE))</f>
        <v/>
      </c>
      <c r="H1627" s="5"/>
      <c r="I1627" s="5" t="str">
        <f>IF(H1627="","",VLOOKUP($H1627,Katalog!$C$10:$J$2009,3,FALSE))</f>
        <v/>
      </c>
      <c r="J1627" s="5"/>
      <c r="K1627" s="5"/>
      <c r="L1627" s="26"/>
    </row>
    <row r="1628" spans="2:12" x14ac:dyDescent="0.25">
      <c r="B1628" s="39">
        <v>1619</v>
      </c>
      <c r="C1628" s="5"/>
      <c r="D1628" s="5"/>
      <c r="E1628" s="5"/>
      <c r="F1628" s="5"/>
      <c r="G1628" s="5" t="str">
        <f>IF(F1628="","",VLOOKUP($F1628,Praja!$C$11:$H$2010,2,FALSE))</f>
        <v/>
      </c>
      <c r="H1628" s="5"/>
      <c r="I1628" s="5" t="str">
        <f>IF(H1628="","",VLOOKUP($H1628,Katalog!$C$10:$J$2009,3,FALSE))</f>
        <v/>
      </c>
      <c r="J1628" s="5"/>
      <c r="K1628" s="5"/>
      <c r="L1628" s="26"/>
    </row>
    <row r="1629" spans="2:12" x14ac:dyDescent="0.25">
      <c r="B1629" s="39">
        <v>1620</v>
      </c>
      <c r="C1629" s="5"/>
      <c r="D1629" s="5"/>
      <c r="E1629" s="5"/>
      <c r="F1629" s="5"/>
      <c r="G1629" s="5" t="str">
        <f>IF(F1629="","",VLOOKUP($F1629,Praja!$C$11:$H$2010,2,FALSE))</f>
        <v/>
      </c>
      <c r="H1629" s="5"/>
      <c r="I1629" s="5" t="str">
        <f>IF(H1629="","",VLOOKUP($H1629,Katalog!$C$10:$J$2009,3,FALSE))</f>
        <v/>
      </c>
      <c r="J1629" s="5"/>
      <c r="K1629" s="5"/>
      <c r="L1629" s="26"/>
    </row>
    <row r="1630" spans="2:12" x14ac:dyDescent="0.25">
      <c r="B1630" s="39">
        <v>1621</v>
      </c>
      <c r="C1630" s="5"/>
      <c r="D1630" s="5"/>
      <c r="E1630" s="5"/>
      <c r="F1630" s="5"/>
      <c r="G1630" s="5" t="str">
        <f>IF(F1630="","",VLOOKUP($F1630,Praja!$C$11:$H$2010,2,FALSE))</f>
        <v/>
      </c>
      <c r="H1630" s="5"/>
      <c r="I1630" s="5" t="str">
        <f>IF(H1630="","",VLOOKUP($H1630,Katalog!$C$10:$J$2009,3,FALSE))</f>
        <v/>
      </c>
      <c r="J1630" s="5"/>
      <c r="K1630" s="5"/>
      <c r="L1630" s="26"/>
    </row>
    <row r="1631" spans="2:12" x14ac:dyDescent="0.25">
      <c r="B1631" s="39">
        <v>1622</v>
      </c>
      <c r="C1631" s="5"/>
      <c r="D1631" s="5"/>
      <c r="E1631" s="5"/>
      <c r="F1631" s="5"/>
      <c r="G1631" s="5" t="str">
        <f>IF(F1631="","",VLOOKUP($F1631,Praja!$C$11:$H$2010,2,FALSE))</f>
        <v/>
      </c>
      <c r="H1631" s="5"/>
      <c r="I1631" s="5" t="str">
        <f>IF(H1631="","",VLOOKUP($H1631,Katalog!$C$10:$J$2009,3,FALSE))</f>
        <v/>
      </c>
      <c r="J1631" s="5"/>
      <c r="K1631" s="5"/>
      <c r="L1631" s="26"/>
    </row>
    <row r="1632" spans="2:12" x14ac:dyDescent="0.25">
      <c r="B1632" s="39">
        <v>1623</v>
      </c>
      <c r="C1632" s="5"/>
      <c r="D1632" s="5"/>
      <c r="E1632" s="5"/>
      <c r="F1632" s="5"/>
      <c r="G1632" s="5" t="str">
        <f>IF(F1632="","",VLOOKUP($F1632,Praja!$C$11:$H$2010,2,FALSE))</f>
        <v/>
      </c>
      <c r="H1632" s="5"/>
      <c r="I1632" s="5" t="str">
        <f>IF(H1632="","",VLOOKUP($H1632,Katalog!$C$10:$J$2009,3,FALSE))</f>
        <v/>
      </c>
      <c r="J1632" s="5"/>
      <c r="K1632" s="5"/>
      <c r="L1632" s="26"/>
    </row>
    <row r="1633" spans="2:12" x14ac:dyDescent="0.25">
      <c r="B1633" s="39">
        <v>1624</v>
      </c>
      <c r="C1633" s="5"/>
      <c r="D1633" s="5"/>
      <c r="E1633" s="5"/>
      <c r="F1633" s="5"/>
      <c r="G1633" s="5" t="str">
        <f>IF(F1633="","",VLOOKUP($F1633,Praja!$C$11:$H$2010,2,FALSE))</f>
        <v/>
      </c>
      <c r="H1633" s="5"/>
      <c r="I1633" s="5" t="str">
        <f>IF(H1633="","",VLOOKUP($H1633,Katalog!$C$10:$J$2009,3,FALSE))</f>
        <v/>
      </c>
      <c r="J1633" s="5"/>
      <c r="K1633" s="5"/>
      <c r="L1633" s="26"/>
    </row>
    <row r="1634" spans="2:12" x14ac:dyDescent="0.25">
      <c r="B1634" s="39">
        <v>1625</v>
      </c>
      <c r="C1634" s="5"/>
      <c r="D1634" s="5"/>
      <c r="E1634" s="5"/>
      <c r="F1634" s="5"/>
      <c r="G1634" s="5" t="str">
        <f>IF(F1634="","",VLOOKUP($F1634,Praja!$C$11:$H$2010,2,FALSE))</f>
        <v/>
      </c>
      <c r="H1634" s="5"/>
      <c r="I1634" s="5" t="str">
        <f>IF(H1634="","",VLOOKUP($H1634,Katalog!$C$10:$J$2009,3,FALSE))</f>
        <v/>
      </c>
      <c r="J1634" s="5"/>
      <c r="K1634" s="5"/>
      <c r="L1634" s="26"/>
    </row>
    <row r="1635" spans="2:12" x14ac:dyDescent="0.25">
      <c r="B1635" s="39">
        <v>1626</v>
      </c>
      <c r="C1635" s="5"/>
      <c r="D1635" s="5"/>
      <c r="E1635" s="5"/>
      <c r="F1635" s="5"/>
      <c r="G1635" s="5" t="str">
        <f>IF(F1635="","",VLOOKUP($F1635,Praja!$C$11:$H$2010,2,FALSE))</f>
        <v/>
      </c>
      <c r="H1635" s="5"/>
      <c r="I1635" s="5" t="str">
        <f>IF(H1635="","",VLOOKUP($H1635,Katalog!$C$10:$J$2009,3,FALSE))</f>
        <v/>
      </c>
      <c r="J1635" s="5"/>
      <c r="K1635" s="5"/>
      <c r="L1635" s="26"/>
    </row>
    <row r="1636" spans="2:12" x14ac:dyDescent="0.25">
      <c r="B1636" s="39">
        <v>1627</v>
      </c>
      <c r="C1636" s="5"/>
      <c r="D1636" s="5"/>
      <c r="E1636" s="5"/>
      <c r="F1636" s="5"/>
      <c r="G1636" s="5" t="str">
        <f>IF(F1636="","",VLOOKUP($F1636,Praja!$C$11:$H$2010,2,FALSE))</f>
        <v/>
      </c>
      <c r="H1636" s="5"/>
      <c r="I1636" s="5" t="str">
        <f>IF(H1636="","",VLOOKUP($H1636,Katalog!$C$10:$J$2009,3,FALSE))</f>
        <v/>
      </c>
      <c r="J1636" s="5"/>
      <c r="K1636" s="5"/>
      <c r="L1636" s="26"/>
    </row>
    <row r="1637" spans="2:12" x14ac:dyDescent="0.25">
      <c r="B1637" s="39">
        <v>1628</v>
      </c>
      <c r="C1637" s="5"/>
      <c r="D1637" s="5"/>
      <c r="E1637" s="5"/>
      <c r="F1637" s="5"/>
      <c r="G1637" s="5" t="str">
        <f>IF(F1637="","",VLOOKUP($F1637,Praja!$C$11:$H$2010,2,FALSE))</f>
        <v/>
      </c>
      <c r="H1637" s="5"/>
      <c r="I1637" s="5" t="str">
        <f>IF(H1637="","",VLOOKUP($H1637,Katalog!$C$10:$J$2009,3,FALSE))</f>
        <v/>
      </c>
      <c r="J1637" s="5"/>
      <c r="K1637" s="5"/>
      <c r="L1637" s="26"/>
    </row>
    <row r="1638" spans="2:12" x14ac:dyDescent="0.25">
      <c r="B1638" s="39">
        <v>1629</v>
      </c>
      <c r="C1638" s="5"/>
      <c r="D1638" s="5"/>
      <c r="E1638" s="5"/>
      <c r="F1638" s="5"/>
      <c r="G1638" s="5" t="str">
        <f>IF(F1638="","",VLOOKUP($F1638,Praja!$C$11:$H$2010,2,FALSE))</f>
        <v/>
      </c>
      <c r="H1638" s="5"/>
      <c r="I1638" s="5" t="str">
        <f>IF(H1638="","",VLOOKUP($H1638,Katalog!$C$10:$J$2009,3,FALSE))</f>
        <v/>
      </c>
      <c r="J1638" s="5"/>
      <c r="K1638" s="5"/>
      <c r="L1638" s="26"/>
    </row>
    <row r="1639" spans="2:12" x14ac:dyDescent="0.25">
      <c r="B1639" s="39">
        <v>1630</v>
      </c>
      <c r="C1639" s="5"/>
      <c r="D1639" s="5"/>
      <c r="E1639" s="5"/>
      <c r="F1639" s="5"/>
      <c r="G1639" s="5" t="str">
        <f>IF(F1639="","",VLOOKUP($F1639,Praja!$C$11:$H$2010,2,FALSE))</f>
        <v/>
      </c>
      <c r="H1639" s="5"/>
      <c r="I1639" s="5" t="str">
        <f>IF(H1639="","",VLOOKUP($H1639,Katalog!$C$10:$J$2009,3,FALSE))</f>
        <v/>
      </c>
      <c r="J1639" s="5"/>
      <c r="K1639" s="5"/>
      <c r="L1639" s="26"/>
    </row>
    <row r="1640" spans="2:12" x14ac:dyDescent="0.25">
      <c r="B1640" s="39">
        <v>1631</v>
      </c>
      <c r="C1640" s="5"/>
      <c r="D1640" s="5"/>
      <c r="E1640" s="5"/>
      <c r="F1640" s="5"/>
      <c r="G1640" s="5" t="str">
        <f>IF(F1640="","",VLOOKUP($F1640,Praja!$C$11:$H$2010,2,FALSE))</f>
        <v/>
      </c>
      <c r="H1640" s="5"/>
      <c r="I1640" s="5" t="str">
        <f>IF(H1640="","",VLOOKUP($H1640,Katalog!$C$10:$J$2009,3,FALSE))</f>
        <v/>
      </c>
      <c r="J1640" s="5"/>
      <c r="K1640" s="5"/>
      <c r="L1640" s="26"/>
    </row>
    <row r="1641" spans="2:12" x14ac:dyDescent="0.25">
      <c r="B1641" s="39">
        <v>1632</v>
      </c>
      <c r="C1641" s="5"/>
      <c r="D1641" s="5"/>
      <c r="E1641" s="5"/>
      <c r="F1641" s="5"/>
      <c r="G1641" s="5" t="str">
        <f>IF(F1641="","",VLOOKUP($F1641,Praja!$C$11:$H$2010,2,FALSE))</f>
        <v/>
      </c>
      <c r="H1641" s="5"/>
      <c r="I1641" s="5" t="str">
        <f>IF(H1641="","",VLOOKUP($H1641,Katalog!$C$10:$J$2009,3,FALSE))</f>
        <v/>
      </c>
      <c r="J1641" s="5"/>
      <c r="K1641" s="5"/>
      <c r="L1641" s="26"/>
    </row>
    <row r="1642" spans="2:12" x14ac:dyDescent="0.25">
      <c r="B1642" s="39">
        <v>1633</v>
      </c>
      <c r="C1642" s="5"/>
      <c r="D1642" s="5"/>
      <c r="E1642" s="5"/>
      <c r="F1642" s="5"/>
      <c r="G1642" s="5" t="str">
        <f>IF(F1642="","",VLOOKUP($F1642,Praja!$C$11:$H$2010,2,FALSE))</f>
        <v/>
      </c>
      <c r="H1642" s="5"/>
      <c r="I1642" s="5" t="str">
        <f>IF(H1642="","",VLOOKUP($H1642,Katalog!$C$10:$J$2009,3,FALSE))</f>
        <v/>
      </c>
      <c r="J1642" s="5"/>
      <c r="K1642" s="5"/>
      <c r="L1642" s="26"/>
    </row>
    <row r="1643" spans="2:12" x14ac:dyDescent="0.25">
      <c r="B1643" s="39">
        <v>1634</v>
      </c>
      <c r="C1643" s="5"/>
      <c r="D1643" s="5"/>
      <c r="E1643" s="5"/>
      <c r="F1643" s="5"/>
      <c r="G1643" s="5" t="str">
        <f>IF(F1643="","",VLOOKUP($F1643,Praja!$C$11:$H$2010,2,FALSE))</f>
        <v/>
      </c>
      <c r="H1643" s="5"/>
      <c r="I1643" s="5" t="str">
        <f>IF(H1643="","",VLOOKUP($H1643,Katalog!$C$10:$J$2009,3,FALSE))</f>
        <v/>
      </c>
      <c r="J1643" s="5"/>
      <c r="K1643" s="5"/>
      <c r="L1643" s="26"/>
    </row>
    <row r="1644" spans="2:12" x14ac:dyDescent="0.25">
      <c r="B1644" s="39">
        <v>1635</v>
      </c>
      <c r="C1644" s="5"/>
      <c r="D1644" s="5"/>
      <c r="E1644" s="5"/>
      <c r="F1644" s="5"/>
      <c r="G1644" s="5" t="str">
        <f>IF(F1644="","",VLOOKUP($F1644,Praja!$C$11:$H$2010,2,FALSE))</f>
        <v/>
      </c>
      <c r="H1644" s="5"/>
      <c r="I1644" s="5" t="str">
        <f>IF(H1644="","",VLOOKUP($H1644,Katalog!$C$10:$J$2009,3,FALSE))</f>
        <v/>
      </c>
      <c r="J1644" s="5"/>
      <c r="K1644" s="5"/>
      <c r="L1644" s="26"/>
    </row>
    <row r="1645" spans="2:12" x14ac:dyDescent="0.25">
      <c r="B1645" s="39">
        <v>1636</v>
      </c>
      <c r="C1645" s="5"/>
      <c r="D1645" s="5"/>
      <c r="E1645" s="5"/>
      <c r="F1645" s="5"/>
      <c r="G1645" s="5" t="str">
        <f>IF(F1645="","",VLOOKUP($F1645,Praja!$C$11:$H$2010,2,FALSE))</f>
        <v/>
      </c>
      <c r="H1645" s="5"/>
      <c r="I1645" s="5" t="str">
        <f>IF(H1645="","",VLOOKUP($H1645,Katalog!$C$10:$J$2009,3,FALSE))</f>
        <v/>
      </c>
      <c r="J1645" s="5"/>
      <c r="K1645" s="5"/>
      <c r="L1645" s="26"/>
    </row>
    <row r="1646" spans="2:12" x14ac:dyDescent="0.25">
      <c r="B1646" s="39">
        <v>1637</v>
      </c>
      <c r="C1646" s="5"/>
      <c r="D1646" s="5"/>
      <c r="E1646" s="5"/>
      <c r="F1646" s="5"/>
      <c r="G1646" s="5" t="str">
        <f>IF(F1646="","",VLOOKUP($F1646,Praja!$C$11:$H$2010,2,FALSE))</f>
        <v/>
      </c>
      <c r="H1646" s="5"/>
      <c r="I1646" s="5" t="str">
        <f>IF(H1646="","",VLOOKUP($H1646,Katalog!$C$10:$J$2009,3,FALSE))</f>
        <v/>
      </c>
      <c r="J1646" s="5"/>
      <c r="K1646" s="5"/>
      <c r="L1646" s="26"/>
    </row>
    <row r="1647" spans="2:12" x14ac:dyDescent="0.25">
      <c r="B1647" s="39">
        <v>1638</v>
      </c>
      <c r="C1647" s="5"/>
      <c r="D1647" s="5"/>
      <c r="E1647" s="5"/>
      <c r="F1647" s="5"/>
      <c r="G1647" s="5" t="str">
        <f>IF(F1647="","",VLOOKUP($F1647,Praja!$C$11:$H$2010,2,FALSE))</f>
        <v/>
      </c>
      <c r="H1647" s="5"/>
      <c r="I1647" s="5" t="str">
        <f>IF(H1647="","",VLOOKUP($H1647,Katalog!$C$10:$J$2009,3,FALSE))</f>
        <v/>
      </c>
      <c r="J1647" s="5"/>
      <c r="K1647" s="5"/>
      <c r="L1647" s="26"/>
    </row>
    <row r="1648" spans="2:12" x14ac:dyDescent="0.25">
      <c r="B1648" s="39">
        <v>1639</v>
      </c>
      <c r="C1648" s="5"/>
      <c r="D1648" s="5"/>
      <c r="E1648" s="5"/>
      <c r="F1648" s="5"/>
      <c r="G1648" s="5" t="str">
        <f>IF(F1648="","",VLOOKUP($F1648,Praja!$C$11:$H$2010,2,FALSE))</f>
        <v/>
      </c>
      <c r="H1648" s="5"/>
      <c r="I1648" s="5" t="str">
        <f>IF(H1648="","",VLOOKUP($H1648,Katalog!$C$10:$J$2009,3,FALSE))</f>
        <v/>
      </c>
      <c r="J1648" s="5"/>
      <c r="K1648" s="5"/>
      <c r="L1648" s="26"/>
    </row>
    <row r="1649" spans="2:12" x14ac:dyDescent="0.25">
      <c r="B1649" s="39">
        <v>1640</v>
      </c>
      <c r="C1649" s="5"/>
      <c r="D1649" s="5"/>
      <c r="E1649" s="5"/>
      <c r="F1649" s="5"/>
      <c r="G1649" s="5" t="str">
        <f>IF(F1649="","",VLOOKUP($F1649,Praja!$C$11:$H$2010,2,FALSE))</f>
        <v/>
      </c>
      <c r="H1649" s="5"/>
      <c r="I1649" s="5" t="str">
        <f>IF(H1649="","",VLOOKUP($H1649,Katalog!$C$10:$J$2009,3,FALSE))</f>
        <v/>
      </c>
      <c r="J1649" s="5"/>
      <c r="K1649" s="5"/>
      <c r="L1649" s="26"/>
    </row>
    <row r="1650" spans="2:12" x14ac:dyDescent="0.25">
      <c r="B1650" s="39">
        <v>1641</v>
      </c>
      <c r="C1650" s="5"/>
      <c r="D1650" s="5"/>
      <c r="E1650" s="5"/>
      <c r="F1650" s="5"/>
      <c r="G1650" s="5" t="str">
        <f>IF(F1650="","",VLOOKUP($F1650,Praja!$C$11:$H$2010,2,FALSE))</f>
        <v/>
      </c>
      <c r="H1650" s="5"/>
      <c r="I1650" s="5" t="str">
        <f>IF(H1650="","",VLOOKUP($H1650,Katalog!$C$10:$J$2009,3,FALSE))</f>
        <v/>
      </c>
      <c r="J1650" s="5"/>
      <c r="K1650" s="5"/>
      <c r="L1650" s="26"/>
    </row>
    <row r="1651" spans="2:12" x14ac:dyDescent="0.25">
      <c r="B1651" s="39">
        <v>1642</v>
      </c>
      <c r="C1651" s="5"/>
      <c r="D1651" s="5"/>
      <c r="E1651" s="5"/>
      <c r="F1651" s="5"/>
      <c r="G1651" s="5" t="str">
        <f>IF(F1651="","",VLOOKUP($F1651,Praja!$C$11:$H$2010,2,FALSE))</f>
        <v/>
      </c>
      <c r="H1651" s="5"/>
      <c r="I1651" s="5" t="str">
        <f>IF(H1651="","",VLOOKUP($H1651,Katalog!$C$10:$J$2009,3,FALSE))</f>
        <v/>
      </c>
      <c r="J1651" s="5"/>
      <c r="K1651" s="5"/>
      <c r="L1651" s="26"/>
    </row>
    <row r="1652" spans="2:12" x14ac:dyDescent="0.25">
      <c r="B1652" s="39">
        <v>1643</v>
      </c>
      <c r="C1652" s="5"/>
      <c r="D1652" s="5"/>
      <c r="E1652" s="5"/>
      <c r="F1652" s="5"/>
      <c r="G1652" s="5" t="str">
        <f>IF(F1652="","",VLOOKUP($F1652,Praja!$C$11:$H$2010,2,FALSE))</f>
        <v/>
      </c>
      <c r="H1652" s="5"/>
      <c r="I1652" s="5" t="str">
        <f>IF(H1652="","",VLOOKUP($H1652,Katalog!$C$10:$J$2009,3,FALSE))</f>
        <v/>
      </c>
      <c r="J1652" s="5"/>
      <c r="K1652" s="5"/>
      <c r="L1652" s="26"/>
    </row>
    <row r="1653" spans="2:12" x14ac:dyDescent="0.25">
      <c r="B1653" s="39">
        <v>1644</v>
      </c>
      <c r="C1653" s="5"/>
      <c r="D1653" s="5"/>
      <c r="E1653" s="5"/>
      <c r="F1653" s="5"/>
      <c r="G1653" s="5" t="str">
        <f>IF(F1653="","",VLOOKUP($F1653,Praja!$C$11:$H$2010,2,FALSE))</f>
        <v/>
      </c>
      <c r="H1653" s="5"/>
      <c r="I1653" s="5" t="str">
        <f>IF(H1653="","",VLOOKUP($H1653,Katalog!$C$10:$J$2009,3,FALSE))</f>
        <v/>
      </c>
      <c r="J1653" s="5"/>
      <c r="K1653" s="5"/>
      <c r="L1653" s="26"/>
    </row>
    <row r="1654" spans="2:12" x14ac:dyDescent="0.25">
      <c r="B1654" s="39">
        <v>1645</v>
      </c>
      <c r="C1654" s="5"/>
      <c r="D1654" s="5"/>
      <c r="E1654" s="5"/>
      <c r="F1654" s="5"/>
      <c r="G1654" s="5" t="str">
        <f>IF(F1654="","",VLOOKUP($F1654,Praja!$C$11:$H$2010,2,FALSE))</f>
        <v/>
      </c>
      <c r="H1654" s="5"/>
      <c r="I1654" s="5" t="str">
        <f>IF(H1654="","",VLOOKUP($H1654,Katalog!$C$10:$J$2009,3,FALSE))</f>
        <v/>
      </c>
      <c r="J1654" s="5"/>
      <c r="K1654" s="5"/>
      <c r="L1654" s="26"/>
    </row>
    <row r="1655" spans="2:12" x14ac:dyDescent="0.25">
      <c r="B1655" s="39">
        <v>1646</v>
      </c>
      <c r="C1655" s="5"/>
      <c r="D1655" s="5"/>
      <c r="E1655" s="5"/>
      <c r="F1655" s="5"/>
      <c r="G1655" s="5" t="str">
        <f>IF(F1655="","",VLOOKUP($F1655,Praja!$C$11:$H$2010,2,FALSE))</f>
        <v/>
      </c>
      <c r="H1655" s="5"/>
      <c r="I1655" s="5" t="str">
        <f>IF(H1655="","",VLOOKUP($H1655,Katalog!$C$10:$J$2009,3,FALSE))</f>
        <v/>
      </c>
      <c r="J1655" s="5"/>
      <c r="K1655" s="5"/>
      <c r="L1655" s="26"/>
    </row>
    <row r="1656" spans="2:12" x14ac:dyDescent="0.25">
      <c r="B1656" s="39">
        <v>1647</v>
      </c>
      <c r="C1656" s="5"/>
      <c r="D1656" s="5"/>
      <c r="E1656" s="5"/>
      <c r="F1656" s="5"/>
      <c r="G1656" s="5" t="str">
        <f>IF(F1656="","",VLOOKUP($F1656,Praja!$C$11:$H$2010,2,FALSE))</f>
        <v/>
      </c>
      <c r="H1656" s="5"/>
      <c r="I1656" s="5" t="str">
        <f>IF(H1656="","",VLOOKUP($H1656,Katalog!$C$10:$J$2009,3,FALSE))</f>
        <v/>
      </c>
      <c r="J1656" s="5"/>
      <c r="K1656" s="5"/>
      <c r="L1656" s="26"/>
    </row>
    <row r="1657" spans="2:12" x14ac:dyDescent="0.25">
      <c r="B1657" s="39">
        <v>1648</v>
      </c>
      <c r="C1657" s="5"/>
      <c r="D1657" s="5"/>
      <c r="E1657" s="5"/>
      <c r="F1657" s="5"/>
      <c r="G1657" s="5" t="str">
        <f>IF(F1657="","",VLOOKUP($F1657,Praja!$C$11:$H$2010,2,FALSE))</f>
        <v/>
      </c>
      <c r="H1657" s="5"/>
      <c r="I1657" s="5" t="str">
        <f>IF(H1657="","",VLOOKUP($H1657,Katalog!$C$10:$J$2009,3,FALSE))</f>
        <v/>
      </c>
      <c r="J1657" s="5"/>
      <c r="K1657" s="5"/>
      <c r="L1657" s="26"/>
    </row>
    <row r="1658" spans="2:12" x14ac:dyDescent="0.25">
      <c r="B1658" s="39">
        <v>1649</v>
      </c>
      <c r="C1658" s="5"/>
      <c r="D1658" s="5"/>
      <c r="E1658" s="5"/>
      <c r="F1658" s="5"/>
      <c r="G1658" s="5" t="str">
        <f>IF(F1658="","",VLOOKUP($F1658,Praja!$C$11:$H$2010,2,FALSE))</f>
        <v/>
      </c>
      <c r="H1658" s="5"/>
      <c r="I1658" s="5" t="str">
        <f>IF(H1658="","",VLOOKUP($H1658,Katalog!$C$10:$J$2009,3,FALSE))</f>
        <v/>
      </c>
      <c r="J1658" s="5"/>
      <c r="K1658" s="5"/>
      <c r="L1658" s="26"/>
    </row>
    <row r="1659" spans="2:12" x14ac:dyDescent="0.25">
      <c r="B1659" s="39">
        <v>1650</v>
      </c>
      <c r="C1659" s="5"/>
      <c r="D1659" s="5"/>
      <c r="E1659" s="5"/>
      <c r="F1659" s="5"/>
      <c r="G1659" s="5" t="str">
        <f>IF(F1659="","",VLOOKUP($F1659,Praja!$C$11:$H$2010,2,FALSE))</f>
        <v/>
      </c>
      <c r="H1659" s="5"/>
      <c r="I1659" s="5" t="str">
        <f>IF(H1659="","",VLOOKUP($H1659,Katalog!$C$10:$J$2009,3,FALSE))</f>
        <v/>
      </c>
      <c r="J1659" s="5"/>
      <c r="K1659" s="5"/>
      <c r="L1659" s="26"/>
    </row>
    <row r="1660" spans="2:12" x14ac:dyDescent="0.25">
      <c r="B1660" s="39">
        <v>1651</v>
      </c>
      <c r="C1660" s="5"/>
      <c r="D1660" s="5"/>
      <c r="E1660" s="5"/>
      <c r="F1660" s="5"/>
      <c r="G1660" s="5" t="str">
        <f>IF(F1660="","",VLOOKUP($F1660,Praja!$C$11:$H$2010,2,FALSE))</f>
        <v/>
      </c>
      <c r="H1660" s="5"/>
      <c r="I1660" s="5" t="str">
        <f>IF(H1660="","",VLOOKUP($H1660,Katalog!$C$10:$J$2009,3,FALSE))</f>
        <v/>
      </c>
      <c r="J1660" s="5"/>
      <c r="K1660" s="5"/>
      <c r="L1660" s="26"/>
    </row>
    <row r="1661" spans="2:12" x14ac:dyDescent="0.25">
      <c r="B1661" s="39">
        <v>1652</v>
      </c>
      <c r="C1661" s="5"/>
      <c r="D1661" s="5"/>
      <c r="E1661" s="5"/>
      <c r="F1661" s="5"/>
      <c r="G1661" s="5" t="str">
        <f>IF(F1661="","",VLOOKUP($F1661,Praja!$C$11:$H$2010,2,FALSE))</f>
        <v/>
      </c>
      <c r="H1661" s="5"/>
      <c r="I1661" s="5" t="str">
        <f>IF(H1661="","",VLOOKUP($H1661,Katalog!$C$10:$J$2009,3,FALSE))</f>
        <v/>
      </c>
      <c r="J1661" s="5"/>
      <c r="K1661" s="5"/>
      <c r="L1661" s="26"/>
    </row>
    <row r="1662" spans="2:12" x14ac:dyDescent="0.25">
      <c r="B1662" s="39">
        <v>1653</v>
      </c>
      <c r="C1662" s="5"/>
      <c r="D1662" s="5"/>
      <c r="E1662" s="5"/>
      <c r="F1662" s="5"/>
      <c r="G1662" s="5" t="str">
        <f>IF(F1662="","",VLOOKUP($F1662,Praja!$C$11:$H$2010,2,FALSE))</f>
        <v/>
      </c>
      <c r="H1662" s="5"/>
      <c r="I1662" s="5" t="str">
        <f>IF(H1662="","",VLOOKUP($H1662,Katalog!$C$10:$J$2009,3,FALSE))</f>
        <v/>
      </c>
      <c r="J1662" s="5"/>
      <c r="K1662" s="5"/>
      <c r="L1662" s="26"/>
    </row>
    <row r="1663" spans="2:12" x14ac:dyDescent="0.25">
      <c r="B1663" s="39">
        <v>1654</v>
      </c>
      <c r="C1663" s="5"/>
      <c r="D1663" s="5"/>
      <c r="E1663" s="5"/>
      <c r="F1663" s="5"/>
      <c r="G1663" s="5" t="str">
        <f>IF(F1663="","",VLOOKUP($F1663,Praja!$C$11:$H$2010,2,FALSE))</f>
        <v/>
      </c>
      <c r="H1663" s="5"/>
      <c r="I1663" s="5" t="str">
        <f>IF(H1663="","",VLOOKUP($H1663,Katalog!$C$10:$J$2009,3,FALSE))</f>
        <v/>
      </c>
      <c r="J1663" s="5"/>
      <c r="K1663" s="5"/>
      <c r="L1663" s="26"/>
    </row>
    <row r="1664" spans="2:12" x14ac:dyDescent="0.25">
      <c r="B1664" s="39">
        <v>1655</v>
      </c>
      <c r="C1664" s="5"/>
      <c r="D1664" s="5"/>
      <c r="E1664" s="5"/>
      <c r="F1664" s="5"/>
      <c r="G1664" s="5" t="str">
        <f>IF(F1664="","",VLOOKUP($F1664,Praja!$C$11:$H$2010,2,FALSE))</f>
        <v/>
      </c>
      <c r="H1664" s="5"/>
      <c r="I1664" s="5" t="str">
        <f>IF(H1664="","",VLOOKUP($H1664,Katalog!$C$10:$J$2009,3,FALSE))</f>
        <v/>
      </c>
      <c r="J1664" s="5"/>
      <c r="K1664" s="5"/>
      <c r="L1664" s="26"/>
    </row>
    <row r="1665" spans="2:12" x14ac:dyDescent="0.25">
      <c r="B1665" s="39">
        <v>1656</v>
      </c>
      <c r="C1665" s="5"/>
      <c r="D1665" s="5"/>
      <c r="E1665" s="5"/>
      <c r="F1665" s="5"/>
      <c r="G1665" s="5" t="str">
        <f>IF(F1665="","",VLOOKUP($F1665,Praja!$C$11:$H$2010,2,FALSE))</f>
        <v/>
      </c>
      <c r="H1665" s="5"/>
      <c r="I1665" s="5" t="str">
        <f>IF(H1665="","",VLOOKUP($H1665,Katalog!$C$10:$J$2009,3,FALSE))</f>
        <v/>
      </c>
      <c r="J1665" s="5"/>
      <c r="K1665" s="5"/>
      <c r="L1665" s="26"/>
    </row>
    <row r="1666" spans="2:12" x14ac:dyDescent="0.25">
      <c r="B1666" s="39">
        <v>1657</v>
      </c>
      <c r="C1666" s="5"/>
      <c r="D1666" s="5"/>
      <c r="E1666" s="5"/>
      <c r="F1666" s="5"/>
      <c r="G1666" s="5" t="str">
        <f>IF(F1666="","",VLOOKUP($F1666,Praja!$C$11:$H$2010,2,FALSE))</f>
        <v/>
      </c>
      <c r="H1666" s="5"/>
      <c r="I1666" s="5" t="str">
        <f>IF(H1666="","",VLOOKUP($H1666,Katalog!$C$10:$J$2009,3,FALSE))</f>
        <v/>
      </c>
      <c r="J1666" s="5"/>
      <c r="K1666" s="5"/>
      <c r="L1666" s="26"/>
    </row>
    <row r="1667" spans="2:12" x14ac:dyDescent="0.25">
      <c r="B1667" s="39">
        <v>1658</v>
      </c>
      <c r="C1667" s="5"/>
      <c r="D1667" s="5"/>
      <c r="E1667" s="5"/>
      <c r="F1667" s="5"/>
      <c r="G1667" s="5" t="str">
        <f>IF(F1667="","",VLOOKUP($F1667,Praja!$C$11:$H$2010,2,FALSE))</f>
        <v/>
      </c>
      <c r="H1667" s="5"/>
      <c r="I1667" s="5" t="str">
        <f>IF(H1667="","",VLOOKUP($H1667,Katalog!$C$10:$J$2009,3,FALSE))</f>
        <v/>
      </c>
      <c r="J1667" s="5"/>
      <c r="K1667" s="5"/>
      <c r="L1667" s="26"/>
    </row>
    <row r="1668" spans="2:12" x14ac:dyDescent="0.25">
      <c r="B1668" s="39">
        <v>1659</v>
      </c>
      <c r="C1668" s="5"/>
      <c r="D1668" s="5"/>
      <c r="E1668" s="5"/>
      <c r="F1668" s="5"/>
      <c r="G1668" s="5" t="str">
        <f>IF(F1668="","",VLOOKUP($F1668,Praja!$C$11:$H$2010,2,FALSE))</f>
        <v/>
      </c>
      <c r="H1668" s="5"/>
      <c r="I1668" s="5" t="str">
        <f>IF(H1668="","",VLOOKUP($H1668,Katalog!$C$10:$J$2009,3,FALSE))</f>
        <v/>
      </c>
      <c r="J1668" s="5"/>
      <c r="K1668" s="5"/>
      <c r="L1668" s="26"/>
    </row>
    <row r="1669" spans="2:12" x14ac:dyDescent="0.25">
      <c r="B1669" s="39">
        <v>1660</v>
      </c>
      <c r="C1669" s="5"/>
      <c r="D1669" s="5"/>
      <c r="E1669" s="5"/>
      <c r="F1669" s="5"/>
      <c r="G1669" s="5" t="str">
        <f>IF(F1669="","",VLOOKUP($F1669,Praja!$C$11:$H$2010,2,FALSE))</f>
        <v/>
      </c>
      <c r="H1669" s="5"/>
      <c r="I1669" s="5" t="str">
        <f>IF(H1669="","",VLOOKUP($H1669,Katalog!$C$10:$J$2009,3,FALSE))</f>
        <v/>
      </c>
      <c r="J1669" s="5"/>
      <c r="K1669" s="5"/>
      <c r="L1669" s="26"/>
    </row>
    <row r="1670" spans="2:12" x14ac:dyDescent="0.25">
      <c r="B1670" s="39">
        <v>1661</v>
      </c>
      <c r="C1670" s="5"/>
      <c r="D1670" s="5"/>
      <c r="E1670" s="5"/>
      <c r="F1670" s="5"/>
      <c r="G1670" s="5" t="str">
        <f>IF(F1670="","",VLOOKUP($F1670,Praja!$C$11:$H$2010,2,FALSE))</f>
        <v/>
      </c>
      <c r="H1670" s="5"/>
      <c r="I1670" s="5" t="str">
        <f>IF(H1670="","",VLOOKUP($H1670,Katalog!$C$10:$J$2009,3,FALSE))</f>
        <v/>
      </c>
      <c r="J1670" s="5"/>
      <c r="K1670" s="5"/>
      <c r="L1670" s="26"/>
    </row>
    <row r="1671" spans="2:12" x14ac:dyDescent="0.25">
      <c r="B1671" s="39">
        <v>1662</v>
      </c>
      <c r="C1671" s="5"/>
      <c r="D1671" s="5"/>
      <c r="E1671" s="5"/>
      <c r="F1671" s="5"/>
      <c r="G1671" s="5" t="str">
        <f>IF(F1671="","",VLOOKUP($F1671,Praja!$C$11:$H$2010,2,FALSE))</f>
        <v/>
      </c>
      <c r="H1671" s="5"/>
      <c r="I1671" s="5" t="str">
        <f>IF(H1671="","",VLOOKUP($H1671,Katalog!$C$10:$J$2009,3,FALSE))</f>
        <v/>
      </c>
      <c r="J1671" s="5"/>
      <c r="K1671" s="5"/>
      <c r="L1671" s="26"/>
    </row>
    <row r="1672" spans="2:12" x14ac:dyDescent="0.25">
      <c r="B1672" s="39">
        <v>1663</v>
      </c>
      <c r="C1672" s="5"/>
      <c r="D1672" s="5"/>
      <c r="E1672" s="5"/>
      <c r="F1672" s="5"/>
      <c r="G1672" s="5" t="str">
        <f>IF(F1672="","",VLOOKUP($F1672,Praja!$C$11:$H$2010,2,FALSE))</f>
        <v/>
      </c>
      <c r="H1672" s="5"/>
      <c r="I1672" s="5" t="str">
        <f>IF(H1672="","",VLOOKUP($H1672,Katalog!$C$10:$J$2009,3,FALSE))</f>
        <v/>
      </c>
      <c r="J1672" s="5"/>
      <c r="K1672" s="5"/>
      <c r="L1672" s="26"/>
    </row>
    <row r="1673" spans="2:12" x14ac:dyDescent="0.25">
      <c r="B1673" s="39">
        <v>1664</v>
      </c>
      <c r="C1673" s="5"/>
      <c r="D1673" s="5"/>
      <c r="E1673" s="5"/>
      <c r="F1673" s="5"/>
      <c r="G1673" s="5" t="str">
        <f>IF(F1673="","",VLOOKUP($F1673,Praja!$C$11:$H$2010,2,FALSE))</f>
        <v/>
      </c>
      <c r="H1673" s="5"/>
      <c r="I1673" s="5" t="str">
        <f>IF(H1673="","",VLOOKUP($H1673,Katalog!$C$10:$J$2009,3,FALSE))</f>
        <v/>
      </c>
      <c r="J1673" s="5"/>
      <c r="K1673" s="5"/>
      <c r="L1673" s="26"/>
    </row>
    <row r="1674" spans="2:12" x14ac:dyDescent="0.25">
      <c r="B1674" s="39">
        <v>1665</v>
      </c>
      <c r="C1674" s="5"/>
      <c r="D1674" s="5"/>
      <c r="E1674" s="5"/>
      <c r="F1674" s="5"/>
      <c r="G1674" s="5" t="str">
        <f>IF(F1674="","",VLOOKUP($F1674,Praja!$C$11:$H$2010,2,FALSE))</f>
        <v/>
      </c>
      <c r="H1674" s="5"/>
      <c r="I1674" s="5" t="str">
        <f>IF(H1674="","",VLOOKUP($H1674,Katalog!$C$10:$J$2009,3,FALSE))</f>
        <v/>
      </c>
      <c r="J1674" s="5"/>
      <c r="K1674" s="5"/>
      <c r="L1674" s="26"/>
    </row>
    <row r="1675" spans="2:12" x14ac:dyDescent="0.25">
      <c r="B1675" s="39">
        <v>1666</v>
      </c>
      <c r="C1675" s="5"/>
      <c r="D1675" s="5"/>
      <c r="E1675" s="5"/>
      <c r="F1675" s="5"/>
      <c r="G1675" s="5" t="str">
        <f>IF(F1675="","",VLOOKUP($F1675,Praja!$C$11:$H$2010,2,FALSE))</f>
        <v/>
      </c>
      <c r="H1675" s="5"/>
      <c r="I1675" s="5" t="str">
        <f>IF(H1675="","",VLOOKUP($H1675,Katalog!$C$10:$J$2009,3,FALSE))</f>
        <v/>
      </c>
      <c r="J1675" s="5"/>
      <c r="K1675" s="5"/>
      <c r="L1675" s="26"/>
    </row>
    <row r="1676" spans="2:12" x14ac:dyDescent="0.25">
      <c r="B1676" s="39">
        <v>1667</v>
      </c>
      <c r="C1676" s="5"/>
      <c r="D1676" s="5"/>
      <c r="E1676" s="5"/>
      <c r="F1676" s="5"/>
      <c r="G1676" s="5" t="str">
        <f>IF(F1676="","",VLOOKUP($F1676,Praja!$C$11:$H$2010,2,FALSE))</f>
        <v/>
      </c>
      <c r="H1676" s="5"/>
      <c r="I1676" s="5" t="str">
        <f>IF(H1676="","",VLOOKUP($H1676,Katalog!$C$10:$J$2009,3,FALSE))</f>
        <v/>
      </c>
      <c r="J1676" s="5"/>
      <c r="K1676" s="5"/>
      <c r="L1676" s="26"/>
    </row>
    <row r="1677" spans="2:12" x14ac:dyDescent="0.25">
      <c r="B1677" s="39">
        <v>1668</v>
      </c>
      <c r="C1677" s="5"/>
      <c r="D1677" s="5"/>
      <c r="E1677" s="5"/>
      <c r="F1677" s="5"/>
      <c r="G1677" s="5" t="str">
        <f>IF(F1677="","",VLOOKUP($F1677,Praja!$C$11:$H$2010,2,FALSE))</f>
        <v/>
      </c>
      <c r="H1677" s="5"/>
      <c r="I1677" s="5" t="str">
        <f>IF(H1677="","",VLOOKUP($H1677,Katalog!$C$10:$J$2009,3,FALSE))</f>
        <v/>
      </c>
      <c r="J1677" s="5"/>
      <c r="K1677" s="5"/>
      <c r="L1677" s="26"/>
    </row>
    <row r="1678" spans="2:12" x14ac:dyDescent="0.25">
      <c r="B1678" s="39">
        <v>1669</v>
      </c>
      <c r="C1678" s="5"/>
      <c r="D1678" s="5"/>
      <c r="E1678" s="5"/>
      <c r="F1678" s="5"/>
      <c r="G1678" s="5" t="str">
        <f>IF(F1678="","",VLOOKUP($F1678,Praja!$C$11:$H$2010,2,FALSE))</f>
        <v/>
      </c>
      <c r="H1678" s="5"/>
      <c r="I1678" s="5" t="str">
        <f>IF(H1678="","",VLOOKUP($H1678,Katalog!$C$10:$J$2009,3,FALSE))</f>
        <v/>
      </c>
      <c r="J1678" s="5"/>
      <c r="K1678" s="5"/>
      <c r="L1678" s="26"/>
    </row>
    <row r="1679" spans="2:12" x14ac:dyDescent="0.25">
      <c r="B1679" s="39">
        <v>1670</v>
      </c>
      <c r="C1679" s="5"/>
      <c r="D1679" s="5"/>
      <c r="E1679" s="5"/>
      <c r="F1679" s="5"/>
      <c r="G1679" s="5" t="str">
        <f>IF(F1679="","",VLOOKUP($F1679,Praja!$C$11:$H$2010,2,FALSE))</f>
        <v/>
      </c>
      <c r="H1679" s="5"/>
      <c r="I1679" s="5" t="str">
        <f>IF(H1679="","",VLOOKUP($H1679,Katalog!$C$10:$J$2009,3,FALSE))</f>
        <v/>
      </c>
      <c r="J1679" s="5"/>
      <c r="K1679" s="5"/>
      <c r="L1679" s="26"/>
    </row>
    <row r="1680" spans="2:12" x14ac:dyDescent="0.25">
      <c r="B1680" s="39">
        <v>1671</v>
      </c>
      <c r="C1680" s="5"/>
      <c r="D1680" s="5"/>
      <c r="E1680" s="5"/>
      <c r="F1680" s="5"/>
      <c r="G1680" s="5" t="str">
        <f>IF(F1680="","",VLOOKUP($F1680,Praja!$C$11:$H$2010,2,FALSE))</f>
        <v/>
      </c>
      <c r="H1680" s="5"/>
      <c r="I1680" s="5" t="str">
        <f>IF(H1680="","",VLOOKUP($H1680,Katalog!$C$10:$J$2009,3,FALSE))</f>
        <v/>
      </c>
      <c r="J1680" s="5"/>
      <c r="K1680" s="5"/>
      <c r="L1680" s="26"/>
    </row>
    <row r="1681" spans="2:12" x14ac:dyDescent="0.25">
      <c r="B1681" s="39">
        <v>1672</v>
      </c>
      <c r="C1681" s="5"/>
      <c r="D1681" s="5"/>
      <c r="E1681" s="5"/>
      <c r="F1681" s="5"/>
      <c r="G1681" s="5" t="str">
        <f>IF(F1681="","",VLOOKUP($F1681,Praja!$C$11:$H$2010,2,FALSE))</f>
        <v/>
      </c>
      <c r="H1681" s="5"/>
      <c r="I1681" s="5" t="str">
        <f>IF(H1681="","",VLOOKUP($H1681,Katalog!$C$10:$J$2009,3,FALSE))</f>
        <v/>
      </c>
      <c r="J1681" s="5"/>
      <c r="K1681" s="5"/>
      <c r="L1681" s="26"/>
    </row>
    <row r="1682" spans="2:12" x14ac:dyDescent="0.25">
      <c r="B1682" s="39">
        <v>1673</v>
      </c>
      <c r="C1682" s="5"/>
      <c r="D1682" s="5"/>
      <c r="E1682" s="5"/>
      <c r="F1682" s="5"/>
      <c r="G1682" s="5" t="str">
        <f>IF(F1682="","",VLOOKUP($F1682,Praja!$C$11:$H$2010,2,FALSE))</f>
        <v/>
      </c>
      <c r="H1682" s="5"/>
      <c r="I1682" s="5" t="str">
        <f>IF(H1682="","",VLOOKUP($H1682,Katalog!$C$10:$J$2009,3,FALSE))</f>
        <v/>
      </c>
      <c r="J1682" s="5"/>
      <c r="K1682" s="5"/>
      <c r="L1682" s="26"/>
    </row>
    <row r="1683" spans="2:12" x14ac:dyDescent="0.25">
      <c r="B1683" s="39">
        <v>1674</v>
      </c>
      <c r="C1683" s="5"/>
      <c r="D1683" s="5"/>
      <c r="E1683" s="5"/>
      <c r="F1683" s="5"/>
      <c r="G1683" s="5" t="str">
        <f>IF(F1683="","",VLOOKUP($F1683,Praja!$C$11:$H$2010,2,FALSE))</f>
        <v/>
      </c>
      <c r="H1683" s="5"/>
      <c r="I1683" s="5" t="str">
        <f>IF(H1683="","",VLOOKUP($H1683,Katalog!$C$10:$J$2009,3,FALSE))</f>
        <v/>
      </c>
      <c r="J1683" s="5"/>
      <c r="K1683" s="5"/>
      <c r="L1683" s="26"/>
    </row>
    <row r="1684" spans="2:12" x14ac:dyDescent="0.25">
      <c r="B1684" s="39">
        <v>1675</v>
      </c>
      <c r="C1684" s="5"/>
      <c r="D1684" s="5"/>
      <c r="E1684" s="5"/>
      <c r="F1684" s="5"/>
      <c r="G1684" s="5" t="str">
        <f>IF(F1684="","",VLOOKUP($F1684,Praja!$C$11:$H$2010,2,FALSE))</f>
        <v/>
      </c>
      <c r="H1684" s="5"/>
      <c r="I1684" s="5" t="str">
        <f>IF(H1684="","",VLOOKUP($H1684,Katalog!$C$10:$J$2009,3,FALSE))</f>
        <v/>
      </c>
      <c r="J1684" s="5"/>
      <c r="K1684" s="5"/>
      <c r="L1684" s="26"/>
    </row>
    <row r="1685" spans="2:12" x14ac:dyDescent="0.25">
      <c r="B1685" s="39">
        <v>1676</v>
      </c>
      <c r="C1685" s="5"/>
      <c r="D1685" s="5"/>
      <c r="E1685" s="5"/>
      <c r="F1685" s="5"/>
      <c r="G1685" s="5" t="str">
        <f>IF(F1685="","",VLOOKUP($F1685,Praja!$C$11:$H$2010,2,FALSE))</f>
        <v/>
      </c>
      <c r="H1685" s="5"/>
      <c r="I1685" s="5" t="str">
        <f>IF(H1685="","",VLOOKUP($H1685,Katalog!$C$10:$J$2009,3,FALSE))</f>
        <v/>
      </c>
      <c r="J1685" s="5"/>
      <c r="K1685" s="5"/>
      <c r="L1685" s="26"/>
    </row>
    <row r="1686" spans="2:12" x14ac:dyDescent="0.25">
      <c r="B1686" s="39">
        <v>1677</v>
      </c>
      <c r="C1686" s="5"/>
      <c r="D1686" s="5"/>
      <c r="E1686" s="5"/>
      <c r="F1686" s="5"/>
      <c r="G1686" s="5" t="str">
        <f>IF(F1686="","",VLOOKUP($F1686,Praja!$C$11:$H$2010,2,FALSE))</f>
        <v/>
      </c>
      <c r="H1686" s="5"/>
      <c r="I1686" s="5" t="str">
        <f>IF(H1686="","",VLOOKUP($H1686,Katalog!$C$10:$J$2009,3,FALSE))</f>
        <v/>
      </c>
      <c r="J1686" s="5"/>
      <c r="K1686" s="5"/>
      <c r="L1686" s="26"/>
    </row>
    <row r="1687" spans="2:12" x14ac:dyDescent="0.25">
      <c r="B1687" s="39">
        <v>1678</v>
      </c>
      <c r="C1687" s="5"/>
      <c r="D1687" s="5"/>
      <c r="E1687" s="5"/>
      <c r="F1687" s="5"/>
      <c r="G1687" s="5" t="str">
        <f>IF(F1687="","",VLOOKUP($F1687,Praja!$C$11:$H$2010,2,FALSE))</f>
        <v/>
      </c>
      <c r="H1687" s="5"/>
      <c r="I1687" s="5" t="str">
        <f>IF(H1687="","",VLOOKUP($H1687,Katalog!$C$10:$J$2009,3,FALSE))</f>
        <v/>
      </c>
      <c r="J1687" s="5"/>
      <c r="K1687" s="5"/>
      <c r="L1687" s="26"/>
    </row>
    <row r="1688" spans="2:12" x14ac:dyDescent="0.25">
      <c r="B1688" s="39">
        <v>1679</v>
      </c>
      <c r="C1688" s="5"/>
      <c r="D1688" s="5"/>
      <c r="E1688" s="5"/>
      <c r="F1688" s="5"/>
      <c r="G1688" s="5" t="str">
        <f>IF(F1688="","",VLOOKUP($F1688,Praja!$C$11:$H$2010,2,FALSE))</f>
        <v/>
      </c>
      <c r="H1688" s="5"/>
      <c r="I1688" s="5" t="str">
        <f>IF(H1688="","",VLOOKUP($H1688,Katalog!$C$10:$J$2009,3,FALSE))</f>
        <v/>
      </c>
      <c r="J1688" s="5"/>
      <c r="K1688" s="5"/>
      <c r="L1688" s="26"/>
    </row>
    <row r="1689" spans="2:12" x14ac:dyDescent="0.25">
      <c r="B1689" s="39">
        <v>1680</v>
      </c>
      <c r="C1689" s="5"/>
      <c r="D1689" s="5"/>
      <c r="E1689" s="5"/>
      <c r="F1689" s="5"/>
      <c r="G1689" s="5" t="str">
        <f>IF(F1689="","",VLOOKUP($F1689,Praja!$C$11:$H$2010,2,FALSE))</f>
        <v/>
      </c>
      <c r="H1689" s="5"/>
      <c r="I1689" s="5" t="str">
        <f>IF(H1689="","",VLOOKUP($H1689,Katalog!$C$10:$J$2009,3,FALSE))</f>
        <v/>
      </c>
      <c r="J1689" s="5"/>
      <c r="K1689" s="5"/>
      <c r="L1689" s="26"/>
    </row>
    <row r="1690" spans="2:12" x14ac:dyDescent="0.25">
      <c r="B1690" s="39">
        <v>1681</v>
      </c>
      <c r="C1690" s="5"/>
      <c r="D1690" s="5"/>
      <c r="E1690" s="5"/>
      <c r="F1690" s="5"/>
      <c r="G1690" s="5" t="str">
        <f>IF(F1690="","",VLOOKUP($F1690,Praja!$C$11:$H$2010,2,FALSE))</f>
        <v/>
      </c>
      <c r="H1690" s="5"/>
      <c r="I1690" s="5" t="str">
        <f>IF(H1690="","",VLOOKUP($H1690,Katalog!$C$10:$J$2009,3,FALSE))</f>
        <v/>
      </c>
      <c r="J1690" s="5"/>
      <c r="K1690" s="5"/>
      <c r="L1690" s="26"/>
    </row>
    <row r="1691" spans="2:12" x14ac:dyDescent="0.25">
      <c r="B1691" s="39">
        <v>1682</v>
      </c>
      <c r="C1691" s="5"/>
      <c r="D1691" s="5"/>
      <c r="E1691" s="5"/>
      <c r="F1691" s="5"/>
      <c r="G1691" s="5" t="str">
        <f>IF(F1691="","",VLOOKUP($F1691,Praja!$C$11:$H$2010,2,FALSE))</f>
        <v/>
      </c>
      <c r="H1691" s="5"/>
      <c r="I1691" s="5" t="str">
        <f>IF(H1691="","",VLOOKUP($H1691,Katalog!$C$10:$J$2009,3,FALSE))</f>
        <v/>
      </c>
      <c r="J1691" s="5"/>
      <c r="K1691" s="5"/>
      <c r="L1691" s="26"/>
    </row>
    <row r="1692" spans="2:12" x14ac:dyDescent="0.25">
      <c r="B1692" s="39">
        <v>1683</v>
      </c>
      <c r="C1692" s="5"/>
      <c r="D1692" s="5"/>
      <c r="E1692" s="5"/>
      <c r="F1692" s="5"/>
      <c r="G1692" s="5" t="str">
        <f>IF(F1692="","",VLOOKUP($F1692,Praja!$C$11:$H$2010,2,FALSE))</f>
        <v/>
      </c>
      <c r="H1692" s="5"/>
      <c r="I1692" s="5" t="str">
        <f>IF(H1692="","",VLOOKUP($H1692,Katalog!$C$10:$J$2009,3,FALSE))</f>
        <v/>
      </c>
      <c r="J1692" s="5"/>
      <c r="K1692" s="5"/>
      <c r="L1692" s="26"/>
    </row>
    <row r="1693" spans="2:12" x14ac:dyDescent="0.25">
      <c r="B1693" s="39">
        <v>1684</v>
      </c>
      <c r="C1693" s="5"/>
      <c r="D1693" s="5"/>
      <c r="E1693" s="5"/>
      <c r="F1693" s="5"/>
      <c r="G1693" s="5" t="str">
        <f>IF(F1693="","",VLOOKUP($F1693,Praja!$C$11:$H$2010,2,FALSE))</f>
        <v/>
      </c>
      <c r="H1693" s="5"/>
      <c r="I1693" s="5" t="str">
        <f>IF(H1693="","",VLOOKUP($H1693,Katalog!$C$10:$J$2009,3,FALSE))</f>
        <v/>
      </c>
      <c r="J1693" s="5"/>
      <c r="K1693" s="5"/>
      <c r="L1693" s="26"/>
    </row>
    <row r="1694" spans="2:12" x14ac:dyDescent="0.25">
      <c r="B1694" s="39">
        <v>1685</v>
      </c>
      <c r="C1694" s="5"/>
      <c r="D1694" s="5"/>
      <c r="E1694" s="5"/>
      <c r="F1694" s="5"/>
      <c r="G1694" s="5" t="str">
        <f>IF(F1694="","",VLOOKUP($F1694,Praja!$C$11:$H$2010,2,FALSE))</f>
        <v/>
      </c>
      <c r="H1694" s="5"/>
      <c r="I1694" s="5" t="str">
        <f>IF(H1694="","",VLOOKUP($H1694,Katalog!$C$10:$J$2009,3,FALSE))</f>
        <v/>
      </c>
      <c r="J1694" s="5"/>
      <c r="K1694" s="5"/>
      <c r="L1694" s="26"/>
    </row>
    <row r="1695" spans="2:12" x14ac:dyDescent="0.25">
      <c r="B1695" s="39">
        <v>1686</v>
      </c>
      <c r="C1695" s="5"/>
      <c r="D1695" s="5"/>
      <c r="E1695" s="5"/>
      <c r="F1695" s="5"/>
      <c r="G1695" s="5" t="str">
        <f>IF(F1695="","",VLOOKUP($F1695,Praja!$C$11:$H$2010,2,FALSE))</f>
        <v/>
      </c>
      <c r="H1695" s="5"/>
      <c r="I1695" s="5" t="str">
        <f>IF(H1695="","",VLOOKUP($H1695,Katalog!$C$10:$J$2009,3,FALSE))</f>
        <v/>
      </c>
      <c r="J1695" s="5"/>
      <c r="K1695" s="5"/>
      <c r="L1695" s="26"/>
    </row>
    <row r="1696" spans="2:12" x14ac:dyDescent="0.25">
      <c r="B1696" s="39">
        <v>1687</v>
      </c>
      <c r="C1696" s="5"/>
      <c r="D1696" s="5"/>
      <c r="E1696" s="5"/>
      <c r="F1696" s="5"/>
      <c r="G1696" s="5" t="str">
        <f>IF(F1696="","",VLOOKUP($F1696,Praja!$C$11:$H$2010,2,FALSE))</f>
        <v/>
      </c>
      <c r="H1696" s="5"/>
      <c r="I1696" s="5" t="str">
        <f>IF(H1696="","",VLOOKUP($H1696,Katalog!$C$10:$J$2009,3,FALSE))</f>
        <v/>
      </c>
      <c r="J1696" s="5"/>
      <c r="K1696" s="5"/>
      <c r="L1696" s="26"/>
    </row>
    <row r="1697" spans="2:12" x14ac:dyDescent="0.25">
      <c r="B1697" s="39">
        <v>1688</v>
      </c>
      <c r="C1697" s="5"/>
      <c r="D1697" s="5"/>
      <c r="E1697" s="5"/>
      <c r="F1697" s="5"/>
      <c r="G1697" s="5" t="str">
        <f>IF(F1697="","",VLOOKUP($F1697,Praja!$C$11:$H$2010,2,FALSE))</f>
        <v/>
      </c>
      <c r="H1697" s="5"/>
      <c r="I1697" s="5" t="str">
        <f>IF(H1697="","",VLOOKUP($H1697,Katalog!$C$10:$J$2009,3,FALSE))</f>
        <v/>
      </c>
      <c r="J1697" s="5"/>
      <c r="K1697" s="5"/>
      <c r="L1697" s="26"/>
    </row>
    <row r="1698" spans="2:12" x14ac:dyDescent="0.25">
      <c r="B1698" s="39">
        <v>1689</v>
      </c>
      <c r="C1698" s="5"/>
      <c r="D1698" s="5"/>
      <c r="E1698" s="5"/>
      <c r="F1698" s="5"/>
      <c r="G1698" s="5" t="str">
        <f>IF(F1698="","",VLOOKUP($F1698,Praja!$C$11:$H$2010,2,FALSE))</f>
        <v/>
      </c>
      <c r="H1698" s="5"/>
      <c r="I1698" s="5" t="str">
        <f>IF(H1698="","",VLOOKUP($H1698,Katalog!$C$10:$J$2009,3,FALSE))</f>
        <v/>
      </c>
      <c r="J1698" s="5"/>
      <c r="K1698" s="5"/>
      <c r="L1698" s="26"/>
    </row>
    <row r="1699" spans="2:12" x14ac:dyDescent="0.25">
      <c r="B1699" s="39">
        <v>1690</v>
      </c>
      <c r="C1699" s="5"/>
      <c r="D1699" s="5"/>
      <c r="E1699" s="5"/>
      <c r="F1699" s="5"/>
      <c r="G1699" s="5" t="str">
        <f>IF(F1699="","",VLOOKUP($F1699,Praja!$C$11:$H$2010,2,FALSE))</f>
        <v/>
      </c>
      <c r="H1699" s="5"/>
      <c r="I1699" s="5" t="str">
        <f>IF(H1699="","",VLOOKUP($H1699,Katalog!$C$10:$J$2009,3,FALSE))</f>
        <v/>
      </c>
      <c r="J1699" s="5"/>
      <c r="K1699" s="5"/>
      <c r="L1699" s="26"/>
    </row>
    <row r="1700" spans="2:12" x14ac:dyDescent="0.25">
      <c r="B1700" s="39">
        <v>1691</v>
      </c>
      <c r="C1700" s="5"/>
      <c r="D1700" s="5"/>
      <c r="E1700" s="5"/>
      <c r="F1700" s="5"/>
      <c r="G1700" s="5" t="str">
        <f>IF(F1700="","",VLOOKUP($F1700,Praja!$C$11:$H$2010,2,FALSE))</f>
        <v/>
      </c>
      <c r="H1700" s="5"/>
      <c r="I1700" s="5" t="str">
        <f>IF(H1700="","",VLOOKUP($H1700,Katalog!$C$10:$J$2009,3,FALSE))</f>
        <v/>
      </c>
      <c r="J1700" s="5"/>
      <c r="K1700" s="5"/>
      <c r="L1700" s="26"/>
    </row>
    <row r="1701" spans="2:12" x14ac:dyDescent="0.25">
      <c r="B1701" s="39">
        <v>1692</v>
      </c>
      <c r="C1701" s="5"/>
      <c r="D1701" s="5"/>
      <c r="E1701" s="5"/>
      <c r="F1701" s="5"/>
      <c r="G1701" s="5" t="str">
        <f>IF(F1701="","",VLOOKUP($F1701,Praja!$C$11:$H$2010,2,FALSE))</f>
        <v/>
      </c>
      <c r="H1701" s="5"/>
      <c r="I1701" s="5" t="str">
        <f>IF(H1701="","",VLOOKUP($H1701,Katalog!$C$10:$J$2009,3,FALSE))</f>
        <v/>
      </c>
      <c r="J1701" s="5"/>
      <c r="K1701" s="5"/>
      <c r="L1701" s="26"/>
    </row>
    <row r="1702" spans="2:12" x14ac:dyDescent="0.25">
      <c r="B1702" s="39">
        <v>1693</v>
      </c>
      <c r="C1702" s="5"/>
      <c r="D1702" s="5"/>
      <c r="E1702" s="5"/>
      <c r="F1702" s="5"/>
      <c r="G1702" s="5" t="str">
        <f>IF(F1702="","",VLOOKUP($F1702,Praja!$C$11:$H$2010,2,FALSE))</f>
        <v/>
      </c>
      <c r="H1702" s="5"/>
      <c r="I1702" s="5" t="str">
        <f>IF(H1702="","",VLOOKUP($H1702,Katalog!$C$10:$J$2009,3,FALSE))</f>
        <v/>
      </c>
      <c r="J1702" s="5"/>
      <c r="K1702" s="5"/>
      <c r="L1702" s="26"/>
    </row>
    <row r="1703" spans="2:12" x14ac:dyDescent="0.25">
      <c r="B1703" s="39">
        <v>1694</v>
      </c>
      <c r="C1703" s="5"/>
      <c r="D1703" s="5"/>
      <c r="E1703" s="5"/>
      <c r="F1703" s="5"/>
      <c r="G1703" s="5" t="str">
        <f>IF(F1703="","",VLOOKUP($F1703,Praja!$C$11:$H$2010,2,FALSE))</f>
        <v/>
      </c>
      <c r="H1703" s="5"/>
      <c r="I1703" s="5" t="str">
        <f>IF(H1703="","",VLOOKUP($H1703,Katalog!$C$10:$J$2009,3,FALSE))</f>
        <v/>
      </c>
      <c r="J1703" s="5"/>
      <c r="K1703" s="5"/>
      <c r="L1703" s="26"/>
    </row>
    <row r="1704" spans="2:12" x14ac:dyDescent="0.25">
      <c r="B1704" s="39">
        <v>1695</v>
      </c>
      <c r="C1704" s="5"/>
      <c r="D1704" s="5"/>
      <c r="E1704" s="5"/>
      <c r="F1704" s="5"/>
      <c r="G1704" s="5" t="str">
        <f>IF(F1704="","",VLOOKUP($F1704,Praja!$C$11:$H$2010,2,FALSE))</f>
        <v/>
      </c>
      <c r="H1704" s="5"/>
      <c r="I1704" s="5" t="str">
        <f>IF(H1704="","",VLOOKUP($H1704,Katalog!$C$10:$J$2009,3,FALSE))</f>
        <v/>
      </c>
      <c r="J1704" s="5"/>
      <c r="K1704" s="5"/>
      <c r="L1704" s="26"/>
    </row>
    <row r="1705" spans="2:12" x14ac:dyDescent="0.25">
      <c r="B1705" s="39">
        <v>1696</v>
      </c>
      <c r="C1705" s="5"/>
      <c r="D1705" s="5"/>
      <c r="E1705" s="5"/>
      <c r="F1705" s="5"/>
      <c r="G1705" s="5" t="str">
        <f>IF(F1705="","",VLOOKUP($F1705,Praja!$C$11:$H$2010,2,FALSE))</f>
        <v/>
      </c>
      <c r="H1705" s="5"/>
      <c r="I1705" s="5" t="str">
        <f>IF(H1705="","",VLOOKUP($H1705,Katalog!$C$10:$J$2009,3,FALSE))</f>
        <v/>
      </c>
      <c r="J1705" s="5"/>
      <c r="K1705" s="5"/>
      <c r="L1705" s="26"/>
    </row>
    <row r="1706" spans="2:12" x14ac:dyDescent="0.25">
      <c r="B1706" s="39">
        <v>1697</v>
      </c>
      <c r="C1706" s="5"/>
      <c r="D1706" s="5"/>
      <c r="E1706" s="5"/>
      <c r="F1706" s="5"/>
      <c r="G1706" s="5" t="str">
        <f>IF(F1706="","",VLOOKUP($F1706,Praja!$C$11:$H$2010,2,FALSE))</f>
        <v/>
      </c>
      <c r="H1706" s="5"/>
      <c r="I1706" s="5" t="str">
        <f>IF(H1706="","",VLOOKUP($H1706,Katalog!$C$10:$J$2009,3,FALSE))</f>
        <v/>
      </c>
      <c r="J1706" s="5"/>
      <c r="K1706" s="5"/>
      <c r="L1706" s="26"/>
    </row>
    <row r="1707" spans="2:12" x14ac:dyDescent="0.25">
      <c r="B1707" s="39">
        <v>1698</v>
      </c>
      <c r="C1707" s="5"/>
      <c r="D1707" s="5"/>
      <c r="E1707" s="5"/>
      <c r="F1707" s="5"/>
      <c r="G1707" s="5" t="str">
        <f>IF(F1707="","",VLOOKUP($F1707,Praja!$C$11:$H$2010,2,FALSE))</f>
        <v/>
      </c>
      <c r="H1707" s="5"/>
      <c r="I1707" s="5" t="str">
        <f>IF(H1707="","",VLOOKUP($H1707,Katalog!$C$10:$J$2009,3,FALSE))</f>
        <v/>
      </c>
      <c r="J1707" s="5"/>
      <c r="K1707" s="5"/>
      <c r="L1707" s="26"/>
    </row>
    <row r="1708" spans="2:12" x14ac:dyDescent="0.25">
      <c r="B1708" s="39">
        <v>1699</v>
      </c>
      <c r="C1708" s="5"/>
      <c r="D1708" s="5"/>
      <c r="E1708" s="5"/>
      <c r="F1708" s="5"/>
      <c r="G1708" s="5" t="str">
        <f>IF(F1708="","",VLOOKUP($F1708,Praja!$C$11:$H$2010,2,FALSE))</f>
        <v/>
      </c>
      <c r="H1708" s="5"/>
      <c r="I1708" s="5" t="str">
        <f>IF(H1708="","",VLOOKUP($H1708,Katalog!$C$10:$J$2009,3,FALSE))</f>
        <v/>
      </c>
      <c r="J1708" s="5"/>
      <c r="K1708" s="5"/>
      <c r="L1708" s="26"/>
    </row>
    <row r="1709" spans="2:12" x14ac:dyDescent="0.25">
      <c r="B1709" s="39">
        <v>1700</v>
      </c>
      <c r="C1709" s="5"/>
      <c r="D1709" s="5"/>
      <c r="E1709" s="5"/>
      <c r="F1709" s="5"/>
      <c r="G1709" s="5" t="str">
        <f>IF(F1709="","",VLOOKUP($F1709,Praja!$C$11:$H$2010,2,FALSE))</f>
        <v/>
      </c>
      <c r="H1709" s="5"/>
      <c r="I1709" s="5" t="str">
        <f>IF(H1709="","",VLOOKUP($H1709,Katalog!$C$10:$J$2009,3,FALSE))</f>
        <v/>
      </c>
      <c r="J1709" s="5"/>
      <c r="K1709" s="5"/>
      <c r="L1709" s="26"/>
    </row>
    <row r="1710" spans="2:12" x14ac:dyDescent="0.25">
      <c r="B1710" s="39">
        <v>1701</v>
      </c>
      <c r="C1710" s="5"/>
      <c r="D1710" s="5"/>
      <c r="E1710" s="5"/>
      <c r="F1710" s="5"/>
      <c r="G1710" s="5" t="str">
        <f>IF(F1710="","",VLOOKUP($F1710,Praja!$C$11:$H$2010,2,FALSE))</f>
        <v/>
      </c>
      <c r="H1710" s="5"/>
      <c r="I1710" s="5" t="str">
        <f>IF(H1710="","",VLOOKUP($H1710,Katalog!$C$10:$J$2009,3,FALSE))</f>
        <v/>
      </c>
      <c r="J1710" s="5"/>
      <c r="K1710" s="5"/>
      <c r="L1710" s="26"/>
    </row>
    <row r="1711" spans="2:12" x14ac:dyDescent="0.25">
      <c r="B1711" s="39">
        <v>1702</v>
      </c>
      <c r="C1711" s="5"/>
      <c r="D1711" s="5"/>
      <c r="E1711" s="5"/>
      <c r="F1711" s="5"/>
      <c r="G1711" s="5" t="str">
        <f>IF(F1711="","",VLOOKUP($F1711,Praja!$C$11:$H$2010,2,FALSE))</f>
        <v/>
      </c>
      <c r="H1711" s="5"/>
      <c r="I1711" s="5" t="str">
        <f>IF(H1711="","",VLOOKUP($H1711,Katalog!$C$10:$J$2009,3,FALSE))</f>
        <v/>
      </c>
      <c r="J1711" s="5"/>
      <c r="K1711" s="5"/>
      <c r="L1711" s="26"/>
    </row>
    <row r="1712" spans="2:12" x14ac:dyDescent="0.25">
      <c r="B1712" s="39">
        <v>1703</v>
      </c>
      <c r="C1712" s="5"/>
      <c r="D1712" s="5"/>
      <c r="E1712" s="5"/>
      <c r="F1712" s="5"/>
      <c r="G1712" s="5" t="str">
        <f>IF(F1712="","",VLOOKUP($F1712,Praja!$C$11:$H$2010,2,FALSE))</f>
        <v/>
      </c>
      <c r="H1712" s="5"/>
      <c r="I1712" s="5" t="str">
        <f>IF(H1712="","",VLOOKUP($H1712,Katalog!$C$10:$J$2009,3,FALSE))</f>
        <v/>
      </c>
      <c r="J1712" s="5"/>
      <c r="K1712" s="5"/>
      <c r="L1712" s="26"/>
    </row>
    <row r="1713" spans="2:12" x14ac:dyDescent="0.25">
      <c r="B1713" s="39">
        <v>1704</v>
      </c>
      <c r="C1713" s="5"/>
      <c r="D1713" s="5"/>
      <c r="E1713" s="5"/>
      <c r="F1713" s="5"/>
      <c r="G1713" s="5" t="str">
        <f>IF(F1713="","",VLOOKUP($F1713,Praja!$C$11:$H$2010,2,FALSE))</f>
        <v/>
      </c>
      <c r="H1713" s="5"/>
      <c r="I1713" s="5" t="str">
        <f>IF(H1713="","",VLOOKUP($H1713,Katalog!$C$10:$J$2009,3,FALSE))</f>
        <v/>
      </c>
      <c r="J1713" s="5"/>
      <c r="K1713" s="5"/>
      <c r="L1713" s="26"/>
    </row>
    <row r="1714" spans="2:12" x14ac:dyDescent="0.25">
      <c r="B1714" s="39">
        <v>1705</v>
      </c>
      <c r="C1714" s="5"/>
      <c r="D1714" s="5"/>
      <c r="E1714" s="5"/>
      <c r="F1714" s="5"/>
      <c r="G1714" s="5" t="str">
        <f>IF(F1714="","",VLOOKUP($F1714,Praja!$C$11:$H$2010,2,FALSE))</f>
        <v/>
      </c>
      <c r="H1714" s="5"/>
      <c r="I1714" s="5" t="str">
        <f>IF(H1714="","",VLOOKUP($H1714,Katalog!$C$10:$J$2009,3,FALSE))</f>
        <v/>
      </c>
      <c r="J1714" s="5"/>
      <c r="K1714" s="5"/>
      <c r="L1714" s="26"/>
    </row>
    <row r="1715" spans="2:12" x14ac:dyDescent="0.25">
      <c r="B1715" s="39">
        <v>1706</v>
      </c>
      <c r="C1715" s="5"/>
      <c r="D1715" s="5"/>
      <c r="E1715" s="5"/>
      <c r="F1715" s="5"/>
      <c r="G1715" s="5" t="str">
        <f>IF(F1715="","",VLOOKUP($F1715,Praja!$C$11:$H$2010,2,FALSE))</f>
        <v/>
      </c>
      <c r="H1715" s="5"/>
      <c r="I1715" s="5" t="str">
        <f>IF(H1715="","",VLOOKUP($H1715,Katalog!$C$10:$J$2009,3,FALSE))</f>
        <v/>
      </c>
      <c r="J1715" s="5"/>
      <c r="K1715" s="5"/>
      <c r="L1715" s="26"/>
    </row>
    <row r="1716" spans="2:12" x14ac:dyDescent="0.25">
      <c r="B1716" s="39">
        <v>1707</v>
      </c>
      <c r="C1716" s="5"/>
      <c r="D1716" s="5"/>
      <c r="E1716" s="5"/>
      <c r="F1716" s="5"/>
      <c r="G1716" s="5" t="str">
        <f>IF(F1716="","",VLOOKUP($F1716,Praja!$C$11:$H$2010,2,FALSE))</f>
        <v/>
      </c>
      <c r="H1716" s="5"/>
      <c r="I1716" s="5" t="str">
        <f>IF(H1716="","",VLOOKUP($H1716,Katalog!$C$10:$J$2009,3,FALSE))</f>
        <v/>
      </c>
      <c r="J1716" s="5"/>
      <c r="K1716" s="5"/>
      <c r="L1716" s="26"/>
    </row>
    <row r="1717" spans="2:12" x14ac:dyDescent="0.25">
      <c r="B1717" s="39">
        <v>1708</v>
      </c>
      <c r="C1717" s="5"/>
      <c r="D1717" s="5"/>
      <c r="E1717" s="5"/>
      <c r="F1717" s="5"/>
      <c r="G1717" s="5" t="str">
        <f>IF(F1717="","",VLOOKUP($F1717,Praja!$C$11:$H$2010,2,FALSE))</f>
        <v/>
      </c>
      <c r="H1717" s="5"/>
      <c r="I1717" s="5" t="str">
        <f>IF(H1717="","",VLOOKUP($H1717,Katalog!$C$10:$J$2009,3,FALSE))</f>
        <v/>
      </c>
      <c r="J1717" s="5"/>
      <c r="K1717" s="5"/>
      <c r="L1717" s="26"/>
    </row>
    <row r="1718" spans="2:12" x14ac:dyDescent="0.25">
      <c r="B1718" s="39">
        <v>1709</v>
      </c>
      <c r="C1718" s="5"/>
      <c r="D1718" s="5"/>
      <c r="E1718" s="5"/>
      <c r="F1718" s="5"/>
      <c r="G1718" s="5" t="str">
        <f>IF(F1718="","",VLOOKUP($F1718,Praja!$C$11:$H$2010,2,FALSE))</f>
        <v/>
      </c>
      <c r="H1718" s="5"/>
      <c r="I1718" s="5" t="str">
        <f>IF(H1718="","",VLOOKUP($H1718,Katalog!$C$10:$J$2009,3,FALSE))</f>
        <v/>
      </c>
      <c r="J1718" s="5"/>
      <c r="K1718" s="5"/>
      <c r="L1718" s="26"/>
    </row>
    <row r="1719" spans="2:12" x14ac:dyDescent="0.25">
      <c r="B1719" s="39">
        <v>1710</v>
      </c>
      <c r="C1719" s="5"/>
      <c r="D1719" s="5"/>
      <c r="E1719" s="5"/>
      <c r="F1719" s="5"/>
      <c r="G1719" s="5" t="str">
        <f>IF(F1719="","",VLOOKUP($F1719,Praja!$C$11:$H$2010,2,FALSE))</f>
        <v/>
      </c>
      <c r="H1719" s="5"/>
      <c r="I1719" s="5" t="str">
        <f>IF(H1719="","",VLOOKUP($H1719,Katalog!$C$10:$J$2009,3,FALSE))</f>
        <v/>
      </c>
      <c r="J1719" s="5"/>
      <c r="K1719" s="5"/>
      <c r="L1719" s="26"/>
    </row>
    <row r="1720" spans="2:12" x14ac:dyDescent="0.25">
      <c r="B1720" s="39">
        <v>1711</v>
      </c>
      <c r="C1720" s="5"/>
      <c r="D1720" s="5"/>
      <c r="E1720" s="5"/>
      <c r="F1720" s="5"/>
      <c r="G1720" s="5" t="str">
        <f>IF(F1720="","",VLOOKUP($F1720,Praja!$C$11:$H$2010,2,FALSE))</f>
        <v/>
      </c>
      <c r="H1720" s="5"/>
      <c r="I1720" s="5" t="str">
        <f>IF(H1720="","",VLOOKUP($H1720,Katalog!$C$10:$J$2009,3,FALSE))</f>
        <v/>
      </c>
      <c r="J1720" s="5"/>
      <c r="K1720" s="5"/>
      <c r="L1720" s="26"/>
    </row>
    <row r="1721" spans="2:12" x14ac:dyDescent="0.25">
      <c r="B1721" s="39">
        <v>1712</v>
      </c>
      <c r="C1721" s="5"/>
      <c r="D1721" s="5"/>
      <c r="E1721" s="5"/>
      <c r="F1721" s="5"/>
      <c r="G1721" s="5" t="str">
        <f>IF(F1721="","",VLOOKUP($F1721,Praja!$C$11:$H$2010,2,FALSE))</f>
        <v/>
      </c>
      <c r="H1721" s="5"/>
      <c r="I1721" s="5" t="str">
        <f>IF(H1721="","",VLOOKUP($H1721,Katalog!$C$10:$J$2009,3,FALSE))</f>
        <v/>
      </c>
      <c r="J1721" s="5"/>
      <c r="K1721" s="5"/>
      <c r="L1721" s="26"/>
    </row>
    <row r="1722" spans="2:12" x14ac:dyDescent="0.25">
      <c r="B1722" s="39">
        <v>1713</v>
      </c>
      <c r="C1722" s="5"/>
      <c r="D1722" s="5"/>
      <c r="E1722" s="5"/>
      <c r="F1722" s="5"/>
      <c r="G1722" s="5" t="str">
        <f>IF(F1722="","",VLOOKUP($F1722,Praja!$C$11:$H$2010,2,FALSE))</f>
        <v/>
      </c>
      <c r="H1722" s="5"/>
      <c r="I1722" s="5" t="str">
        <f>IF(H1722="","",VLOOKUP($H1722,Katalog!$C$10:$J$2009,3,FALSE))</f>
        <v/>
      </c>
      <c r="J1722" s="5"/>
      <c r="K1722" s="5"/>
      <c r="L1722" s="26"/>
    </row>
    <row r="1723" spans="2:12" x14ac:dyDescent="0.25">
      <c r="B1723" s="39">
        <v>1714</v>
      </c>
      <c r="C1723" s="5"/>
      <c r="D1723" s="5"/>
      <c r="E1723" s="5"/>
      <c r="F1723" s="5"/>
      <c r="G1723" s="5" t="str">
        <f>IF(F1723="","",VLOOKUP($F1723,Praja!$C$11:$H$2010,2,FALSE))</f>
        <v/>
      </c>
      <c r="H1723" s="5"/>
      <c r="I1723" s="5" t="str">
        <f>IF(H1723="","",VLOOKUP($H1723,Katalog!$C$10:$J$2009,3,FALSE))</f>
        <v/>
      </c>
      <c r="J1723" s="5"/>
      <c r="K1723" s="5"/>
      <c r="L1723" s="26"/>
    </row>
    <row r="1724" spans="2:12" x14ac:dyDescent="0.25">
      <c r="B1724" s="39">
        <v>1715</v>
      </c>
      <c r="C1724" s="5"/>
      <c r="D1724" s="5"/>
      <c r="E1724" s="5"/>
      <c r="F1724" s="5"/>
      <c r="G1724" s="5" t="str">
        <f>IF(F1724="","",VLOOKUP($F1724,Praja!$C$11:$H$2010,2,FALSE))</f>
        <v/>
      </c>
      <c r="H1724" s="5"/>
      <c r="I1724" s="5" t="str">
        <f>IF(H1724="","",VLOOKUP($H1724,Katalog!$C$10:$J$2009,3,FALSE))</f>
        <v/>
      </c>
      <c r="J1724" s="5"/>
      <c r="K1724" s="5"/>
      <c r="L1724" s="26"/>
    </row>
    <row r="1725" spans="2:12" x14ac:dyDescent="0.25">
      <c r="B1725" s="39">
        <v>1716</v>
      </c>
      <c r="C1725" s="5"/>
      <c r="D1725" s="5"/>
      <c r="E1725" s="5"/>
      <c r="F1725" s="5"/>
      <c r="G1725" s="5" t="str">
        <f>IF(F1725="","",VLOOKUP($F1725,Praja!$C$11:$H$2010,2,FALSE))</f>
        <v/>
      </c>
      <c r="H1725" s="5"/>
      <c r="I1725" s="5" t="str">
        <f>IF(H1725="","",VLOOKUP($H1725,Katalog!$C$10:$J$2009,3,FALSE))</f>
        <v/>
      </c>
      <c r="J1725" s="5"/>
      <c r="K1725" s="5"/>
      <c r="L1725" s="26"/>
    </row>
    <row r="1726" spans="2:12" x14ac:dyDescent="0.25">
      <c r="B1726" s="39">
        <v>1717</v>
      </c>
      <c r="C1726" s="5"/>
      <c r="D1726" s="5"/>
      <c r="E1726" s="5"/>
      <c r="F1726" s="5"/>
      <c r="G1726" s="5" t="str">
        <f>IF(F1726="","",VLOOKUP($F1726,Praja!$C$11:$H$2010,2,FALSE))</f>
        <v/>
      </c>
      <c r="H1726" s="5"/>
      <c r="I1726" s="5" t="str">
        <f>IF(H1726="","",VLOOKUP($H1726,Katalog!$C$10:$J$2009,3,FALSE))</f>
        <v/>
      </c>
      <c r="J1726" s="5"/>
      <c r="K1726" s="5"/>
      <c r="L1726" s="26"/>
    </row>
    <row r="1727" spans="2:12" x14ac:dyDescent="0.25">
      <c r="B1727" s="39">
        <v>1718</v>
      </c>
      <c r="C1727" s="5"/>
      <c r="D1727" s="5"/>
      <c r="E1727" s="5"/>
      <c r="F1727" s="5"/>
      <c r="G1727" s="5" t="str">
        <f>IF(F1727="","",VLOOKUP($F1727,Praja!$C$11:$H$2010,2,FALSE))</f>
        <v/>
      </c>
      <c r="H1727" s="5"/>
      <c r="I1727" s="5" t="str">
        <f>IF(H1727="","",VLOOKUP($H1727,Katalog!$C$10:$J$2009,3,FALSE))</f>
        <v/>
      </c>
      <c r="J1727" s="5"/>
      <c r="K1727" s="5"/>
      <c r="L1727" s="26"/>
    </row>
    <row r="1728" spans="2:12" x14ac:dyDescent="0.25">
      <c r="B1728" s="39">
        <v>1719</v>
      </c>
      <c r="C1728" s="5"/>
      <c r="D1728" s="5"/>
      <c r="E1728" s="5"/>
      <c r="F1728" s="5"/>
      <c r="G1728" s="5" t="str">
        <f>IF(F1728="","",VLOOKUP($F1728,Praja!$C$11:$H$2010,2,FALSE))</f>
        <v/>
      </c>
      <c r="H1728" s="5"/>
      <c r="I1728" s="5" t="str">
        <f>IF(H1728="","",VLOOKUP($H1728,Katalog!$C$10:$J$2009,3,FALSE))</f>
        <v/>
      </c>
      <c r="J1728" s="5"/>
      <c r="K1728" s="5"/>
      <c r="L1728" s="26"/>
    </row>
    <row r="1729" spans="2:12" x14ac:dyDescent="0.25">
      <c r="B1729" s="39">
        <v>1720</v>
      </c>
      <c r="C1729" s="5"/>
      <c r="D1729" s="5"/>
      <c r="E1729" s="5"/>
      <c r="F1729" s="5"/>
      <c r="G1729" s="5" t="str">
        <f>IF(F1729="","",VLOOKUP($F1729,Praja!$C$11:$H$2010,2,FALSE))</f>
        <v/>
      </c>
      <c r="H1729" s="5"/>
      <c r="I1729" s="5" t="str">
        <f>IF(H1729="","",VLOOKUP($H1729,Katalog!$C$10:$J$2009,3,FALSE))</f>
        <v/>
      </c>
      <c r="J1729" s="5"/>
      <c r="K1729" s="5"/>
      <c r="L1729" s="26"/>
    </row>
    <row r="1730" spans="2:12" x14ac:dyDescent="0.25">
      <c r="B1730" s="39">
        <v>1721</v>
      </c>
      <c r="C1730" s="5"/>
      <c r="D1730" s="5"/>
      <c r="E1730" s="5"/>
      <c r="F1730" s="5"/>
      <c r="G1730" s="5" t="str">
        <f>IF(F1730="","",VLOOKUP($F1730,Praja!$C$11:$H$2010,2,FALSE))</f>
        <v/>
      </c>
      <c r="H1730" s="5"/>
      <c r="I1730" s="5" t="str">
        <f>IF(H1730="","",VLOOKUP($H1730,Katalog!$C$10:$J$2009,3,FALSE))</f>
        <v/>
      </c>
      <c r="J1730" s="5"/>
      <c r="K1730" s="5"/>
      <c r="L1730" s="26"/>
    </row>
    <row r="1731" spans="2:12" x14ac:dyDescent="0.25">
      <c r="B1731" s="39">
        <v>1722</v>
      </c>
      <c r="C1731" s="5"/>
      <c r="D1731" s="5"/>
      <c r="E1731" s="5"/>
      <c r="F1731" s="5"/>
      <c r="G1731" s="5" t="str">
        <f>IF(F1731="","",VLOOKUP($F1731,Praja!$C$11:$H$2010,2,FALSE))</f>
        <v/>
      </c>
      <c r="H1731" s="5"/>
      <c r="I1731" s="5" t="str">
        <f>IF(H1731="","",VLOOKUP($H1731,Katalog!$C$10:$J$2009,3,FALSE))</f>
        <v/>
      </c>
      <c r="J1731" s="5"/>
      <c r="K1731" s="5"/>
      <c r="L1731" s="26"/>
    </row>
    <row r="1732" spans="2:12" x14ac:dyDescent="0.25">
      <c r="B1732" s="39">
        <v>1723</v>
      </c>
      <c r="C1732" s="5"/>
      <c r="D1732" s="5"/>
      <c r="E1732" s="5"/>
      <c r="F1732" s="5"/>
      <c r="G1732" s="5" t="str">
        <f>IF(F1732="","",VLOOKUP($F1732,Praja!$C$11:$H$2010,2,FALSE))</f>
        <v/>
      </c>
      <c r="H1732" s="5"/>
      <c r="I1732" s="5" t="str">
        <f>IF(H1732="","",VLOOKUP($H1732,Katalog!$C$10:$J$2009,3,FALSE))</f>
        <v/>
      </c>
      <c r="J1732" s="5"/>
      <c r="K1732" s="5"/>
      <c r="L1732" s="26"/>
    </row>
    <row r="1733" spans="2:12" x14ac:dyDescent="0.25">
      <c r="B1733" s="39">
        <v>1724</v>
      </c>
      <c r="C1733" s="5"/>
      <c r="D1733" s="5"/>
      <c r="E1733" s="5"/>
      <c r="F1733" s="5"/>
      <c r="G1733" s="5" t="str">
        <f>IF(F1733="","",VLOOKUP($F1733,Praja!$C$11:$H$2010,2,FALSE))</f>
        <v/>
      </c>
      <c r="H1733" s="5"/>
      <c r="I1733" s="5" t="str">
        <f>IF(H1733="","",VLOOKUP($H1733,Katalog!$C$10:$J$2009,3,FALSE))</f>
        <v/>
      </c>
      <c r="J1733" s="5"/>
      <c r="K1733" s="5"/>
      <c r="L1733" s="26"/>
    </row>
    <row r="1734" spans="2:12" x14ac:dyDescent="0.25">
      <c r="B1734" s="39">
        <v>1725</v>
      </c>
      <c r="C1734" s="5"/>
      <c r="D1734" s="5"/>
      <c r="E1734" s="5"/>
      <c r="F1734" s="5"/>
      <c r="G1734" s="5" t="str">
        <f>IF(F1734="","",VLOOKUP($F1734,Praja!$C$11:$H$2010,2,FALSE))</f>
        <v/>
      </c>
      <c r="H1734" s="5"/>
      <c r="I1734" s="5" t="str">
        <f>IF(H1734="","",VLOOKUP($H1734,Katalog!$C$10:$J$2009,3,FALSE))</f>
        <v/>
      </c>
      <c r="J1734" s="5"/>
      <c r="K1734" s="5"/>
      <c r="L1734" s="26"/>
    </row>
    <row r="1735" spans="2:12" x14ac:dyDescent="0.25">
      <c r="B1735" s="39">
        <v>1726</v>
      </c>
      <c r="C1735" s="5"/>
      <c r="D1735" s="5"/>
      <c r="E1735" s="5"/>
      <c r="F1735" s="5"/>
      <c r="G1735" s="5" t="str">
        <f>IF(F1735="","",VLOOKUP($F1735,Praja!$C$11:$H$2010,2,FALSE))</f>
        <v/>
      </c>
      <c r="H1735" s="5"/>
      <c r="I1735" s="5" t="str">
        <f>IF(H1735="","",VLOOKUP($H1735,Katalog!$C$10:$J$2009,3,FALSE))</f>
        <v/>
      </c>
      <c r="J1735" s="5"/>
      <c r="K1735" s="5"/>
      <c r="L1735" s="26"/>
    </row>
    <row r="1736" spans="2:12" x14ac:dyDescent="0.25">
      <c r="B1736" s="39">
        <v>1727</v>
      </c>
      <c r="C1736" s="5"/>
      <c r="D1736" s="5"/>
      <c r="E1736" s="5"/>
      <c r="F1736" s="5"/>
      <c r="G1736" s="5" t="str">
        <f>IF(F1736="","",VLOOKUP($F1736,Praja!$C$11:$H$2010,2,FALSE))</f>
        <v/>
      </c>
      <c r="H1736" s="5"/>
      <c r="I1736" s="5" t="str">
        <f>IF(H1736="","",VLOOKUP($H1736,Katalog!$C$10:$J$2009,3,FALSE))</f>
        <v/>
      </c>
      <c r="J1736" s="5"/>
      <c r="K1736" s="5"/>
      <c r="L1736" s="26"/>
    </row>
    <row r="1737" spans="2:12" x14ac:dyDescent="0.25">
      <c r="B1737" s="39">
        <v>1728</v>
      </c>
      <c r="C1737" s="5"/>
      <c r="D1737" s="5"/>
      <c r="E1737" s="5"/>
      <c r="F1737" s="5"/>
      <c r="G1737" s="5" t="str">
        <f>IF(F1737="","",VLOOKUP($F1737,Praja!$C$11:$H$2010,2,FALSE))</f>
        <v/>
      </c>
      <c r="H1737" s="5"/>
      <c r="I1737" s="5" t="str">
        <f>IF(H1737="","",VLOOKUP($H1737,Katalog!$C$10:$J$2009,3,FALSE))</f>
        <v/>
      </c>
      <c r="J1737" s="5"/>
      <c r="K1737" s="5"/>
      <c r="L1737" s="26"/>
    </row>
    <row r="1738" spans="2:12" x14ac:dyDescent="0.25">
      <c r="B1738" s="39">
        <v>1729</v>
      </c>
      <c r="C1738" s="5"/>
      <c r="D1738" s="5"/>
      <c r="E1738" s="5"/>
      <c r="F1738" s="5"/>
      <c r="G1738" s="5" t="str">
        <f>IF(F1738="","",VLOOKUP($F1738,Praja!$C$11:$H$2010,2,FALSE))</f>
        <v/>
      </c>
      <c r="H1738" s="5"/>
      <c r="I1738" s="5" t="str">
        <f>IF(H1738="","",VLOOKUP($H1738,Katalog!$C$10:$J$2009,3,FALSE))</f>
        <v/>
      </c>
      <c r="J1738" s="5"/>
      <c r="K1738" s="5"/>
      <c r="L1738" s="26"/>
    </row>
    <row r="1739" spans="2:12" x14ac:dyDescent="0.25">
      <c r="B1739" s="39">
        <v>1730</v>
      </c>
      <c r="C1739" s="5"/>
      <c r="D1739" s="5"/>
      <c r="E1739" s="5"/>
      <c r="F1739" s="5"/>
      <c r="G1739" s="5" t="str">
        <f>IF(F1739="","",VLOOKUP($F1739,Praja!$C$11:$H$2010,2,FALSE))</f>
        <v/>
      </c>
      <c r="H1739" s="5"/>
      <c r="I1739" s="5" t="str">
        <f>IF(H1739="","",VLOOKUP($H1739,Katalog!$C$10:$J$2009,3,FALSE))</f>
        <v/>
      </c>
      <c r="J1739" s="5"/>
      <c r="K1739" s="5"/>
      <c r="L1739" s="26"/>
    </row>
    <row r="1740" spans="2:12" x14ac:dyDescent="0.25">
      <c r="B1740" s="39">
        <v>1731</v>
      </c>
      <c r="C1740" s="5"/>
      <c r="D1740" s="5"/>
      <c r="E1740" s="5"/>
      <c r="F1740" s="5"/>
      <c r="G1740" s="5" t="str">
        <f>IF(F1740="","",VLOOKUP($F1740,Praja!$C$11:$H$2010,2,FALSE))</f>
        <v/>
      </c>
      <c r="H1740" s="5"/>
      <c r="I1740" s="5" t="str">
        <f>IF(H1740="","",VLOOKUP($H1740,Katalog!$C$10:$J$2009,3,FALSE))</f>
        <v/>
      </c>
      <c r="J1740" s="5"/>
      <c r="K1740" s="5"/>
      <c r="L1740" s="26"/>
    </row>
    <row r="1741" spans="2:12" x14ac:dyDescent="0.25">
      <c r="B1741" s="39">
        <v>1732</v>
      </c>
      <c r="C1741" s="5"/>
      <c r="D1741" s="5"/>
      <c r="E1741" s="5"/>
      <c r="F1741" s="5"/>
      <c r="G1741" s="5" t="str">
        <f>IF(F1741="","",VLOOKUP($F1741,Praja!$C$11:$H$2010,2,FALSE))</f>
        <v/>
      </c>
      <c r="H1741" s="5"/>
      <c r="I1741" s="5" t="str">
        <f>IF(H1741="","",VLOOKUP($H1741,Katalog!$C$10:$J$2009,3,FALSE))</f>
        <v/>
      </c>
      <c r="J1741" s="5"/>
      <c r="K1741" s="5"/>
      <c r="L1741" s="26"/>
    </row>
    <row r="1742" spans="2:12" x14ac:dyDescent="0.25">
      <c r="B1742" s="39">
        <v>1733</v>
      </c>
      <c r="C1742" s="5"/>
      <c r="D1742" s="5"/>
      <c r="E1742" s="5"/>
      <c r="F1742" s="5"/>
      <c r="G1742" s="5" t="str">
        <f>IF(F1742="","",VLOOKUP($F1742,Praja!$C$11:$H$2010,2,FALSE))</f>
        <v/>
      </c>
      <c r="H1742" s="5"/>
      <c r="I1742" s="5" t="str">
        <f>IF(H1742="","",VLOOKUP($H1742,Katalog!$C$10:$J$2009,3,FALSE))</f>
        <v/>
      </c>
      <c r="J1742" s="5"/>
      <c r="K1742" s="5"/>
      <c r="L1742" s="26"/>
    </row>
    <row r="1743" spans="2:12" x14ac:dyDescent="0.25">
      <c r="B1743" s="39">
        <v>1734</v>
      </c>
      <c r="C1743" s="5"/>
      <c r="D1743" s="5"/>
      <c r="E1743" s="5"/>
      <c r="F1743" s="5"/>
      <c r="G1743" s="5" t="str">
        <f>IF(F1743="","",VLOOKUP($F1743,Praja!$C$11:$H$2010,2,FALSE))</f>
        <v/>
      </c>
      <c r="H1743" s="5"/>
      <c r="I1743" s="5" t="str">
        <f>IF(H1743="","",VLOOKUP($H1743,Katalog!$C$10:$J$2009,3,FALSE))</f>
        <v/>
      </c>
      <c r="J1743" s="5"/>
      <c r="K1743" s="5"/>
      <c r="L1743" s="26"/>
    </row>
    <row r="1744" spans="2:12" x14ac:dyDescent="0.25">
      <c r="B1744" s="39">
        <v>1735</v>
      </c>
      <c r="C1744" s="5"/>
      <c r="D1744" s="5"/>
      <c r="E1744" s="5"/>
      <c r="F1744" s="5"/>
      <c r="G1744" s="5" t="str">
        <f>IF(F1744="","",VLOOKUP($F1744,Praja!$C$11:$H$2010,2,FALSE))</f>
        <v/>
      </c>
      <c r="H1744" s="5"/>
      <c r="I1744" s="5" t="str">
        <f>IF(H1744="","",VLOOKUP($H1744,Katalog!$C$10:$J$2009,3,FALSE))</f>
        <v/>
      </c>
      <c r="J1744" s="5"/>
      <c r="K1744" s="5"/>
      <c r="L1744" s="26"/>
    </row>
    <row r="1745" spans="2:12" x14ac:dyDescent="0.25">
      <c r="B1745" s="39">
        <v>1736</v>
      </c>
      <c r="C1745" s="5"/>
      <c r="D1745" s="5"/>
      <c r="E1745" s="5"/>
      <c r="F1745" s="5"/>
      <c r="G1745" s="5" t="str">
        <f>IF(F1745="","",VLOOKUP($F1745,Praja!$C$11:$H$2010,2,FALSE))</f>
        <v/>
      </c>
      <c r="H1745" s="5"/>
      <c r="I1745" s="5" t="str">
        <f>IF(H1745="","",VLOOKUP($H1745,Katalog!$C$10:$J$2009,3,FALSE))</f>
        <v/>
      </c>
      <c r="J1745" s="5"/>
      <c r="K1745" s="5"/>
      <c r="L1745" s="26"/>
    </row>
    <row r="1746" spans="2:12" x14ac:dyDescent="0.25">
      <c r="B1746" s="39">
        <v>1737</v>
      </c>
      <c r="C1746" s="5"/>
      <c r="D1746" s="5"/>
      <c r="E1746" s="5"/>
      <c r="F1746" s="5"/>
      <c r="G1746" s="5" t="str">
        <f>IF(F1746="","",VLOOKUP($F1746,Praja!$C$11:$H$2010,2,FALSE))</f>
        <v/>
      </c>
      <c r="H1746" s="5"/>
      <c r="I1746" s="5" t="str">
        <f>IF(H1746="","",VLOOKUP($H1746,Katalog!$C$10:$J$2009,3,FALSE))</f>
        <v/>
      </c>
      <c r="J1746" s="5"/>
      <c r="K1746" s="5"/>
      <c r="L1746" s="26"/>
    </row>
    <row r="1747" spans="2:12" x14ac:dyDescent="0.25">
      <c r="B1747" s="39">
        <v>1738</v>
      </c>
      <c r="C1747" s="5"/>
      <c r="D1747" s="5"/>
      <c r="E1747" s="5"/>
      <c r="F1747" s="5"/>
      <c r="G1747" s="5" t="str">
        <f>IF(F1747="","",VLOOKUP($F1747,Praja!$C$11:$H$2010,2,FALSE))</f>
        <v/>
      </c>
      <c r="H1747" s="5"/>
      <c r="I1747" s="5" t="str">
        <f>IF(H1747="","",VLOOKUP($H1747,Katalog!$C$10:$J$2009,3,FALSE))</f>
        <v/>
      </c>
      <c r="J1747" s="5"/>
      <c r="K1747" s="5"/>
      <c r="L1747" s="26"/>
    </row>
    <row r="1748" spans="2:12" x14ac:dyDescent="0.25">
      <c r="B1748" s="39">
        <v>1739</v>
      </c>
      <c r="C1748" s="5"/>
      <c r="D1748" s="5"/>
      <c r="E1748" s="5"/>
      <c r="F1748" s="5"/>
      <c r="G1748" s="5" t="str">
        <f>IF(F1748="","",VLOOKUP($F1748,Praja!$C$11:$H$2010,2,FALSE))</f>
        <v/>
      </c>
      <c r="H1748" s="5"/>
      <c r="I1748" s="5" t="str">
        <f>IF(H1748="","",VLOOKUP($H1748,Katalog!$C$10:$J$2009,3,FALSE))</f>
        <v/>
      </c>
      <c r="J1748" s="5"/>
      <c r="K1748" s="5"/>
      <c r="L1748" s="26"/>
    </row>
    <row r="1749" spans="2:12" x14ac:dyDescent="0.25">
      <c r="B1749" s="39">
        <v>1740</v>
      </c>
      <c r="C1749" s="5"/>
      <c r="D1749" s="5"/>
      <c r="E1749" s="5"/>
      <c r="F1749" s="5"/>
      <c r="G1749" s="5" t="str">
        <f>IF(F1749="","",VLOOKUP($F1749,Praja!$C$11:$H$2010,2,FALSE))</f>
        <v/>
      </c>
      <c r="H1749" s="5"/>
      <c r="I1749" s="5" t="str">
        <f>IF(H1749="","",VLOOKUP($H1749,Katalog!$C$10:$J$2009,3,FALSE))</f>
        <v/>
      </c>
      <c r="J1749" s="5"/>
      <c r="K1749" s="5"/>
      <c r="L1749" s="26"/>
    </row>
    <row r="1750" spans="2:12" x14ac:dyDescent="0.25">
      <c r="B1750" s="39">
        <v>1741</v>
      </c>
      <c r="C1750" s="5"/>
      <c r="D1750" s="5"/>
      <c r="E1750" s="5"/>
      <c r="F1750" s="5"/>
      <c r="G1750" s="5" t="str">
        <f>IF(F1750="","",VLOOKUP($F1750,Praja!$C$11:$H$2010,2,FALSE))</f>
        <v/>
      </c>
      <c r="H1750" s="5"/>
      <c r="I1750" s="5" t="str">
        <f>IF(H1750="","",VLOOKUP($H1750,Katalog!$C$10:$J$2009,3,FALSE))</f>
        <v/>
      </c>
      <c r="J1750" s="5"/>
      <c r="K1750" s="5"/>
      <c r="L1750" s="26"/>
    </row>
    <row r="1751" spans="2:12" x14ac:dyDescent="0.25">
      <c r="B1751" s="39">
        <v>1742</v>
      </c>
      <c r="C1751" s="5"/>
      <c r="D1751" s="5"/>
      <c r="E1751" s="5"/>
      <c r="F1751" s="5"/>
      <c r="G1751" s="5" t="str">
        <f>IF(F1751="","",VLOOKUP($F1751,Praja!$C$11:$H$2010,2,FALSE))</f>
        <v/>
      </c>
      <c r="H1751" s="5"/>
      <c r="I1751" s="5" t="str">
        <f>IF(H1751="","",VLOOKUP($H1751,Katalog!$C$10:$J$2009,3,FALSE))</f>
        <v/>
      </c>
      <c r="J1751" s="5"/>
      <c r="K1751" s="5"/>
      <c r="L1751" s="26"/>
    </row>
    <row r="1752" spans="2:12" x14ac:dyDescent="0.25">
      <c r="B1752" s="39">
        <v>1743</v>
      </c>
      <c r="C1752" s="5"/>
      <c r="D1752" s="5"/>
      <c r="E1752" s="5"/>
      <c r="F1752" s="5"/>
      <c r="G1752" s="5" t="str">
        <f>IF(F1752="","",VLOOKUP($F1752,Praja!$C$11:$H$2010,2,FALSE))</f>
        <v/>
      </c>
      <c r="H1752" s="5"/>
      <c r="I1752" s="5" t="str">
        <f>IF(H1752="","",VLOOKUP($H1752,Katalog!$C$10:$J$2009,3,FALSE))</f>
        <v/>
      </c>
      <c r="J1752" s="5"/>
      <c r="K1752" s="5"/>
      <c r="L1752" s="26"/>
    </row>
    <row r="1753" spans="2:12" x14ac:dyDescent="0.25">
      <c r="B1753" s="39">
        <v>1744</v>
      </c>
      <c r="C1753" s="5"/>
      <c r="D1753" s="5"/>
      <c r="E1753" s="5"/>
      <c r="F1753" s="5"/>
      <c r="G1753" s="5" t="str">
        <f>IF(F1753="","",VLOOKUP($F1753,Praja!$C$11:$H$2010,2,FALSE))</f>
        <v/>
      </c>
      <c r="H1753" s="5"/>
      <c r="I1753" s="5" t="str">
        <f>IF(H1753="","",VLOOKUP($H1753,Katalog!$C$10:$J$2009,3,FALSE))</f>
        <v/>
      </c>
      <c r="J1753" s="5"/>
      <c r="K1753" s="5"/>
      <c r="L1753" s="26"/>
    </row>
    <row r="1754" spans="2:12" x14ac:dyDescent="0.25">
      <c r="B1754" s="39">
        <v>1745</v>
      </c>
      <c r="C1754" s="5"/>
      <c r="D1754" s="5"/>
      <c r="E1754" s="5"/>
      <c r="F1754" s="5"/>
      <c r="G1754" s="5" t="str">
        <f>IF(F1754="","",VLOOKUP($F1754,Praja!$C$11:$H$2010,2,FALSE))</f>
        <v/>
      </c>
      <c r="H1754" s="5"/>
      <c r="I1754" s="5" t="str">
        <f>IF(H1754="","",VLOOKUP($H1754,Katalog!$C$10:$J$2009,3,FALSE))</f>
        <v/>
      </c>
      <c r="J1754" s="5"/>
      <c r="K1754" s="5"/>
      <c r="L1754" s="26"/>
    </row>
    <row r="1755" spans="2:12" x14ac:dyDescent="0.25">
      <c r="B1755" s="39">
        <v>1746</v>
      </c>
      <c r="C1755" s="5"/>
      <c r="D1755" s="5"/>
      <c r="E1755" s="5"/>
      <c r="F1755" s="5"/>
      <c r="G1755" s="5" t="str">
        <f>IF(F1755="","",VLOOKUP($F1755,Praja!$C$11:$H$2010,2,FALSE))</f>
        <v/>
      </c>
      <c r="H1755" s="5"/>
      <c r="I1755" s="5" t="str">
        <f>IF(H1755="","",VLOOKUP($H1755,Katalog!$C$10:$J$2009,3,FALSE))</f>
        <v/>
      </c>
      <c r="J1755" s="5"/>
      <c r="K1755" s="5"/>
      <c r="L1755" s="26"/>
    </row>
    <row r="1756" spans="2:12" x14ac:dyDescent="0.25">
      <c r="B1756" s="39">
        <v>1747</v>
      </c>
      <c r="C1756" s="5"/>
      <c r="D1756" s="5"/>
      <c r="E1756" s="5"/>
      <c r="F1756" s="5"/>
      <c r="G1756" s="5" t="str">
        <f>IF(F1756="","",VLOOKUP($F1756,Praja!$C$11:$H$2010,2,FALSE))</f>
        <v/>
      </c>
      <c r="H1756" s="5"/>
      <c r="I1756" s="5" t="str">
        <f>IF(H1756="","",VLOOKUP($H1756,Katalog!$C$10:$J$2009,3,FALSE))</f>
        <v/>
      </c>
      <c r="J1756" s="5"/>
      <c r="K1756" s="5"/>
      <c r="L1756" s="26"/>
    </row>
    <row r="1757" spans="2:12" x14ac:dyDescent="0.25">
      <c r="B1757" s="39">
        <v>1748</v>
      </c>
      <c r="C1757" s="5"/>
      <c r="D1757" s="5"/>
      <c r="E1757" s="5"/>
      <c r="F1757" s="5"/>
      <c r="G1757" s="5" t="str">
        <f>IF(F1757="","",VLOOKUP($F1757,Praja!$C$11:$H$2010,2,FALSE))</f>
        <v/>
      </c>
      <c r="H1757" s="5"/>
      <c r="I1757" s="5" t="str">
        <f>IF(H1757="","",VLOOKUP($H1757,Katalog!$C$10:$J$2009,3,FALSE))</f>
        <v/>
      </c>
      <c r="J1757" s="5"/>
      <c r="K1757" s="5"/>
      <c r="L1757" s="26"/>
    </row>
    <row r="1758" spans="2:12" x14ac:dyDescent="0.25">
      <c r="B1758" s="39">
        <v>1749</v>
      </c>
      <c r="C1758" s="5"/>
      <c r="D1758" s="5"/>
      <c r="E1758" s="5"/>
      <c r="F1758" s="5"/>
      <c r="G1758" s="5" t="str">
        <f>IF(F1758="","",VLOOKUP($F1758,Praja!$C$11:$H$2010,2,FALSE))</f>
        <v/>
      </c>
      <c r="H1758" s="5"/>
      <c r="I1758" s="5" t="str">
        <f>IF(H1758="","",VLOOKUP($H1758,Katalog!$C$10:$J$2009,3,FALSE))</f>
        <v/>
      </c>
      <c r="J1758" s="5"/>
      <c r="K1758" s="5"/>
      <c r="L1758" s="26"/>
    </row>
    <row r="1759" spans="2:12" x14ac:dyDescent="0.25">
      <c r="B1759" s="39">
        <v>1750</v>
      </c>
      <c r="C1759" s="5"/>
      <c r="D1759" s="5"/>
      <c r="E1759" s="5"/>
      <c r="F1759" s="5"/>
      <c r="G1759" s="5" t="str">
        <f>IF(F1759="","",VLOOKUP($F1759,Praja!$C$11:$H$2010,2,FALSE))</f>
        <v/>
      </c>
      <c r="H1759" s="5"/>
      <c r="I1759" s="5" t="str">
        <f>IF(H1759="","",VLOOKUP($H1759,Katalog!$C$10:$J$2009,3,FALSE))</f>
        <v/>
      </c>
      <c r="J1759" s="5"/>
      <c r="K1759" s="5"/>
      <c r="L1759" s="26"/>
    </row>
    <row r="1760" spans="2:12" x14ac:dyDescent="0.25">
      <c r="B1760" s="39">
        <v>1751</v>
      </c>
      <c r="C1760" s="5"/>
      <c r="D1760" s="5"/>
      <c r="E1760" s="5"/>
      <c r="F1760" s="5"/>
      <c r="G1760" s="5" t="str">
        <f>IF(F1760="","",VLOOKUP($F1760,Praja!$C$11:$H$2010,2,FALSE))</f>
        <v/>
      </c>
      <c r="H1760" s="5"/>
      <c r="I1760" s="5" t="str">
        <f>IF(H1760="","",VLOOKUP($H1760,Katalog!$C$10:$J$2009,3,FALSE))</f>
        <v/>
      </c>
      <c r="J1760" s="5"/>
      <c r="K1760" s="5"/>
      <c r="L1760" s="26"/>
    </row>
    <row r="1761" spans="2:12" x14ac:dyDescent="0.25">
      <c r="B1761" s="39">
        <v>1752</v>
      </c>
      <c r="C1761" s="5"/>
      <c r="D1761" s="5"/>
      <c r="E1761" s="5"/>
      <c r="F1761" s="5"/>
      <c r="G1761" s="5" t="str">
        <f>IF(F1761="","",VLOOKUP($F1761,Praja!$C$11:$H$2010,2,FALSE))</f>
        <v/>
      </c>
      <c r="H1761" s="5"/>
      <c r="I1761" s="5" t="str">
        <f>IF(H1761="","",VLOOKUP($H1761,Katalog!$C$10:$J$2009,3,FALSE))</f>
        <v/>
      </c>
      <c r="J1761" s="5"/>
      <c r="K1761" s="5"/>
      <c r="L1761" s="26"/>
    </row>
    <row r="1762" spans="2:12" x14ac:dyDescent="0.25">
      <c r="B1762" s="39">
        <v>1753</v>
      </c>
      <c r="C1762" s="5"/>
      <c r="D1762" s="5"/>
      <c r="E1762" s="5"/>
      <c r="F1762" s="5"/>
      <c r="G1762" s="5" t="str">
        <f>IF(F1762="","",VLOOKUP($F1762,Praja!$C$11:$H$2010,2,FALSE))</f>
        <v/>
      </c>
      <c r="H1762" s="5"/>
      <c r="I1762" s="5" t="str">
        <f>IF(H1762="","",VLOOKUP($H1762,Katalog!$C$10:$J$2009,3,FALSE))</f>
        <v/>
      </c>
      <c r="J1762" s="5"/>
      <c r="K1762" s="5"/>
      <c r="L1762" s="26"/>
    </row>
    <row r="1763" spans="2:12" x14ac:dyDescent="0.25">
      <c r="B1763" s="39">
        <v>1754</v>
      </c>
      <c r="C1763" s="5"/>
      <c r="D1763" s="5"/>
      <c r="E1763" s="5"/>
      <c r="F1763" s="5"/>
      <c r="G1763" s="5" t="str">
        <f>IF(F1763="","",VLOOKUP($F1763,Praja!$C$11:$H$2010,2,FALSE))</f>
        <v/>
      </c>
      <c r="H1763" s="5"/>
      <c r="I1763" s="5" t="str">
        <f>IF(H1763="","",VLOOKUP($H1763,Katalog!$C$10:$J$2009,3,FALSE))</f>
        <v/>
      </c>
      <c r="J1763" s="5"/>
      <c r="K1763" s="5"/>
      <c r="L1763" s="26"/>
    </row>
    <row r="1764" spans="2:12" x14ac:dyDescent="0.25">
      <c r="B1764" s="39">
        <v>1755</v>
      </c>
      <c r="C1764" s="5"/>
      <c r="D1764" s="5"/>
      <c r="E1764" s="5"/>
      <c r="F1764" s="5"/>
      <c r="G1764" s="5" t="str">
        <f>IF(F1764="","",VLOOKUP($F1764,Praja!$C$11:$H$2010,2,FALSE))</f>
        <v/>
      </c>
      <c r="H1764" s="5"/>
      <c r="I1764" s="5" t="str">
        <f>IF(H1764="","",VLOOKUP($H1764,Katalog!$C$10:$J$2009,3,FALSE))</f>
        <v/>
      </c>
      <c r="J1764" s="5"/>
      <c r="K1764" s="5"/>
      <c r="L1764" s="26"/>
    </row>
    <row r="1765" spans="2:12" x14ac:dyDescent="0.25">
      <c r="B1765" s="39">
        <v>1756</v>
      </c>
      <c r="C1765" s="5"/>
      <c r="D1765" s="5"/>
      <c r="E1765" s="5"/>
      <c r="F1765" s="5"/>
      <c r="G1765" s="5" t="str">
        <f>IF(F1765="","",VLOOKUP($F1765,Praja!$C$11:$H$2010,2,FALSE))</f>
        <v/>
      </c>
      <c r="H1765" s="5"/>
      <c r="I1765" s="5" t="str">
        <f>IF(H1765="","",VLOOKUP($H1765,Katalog!$C$10:$J$2009,3,FALSE))</f>
        <v/>
      </c>
      <c r="J1765" s="5"/>
      <c r="K1765" s="5"/>
      <c r="L1765" s="26"/>
    </row>
    <row r="1766" spans="2:12" x14ac:dyDescent="0.25">
      <c r="B1766" s="39">
        <v>1757</v>
      </c>
      <c r="C1766" s="5"/>
      <c r="D1766" s="5"/>
      <c r="E1766" s="5"/>
      <c r="F1766" s="5"/>
      <c r="G1766" s="5" t="str">
        <f>IF(F1766="","",VLOOKUP($F1766,Praja!$C$11:$H$2010,2,FALSE))</f>
        <v/>
      </c>
      <c r="H1766" s="5"/>
      <c r="I1766" s="5" t="str">
        <f>IF(H1766="","",VLOOKUP($H1766,Katalog!$C$10:$J$2009,3,FALSE))</f>
        <v/>
      </c>
      <c r="J1766" s="5"/>
      <c r="K1766" s="5"/>
      <c r="L1766" s="26"/>
    </row>
    <row r="1767" spans="2:12" x14ac:dyDescent="0.25">
      <c r="B1767" s="39">
        <v>1758</v>
      </c>
      <c r="C1767" s="5"/>
      <c r="D1767" s="5"/>
      <c r="E1767" s="5"/>
      <c r="F1767" s="5"/>
      <c r="G1767" s="5" t="str">
        <f>IF(F1767="","",VLOOKUP($F1767,Praja!$C$11:$H$2010,2,FALSE))</f>
        <v/>
      </c>
      <c r="H1767" s="5"/>
      <c r="I1767" s="5" t="str">
        <f>IF(H1767="","",VLOOKUP($H1767,Katalog!$C$10:$J$2009,3,FALSE))</f>
        <v/>
      </c>
      <c r="J1767" s="5"/>
      <c r="K1767" s="5"/>
      <c r="L1767" s="26"/>
    </row>
    <row r="1768" spans="2:12" x14ac:dyDescent="0.25">
      <c r="B1768" s="39">
        <v>1759</v>
      </c>
      <c r="C1768" s="5"/>
      <c r="D1768" s="5"/>
      <c r="E1768" s="5"/>
      <c r="F1768" s="5"/>
      <c r="G1768" s="5" t="str">
        <f>IF(F1768="","",VLOOKUP($F1768,Praja!$C$11:$H$2010,2,FALSE))</f>
        <v/>
      </c>
      <c r="H1768" s="5"/>
      <c r="I1768" s="5" t="str">
        <f>IF(H1768="","",VLOOKUP($H1768,Katalog!$C$10:$J$2009,3,FALSE))</f>
        <v/>
      </c>
      <c r="J1768" s="5"/>
      <c r="K1768" s="5"/>
      <c r="L1768" s="26"/>
    </row>
    <row r="1769" spans="2:12" x14ac:dyDescent="0.25">
      <c r="B1769" s="39">
        <v>1760</v>
      </c>
      <c r="C1769" s="5"/>
      <c r="D1769" s="5"/>
      <c r="E1769" s="5"/>
      <c r="F1769" s="5"/>
      <c r="G1769" s="5" t="str">
        <f>IF(F1769="","",VLOOKUP($F1769,Praja!$C$11:$H$2010,2,FALSE))</f>
        <v/>
      </c>
      <c r="H1769" s="5"/>
      <c r="I1769" s="5" t="str">
        <f>IF(H1769="","",VLOOKUP($H1769,Katalog!$C$10:$J$2009,3,FALSE))</f>
        <v/>
      </c>
      <c r="J1769" s="5"/>
      <c r="K1769" s="5"/>
      <c r="L1769" s="26"/>
    </row>
    <row r="1770" spans="2:12" x14ac:dyDescent="0.25">
      <c r="B1770" s="39">
        <v>1761</v>
      </c>
      <c r="C1770" s="5"/>
      <c r="D1770" s="5"/>
      <c r="E1770" s="5"/>
      <c r="F1770" s="5"/>
      <c r="G1770" s="5" t="str">
        <f>IF(F1770="","",VLOOKUP($F1770,Praja!$C$11:$H$2010,2,FALSE))</f>
        <v/>
      </c>
      <c r="H1770" s="5"/>
      <c r="I1770" s="5" t="str">
        <f>IF(H1770="","",VLOOKUP($H1770,Katalog!$C$10:$J$2009,3,FALSE))</f>
        <v/>
      </c>
      <c r="J1770" s="5"/>
      <c r="K1770" s="5"/>
      <c r="L1770" s="26"/>
    </row>
    <row r="1771" spans="2:12" x14ac:dyDescent="0.25">
      <c r="B1771" s="39">
        <v>1762</v>
      </c>
      <c r="C1771" s="5"/>
      <c r="D1771" s="5"/>
      <c r="E1771" s="5"/>
      <c r="F1771" s="5"/>
      <c r="G1771" s="5" t="str">
        <f>IF(F1771="","",VLOOKUP($F1771,Praja!$C$11:$H$2010,2,FALSE))</f>
        <v/>
      </c>
      <c r="H1771" s="5"/>
      <c r="I1771" s="5" t="str">
        <f>IF(H1771="","",VLOOKUP($H1771,Katalog!$C$10:$J$2009,3,FALSE))</f>
        <v/>
      </c>
      <c r="J1771" s="5"/>
      <c r="K1771" s="5"/>
      <c r="L1771" s="26"/>
    </row>
    <row r="1772" spans="2:12" x14ac:dyDescent="0.25">
      <c r="B1772" s="39">
        <v>1763</v>
      </c>
      <c r="C1772" s="5"/>
      <c r="D1772" s="5"/>
      <c r="E1772" s="5"/>
      <c r="F1772" s="5"/>
      <c r="G1772" s="5" t="str">
        <f>IF(F1772="","",VLOOKUP($F1772,Praja!$C$11:$H$2010,2,FALSE))</f>
        <v/>
      </c>
      <c r="H1772" s="5"/>
      <c r="I1772" s="5" t="str">
        <f>IF(H1772="","",VLOOKUP($H1772,Katalog!$C$10:$J$2009,3,FALSE))</f>
        <v/>
      </c>
      <c r="J1772" s="5"/>
      <c r="K1772" s="5"/>
      <c r="L1772" s="26"/>
    </row>
    <row r="1773" spans="2:12" x14ac:dyDescent="0.25">
      <c r="B1773" s="39">
        <v>1764</v>
      </c>
      <c r="C1773" s="5"/>
      <c r="D1773" s="5"/>
      <c r="E1773" s="5"/>
      <c r="F1773" s="5"/>
      <c r="G1773" s="5" t="str">
        <f>IF(F1773="","",VLOOKUP($F1773,Praja!$C$11:$H$2010,2,FALSE))</f>
        <v/>
      </c>
      <c r="H1773" s="5"/>
      <c r="I1773" s="5" t="str">
        <f>IF(H1773="","",VLOOKUP($H1773,Katalog!$C$10:$J$2009,3,FALSE))</f>
        <v/>
      </c>
      <c r="J1773" s="5"/>
      <c r="K1773" s="5"/>
      <c r="L1773" s="26"/>
    </row>
    <row r="1774" spans="2:12" x14ac:dyDescent="0.25">
      <c r="B1774" s="39">
        <v>1765</v>
      </c>
      <c r="C1774" s="5"/>
      <c r="D1774" s="5"/>
      <c r="E1774" s="5"/>
      <c r="F1774" s="5"/>
      <c r="G1774" s="5" t="str">
        <f>IF(F1774="","",VLOOKUP($F1774,Praja!$C$11:$H$2010,2,FALSE))</f>
        <v/>
      </c>
      <c r="H1774" s="5"/>
      <c r="I1774" s="5" t="str">
        <f>IF(H1774="","",VLOOKUP($H1774,Katalog!$C$10:$J$2009,3,FALSE))</f>
        <v/>
      </c>
      <c r="J1774" s="5"/>
      <c r="K1774" s="5"/>
      <c r="L1774" s="26"/>
    </row>
    <row r="1775" spans="2:12" x14ac:dyDescent="0.25">
      <c r="B1775" s="39">
        <v>1766</v>
      </c>
      <c r="C1775" s="5"/>
      <c r="D1775" s="5"/>
      <c r="E1775" s="5"/>
      <c r="F1775" s="5"/>
      <c r="G1775" s="5" t="str">
        <f>IF(F1775="","",VLOOKUP($F1775,Praja!$C$11:$H$2010,2,FALSE))</f>
        <v/>
      </c>
      <c r="H1775" s="5"/>
      <c r="I1775" s="5" t="str">
        <f>IF(H1775="","",VLOOKUP($H1775,Katalog!$C$10:$J$2009,3,FALSE))</f>
        <v/>
      </c>
      <c r="J1775" s="5"/>
      <c r="K1775" s="5"/>
      <c r="L1775" s="26"/>
    </row>
    <row r="1776" spans="2:12" x14ac:dyDescent="0.25">
      <c r="B1776" s="39">
        <v>1767</v>
      </c>
      <c r="C1776" s="5"/>
      <c r="D1776" s="5"/>
      <c r="E1776" s="5"/>
      <c r="F1776" s="5"/>
      <c r="G1776" s="5" t="str">
        <f>IF(F1776="","",VLOOKUP($F1776,Praja!$C$11:$H$2010,2,FALSE))</f>
        <v/>
      </c>
      <c r="H1776" s="5"/>
      <c r="I1776" s="5" t="str">
        <f>IF(H1776="","",VLOOKUP($H1776,Katalog!$C$10:$J$2009,3,FALSE))</f>
        <v/>
      </c>
      <c r="J1776" s="5"/>
      <c r="K1776" s="5"/>
      <c r="L1776" s="26"/>
    </row>
    <row r="1777" spans="2:12" x14ac:dyDescent="0.25">
      <c r="B1777" s="39">
        <v>1768</v>
      </c>
      <c r="C1777" s="5"/>
      <c r="D1777" s="5"/>
      <c r="E1777" s="5"/>
      <c r="F1777" s="5"/>
      <c r="G1777" s="5" t="str">
        <f>IF(F1777="","",VLOOKUP($F1777,Praja!$C$11:$H$2010,2,FALSE))</f>
        <v/>
      </c>
      <c r="H1777" s="5"/>
      <c r="I1777" s="5" t="str">
        <f>IF(H1777="","",VLOOKUP($H1777,Katalog!$C$10:$J$2009,3,FALSE))</f>
        <v/>
      </c>
      <c r="J1777" s="5"/>
      <c r="K1777" s="5"/>
      <c r="L1777" s="26"/>
    </row>
    <row r="1778" spans="2:12" x14ac:dyDescent="0.25">
      <c r="B1778" s="39">
        <v>1769</v>
      </c>
      <c r="C1778" s="5"/>
      <c r="D1778" s="5"/>
      <c r="E1778" s="5"/>
      <c r="F1778" s="5"/>
      <c r="G1778" s="5" t="str">
        <f>IF(F1778="","",VLOOKUP($F1778,Praja!$C$11:$H$2010,2,FALSE))</f>
        <v/>
      </c>
      <c r="H1778" s="5"/>
      <c r="I1778" s="5" t="str">
        <f>IF(H1778="","",VLOOKUP($H1778,Katalog!$C$10:$J$2009,3,FALSE))</f>
        <v/>
      </c>
      <c r="J1778" s="5"/>
      <c r="K1778" s="5"/>
      <c r="L1778" s="26"/>
    </row>
    <row r="1779" spans="2:12" x14ac:dyDescent="0.25">
      <c r="B1779" s="39">
        <v>1770</v>
      </c>
      <c r="C1779" s="5"/>
      <c r="D1779" s="5"/>
      <c r="E1779" s="5"/>
      <c r="F1779" s="5"/>
      <c r="G1779" s="5" t="str">
        <f>IF(F1779="","",VLOOKUP($F1779,Praja!$C$11:$H$2010,2,FALSE))</f>
        <v/>
      </c>
      <c r="H1779" s="5"/>
      <c r="I1779" s="5" t="str">
        <f>IF(H1779="","",VLOOKUP($H1779,Katalog!$C$10:$J$2009,3,FALSE))</f>
        <v/>
      </c>
      <c r="J1779" s="5"/>
      <c r="K1779" s="5"/>
      <c r="L1779" s="26"/>
    </row>
    <row r="1780" spans="2:12" x14ac:dyDescent="0.25">
      <c r="B1780" s="39">
        <v>1771</v>
      </c>
      <c r="C1780" s="5"/>
      <c r="D1780" s="5"/>
      <c r="E1780" s="5"/>
      <c r="F1780" s="5"/>
      <c r="G1780" s="5" t="str">
        <f>IF(F1780="","",VLOOKUP($F1780,Praja!$C$11:$H$2010,2,FALSE))</f>
        <v/>
      </c>
      <c r="H1780" s="5"/>
      <c r="I1780" s="5" t="str">
        <f>IF(H1780="","",VLOOKUP($H1780,Katalog!$C$10:$J$2009,3,FALSE))</f>
        <v/>
      </c>
      <c r="J1780" s="5"/>
      <c r="K1780" s="5"/>
      <c r="L1780" s="26"/>
    </row>
    <row r="1781" spans="2:12" x14ac:dyDescent="0.25">
      <c r="B1781" s="39">
        <v>1772</v>
      </c>
      <c r="C1781" s="5"/>
      <c r="D1781" s="5"/>
      <c r="E1781" s="5"/>
      <c r="F1781" s="5"/>
      <c r="G1781" s="5" t="str">
        <f>IF(F1781="","",VLOOKUP($F1781,Praja!$C$11:$H$2010,2,FALSE))</f>
        <v/>
      </c>
      <c r="H1781" s="5"/>
      <c r="I1781" s="5" t="str">
        <f>IF(H1781="","",VLOOKUP($H1781,Katalog!$C$10:$J$2009,3,FALSE))</f>
        <v/>
      </c>
      <c r="J1781" s="5"/>
      <c r="K1781" s="5"/>
      <c r="L1781" s="26"/>
    </row>
    <row r="1782" spans="2:12" x14ac:dyDescent="0.25">
      <c r="B1782" s="39">
        <v>1773</v>
      </c>
      <c r="C1782" s="5"/>
      <c r="D1782" s="5"/>
      <c r="E1782" s="5"/>
      <c r="F1782" s="5"/>
      <c r="G1782" s="5" t="str">
        <f>IF(F1782="","",VLOOKUP($F1782,Praja!$C$11:$H$2010,2,FALSE))</f>
        <v/>
      </c>
      <c r="H1782" s="5"/>
      <c r="I1782" s="5" t="str">
        <f>IF(H1782="","",VLOOKUP($H1782,Katalog!$C$10:$J$2009,3,FALSE))</f>
        <v/>
      </c>
      <c r="J1782" s="5"/>
      <c r="K1782" s="5"/>
      <c r="L1782" s="26"/>
    </row>
    <row r="1783" spans="2:12" x14ac:dyDescent="0.25">
      <c r="B1783" s="39">
        <v>1774</v>
      </c>
      <c r="C1783" s="5"/>
      <c r="D1783" s="5"/>
      <c r="E1783" s="5"/>
      <c r="F1783" s="5"/>
      <c r="G1783" s="5" t="str">
        <f>IF(F1783="","",VLOOKUP($F1783,Praja!$C$11:$H$2010,2,FALSE))</f>
        <v/>
      </c>
      <c r="H1783" s="5"/>
      <c r="I1783" s="5" t="str">
        <f>IF(H1783="","",VLOOKUP($H1783,Katalog!$C$10:$J$2009,3,FALSE))</f>
        <v/>
      </c>
      <c r="J1783" s="5"/>
      <c r="K1783" s="5"/>
      <c r="L1783" s="26"/>
    </row>
    <row r="1784" spans="2:12" x14ac:dyDescent="0.25">
      <c r="B1784" s="39">
        <v>1775</v>
      </c>
      <c r="C1784" s="5"/>
      <c r="D1784" s="5"/>
      <c r="E1784" s="5"/>
      <c r="F1784" s="5"/>
      <c r="G1784" s="5" t="str">
        <f>IF(F1784="","",VLOOKUP($F1784,Praja!$C$11:$H$2010,2,FALSE))</f>
        <v/>
      </c>
      <c r="H1784" s="5"/>
      <c r="I1784" s="5" t="str">
        <f>IF(H1784="","",VLOOKUP($H1784,Katalog!$C$10:$J$2009,3,FALSE))</f>
        <v/>
      </c>
      <c r="J1784" s="5"/>
      <c r="K1784" s="5"/>
      <c r="L1784" s="26"/>
    </row>
    <row r="1785" spans="2:12" x14ac:dyDescent="0.25">
      <c r="B1785" s="39">
        <v>1776</v>
      </c>
      <c r="C1785" s="5"/>
      <c r="D1785" s="5"/>
      <c r="E1785" s="5"/>
      <c r="F1785" s="5"/>
      <c r="G1785" s="5" t="str">
        <f>IF(F1785="","",VLOOKUP($F1785,Praja!$C$11:$H$2010,2,FALSE))</f>
        <v/>
      </c>
      <c r="H1785" s="5"/>
      <c r="I1785" s="5" t="str">
        <f>IF(H1785="","",VLOOKUP($H1785,Katalog!$C$10:$J$2009,3,FALSE))</f>
        <v/>
      </c>
      <c r="J1785" s="5"/>
      <c r="K1785" s="5"/>
      <c r="L1785" s="26"/>
    </row>
    <row r="1786" spans="2:12" x14ac:dyDescent="0.25">
      <c r="B1786" s="39">
        <v>1777</v>
      </c>
      <c r="C1786" s="5"/>
      <c r="D1786" s="5"/>
      <c r="E1786" s="5"/>
      <c r="F1786" s="5"/>
      <c r="G1786" s="5" t="str">
        <f>IF(F1786="","",VLOOKUP($F1786,Praja!$C$11:$H$2010,2,FALSE))</f>
        <v/>
      </c>
      <c r="H1786" s="5"/>
      <c r="I1786" s="5" t="str">
        <f>IF(H1786="","",VLOOKUP($H1786,Katalog!$C$10:$J$2009,3,FALSE))</f>
        <v/>
      </c>
      <c r="J1786" s="5"/>
      <c r="K1786" s="5"/>
      <c r="L1786" s="26"/>
    </row>
    <row r="1787" spans="2:12" x14ac:dyDescent="0.25">
      <c r="B1787" s="39">
        <v>1778</v>
      </c>
      <c r="C1787" s="5"/>
      <c r="D1787" s="5"/>
      <c r="E1787" s="5"/>
      <c r="F1787" s="5"/>
      <c r="G1787" s="5" t="str">
        <f>IF(F1787="","",VLOOKUP($F1787,Praja!$C$11:$H$2010,2,FALSE))</f>
        <v/>
      </c>
      <c r="H1787" s="5"/>
      <c r="I1787" s="5" t="str">
        <f>IF(H1787="","",VLOOKUP($H1787,Katalog!$C$10:$J$2009,3,FALSE))</f>
        <v/>
      </c>
      <c r="J1787" s="5"/>
      <c r="K1787" s="5"/>
      <c r="L1787" s="26"/>
    </row>
    <row r="1788" spans="2:12" x14ac:dyDescent="0.25">
      <c r="B1788" s="39">
        <v>1779</v>
      </c>
      <c r="C1788" s="5"/>
      <c r="D1788" s="5"/>
      <c r="E1788" s="5"/>
      <c r="F1788" s="5"/>
      <c r="G1788" s="5" t="str">
        <f>IF(F1788="","",VLOOKUP($F1788,Praja!$C$11:$H$2010,2,FALSE))</f>
        <v/>
      </c>
      <c r="H1788" s="5"/>
      <c r="I1788" s="5" t="str">
        <f>IF(H1788="","",VLOOKUP($H1788,Katalog!$C$10:$J$2009,3,FALSE))</f>
        <v/>
      </c>
      <c r="J1788" s="5"/>
      <c r="K1788" s="5"/>
      <c r="L1788" s="26"/>
    </row>
    <row r="1789" spans="2:12" x14ac:dyDescent="0.25">
      <c r="B1789" s="39">
        <v>1780</v>
      </c>
      <c r="C1789" s="5"/>
      <c r="D1789" s="5"/>
      <c r="E1789" s="5"/>
      <c r="F1789" s="5"/>
      <c r="G1789" s="5" t="str">
        <f>IF(F1789="","",VLOOKUP($F1789,Praja!$C$11:$H$2010,2,FALSE))</f>
        <v/>
      </c>
      <c r="H1789" s="5"/>
      <c r="I1789" s="5" t="str">
        <f>IF(H1789="","",VLOOKUP($H1789,Katalog!$C$10:$J$2009,3,FALSE))</f>
        <v/>
      </c>
      <c r="J1789" s="5"/>
      <c r="K1789" s="5"/>
      <c r="L1789" s="26"/>
    </row>
    <row r="1790" spans="2:12" x14ac:dyDescent="0.25">
      <c r="B1790" s="39">
        <v>1781</v>
      </c>
      <c r="C1790" s="5"/>
      <c r="D1790" s="5"/>
      <c r="E1790" s="5"/>
      <c r="F1790" s="5"/>
      <c r="G1790" s="5" t="str">
        <f>IF(F1790="","",VLOOKUP($F1790,Praja!$C$11:$H$2010,2,FALSE))</f>
        <v/>
      </c>
      <c r="H1790" s="5"/>
      <c r="I1790" s="5" t="str">
        <f>IF(H1790="","",VLOOKUP($H1790,Katalog!$C$10:$J$2009,3,FALSE))</f>
        <v/>
      </c>
      <c r="J1790" s="5"/>
      <c r="K1790" s="5"/>
      <c r="L1790" s="26"/>
    </row>
    <row r="1791" spans="2:12" x14ac:dyDescent="0.25">
      <c r="B1791" s="39">
        <v>1782</v>
      </c>
      <c r="C1791" s="5"/>
      <c r="D1791" s="5"/>
      <c r="E1791" s="5"/>
      <c r="F1791" s="5"/>
      <c r="G1791" s="5" t="str">
        <f>IF(F1791="","",VLOOKUP($F1791,Praja!$C$11:$H$2010,2,FALSE))</f>
        <v/>
      </c>
      <c r="H1791" s="5"/>
      <c r="I1791" s="5" t="str">
        <f>IF(H1791="","",VLOOKUP($H1791,Katalog!$C$10:$J$2009,3,FALSE))</f>
        <v/>
      </c>
      <c r="J1791" s="5"/>
      <c r="K1791" s="5"/>
      <c r="L1791" s="26"/>
    </row>
    <row r="1792" spans="2:12" x14ac:dyDescent="0.25">
      <c r="B1792" s="39">
        <v>1783</v>
      </c>
      <c r="C1792" s="5"/>
      <c r="D1792" s="5"/>
      <c r="E1792" s="5"/>
      <c r="F1792" s="5"/>
      <c r="G1792" s="5" t="str">
        <f>IF(F1792="","",VLOOKUP($F1792,Praja!$C$11:$H$2010,2,FALSE))</f>
        <v/>
      </c>
      <c r="H1792" s="5"/>
      <c r="I1792" s="5" t="str">
        <f>IF(H1792="","",VLOOKUP($H1792,Katalog!$C$10:$J$2009,3,FALSE))</f>
        <v/>
      </c>
      <c r="J1792" s="5"/>
      <c r="K1792" s="5"/>
      <c r="L1792" s="26"/>
    </row>
    <row r="1793" spans="2:12" x14ac:dyDescent="0.25">
      <c r="B1793" s="39">
        <v>1784</v>
      </c>
      <c r="C1793" s="5"/>
      <c r="D1793" s="5"/>
      <c r="E1793" s="5"/>
      <c r="F1793" s="5"/>
      <c r="G1793" s="5" t="str">
        <f>IF(F1793="","",VLOOKUP($F1793,Praja!$C$11:$H$2010,2,FALSE))</f>
        <v/>
      </c>
      <c r="H1793" s="5"/>
      <c r="I1793" s="5" t="str">
        <f>IF(H1793="","",VLOOKUP($H1793,Katalog!$C$10:$J$2009,3,FALSE))</f>
        <v/>
      </c>
      <c r="J1793" s="5"/>
      <c r="K1793" s="5"/>
      <c r="L1793" s="26"/>
    </row>
    <row r="1794" spans="2:12" x14ac:dyDescent="0.25">
      <c r="B1794" s="39">
        <v>1785</v>
      </c>
      <c r="C1794" s="5"/>
      <c r="D1794" s="5"/>
      <c r="E1794" s="5"/>
      <c r="F1794" s="5"/>
      <c r="G1794" s="5" t="str">
        <f>IF(F1794="","",VLOOKUP($F1794,Praja!$C$11:$H$2010,2,FALSE))</f>
        <v/>
      </c>
      <c r="H1794" s="5"/>
      <c r="I1794" s="5" t="str">
        <f>IF(H1794="","",VLOOKUP($H1794,Katalog!$C$10:$J$2009,3,FALSE))</f>
        <v/>
      </c>
      <c r="J1794" s="5"/>
      <c r="K1794" s="5"/>
      <c r="L1794" s="26"/>
    </row>
    <row r="1795" spans="2:12" x14ac:dyDescent="0.25">
      <c r="B1795" s="39">
        <v>1786</v>
      </c>
      <c r="C1795" s="5"/>
      <c r="D1795" s="5"/>
      <c r="E1795" s="5"/>
      <c r="F1795" s="5"/>
      <c r="G1795" s="5" t="str">
        <f>IF(F1795="","",VLOOKUP($F1795,Praja!$C$11:$H$2010,2,FALSE))</f>
        <v/>
      </c>
      <c r="H1795" s="5"/>
      <c r="I1795" s="5" t="str">
        <f>IF(H1795="","",VLOOKUP($H1795,Katalog!$C$10:$J$2009,3,FALSE))</f>
        <v/>
      </c>
      <c r="J1795" s="5"/>
      <c r="K1795" s="5"/>
      <c r="L1795" s="26"/>
    </row>
    <row r="1796" spans="2:12" x14ac:dyDescent="0.25">
      <c r="B1796" s="39">
        <v>1787</v>
      </c>
      <c r="C1796" s="5"/>
      <c r="D1796" s="5"/>
      <c r="E1796" s="5"/>
      <c r="F1796" s="5"/>
      <c r="G1796" s="5" t="str">
        <f>IF(F1796="","",VLOOKUP($F1796,Praja!$C$11:$H$2010,2,FALSE))</f>
        <v/>
      </c>
      <c r="H1796" s="5"/>
      <c r="I1796" s="5" t="str">
        <f>IF(H1796="","",VLOOKUP($H1796,Katalog!$C$10:$J$2009,3,FALSE))</f>
        <v/>
      </c>
      <c r="J1796" s="5"/>
      <c r="K1796" s="5"/>
      <c r="L1796" s="26"/>
    </row>
    <row r="1797" spans="2:12" x14ac:dyDescent="0.25">
      <c r="B1797" s="39">
        <v>1788</v>
      </c>
      <c r="C1797" s="5"/>
      <c r="D1797" s="5"/>
      <c r="E1797" s="5"/>
      <c r="F1797" s="5"/>
      <c r="G1797" s="5" t="str">
        <f>IF(F1797="","",VLOOKUP($F1797,Praja!$C$11:$H$2010,2,FALSE))</f>
        <v/>
      </c>
      <c r="H1797" s="5"/>
      <c r="I1797" s="5" t="str">
        <f>IF(H1797="","",VLOOKUP($H1797,Katalog!$C$10:$J$2009,3,FALSE))</f>
        <v/>
      </c>
      <c r="J1797" s="5"/>
      <c r="K1797" s="5"/>
      <c r="L1797" s="26"/>
    </row>
    <row r="1798" spans="2:12" x14ac:dyDescent="0.25">
      <c r="B1798" s="39">
        <v>1789</v>
      </c>
      <c r="C1798" s="5"/>
      <c r="D1798" s="5"/>
      <c r="E1798" s="5"/>
      <c r="F1798" s="5"/>
      <c r="G1798" s="5" t="str">
        <f>IF(F1798="","",VLOOKUP($F1798,Praja!$C$11:$H$2010,2,FALSE))</f>
        <v/>
      </c>
      <c r="H1798" s="5"/>
      <c r="I1798" s="5" t="str">
        <f>IF(H1798="","",VLOOKUP($H1798,Katalog!$C$10:$J$2009,3,FALSE))</f>
        <v/>
      </c>
      <c r="J1798" s="5"/>
      <c r="K1798" s="5"/>
      <c r="L1798" s="26"/>
    </row>
    <row r="1799" spans="2:12" x14ac:dyDescent="0.25">
      <c r="B1799" s="39">
        <v>1790</v>
      </c>
      <c r="C1799" s="5"/>
      <c r="D1799" s="5"/>
      <c r="E1799" s="5"/>
      <c r="F1799" s="5"/>
      <c r="G1799" s="5" t="str">
        <f>IF(F1799="","",VLOOKUP($F1799,Praja!$C$11:$H$2010,2,FALSE))</f>
        <v/>
      </c>
      <c r="H1799" s="5"/>
      <c r="I1799" s="5" t="str">
        <f>IF(H1799="","",VLOOKUP($H1799,Katalog!$C$10:$J$2009,3,FALSE))</f>
        <v/>
      </c>
      <c r="J1799" s="5"/>
      <c r="K1799" s="5"/>
      <c r="L1799" s="26"/>
    </row>
    <row r="1800" spans="2:12" x14ac:dyDescent="0.25">
      <c r="B1800" s="39">
        <v>1791</v>
      </c>
      <c r="C1800" s="5"/>
      <c r="D1800" s="5"/>
      <c r="E1800" s="5"/>
      <c r="F1800" s="5"/>
      <c r="G1800" s="5" t="str">
        <f>IF(F1800="","",VLOOKUP($F1800,Praja!$C$11:$H$2010,2,FALSE))</f>
        <v/>
      </c>
      <c r="H1800" s="5"/>
      <c r="I1800" s="5" t="str">
        <f>IF(H1800="","",VLOOKUP($H1800,Katalog!$C$10:$J$2009,3,FALSE))</f>
        <v/>
      </c>
      <c r="J1800" s="5"/>
      <c r="K1800" s="5"/>
      <c r="L1800" s="26"/>
    </row>
    <row r="1801" spans="2:12" x14ac:dyDescent="0.25">
      <c r="B1801" s="39">
        <v>1792</v>
      </c>
      <c r="C1801" s="5"/>
      <c r="D1801" s="5"/>
      <c r="E1801" s="5"/>
      <c r="F1801" s="5"/>
      <c r="G1801" s="5" t="str">
        <f>IF(F1801="","",VLOOKUP($F1801,Praja!$C$11:$H$2010,2,FALSE))</f>
        <v/>
      </c>
      <c r="H1801" s="5"/>
      <c r="I1801" s="5" t="str">
        <f>IF(H1801="","",VLOOKUP($H1801,Katalog!$C$10:$J$2009,3,FALSE))</f>
        <v/>
      </c>
      <c r="J1801" s="5"/>
      <c r="K1801" s="5"/>
      <c r="L1801" s="26"/>
    </row>
    <row r="1802" spans="2:12" x14ac:dyDescent="0.25">
      <c r="B1802" s="39">
        <v>1793</v>
      </c>
      <c r="C1802" s="5"/>
      <c r="D1802" s="5"/>
      <c r="E1802" s="5"/>
      <c r="F1802" s="5"/>
      <c r="G1802" s="5" t="str">
        <f>IF(F1802="","",VLOOKUP($F1802,Praja!$C$11:$H$2010,2,FALSE))</f>
        <v/>
      </c>
      <c r="H1802" s="5"/>
      <c r="I1802" s="5" t="str">
        <f>IF(H1802="","",VLOOKUP($H1802,Katalog!$C$10:$J$2009,3,FALSE))</f>
        <v/>
      </c>
      <c r="J1802" s="5"/>
      <c r="K1802" s="5"/>
      <c r="L1802" s="26"/>
    </row>
    <row r="1803" spans="2:12" x14ac:dyDescent="0.25">
      <c r="B1803" s="39">
        <v>1794</v>
      </c>
      <c r="C1803" s="5"/>
      <c r="D1803" s="5"/>
      <c r="E1803" s="5"/>
      <c r="F1803" s="5"/>
      <c r="G1803" s="5" t="str">
        <f>IF(F1803="","",VLOOKUP($F1803,Praja!$C$11:$H$2010,2,FALSE))</f>
        <v/>
      </c>
      <c r="H1803" s="5"/>
      <c r="I1803" s="5" t="str">
        <f>IF(H1803="","",VLOOKUP($H1803,Katalog!$C$10:$J$2009,3,FALSE))</f>
        <v/>
      </c>
      <c r="J1803" s="5"/>
      <c r="K1803" s="5"/>
      <c r="L1803" s="26"/>
    </row>
    <row r="1804" spans="2:12" x14ac:dyDescent="0.25">
      <c r="B1804" s="39">
        <v>1795</v>
      </c>
      <c r="C1804" s="5"/>
      <c r="D1804" s="5"/>
      <c r="E1804" s="5"/>
      <c r="F1804" s="5"/>
      <c r="G1804" s="5" t="str">
        <f>IF(F1804="","",VLOOKUP($F1804,Praja!$C$11:$H$2010,2,FALSE))</f>
        <v/>
      </c>
      <c r="H1804" s="5"/>
      <c r="I1804" s="5" t="str">
        <f>IF(H1804="","",VLOOKUP($H1804,Katalog!$C$10:$J$2009,3,FALSE))</f>
        <v/>
      </c>
      <c r="J1804" s="5"/>
      <c r="K1804" s="5"/>
      <c r="L1804" s="26"/>
    </row>
    <row r="1805" spans="2:12" x14ac:dyDescent="0.25">
      <c r="B1805" s="39">
        <v>1796</v>
      </c>
      <c r="C1805" s="5"/>
      <c r="D1805" s="5"/>
      <c r="E1805" s="5"/>
      <c r="F1805" s="5"/>
      <c r="G1805" s="5" t="str">
        <f>IF(F1805="","",VLOOKUP($F1805,Praja!$C$11:$H$2010,2,FALSE))</f>
        <v/>
      </c>
      <c r="H1805" s="5"/>
      <c r="I1805" s="5" t="str">
        <f>IF(H1805="","",VLOOKUP($H1805,Katalog!$C$10:$J$2009,3,FALSE))</f>
        <v/>
      </c>
      <c r="J1805" s="5"/>
      <c r="K1805" s="5"/>
      <c r="L1805" s="26"/>
    </row>
    <row r="1806" spans="2:12" x14ac:dyDescent="0.25">
      <c r="B1806" s="39">
        <v>1797</v>
      </c>
      <c r="C1806" s="5"/>
      <c r="D1806" s="5"/>
      <c r="E1806" s="5"/>
      <c r="F1806" s="5"/>
      <c r="G1806" s="5" t="str">
        <f>IF(F1806="","",VLOOKUP($F1806,Praja!$C$11:$H$2010,2,FALSE))</f>
        <v/>
      </c>
      <c r="H1806" s="5"/>
      <c r="I1806" s="5" t="str">
        <f>IF(H1806="","",VLOOKUP($H1806,Katalog!$C$10:$J$2009,3,FALSE))</f>
        <v/>
      </c>
      <c r="J1806" s="5"/>
      <c r="K1806" s="5"/>
      <c r="L1806" s="26"/>
    </row>
    <row r="1807" spans="2:12" x14ac:dyDescent="0.25">
      <c r="B1807" s="39">
        <v>1798</v>
      </c>
      <c r="C1807" s="5"/>
      <c r="D1807" s="5"/>
      <c r="E1807" s="5"/>
      <c r="F1807" s="5"/>
      <c r="G1807" s="5" t="str">
        <f>IF(F1807="","",VLOOKUP($F1807,Praja!$C$11:$H$2010,2,FALSE))</f>
        <v/>
      </c>
      <c r="H1807" s="5"/>
      <c r="I1807" s="5" t="str">
        <f>IF(H1807="","",VLOOKUP($H1807,Katalog!$C$10:$J$2009,3,FALSE))</f>
        <v/>
      </c>
      <c r="J1807" s="5"/>
      <c r="K1807" s="5"/>
      <c r="L1807" s="26"/>
    </row>
    <row r="1808" spans="2:12" x14ac:dyDescent="0.25">
      <c r="B1808" s="39">
        <v>1799</v>
      </c>
      <c r="C1808" s="5"/>
      <c r="D1808" s="5"/>
      <c r="E1808" s="5"/>
      <c r="F1808" s="5"/>
      <c r="G1808" s="5" t="str">
        <f>IF(F1808="","",VLOOKUP($F1808,Praja!$C$11:$H$2010,2,FALSE))</f>
        <v/>
      </c>
      <c r="H1808" s="5"/>
      <c r="I1808" s="5" t="str">
        <f>IF(H1808="","",VLOOKUP($H1808,Katalog!$C$10:$J$2009,3,FALSE))</f>
        <v/>
      </c>
      <c r="J1808" s="5"/>
      <c r="K1808" s="5"/>
      <c r="L1808" s="26"/>
    </row>
    <row r="1809" spans="2:12" x14ac:dyDescent="0.25">
      <c r="B1809" s="39">
        <v>1800</v>
      </c>
      <c r="C1809" s="5"/>
      <c r="D1809" s="5"/>
      <c r="E1809" s="5"/>
      <c r="F1809" s="5"/>
      <c r="G1809" s="5" t="str">
        <f>IF(F1809="","",VLOOKUP($F1809,Praja!$C$11:$H$2010,2,FALSE))</f>
        <v/>
      </c>
      <c r="H1809" s="5"/>
      <c r="I1809" s="5" t="str">
        <f>IF(H1809="","",VLOOKUP($H1809,Katalog!$C$10:$J$2009,3,FALSE))</f>
        <v/>
      </c>
      <c r="J1809" s="5"/>
      <c r="K1809" s="5"/>
      <c r="L1809" s="26"/>
    </row>
    <row r="1810" spans="2:12" x14ac:dyDescent="0.25">
      <c r="B1810" s="39">
        <v>1801</v>
      </c>
      <c r="C1810" s="5"/>
      <c r="D1810" s="5"/>
      <c r="E1810" s="5"/>
      <c r="F1810" s="5"/>
      <c r="G1810" s="5" t="str">
        <f>IF(F1810="","",VLOOKUP($F1810,Praja!$C$11:$H$2010,2,FALSE))</f>
        <v/>
      </c>
      <c r="H1810" s="5"/>
      <c r="I1810" s="5" t="str">
        <f>IF(H1810="","",VLOOKUP($H1810,Katalog!$C$10:$J$2009,3,FALSE))</f>
        <v/>
      </c>
      <c r="J1810" s="5"/>
      <c r="K1810" s="5"/>
      <c r="L1810" s="26"/>
    </row>
    <row r="1811" spans="2:12" x14ac:dyDescent="0.25">
      <c r="B1811" s="39">
        <v>1802</v>
      </c>
      <c r="C1811" s="5"/>
      <c r="D1811" s="5"/>
      <c r="E1811" s="5"/>
      <c r="F1811" s="5"/>
      <c r="G1811" s="5" t="str">
        <f>IF(F1811="","",VLOOKUP($F1811,Praja!$C$11:$H$2010,2,FALSE))</f>
        <v/>
      </c>
      <c r="H1811" s="5"/>
      <c r="I1811" s="5" t="str">
        <f>IF(H1811="","",VLOOKUP($H1811,Katalog!$C$10:$J$2009,3,FALSE))</f>
        <v/>
      </c>
      <c r="J1811" s="5"/>
      <c r="K1811" s="5"/>
      <c r="L1811" s="26"/>
    </row>
    <row r="1812" spans="2:12" x14ac:dyDescent="0.25">
      <c r="B1812" s="39">
        <v>1803</v>
      </c>
      <c r="C1812" s="5"/>
      <c r="D1812" s="5"/>
      <c r="E1812" s="5"/>
      <c r="F1812" s="5"/>
      <c r="G1812" s="5" t="str">
        <f>IF(F1812="","",VLOOKUP($F1812,Praja!$C$11:$H$2010,2,FALSE))</f>
        <v/>
      </c>
      <c r="H1812" s="5"/>
      <c r="I1812" s="5" t="str">
        <f>IF(H1812="","",VLOOKUP($H1812,Katalog!$C$10:$J$2009,3,FALSE))</f>
        <v/>
      </c>
      <c r="J1812" s="5"/>
      <c r="K1812" s="5"/>
      <c r="L1812" s="26"/>
    </row>
    <row r="1813" spans="2:12" x14ac:dyDescent="0.25">
      <c r="B1813" s="39">
        <v>1804</v>
      </c>
      <c r="C1813" s="5"/>
      <c r="D1813" s="5"/>
      <c r="E1813" s="5"/>
      <c r="F1813" s="5"/>
      <c r="G1813" s="5" t="str">
        <f>IF(F1813="","",VLOOKUP($F1813,Praja!$C$11:$H$2010,2,FALSE))</f>
        <v/>
      </c>
      <c r="H1813" s="5"/>
      <c r="I1813" s="5" t="str">
        <f>IF(H1813="","",VLOOKUP($H1813,Katalog!$C$10:$J$2009,3,FALSE))</f>
        <v/>
      </c>
      <c r="J1813" s="5"/>
      <c r="K1813" s="5"/>
      <c r="L1813" s="26"/>
    </row>
    <row r="1814" spans="2:12" x14ac:dyDescent="0.25">
      <c r="B1814" s="39">
        <v>1805</v>
      </c>
      <c r="C1814" s="5"/>
      <c r="D1814" s="5"/>
      <c r="E1814" s="5"/>
      <c r="F1814" s="5"/>
      <c r="G1814" s="5" t="str">
        <f>IF(F1814="","",VLOOKUP($F1814,Praja!$C$11:$H$2010,2,FALSE))</f>
        <v/>
      </c>
      <c r="H1814" s="5"/>
      <c r="I1814" s="5" t="str">
        <f>IF(H1814="","",VLOOKUP($H1814,Katalog!$C$10:$J$2009,3,FALSE))</f>
        <v/>
      </c>
      <c r="J1814" s="5"/>
      <c r="K1814" s="5"/>
      <c r="L1814" s="26"/>
    </row>
    <row r="1815" spans="2:12" x14ac:dyDescent="0.25">
      <c r="B1815" s="39">
        <v>1806</v>
      </c>
      <c r="C1815" s="5"/>
      <c r="D1815" s="5"/>
      <c r="E1815" s="5"/>
      <c r="F1815" s="5"/>
      <c r="G1815" s="5" t="str">
        <f>IF(F1815="","",VLOOKUP($F1815,Praja!$C$11:$H$2010,2,FALSE))</f>
        <v/>
      </c>
      <c r="H1815" s="5"/>
      <c r="I1815" s="5" t="str">
        <f>IF(H1815="","",VLOOKUP($H1815,Katalog!$C$10:$J$2009,3,FALSE))</f>
        <v/>
      </c>
      <c r="J1815" s="5"/>
      <c r="K1815" s="5"/>
      <c r="L1815" s="26"/>
    </row>
    <row r="1816" spans="2:12" x14ac:dyDescent="0.25">
      <c r="B1816" s="39">
        <v>1807</v>
      </c>
      <c r="C1816" s="5"/>
      <c r="D1816" s="5"/>
      <c r="E1816" s="5"/>
      <c r="F1816" s="5"/>
      <c r="G1816" s="5" t="str">
        <f>IF(F1816="","",VLOOKUP($F1816,Praja!$C$11:$H$2010,2,FALSE))</f>
        <v/>
      </c>
      <c r="H1816" s="5"/>
      <c r="I1816" s="5" t="str">
        <f>IF(H1816="","",VLOOKUP($H1816,Katalog!$C$10:$J$2009,3,FALSE))</f>
        <v/>
      </c>
      <c r="J1816" s="5"/>
      <c r="K1816" s="5"/>
      <c r="L1816" s="26"/>
    </row>
    <row r="1817" spans="2:12" x14ac:dyDescent="0.25">
      <c r="B1817" s="39">
        <v>1808</v>
      </c>
      <c r="C1817" s="5"/>
      <c r="D1817" s="5"/>
      <c r="E1817" s="5"/>
      <c r="F1817" s="5"/>
      <c r="G1817" s="5" t="str">
        <f>IF(F1817="","",VLOOKUP($F1817,Praja!$C$11:$H$2010,2,FALSE))</f>
        <v/>
      </c>
      <c r="H1817" s="5"/>
      <c r="I1817" s="5" t="str">
        <f>IF(H1817="","",VLOOKUP($H1817,Katalog!$C$10:$J$2009,3,FALSE))</f>
        <v/>
      </c>
      <c r="J1817" s="5"/>
      <c r="K1817" s="5"/>
      <c r="L1817" s="26"/>
    </row>
    <row r="1818" spans="2:12" x14ac:dyDescent="0.25">
      <c r="B1818" s="39">
        <v>1809</v>
      </c>
      <c r="C1818" s="5"/>
      <c r="D1818" s="5"/>
      <c r="E1818" s="5"/>
      <c r="F1818" s="5"/>
      <c r="G1818" s="5" t="str">
        <f>IF(F1818="","",VLOOKUP($F1818,Praja!$C$11:$H$2010,2,FALSE))</f>
        <v/>
      </c>
      <c r="H1818" s="5"/>
      <c r="I1818" s="5" t="str">
        <f>IF(H1818="","",VLOOKUP($H1818,Katalog!$C$10:$J$2009,3,FALSE))</f>
        <v/>
      </c>
      <c r="J1818" s="5"/>
      <c r="K1818" s="5"/>
      <c r="L1818" s="26"/>
    </row>
    <row r="1819" spans="2:12" x14ac:dyDescent="0.25">
      <c r="B1819" s="39">
        <v>1810</v>
      </c>
      <c r="C1819" s="5"/>
      <c r="D1819" s="5"/>
      <c r="E1819" s="5"/>
      <c r="F1819" s="5"/>
      <c r="G1819" s="5" t="str">
        <f>IF(F1819="","",VLOOKUP($F1819,Praja!$C$11:$H$2010,2,FALSE))</f>
        <v/>
      </c>
      <c r="H1819" s="5"/>
      <c r="I1819" s="5" t="str">
        <f>IF(H1819="","",VLOOKUP($H1819,Katalog!$C$10:$J$2009,3,FALSE))</f>
        <v/>
      </c>
      <c r="J1819" s="5"/>
      <c r="K1819" s="5"/>
      <c r="L1819" s="26"/>
    </row>
    <row r="1820" spans="2:12" x14ac:dyDescent="0.25">
      <c r="B1820" s="39">
        <v>1811</v>
      </c>
      <c r="C1820" s="5"/>
      <c r="D1820" s="5"/>
      <c r="E1820" s="5"/>
      <c r="F1820" s="5"/>
      <c r="G1820" s="5" t="str">
        <f>IF(F1820="","",VLOOKUP($F1820,Praja!$C$11:$H$2010,2,FALSE))</f>
        <v/>
      </c>
      <c r="H1820" s="5"/>
      <c r="I1820" s="5" t="str">
        <f>IF(H1820="","",VLOOKUP($H1820,Katalog!$C$10:$J$2009,3,FALSE))</f>
        <v/>
      </c>
      <c r="J1820" s="5"/>
      <c r="K1820" s="5"/>
      <c r="L1820" s="26"/>
    </row>
    <row r="1821" spans="2:12" x14ac:dyDescent="0.25">
      <c r="B1821" s="39">
        <v>1812</v>
      </c>
      <c r="C1821" s="5"/>
      <c r="D1821" s="5"/>
      <c r="E1821" s="5"/>
      <c r="F1821" s="5"/>
      <c r="G1821" s="5" t="str">
        <f>IF(F1821="","",VLOOKUP($F1821,Praja!$C$11:$H$2010,2,FALSE))</f>
        <v/>
      </c>
      <c r="H1821" s="5"/>
      <c r="I1821" s="5" t="str">
        <f>IF(H1821="","",VLOOKUP($H1821,Katalog!$C$10:$J$2009,3,FALSE))</f>
        <v/>
      </c>
      <c r="J1821" s="5"/>
      <c r="K1821" s="5"/>
      <c r="L1821" s="26"/>
    </row>
    <row r="1822" spans="2:12" x14ac:dyDescent="0.25">
      <c r="B1822" s="39">
        <v>1813</v>
      </c>
      <c r="C1822" s="5"/>
      <c r="D1822" s="5"/>
      <c r="E1822" s="5"/>
      <c r="F1822" s="5"/>
      <c r="G1822" s="5" t="str">
        <f>IF(F1822="","",VLOOKUP($F1822,Praja!$C$11:$H$2010,2,FALSE))</f>
        <v/>
      </c>
      <c r="H1822" s="5"/>
      <c r="I1822" s="5" t="str">
        <f>IF(H1822="","",VLOOKUP($H1822,Katalog!$C$10:$J$2009,3,FALSE))</f>
        <v/>
      </c>
      <c r="J1822" s="5"/>
      <c r="K1822" s="5"/>
      <c r="L1822" s="26"/>
    </row>
    <row r="1823" spans="2:12" x14ac:dyDescent="0.25">
      <c r="B1823" s="39">
        <v>1814</v>
      </c>
      <c r="C1823" s="5"/>
      <c r="D1823" s="5"/>
      <c r="E1823" s="5"/>
      <c r="F1823" s="5"/>
      <c r="G1823" s="5" t="str">
        <f>IF(F1823="","",VLOOKUP($F1823,Praja!$C$11:$H$2010,2,FALSE))</f>
        <v/>
      </c>
      <c r="H1823" s="5"/>
      <c r="I1823" s="5" t="str">
        <f>IF(H1823="","",VLOOKUP($H1823,Katalog!$C$10:$J$2009,3,FALSE))</f>
        <v/>
      </c>
      <c r="J1823" s="5"/>
      <c r="K1823" s="5"/>
      <c r="L1823" s="26"/>
    </row>
    <row r="1824" spans="2:12" x14ac:dyDescent="0.25">
      <c r="B1824" s="39">
        <v>1815</v>
      </c>
      <c r="C1824" s="5"/>
      <c r="D1824" s="5"/>
      <c r="E1824" s="5"/>
      <c r="F1824" s="5"/>
      <c r="G1824" s="5" t="str">
        <f>IF(F1824="","",VLOOKUP($F1824,Praja!$C$11:$H$2010,2,FALSE))</f>
        <v/>
      </c>
      <c r="H1824" s="5"/>
      <c r="I1824" s="5" t="str">
        <f>IF(H1824="","",VLOOKUP($H1824,Katalog!$C$10:$J$2009,3,FALSE))</f>
        <v/>
      </c>
      <c r="J1824" s="5"/>
      <c r="K1824" s="5"/>
      <c r="L1824" s="26"/>
    </row>
    <row r="1825" spans="2:12" x14ac:dyDescent="0.25">
      <c r="B1825" s="39">
        <v>1816</v>
      </c>
      <c r="C1825" s="5"/>
      <c r="D1825" s="5"/>
      <c r="E1825" s="5"/>
      <c r="F1825" s="5"/>
      <c r="G1825" s="5" t="str">
        <f>IF(F1825="","",VLOOKUP($F1825,Praja!$C$11:$H$2010,2,FALSE))</f>
        <v/>
      </c>
      <c r="H1825" s="5"/>
      <c r="I1825" s="5" t="str">
        <f>IF(H1825="","",VLOOKUP($H1825,Katalog!$C$10:$J$2009,3,FALSE))</f>
        <v/>
      </c>
      <c r="J1825" s="5"/>
      <c r="K1825" s="5"/>
      <c r="L1825" s="26"/>
    </row>
    <row r="1826" spans="2:12" x14ac:dyDescent="0.25">
      <c r="B1826" s="39">
        <v>1817</v>
      </c>
      <c r="C1826" s="5"/>
      <c r="D1826" s="5"/>
      <c r="E1826" s="5"/>
      <c r="F1826" s="5"/>
      <c r="G1826" s="5" t="str">
        <f>IF(F1826="","",VLOOKUP($F1826,Praja!$C$11:$H$2010,2,FALSE))</f>
        <v/>
      </c>
      <c r="H1826" s="5"/>
      <c r="I1826" s="5" t="str">
        <f>IF(H1826="","",VLOOKUP($H1826,Katalog!$C$10:$J$2009,3,FALSE))</f>
        <v/>
      </c>
      <c r="J1826" s="5"/>
      <c r="K1826" s="5"/>
      <c r="L1826" s="26"/>
    </row>
    <row r="1827" spans="2:12" x14ac:dyDescent="0.25">
      <c r="B1827" s="39">
        <v>1818</v>
      </c>
      <c r="C1827" s="5"/>
      <c r="D1827" s="5"/>
      <c r="E1827" s="5"/>
      <c r="F1827" s="5"/>
      <c r="G1827" s="5" t="str">
        <f>IF(F1827="","",VLOOKUP($F1827,Praja!$C$11:$H$2010,2,FALSE))</f>
        <v/>
      </c>
      <c r="H1827" s="5"/>
      <c r="I1827" s="5" t="str">
        <f>IF(H1827="","",VLOOKUP($H1827,Katalog!$C$10:$J$2009,3,FALSE))</f>
        <v/>
      </c>
      <c r="J1827" s="5"/>
      <c r="K1827" s="5"/>
      <c r="L1827" s="26"/>
    </row>
    <row r="1828" spans="2:12" x14ac:dyDescent="0.25">
      <c r="B1828" s="39">
        <v>1819</v>
      </c>
      <c r="C1828" s="5"/>
      <c r="D1828" s="5"/>
      <c r="E1828" s="5"/>
      <c r="F1828" s="5"/>
      <c r="G1828" s="5" t="str">
        <f>IF(F1828="","",VLOOKUP($F1828,Praja!$C$11:$H$2010,2,FALSE))</f>
        <v/>
      </c>
      <c r="H1828" s="5"/>
      <c r="I1828" s="5" t="str">
        <f>IF(H1828="","",VLOOKUP($H1828,Katalog!$C$10:$J$2009,3,FALSE))</f>
        <v/>
      </c>
      <c r="J1828" s="5"/>
      <c r="K1828" s="5"/>
      <c r="L1828" s="26"/>
    </row>
    <row r="1829" spans="2:12" x14ac:dyDescent="0.25">
      <c r="B1829" s="39">
        <v>1820</v>
      </c>
      <c r="C1829" s="5"/>
      <c r="D1829" s="5"/>
      <c r="E1829" s="5"/>
      <c r="F1829" s="5"/>
      <c r="G1829" s="5" t="str">
        <f>IF(F1829="","",VLOOKUP($F1829,Praja!$C$11:$H$2010,2,FALSE))</f>
        <v/>
      </c>
      <c r="H1829" s="5"/>
      <c r="I1829" s="5" t="str">
        <f>IF(H1829="","",VLOOKUP($H1829,Katalog!$C$10:$J$2009,3,FALSE))</f>
        <v/>
      </c>
      <c r="J1829" s="5"/>
      <c r="K1829" s="5"/>
      <c r="L1829" s="26"/>
    </row>
    <row r="1830" spans="2:12" x14ac:dyDescent="0.25">
      <c r="B1830" s="39">
        <v>1821</v>
      </c>
      <c r="C1830" s="5"/>
      <c r="D1830" s="5"/>
      <c r="E1830" s="5"/>
      <c r="F1830" s="5"/>
      <c r="G1830" s="5" t="str">
        <f>IF(F1830="","",VLOOKUP($F1830,Praja!$C$11:$H$2010,2,FALSE))</f>
        <v/>
      </c>
      <c r="H1830" s="5"/>
      <c r="I1830" s="5" t="str">
        <f>IF(H1830="","",VLOOKUP($H1830,Katalog!$C$10:$J$2009,3,FALSE))</f>
        <v/>
      </c>
      <c r="J1830" s="5"/>
      <c r="K1830" s="5"/>
      <c r="L1830" s="26"/>
    </row>
    <row r="1831" spans="2:12" x14ac:dyDescent="0.25">
      <c r="B1831" s="39">
        <v>1822</v>
      </c>
      <c r="C1831" s="5"/>
      <c r="D1831" s="5"/>
      <c r="E1831" s="5"/>
      <c r="F1831" s="5"/>
      <c r="G1831" s="5" t="str">
        <f>IF(F1831="","",VLOOKUP($F1831,Praja!$C$11:$H$2010,2,FALSE))</f>
        <v/>
      </c>
      <c r="H1831" s="5"/>
      <c r="I1831" s="5" t="str">
        <f>IF(H1831="","",VLOOKUP($H1831,Katalog!$C$10:$J$2009,3,FALSE))</f>
        <v/>
      </c>
      <c r="J1831" s="5"/>
      <c r="K1831" s="5"/>
      <c r="L1831" s="26"/>
    </row>
    <row r="1832" spans="2:12" x14ac:dyDescent="0.25">
      <c r="B1832" s="39">
        <v>1823</v>
      </c>
      <c r="C1832" s="5"/>
      <c r="D1832" s="5"/>
      <c r="E1832" s="5"/>
      <c r="F1832" s="5"/>
      <c r="G1832" s="5" t="str">
        <f>IF(F1832="","",VLOOKUP($F1832,Praja!$C$11:$H$2010,2,FALSE))</f>
        <v/>
      </c>
      <c r="H1832" s="5"/>
      <c r="I1832" s="5" t="str">
        <f>IF(H1832="","",VLOOKUP($H1832,Katalog!$C$10:$J$2009,3,FALSE))</f>
        <v/>
      </c>
      <c r="J1832" s="5"/>
      <c r="K1832" s="5"/>
      <c r="L1832" s="26"/>
    </row>
    <row r="1833" spans="2:12" x14ac:dyDescent="0.25">
      <c r="B1833" s="39">
        <v>1824</v>
      </c>
      <c r="C1833" s="5"/>
      <c r="D1833" s="5"/>
      <c r="E1833" s="5"/>
      <c r="F1833" s="5"/>
      <c r="G1833" s="5" t="str">
        <f>IF(F1833="","",VLOOKUP($F1833,Praja!$C$11:$H$2010,2,FALSE))</f>
        <v/>
      </c>
      <c r="H1833" s="5"/>
      <c r="I1833" s="5" t="str">
        <f>IF(H1833="","",VLOOKUP($H1833,Katalog!$C$10:$J$2009,3,FALSE))</f>
        <v/>
      </c>
      <c r="J1833" s="5"/>
      <c r="K1833" s="5"/>
      <c r="L1833" s="26"/>
    </row>
    <row r="1834" spans="2:12" x14ac:dyDescent="0.25">
      <c r="B1834" s="39">
        <v>1825</v>
      </c>
      <c r="C1834" s="5"/>
      <c r="D1834" s="5"/>
      <c r="E1834" s="5"/>
      <c r="F1834" s="5"/>
      <c r="G1834" s="5" t="str">
        <f>IF(F1834="","",VLOOKUP($F1834,Praja!$C$11:$H$2010,2,FALSE))</f>
        <v/>
      </c>
      <c r="H1834" s="5"/>
      <c r="I1834" s="5" t="str">
        <f>IF(H1834="","",VLOOKUP($H1834,Katalog!$C$10:$J$2009,3,FALSE))</f>
        <v/>
      </c>
      <c r="J1834" s="5"/>
      <c r="K1834" s="5"/>
      <c r="L1834" s="26"/>
    </row>
    <row r="1835" spans="2:12" x14ac:dyDescent="0.25">
      <c r="B1835" s="39">
        <v>1826</v>
      </c>
      <c r="C1835" s="5"/>
      <c r="D1835" s="5"/>
      <c r="E1835" s="5"/>
      <c r="F1835" s="5"/>
      <c r="G1835" s="5" t="str">
        <f>IF(F1835="","",VLOOKUP($F1835,Praja!$C$11:$H$2010,2,FALSE))</f>
        <v/>
      </c>
      <c r="H1835" s="5"/>
      <c r="I1835" s="5" t="str">
        <f>IF(H1835="","",VLOOKUP($H1835,Katalog!$C$10:$J$2009,3,FALSE))</f>
        <v/>
      </c>
      <c r="J1835" s="5"/>
      <c r="K1835" s="5"/>
      <c r="L1835" s="26"/>
    </row>
    <row r="1836" spans="2:12" x14ac:dyDescent="0.25">
      <c r="B1836" s="39">
        <v>1827</v>
      </c>
      <c r="C1836" s="5"/>
      <c r="D1836" s="5"/>
      <c r="E1836" s="5"/>
      <c r="F1836" s="5"/>
      <c r="G1836" s="5" t="str">
        <f>IF(F1836="","",VLOOKUP($F1836,Praja!$C$11:$H$2010,2,FALSE))</f>
        <v/>
      </c>
      <c r="H1836" s="5"/>
      <c r="I1836" s="5" t="str">
        <f>IF(H1836="","",VLOOKUP($H1836,Katalog!$C$10:$J$2009,3,FALSE))</f>
        <v/>
      </c>
      <c r="J1836" s="5"/>
      <c r="K1836" s="5"/>
      <c r="L1836" s="26"/>
    </row>
    <row r="1837" spans="2:12" x14ac:dyDescent="0.25">
      <c r="B1837" s="39">
        <v>1828</v>
      </c>
      <c r="C1837" s="5"/>
      <c r="D1837" s="5"/>
      <c r="E1837" s="5"/>
      <c r="F1837" s="5"/>
      <c r="G1837" s="5" t="str">
        <f>IF(F1837="","",VLOOKUP($F1837,Praja!$C$11:$H$2010,2,FALSE))</f>
        <v/>
      </c>
      <c r="H1837" s="5"/>
      <c r="I1837" s="5" t="str">
        <f>IF(H1837="","",VLOOKUP($H1837,Katalog!$C$10:$J$2009,3,FALSE))</f>
        <v/>
      </c>
      <c r="J1837" s="5"/>
      <c r="K1837" s="5"/>
      <c r="L1837" s="26"/>
    </row>
    <row r="1838" spans="2:12" x14ac:dyDescent="0.25">
      <c r="B1838" s="39">
        <v>1829</v>
      </c>
      <c r="C1838" s="5"/>
      <c r="D1838" s="5"/>
      <c r="E1838" s="5"/>
      <c r="F1838" s="5"/>
      <c r="G1838" s="5" t="str">
        <f>IF(F1838="","",VLOOKUP($F1838,Praja!$C$11:$H$2010,2,FALSE))</f>
        <v/>
      </c>
      <c r="H1838" s="5"/>
      <c r="I1838" s="5" t="str">
        <f>IF(H1838="","",VLOOKUP($H1838,Katalog!$C$10:$J$2009,3,FALSE))</f>
        <v/>
      </c>
      <c r="J1838" s="5"/>
      <c r="K1838" s="5"/>
      <c r="L1838" s="26"/>
    </row>
    <row r="1839" spans="2:12" x14ac:dyDescent="0.25">
      <c r="B1839" s="39">
        <v>1830</v>
      </c>
      <c r="C1839" s="5"/>
      <c r="D1839" s="5"/>
      <c r="E1839" s="5"/>
      <c r="F1839" s="5"/>
      <c r="G1839" s="5" t="str">
        <f>IF(F1839="","",VLOOKUP($F1839,Praja!$C$11:$H$2010,2,FALSE))</f>
        <v/>
      </c>
      <c r="H1839" s="5"/>
      <c r="I1839" s="5" t="str">
        <f>IF(H1839="","",VLOOKUP($H1839,Katalog!$C$10:$J$2009,3,FALSE))</f>
        <v/>
      </c>
      <c r="J1839" s="5"/>
      <c r="K1839" s="5"/>
      <c r="L1839" s="26"/>
    </row>
    <row r="1840" spans="2:12" x14ac:dyDescent="0.25">
      <c r="B1840" s="39">
        <v>1831</v>
      </c>
      <c r="C1840" s="5"/>
      <c r="D1840" s="5"/>
      <c r="E1840" s="5"/>
      <c r="F1840" s="5"/>
      <c r="G1840" s="5" t="str">
        <f>IF(F1840="","",VLOOKUP($F1840,Praja!$C$11:$H$2010,2,FALSE))</f>
        <v/>
      </c>
      <c r="H1840" s="5"/>
      <c r="I1840" s="5" t="str">
        <f>IF(H1840="","",VLOOKUP($H1840,Katalog!$C$10:$J$2009,3,FALSE))</f>
        <v/>
      </c>
      <c r="J1840" s="5"/>
      <c r="K1840" s="5"/>
      <c r="L1840" s="26"/>
    </row>
    <row r="1841" spans="2:12" x14ac:dyDescent="0.25">
      <c r="B1841" s="39">
        <v>1832</v>
      </c>
      <c r="C1841" s="5"/>
      <c r="D1841" s="5"/>
      <c r="E1841" s="5"/>
      <c r="F1841" s="5"/>
      <c r="G1841" s="5" t="str">
        <f>IF(F1841="","",VLOOKUP($F1841,Praja!$C$11:$H$2010,2,FALSE))</f>
        <v/>
      </c>
      <c r="H1841" s="5"/>
      <c r="I1841" s="5" t="str">
        <f>IF(H1841="","",VLOOKUP($H1841,Katalog!$C$10:$J$2009,3,FALSE))</f>
        <v/>
      </c>
      <c r="J1841" s="5"/>
      <c r="K1841" s="5"/>
      <c r="L1841" s="26"/>
    </row>
    <row r="1842" spans="2:12" x14ac:dyDescent="0.25">
      <c r="B1842" s="39">
        <v>1833</v>
      </c>
      <c r="C1842" s="5"/>
      <c r="D1842" s="5"/>
      <c r="E1842" s="5"/>
      <c r="F1842" s="5"/>
      <c r="G1842" s="5" t="str">
        <f>IF(F1842="","",VLOOKUP($F1842,Praja!$C$11:$H$2010,2,FALSE))</f>
        <v/>
      </c>
      <c r="H1842" s="5"/>
      <c r="I1842" s="5" t="str">
        <f>IF(H1842="","",VLOOKUP($H1842,Katalog!$C$10:$J$2009,3,FALSE))</f>
        <v/>
      </c>
      <c r="J1842" s="5"/>
      <c r="K1842" s="5"/>
      <c r="L1842" s="26"/>
    </row>
    <row r="1843" spans="2:12" x14ac:dyDescent="0.25">
      <c r="B1843" s="39">
        <v>1834</v>
      </c>
      <c r="C1843" s="5"/>
      <c r="D1843" s="5"/>
      <c r="E1843" s="5"/>
      <c r="F1843" s="5"/>
      <c r="G1843" s="5" t="str">
        <f>IF(F1843="","",VLOOKUP($F1843,Praja!$C$11:$H$2010,2,FALSE))</f>
        <v/>
      </c>
      <c r="H1843" s="5"/>
      <c r="I1843" s="5" t="str">
        <f>IF(H1843="","",VLOOKUP($H1843,Katalog!$C$10:$J$2009,3,FALSE))</f>
        <v/>
      </c>
      <c r="J1843" s="5"/>
      <c r="K1843" s="5"/>
      <c r="L1843" s="26"/>
    </row>
    <row r="1844" spans="2:12" x14ac:dyDescent="0.25">
      <c r="B1844" s="39">
        <v>1835</v>
      </c>
      <c r="C1844" s="5"/>
      <c r="D1844" s="5"/>
      <c r="E1844" s="5"/>
      <c r="F1844" s="5"/>
      <c r="G1844" s="5" t="str">
        <f>IF(F1844="","",VLOOKUP($F1844,Praja!$C$11:$H$2010,2,FALSE))</f>
        <v/>
      </c>
      <c r="H1844" s="5"/>
      <c r="I1844" s="5" t="str">
        <f>IF(H1844="","",VLOOKUP($H1844,Katalog!$C$10:$J$2009,3,FALSE))</f>
        <v/>
      </c>
      <c r="J1844" s="5"/>
      <c r="K1844" s="5"/>
      <c r="L1844" s="26"/>
    </row>
    <row r="1845" spans="2:12" x14ac:dyDescent="0.25">
      <c r="B1845" s="39">
        <v>1836</v>
      </c>
      <c r="C1845" s="5"/>
      <c r="D1845" s="5"/>
      <c r="E1845" s="5"/>
      <c r="F1845" s="5"/>
      <c r="G1845" s="5" t="str">
        <f>IF(F1845="","",VLOOKUP($F1845,Praja!$C$11:$H$2010,2,FALSE))</f>
        <v/>
      </c>
      <c r="H1845" s="5"/>
      <c r="I1845" s="5" t="str">
        <f>IF(H1845="","",VLOOKUP($H1845,Katalog!$C$10:$J$2009,3,FALSE))</f>
        <v/>
      </c>
      <c r="J1845" s="5"/>
      <c r="K1845" s="5"/>
      <c r="L1845" s="26"/>
    </row>
    <row r="1846" spans="2:12" x14ac:dyDescent="0.25">
      <c r="B1846" s="39">
        <v>1837</v>
      </c>
      <c r="C1846" s="5"/>
      <c r="D1846" s="5"/>
      <c r="E1846" s="5"/>
      <c r="F1846" s="5"/>
      <c r="G1846" s="5" t="str">
        <f>IF(F1846="","",VLOOKUP($F1846,Praja!$C$11:$H$2010,2,FALSE))</f>
        <v/>
      </c>
      <c r="H1846" s="5"/>
      <c r="I1846" s="5" t="str">
        <f>IF(H1846="","",VLOOKUP($H1846,Katalog!$C$10:$J$2009,3,FALSE))</f>
        <v/>
      </c>
      <c r="J1846" s="5"/>
      <c r="K1846" s="5"/>
      <c r="L1846" s="26"/>
    </row>
    <row r="1847" spans="2:12" x14ac:dyDescent="0.25">
      <c r="B1847" s="39">
        <v>1838</v>
      </c>
      <c r="C1847" s="5"/>
      <c r="D1847" s="5"/>
      <c r="E1847" s="5"/>
      <c r="F1847" s="5"/>
      <c r="G1847" s="5" t="str">
        <f>IF(F1847="","",VLOOKUP($F1847,Praja!$C$11:$H$2010,2,FALSE))</f>
        <v/>
      </c>
      <c r="H1847" s="5"/>
      <c r="I1847" s="5" t="str">
        <f>IF(H1847="","",VLOOKUP($H1847,Katalog!$C$10:$J$2009,3,FALSE))</f>
        <v/>
      </c>
      <c r="J1847" s="5"/>
      <c r="K1847" s="5"/>
      <c r="L1847" s="26"/>
    </row>
    <row r="1848" spans="2:12" x14ac:dyDescent="0.25">
      <c r="B1848" s="39">
        <v>1839</v>
      </c>
      <c r="C1848" s="5"/>
      <c r="D1848" s="5"/>
      <c r="E1848" s="5"/>
      <c r="F1848" s="5"/>
      <c r="G1848" s="5" t="str">
        <f>IF(F1848="","",VLOOKUP($F1848,Praja!$C$11:$H$2010,2,FALSE))</f>
        <v/>
      </c>
      <c r="H1848" s="5"/>
      <c r="I1848" s="5" t="str">
        <f>IF(H1848="","",VLOOKUP($H1848,Katalog!$C$10:$J$2009,3,FALSE))</f>
        <v/>
      </c>
      <c r="J1848" s="5"/>
      <c r="K1848" s="5"/>
      <c r="L1848" s="26"/>
    </row>
    <row r="1849" spans="2:12" x14ac:dyDescent="0.25">
      <c r="B1849" s="39">
        <v>1840</v>
      </c>
      <c r="C1849" s="5"/>
      <c r="D1849" s="5"/>
      <c r="E1849" s="5"/>
      <c r="F1849" s="5"/>
      <c r="G1849" s="5" t="str">
        <f>IF(F1849="","",VLOOKUP($F1849,Praja!$C$11:$H$2010,2,FALSE))</f>
        <v/>
      </c>
      <c r="H1849" s="5"/>
      <c r="I1849" s="5" t="str">
        <f>IF(H1849="","",VLOOKUP($H1849,Katalog!$C$10:$J$2009,3,FALSE))</f>
        <v/>
      </c>
      <c r="J1849" s="5"/>
      <c r="K1849" s="5"/>
      <c r="L1849" s="26"/>
    </row>
    <row r="1850" spans="2:12" x14ac:dyDescent="0.25">
      <c r="B1850" s="39">
        <v>1841</v>
      </c>
      <c r="C1850" s="5"/>
      <c r="D1850" s="5"/>
      <c r="E1850" s="5"/>
      <c r="F1850" s="5"/>
      <c r="G1850" s="5" t="str">
        <f>IF(F1850="","",VLOOKUP($F1850,Praja!$C$11:$H$2010,2,FALSE))</f>
        <v/>
      </c>
      <c r="H1850" s="5"/>
      <c r="I1850" s="5" t="str">
        <f>IF(H1850="","",VLOOKUP($H1850,Katalog!$C$10:$J$2009,3,FALSE))</f>
        <v/>
      </c>
      <c r="J1850" s="5"/>
      <c r="K1850" s="5"/>
      <c r="L1850" s="26"/>
    </row>
    <row r="1851" spans="2:12" x14ac:dyDescent="0.25">
      <c r="B1851" s="39">
        <v>1842</v>
      </c>
      <c r="C1851" s="5"/>
      <c r="D1851" s="5"/>
      <c r="E1851" s="5"/>
      <c r="F1851" s="5"/>
      <c r="G1851" s="5" t="str">
        <f>IF(F1851="","",VLOOKUP($F1851,Praja!$C$11:$H$2010,2,FALSE))</f>
        <v/>
      </c>
      <c r="H1851" s="5"/>
      <c r="I1851" s="5" t="str">
        <f>IF(H1851="","",VLOOKUP($H1851,Katalog!$C$10:$J$2009,3,FALSE))</f>
        <v/>
      </c>
      <c r="J1851" s="5"/>
      <c r="K1851" s="5"/>
      <c r="L1851" s="26"/>
    </row>
    <row r="1852" spans="2:12" x14ac:dyDescent="0.25">
      <c r="B1852" s="39">
        <v>1843</v>
      </c>
      <c r="C1852" s="5"/>
      <c r="D1852" s="5"/>
      <c r="E1852" s="5"/>
      <c r="F1852" s="5"/>
      <c r="G1852" s="5" t="str">
        <f>IF(F1852="","",VLOOKUP($F1852,Praja!$C$11:$H$2010,2,FALSE))</f>
        <v/>
      </c>
      <c r="H1852" s="5"/>
      <c r="I1852" s="5" t="str">
        <f>IF(H1852="","",VLOOKUP($H1852,Katalog!$C$10:$J$2009,3,FALSE))</f>
        <v/>
      </c>
      <c r="J1852" s="5"/>
      <c r="K1852" s="5"/>
      <c r="L1852" s="26"/>
    </row>
    <row r="1853" spans="2:12" x14ac:dyDescent="0.25">
      <c r="B1853" s="39">
        <v>1844</v>
      </c>
      <c r="C1853" s="5"/>
      <c r="D1853" s="5"/>
      <c r="E1853" s="5"/>
      <c r="F1853" s="5"/>
      <c r="G1853" s="5" t="str">
        <f>IF(F1853="","",VLOOKUP($F1853,Praja!$C$11:$H$2010,2,FALSE))</f>
        <v/>
      </c>
      <c r="H1853" s="5"/>
      <c r="I1853" s="5" t="str">
        <f>IF(H1853="","",VLOOKUP($H1853,Katalog!$C$10:$J$2009,3,FALSE))</f>
        <v/>
      </c>
      <c r="J1853" s="5"/>
      <c r="K1853" s="5"/>
      <c r="L1853" s="26"/>
    </row>
    <row r="1854" spans="2:12" x14ac:dyDescent="0.25">
      <c r="B1854" s="39">
        <v>1845</v>
      </c>
      <c r="C1854" s="5"/>
      <c r="D1854" s="5"/>
      <c r="E1854" s="5"/>
      <c r="F1854" s="5"/>
      <c r="G1854" s="5" t="str">
        <f>IF(F1854="","",VLOOKUP($F1854,Praja!$C$11:$H$2010,2,FALSE))</f>
        <v/>
      </c>
      <c r="H1854" s="5"/>
      <c r="I1854" s="5" t="str">
        <f>IF(H1854="","",VLOOKUP($H1854,Katalog!$C$10:$J$2009,3,FALSE))</f>
        <v/>
      </c>
      <c r="J1854" s="5"/>
      <c r="K1854" s="5"/>
      <c r="L1854" s="26"/>
    </row>
    <row r="1855" spans="2:12" x14ac:dyDescent="0.25">
      <c r="B1855" s="39">
        <v>1846</v>
      </c>
      <c r="C1855" s="5"/>
      <c r="D1855" s="5"/>
      <c r="E1855" s="5"/>
      <c r="F1855" s="5"/>
      <c r="G1855" s="5" t="str">
        <f>IF(F1855="","",VLOOKUP($F1855,Praja!$C$11:$H$2010,2,FALSE))</f>
        <v/>
      </c>
      <c r="H1855" s="5"/>
      <c r="I1855" s="5" t="str">
        <f>IF(H1855="","",VLOOKUP($H1855,Katalog!$C$10:$J$2009,3,FALSE))</f>
        <v/>
      </c>
      <c r="J1855" s="5"/>
      <c r="K1855" s="5"/>
      <c r="L1855" s="26"/>
    </row>
    <row r="1856" spans="2:12" x14ac:dyDescent="0.25">
      <c r="B1856" s="39">
        <v>1847</v>
      </c>
      <c r="C1856" s="5"/>
      <c r="D1856" s="5"/>
      <c r="E1856" s="5"/>
      <c r="F1856" s="5"/>
      <c r="G1856" s="5" t="str">
        <f>IF(F1856="","",VLOOKUP($F1856,Praja!$C$11:$H$2010,2,FALSE))</f>
        <v/>
      </c>
      <c r="H1856" s="5"/>
      <c r="I1856" s="5" t="str">
        <f>IF(H1856="","",VLOOKUP($H1856,Katalog!$C$10:$J$2009,3,FALSE))</f>
        <v/>
      </c>
      <c r="J1856" s="5"/>
      <c r="K1856" s="5"/>
      <c r="L1856" s="26"/>
    </row>
    <row r="1857" spans="2:12" x14ac:dyDescent="0.25">
      <c r="B1857" s="39">
        <v>1848</v>
      </c>
      <c r="C1857" s="5"/>
      <c r="D1857" s="5"/>
      <c r="E1857" s="5"/>
      <c r="F1857" s="5"/>
      <c r="G1857" s="5" t="str">
        <f>IF(F1857="","",VLOOKUP($F1857,Praja!$C$11:$H$2010,2,FALSE))</f>
        <v/>
      </c>
      <c r="H1857" s="5"/>
      <c r="I1857" s="5" t="str">
        <f>IF(H1857="","",VLOOKUP($H1857,Katalog!$C$10:$J$2009,3,FALSE))</f>
        <v/>
      </c>
      <c r="J1857" s="5"/>
      <c r="K1857" s="5"/>
      <c r="L1857" s="26"/>
    </row>
    <row r="1858" spans="2:12" x14ac:dyDescent="0.25">
      <c r="B1858" s="39">
        <v>1849</v>
      </c>
      <c r="C1858" s="5"/>
      <c r="D1858" s="5"/>
      <c r="E1858" s="5"/>
      <c r="F1858" s="5"/>
      <c r="G1858" s="5" t="str">
        <f>IF(F1858="","",VLOOKUP($F1858,Praja!$C$11:$H$2010,2,FALSE))</f>
        <v/>
      </c>
      <c r="H1858" s="5"/>
      <c r="I1858" s="5" t="str">
        <f>IF(H1858="","",VLOOKUP($H1858,Katalog!$C$10:$J$2009,3,FALSE))</f>
        <v/>
      </c>
      <c r="J1858" s="5"/>
      <c r="K1858" s="5"/>
      <c r="L1858" s="26"/>
    </row>
    <row r="1859" spans="2:12" x14ac:dyDescent="0.25">
      <c r="B1859" s="39">
        <v>1850</v>
      </c>
      <c r="C1859" s="5"/>
      <c r="D1859" s="5"/>
      <c r="E1859" s="5"/>
      <c r="F1859" s="5"/>
      <c r="G1859" s="5" t="str">
        <f>IF(F1859="","",VLOOKUP($F1859,Praja!$C$11:$H$2010,2,FALSE))</f>
        <v/>
      </c>
      <c r="H1859" s="5"/>
      <c r="I1859" s="5" t="str">
        <f>IF(H1859="","",VLOOKUP($H1859,Katalog!$C$10:$J$2009,3,FALSE))</f>
        <v/>
      </c>
      <c r="J1859" s="5"/>
      <c r="K1859" s="5"/>
      <c r="L1859" s="26"/>
    </row>
    <row r="1860" spans="2:12" x14ac:dyDescent="0.25">
      <c r="B1860" s="39">
        <v>1851</v>
      </c>
      <c r="C1860" s="5"/>
      <c r="D1860" s="5"/>
      <c r="E1860" s="5"/>
      <c r="F1860" s="5"/>
      <c r="G1860" s="5" t="str">
        <f>IF(F1860="","",VLOOKUP($F1860,Praja!$C$11:$H$2010,2,FALSE))</f>
        <v/>
      </c>
      <c r="H1860" s="5"/>
      <c r="I1860" s="5" t="str">
        <f>IF(H1860="","",VLOOKUP($H1860,Katalog!$C$10:$J$2009,3,FALSE))</f>
        <v/>
      </c>
      <c r="J1860" s="5"/>
      <c r="K1860" s="5"/>
      <c r="L1860" s="26"/>
    </row>
    <row r="1861" spans="2:12" x14ac:dyDescent="0.25">
      <c r="B1861" s="39">
        <v>1852</v>
      </c>
      <c r="C1861" s="5"/>
      <c r="D1861" s="5"/>
      <c r="E1861" s="5"/>
      <c r="F1861" s="5"/>
      <c r="G1861" s="5" t="str">
        <f>IF(F1861="","",VLOOKUP($F1861,Praja!$C$11:$H$2010,2,FALSE))</f>
        <v/>
      </c>
      <c r="H1861" s="5"/>
      <c r="I1861" s="5" t="str">
        <f>IF(H1861="","",VLOOKUP($H1861,Katalog!$C$10:$J$2009,3,FALSE))</f>
        <v/>
      </c>
      <c r="J1861" s="5"/>
      <c r="K1861" s="5"/>
      <c r="L1861" s="26"/>
    </row>
    <row r="1862" spans="2:12" x14ac:dyDescent="0.25">
      <c r="B1862" s="39">
        <v>1853</v>
      </c>
      <c r="C1862" s="5"/>
      <c r="D1862" s="5"/>
      <c r="E1862" s="5"/>
      <c r="F1862" s="5"/>
      <c r="G1862" s="5" t="str">
        <f>IF(F1862="","",VLOOKUP($F1862,Praja!$C$11:$H$2010,2,FALSE))</f>
        <v/>
      </c>
      <c r="H1862" s="5"/>
      <c r="I1862" s="5" t="str">
        <f>IF(H1862="","",VLOOKUP($H1862,Katalog!$C$10:$J$2009,3,FALSE))</f>
        <v/>
      </c>
      <c r="J1862" s="5"/>
      <c r="K1862" s="5"/>
      <c r="L1862" s="26"/>
    </row>
    <row r="1863" spans="2:12" x14ac:dyDescent="0.25">
      <c r="B1863" s="39">
        <v>1854</v>
      </c>
      <c r="C1863" s="5"/>
      <c r="D1863" s="5"/>
      <c r="E1863" s="5"/>
      <c r="F1863" s="5"/>
      <c r="G1863" s="5" t="str">
        <f>IF(F1863="","",VLOOKUP($F1863,Praja!$C$11:$H$2010,2,FALSE))</f>
        <v/>
      </c>
      <c r="H1863" s="5"/>
      <c r="I1863" s="5" t="str">
        <f>IF(H1863="","",VLOOKUP($H1863,Katalog!$C$10:$J$2009,3,FALSE))</f>
        <v/>
      </c>
      <c r="J1863" s="5"/>
      <c r="K1863" s="5"/>
      <c r="L1863" s="26"/>
    </row>
    <row r="1864" spans="2:12" x14ac:dyDescent="0.25">
      <c r="B1864" s="39">
        <v>1855</v>
      </c>
      <c r="C1864" s="5"/>
      <c r="D1864" s="5"/>
      <c r="E1864" s="5"/>
      <c r="F1864" s="5"/>
      <c r="G1864" s="5" t="str">
        <f>IF(F1864="","",VLOOKUP($F1864,Praja!$C$11:$H$2010,2,FALSE))</f>
        <v/>
      </c>
      <c r="H1864" s="5"/>
      <c r="I1864" s="5" t="str">
        <f>IF(H1864="","",VLOOKUP($H1864,Katalog!$C$10:$J$2009,3,FALSE))</f>
        <v/>
      </c>
      <c r="J1864" s="5"/>
      <c r="K1864" s="5"/>
      <c r="L1864" s="26"/>
    </row>
    <row r="1865" spans="2:12" x14ac:dyDescent="0.25">
      <c r="B1865" s="39">
        <v>1856</v>
      </c>
      <c r="C1865" s="5"/>
      <c r="D1865" s="5"/>
      <c r="E1865" s="5"/>
      <c r="F1865" s="5"/>
      <c r="G1865" s="5" t="str">
        <f>IF(F1865="","",VLOOKUP($F1865,Praja!$C$11:$H$2010,2,FALSE))</f>
        <v/>
      </c>
      <c r="H1865" s="5"/>
      <c r="I1865" s="5" t="str">
        <f>IF(H1865="","",VLOOKUP($H1865,Katalog!$C$10:$J$2009,3,FALSE))</f>
        <v/>
      </c>
      <c r="J1865" s="5"/>
      <c r="K1865" s="5"/>
      <c r="L1865" s="26"/>
    </row>
    <row r="1866" spans="2:12" x14ac:dyDescent="0.25">
      <c r="B1866" s="39">
        <v>1857</v>
      </c>
      <c r="C1866" s="5"/>
      <c r="D1866" s="5"/>
      <c r="E1866" s="5"/>
      <c r="F1866" s="5"/>
      <c r="G1866" s="5" t="str">
        <f>IF(F1866="","",VLOOKUP($F1866,Praja!$C$11:$H$2010,2,FALSE))</f>
        <v/>
      </c>
      <c r="H1866" s="5"/>
      <c r="I1866" s="5" t="str">
        <f>IF(H1866="","",VLOOKUP($H1866,Katalog!$C$10:$J$2009,3,FALSE))</f>
        <v/>
      </c>
      <c r="J1866" s="5"/>
      <c r="K1866" s="5"/>
      <c r="L1866" s="26"/>
    </row>
    <row r="1867" spans="2:12" x14ac:dyDescent="0.25">
      <c r="B1867" s="39">
        <v>1858</v>
      </c>
      <c r="C1867" s="5"/>
      <c r="D1867" s="5"/>
      <c r="E1867" s="5"/>
      <c r="F1867" s="5"/>
      <c r="G1867" s="5" t="str">
        <f>IF(F1867="","",VLOOKUP($F1867,Praja!$C$11:$H$2010,2,FALSE))</f>
        <v/>
      </c>
      <c r="H1867" s="5"/>
      <c r="I1867" s="5" t="str">
        <f>IF(H1867="","",VLOOKUP($H1867,Katalog!$C$10:$J$2009,3,FALSE))</f>
        <v/>
      </c>
      <c r="J1867" s="5"/>
      <c r="K1867" s="5"/>
      <c r="L1867" s="26"/>
    </row>
    <row r="1868" spans="2:12" x14ac:dyDescent="0.25">
      <c r="B1868" s="39">
        <v>1859</v>
      </c>
      <c r="C1868" s="5"/>
      <c r="D1868" s="5"/>
      <c r="E1868" s="5"/>
      <c r="F1868" s="5"/>
      <c r="G1868" s="5" t="str">
        <f>IF(F1868="","",VLOOKUP($F1868,Praja!$C$11:$H$2010,2,FALSE))</f>
        <v/>
      </c>
      <c r="H1868" s="5"/>
      <c r="I1868" s="5" t="str">
        <f>IF(H1868="","",VLOOKUP($H1868,Katalog!$C$10:$J$2009,3,FALSE))</f>
        <v/>
      </c>
      <c r="J1868" s="5"/>
      <c r="K1868" s="5"/>
      <c r="L1868" s="26"/>
    </row>
    <row r="1869" spans="2:12" x14ac:dyDescent="0.25">
      <c r="B1869" s="39">
        <v>1860</v>
      </c>
      <c r="C1869" s="5"/>
      <c r="D1869" s="5"/>
      <c r="E1869" s="5"/>
      <c r="F1869" s="5"/>
      <c r="G1869" s="5" t="str">
        <f>IF(F1869="","",VLOOKUP($F1869,Praja!$C$11:$H$2010,2,FALSE))</f>
        <v/>
      </c>
      <c r="H1869" s="5"/>
      <c r="I1869" s="5" t="str">
        <f>IF(H1869="","",VLOOKUP($H1869,Katalog!$C$10:$J$2009,3,FALSE))</f>
        <v/>
      </c>
      <c r="J1869" s="5"/>
      <c r="K1869" s="5"/>
      <c r="L1869" s="26"/>
    </row>
    <row r="1870" spans="2:12" x14ac:dyDescent="0.25">
      <c r="B1870" s="39">
        <v>1861</v>
      </c>
      <c r="C1870" s="5"/>
      <c r="D1870" s="5"/>
      <c r="E1870" s="5"/>
      <c r="F1870" s="5"/>
      <c r="G1870" s="5" t="str">
        <f>IF(F1870="","",VLOOKUP($F1870,Praja!$C$11:$H$2010,2,FALSE))</f>
        <v/>
      </c>
      <c r="H1870" s="5"/>
      <c r="I1870" s="5" t="str">
        <f>IF(H1870="","",VLOOKUP($H1870,Katalog!$C$10:$J$2009,3,FALSE))</f>
        <v/>
      </c>
      <c r="J1870" s="5"/>
      <c r="K1870" s="5"/>
      <c r="L1870" s="26"/>
    </row>
    <row r="1871" spans="2:12" x14ac:dyDescent="0.25">
      <c r="B1871" s="39">
        <v>1862</v>
      </c>
      <c r="C1871" s="5"/>
      <c r="D1871" s="5"/>
      <c r="E1871" s="5"/>
      <c r="F1871" s="5"/>
      <c r="G1871" s="5" t="str">
        <f>IF(F1871="","",VLOOKUP($F1871,Praja!$C$11:$H$2010,2,FALSE))</f>
        <v/>
      </c>
      <c r="H1871" s="5"/>
      <c r="I1871" s="5" t="str">
        <f>IF(H1871="","",VLOOKUP($H1871,Katalog!$C$10:$J$2009,3,FALSE))</f>
        <v/>
      </c>
      <c r="J1871" s="5"/>
      <c r="K1871" s="5"/>
      <c r="L1871" s="26"/>
    </row>
    <row r="1872" spans="2:12" x14ac:dyDescent="0.25">
      <c r="B1872" s="39">
        <v>1863</v>
      </c>
      <c r="C1872" s="5"/>
      <c r="D1872" s="5"/>
      <c r="E1872" s="5"/>
      <c r="F1872" s="5"/>
      <c r="G1872" s="5" t="str">
        <f>IF(F1872="","",VLOOKUP($F1872,Praja!$C$11:$H$2010,2,FALSE))</f>
        <v/>
      </c>
      <c r="H1872" s="5"/>
      <c r="I1872" s="5" t="str">
        <f>IF(H1872="","",VLOOKUP($H1872,Katalog!$C$10:$J$2009,3,FALSE))</f>
        <v/>
      </c>
      <c r="J1872" s="5"/>
      <c r="K1872" s="5"/>
      <c r="L1872" s="26"/>
    </row>
    <row r="1873" spans="2:12" x14ac:dyDescent="0.25">
      <c r="B1873" s="39">
        <v>1864</v>
      </c>
      <c r="C1873" s="5"/>
      <c r="D1873" s="5"/>
      <c r="E1873" s="5"/>
      <c r="F1873" s="5"/>
      <c r="G1873" s="5" t="str">
        <f>IF(F1873="","",VLOOKUP($F1873,Praja!$C$11:$H$2010,2,FALSE))</f>
        <v/>
      </c>
      <c r="H1873" s="5"/>
      <c r="I1873" s="5" t="str">
        <f>IF(H1873="","",VLOOKUP($H1873,Katalog!$C$10:$J$2009,3,FALSE))</f>
        <v/>
      </c>
      <c r="J1873" s="5"/>
      <c r="K1873" s="5"/>
      <c r="L1873" s="26"/>
    </row>
    <row r="1874" spans="2:12" x14ac:dyDescent="0.25">
      <c r="B1874" s="39">
        <v>1865</v>
      </c>
      <c r="C1874" s="5"/>
      <c r="D1874" s="5"/>
      <c r="E1874" s="5"/>
      <c r="F1874" s="5"/>
      <c r="G1874" s="5" t="str">
        <f>IF(F1874="","",VLOOKUP($F1874,Praja!$C$11:$H$2010,2,FALSE))</f>
        <v/>
      </c>
      <c r="H1874" s="5"/>
      <c r="I1874" s="5" t="str">
        <f>IF(H1874="","",VLOOKUP($H1874,Katalog!$C$10:$J$2009,3,FALSE))</f>
        <v/>
      </c>
      <c r="J1874" s="5"/>
      <c r="K1874" s="5"/>
      <c r="L1874" s="26"/>
    </row>
    <row r="1875" spans="2:12" x14ac:dyDescent="0.25">
      <c r="B1875" s="39">
        <v>1866</v>
      </c>
      <c r="C1875" s="5"/>
      <c r="D1875" s="5"/>
      <c r="E1875" s="5"/>
      <c r="F1875" s="5"/>
      <c r="G1875" s="5" t="str">
        <f>IF(F1875="","",VLOOKUP($F1875,Praja!$C$11:$H$2010,2,FALSE))</f>
        <v/>
      </c>
      <c r="H1875" s="5"/>
      <c r="I1875" s="5" t="str">
        <f>IF(H1875="","",VLOOKUP($H1875,Katalog!$C$10:$J$2009,3,FALSE))</f>
        <v/>
      </c>
      <c r="J1875" s="5"/>
      <c r="K1875" s="5"/>
      <c r="L1875" s="26"/>
    </row>
    <row r="1876" spans="2:12" x14ac:dyDescent="0.25">
      <c r="B1876" s="39">
        <v>1867</v>
      </c>
      <c r="C1876" s="5"/>
      <c r="D1876" s="5"/>
      <c r="E1876" s="5"/>
      <c r="F1876" s="5"/>
      <c r="G1876" s="5" t="str">
        <f>IF(F1876="","",VLOOKUP($F1876,Praja!$C$11:$H$2010,2,FALSE))</f>
        <v/>
      </c>
      <c r="H1876" s="5"/>
      <c r="I1876" s="5" t="str">
        <f>IF(H1876="","",VLOOKUP($H1876,Katalog!$C$10:$J$2009,3,FALSE))</f>
        <v/>
      </c>
      <c r="J1876" s="5"/>
      <c r="K1876" s="5"/>
      <c r="L1876" s="26"/>
    </row>
    <row r="1877" spans="2:12" x14ac:dyDescent="0.25">
      <c r="B1877" s="39">
        <v>1868</v>
      </c>
      <c r="C1877" s="5"/>
      <c r="D1877" s="5"/>
      <c r="E1877" s="5"/>
      <c r="F1877" s="5"/>
      <c r="G1877" s="5" t="str">
        <f>IF(F1877="","",VLOOKUP($F1877,Praja!$C$11:$H$2010,2,FALSE))</f>
        <v/>
      </c>
      <c r="H1877" s="5"/>
      <c r="I1877" s="5" t="str">
        <f>IF(H1877="","",VLOOKUP($H1877,Katalog!$C$10:$J$2009,3,FALSE))</f>
        <v/>
      </c>
      <c r="J1877" s="5"/>
      <c r="K1877" s="5"/>
      <c r="L1877" s="26"/>
    </row>
    <row r="1878" spans="2:12" x14ac:dyDescent="0.25">
      <c r="B1878" s="39">
        <v>1869</v>
      </c>
      <c r="C1878" s="5"/>
      <c r="D1878" s="5"/>
      <c r="E1878" s="5"/>
      <c r="F1878" s="5"/>
      <c r="G1878" s="5" t="str">
        <f>IF(F1878="","",VLOOKUP($F1878,Praja!$C$11:$H$2010,2,FALSE))</f>
        <v/>
      </c>
      <c r="H1878" s="5"/>
      <c r="I1878" s="5" t="str">
        <f>IF(H1878="","",VLOOKUP($H1878,Katalog!$C$10:$J$2009,3,FALSE))</f>
        <v/>
      </c>
      <c r="J1878" s="5"/>
      <c r="K1878" s="5"/>
      <c r="L1878" s="26"/>
    </row>
    <row r="1879" spans="2:12" x14ac:dyDescent="0.25">
      <c r="B1879" s="39">
        <v>1870</v>
      </c>
      <c r="C1879" s="5"/>
      <c r="D1879" s="5"/>
      <c r="E1879" s="5"/>
      <c r="F1879" s="5"/>
      <c r="G1879" s="5" t="str">
        <f>IF(F1879="","",VLOOKUP($F1879,Praja!$C$11:$H$2010,2,FALSE))</f>
        <v/>
      </c>
      <c r="H1879" s="5"/>
      <c r="I1879" s="5" t="str">
        <f>IF(H1879="","",VLOOKUP($H1879,Katalog!$C$10:$J$2009,3,FALSE))</f>
        <v/>
      </c>
      <c r="J1879" s="5"/>
      <c r="K1879" s="5"/>
      <c r="L1879" s="26"/>
    </row>
    <row r="1880" spans="2:12" x14ac:dyDescent="0.25">
      <c r="B1880" s="39">
        <v>1871</v>
      </c>
      <c r="C1880" s="5"/>
      <c r="D1880" s="5"/>
      <c r="E1880" s="5"/>
      <c r="F1880" s="5"/>
      <c r="G1880" s="5" t="str">
        <f>IF(F1880="","",VLOOKUP($F1880,Praja!$C$11:$H$2010,2,FALSE))</f>
        <v/>
      </c>
      <c r="H1880" s="5"/>
      <c r="I1880" s="5" t="str">
        <f>IF(H1880="","",VLOOKUP($H1880,Katalog!$C$10:$J$2009,3,FALSE))</f>
        <v/>
      </c>
      <c r="J1880" s="5"/>
      <c r="K1880" s="5"/>
      <c r="L1880" s="26"/>
    </row>
    <row r="1881" spans="2:12" x14ac:dyDescent="0.25">
      <c r="B1881" s="39">
        <v>1872</v>
      </c>
      <c r="C1881" s="5"/>
      <c r="D1881" s="5"/>
      <c r="E1881" s="5"/>
      <c r="F1881" s="5"/>
      <c r="G1881" s="5" t="str">
        <f>IF(F1881="","",VLOOKUP($F1881,Praja!$C$11:$H$2010,2,FALSE))</f>
        <v/>
      </c>
      <c r="H1881" s="5"/>
      <c r="I1881" s="5" t="str">
        <f>IF(H1881="","",VLOOKUP($H1881,Katalog!$C$10:$J$2009,3,FALSE))</f>
        <v/>
      </c>
      <c r="J1881" s="5"/>
      <c r="K1881" s="5"/>
      <c r="L1881" s="26"/>
    </row>
    <row r="1882" spans="2:12" x14ac:dyDescent="0.25">
      <c r="B1882" s="39">
        <v>1873</v>
      </c>
      <c r="C1882" s="5"/>
      <c r="D1882" s="5"/>
      <c r="E1882" s="5"/>
      <c r="F1882" s="5"/>
      <c r="G1882" s="5" t="str">
        <f>IF(F1882="","",VLOOKUP($F1882,Praja!$C$11:$H$2010,2,FALSE))</f>
        <v/>
      </c>
      <c r="H1882" s="5"/>
      <c r="I1882" s="5" t="str">
        <f>IF(H1882="","",VLOOKUP($H1882,Katalog!$C$10:$J$2009,3,FALSE))</f>
        <v/>
      </c>
      <c r="J1882" s="5"/>
      <c r="K1882" s="5"/>
      <c r="L1882" s="26"/>
    </row>
    <row r="1883" spans="2:12" x14ac:dyDescent="0.25">
      <c r="B1883" s="39">
        <v>1874</v>
      </c>
      <c r="C1883" s="5"/>
      <c r="D1883" s="5"/>
      <c r="E1883" s="5"/>
      <c r="F1883" s="5"/>
      <c r="G1883" s="5" t="str">
        <f>IF(F1883="","",VLOOKUP($F1883,Praja!$C$11:$H$2010,2,FALSE))</f>
        <v/>
      </c>
      <c r="H1883" s="5"/>
      <c r="I1883" s="5" t="str">
        <f>IF(H1883="","",VLOOKUP($H1883,Katalog!$C$10:$J$2009,3,FALSE))</f>
        <v/>
      </c>
      <c r="J1883" s="5"/>
      <c r="K1883" s="5"/>
      <c r="L1883" s="26"/>
    </row>
    <row r="1884" spans="2:12" x14ac:dyDescent="0.25">
      <c r="B1884" s="39">
        <v>1875</v>
      </c>
      <c r="C1884" s="5"/>
      <c r="D1884" s="5"/>
      <c r="E1884" s="5"/>
      <c r="F1884" s="5"/>
      <c r="G1884" s="5" t="str">
        <f>IF(F1884="","",VLOOKUP($F1884,Praja!$C$11:$H$2010,2,FALSE))</f>
        <v/>
      </c>
      <c r="H1884" s="5"/>
      <c r="I1884" s="5" t="str">
        <f>IF(H1884="","",VLOOKUP($H1884,Katalog!$C$10:$J$2009,3,FALSE))</f>
        <v/>
      </c>
      <c r="J1884" s="5"/>
      <c r="K1884" s="5"/>
      <c r="L1884" s="26"/>
    </row>
    <row r="1885" spans="2:12" x14ac:dyDescent="0.25">
      <c r="B1885" s="39">
        <v>1876</v>
      </c>
      <c r="C1885" s="5"/>
      <c r="D1885" s="5"/>
      <c r="E1885" s="5"/>
      <c r="F1885" s="5"/>
      <c r="G1885" s="5" t="str">
        <f>IF(F1885="","",VLOOKUP($F1885,Praja!$C$11:$H$2010,2,FALSE))</f>
        <v/>
      </c>
      <c r="H1885" s="5"/>
      <c r="I1885" s="5" t="str">
        <f>IF(H1885="","",VLOOKUP($H1885,Katalog!$C$10:$J$2009,3,FALSE))</f>
        <v/>
      </c>
      <c r="J1885" s="5"/>
      <c r="K1885" s="5"/>
      <c r="L1885" s="26"/>
    </row>
    <row r="1886" spans="2:12" x14ac:dyDescent="0.25">
      <c r="B1886" s="39">
        <v>1877</v>
      </c>
      <c r="C1886" s="5"/>
      <c r="D1886" s="5"/>
      <c r="E1886" s="5"/>
      <c r="F1886" s="5"/>
      <c r="G1886" s="5" t="str">
        <f>IF(F1886="","",VLOOKUP($F1886,Praja!$C$11:$H$2010,2,FALSE))</f>
        <v/>
      </c>
      <c r="H1886" s="5"/>
      <c r="I1886" s="5" t="str">
        <f>IF(H1886="","",VLOOKUP($H1886,Katalog!$C$10:$J$2009,3,FALSE))</f>
        <v/>
      </c>
      <c r="J1886" s="5"/>
      <c r="K1886" s="5"/>
      <c r="L1886" s="26"/>
    </row>
    <row r="1887" spans="2:12" x14ac:dyDescent="0.25">
      <c r="B1887" s="39">
        <v>1878</v>
      </c>
      <c r="C1887" s="5"/>
      <c r="D1887" s="5"/>
      <c r="E1887" s="5"/>
      <c r="F1887" s="5"/>
      <c r="G1887" s="5" t="str">
        <f>IF(F1887="","",VLOOKUP($F1887,Praja!$C$11:$H$2010,2,FALSE))</f>
        <v/>
      </c>
      <c r="H1887" s="5"/>
      <c r="I1887" s="5" t="str">
        <f>IF(H1887="","",VLOOKUP($H1887,Katalog!$C$10:$J$2009,3,FALSE))</f>
        <v/>
      </c>
      <c r="J1887" s="5"/>
      <c r="K1887" s="5"/>
      <c r="L1887" s="26"/>
    </row>
    <row r="1888" spans="2:12" x14ac:dyDescent="0.25">
      <c r="B1888" s="39">
        <v>1879</v>
      </c>
      <c r="C1888" s="5"/>
      <c r="D1888" s="5"/>
      <c r="E1888" s="5"/>
      <c r="F1888" s="5"/>
      <c r="G1888" s="5" t="str">
        <f>IF(F1888="","",VLOOKUP($F1888,Praja!$C$11:$H$2010,2,FALSE))</f>
        <v/>
      </c>
      <c r="H1888" s="5"/>
      <c r="I1888" s="5" t="str">
        <f>IF(H1888="","",VLOOKUP($H1888,Katalog!$C$10:$J$2009,3,FALSE))</f>
        <v/>
      </c>
      <c r="J1888" s="5"/>
      <c r="K1888" s="5"/>
      <c r="L1888" s="26"/>
    </row>
    <row r="1889" spans="2:12" x14ac:dyDescent="0.25">
      <c r="B1889" s="39">
        <v>1880</v>
      </c>
      <c r="C1889" s="5"/>
      <c r="D1889" s="5"/>
      <c r="E1889" s="5"/>
      <c r="F1889" s="5"/>
      <c r="G1889" s="5" t="str">
        <f>IF(F1889="","",VLOOKUP($F1889,Praja!$C$11:$H$2010,2,FALSE))</f>
        <v/>
      </c>
      <c r="H1889" s="5"/>
      <c r="I1889" s="5" t="str">
        <f>IF(H1889="","",VLOOKUP($H1889,Katalog!$C$10:$J$2009,3,FALSE))</f>
        <v/>
      </c>
      <c r="J1889" s="5"/>
      <c r="K1889" s="5"/>
      <c r="L1889" s="26"/>
    </row>
    <row r="1890" spans="2:12" x14ac:dyDescent="0.25">
      <c r="B1890" s="39">
        <v>1881</v>
      </c>
      <c r="C1890" s="5"/>
      <c r="D1890" s="5"/>
      <c r="E1890" s="5"/>
      <c r="F1890" s="5"/>
      <c r="G1890" s="5" t="str">
        <f>IF(F1890="","",VLOOKUP($F1890,Praja!$C$11:$H$2010,2,FALSE))</f>
        <v/>
      </c>
      <c r="H1890" s="5"/>
      <c r="I1890" s="5" t="str">
        <f>IF(H1890="","",VLOOKUP($H1890,Katalog!$C$10:$J$2009,3,FALSE))</f>
        <v/>
      </c>
      <c r="J1890" s="5"/>
      <c r="K1890" s="5"/>
      <c r="L1890" s="26"/>
    </row>
    <row r="1891" spans="2:12" x14ac:dyDescent="0.25">
      <c r="B1891" s="39">
        <v>1882</v>
      </c>
      <c r="C1891" s="5"/>
      <c r="D1891" s="5"/>
      <c r="E1891" s="5"/>
      <c r="F1891" s="5"/>
      <c r="G1891" s="5" t="str">
        <f>IF(F1891="","",VLOOKUP($F1891,Praja!$C$11:$H$2010,2,FALSE))</f>
        <v/>
      </c>
      <c r="H1891" s="5"/>
      <c r="I1891" s="5" t="str">
        <f>IF(H1891="","",VLOOKUP($H1891,Katalog!$C$10:$J$2009,3,FALSE))</f>
        <v/>
      </c>
      <c r="J1891" s="5"/>
      <c r="K1891" s="5"/>
      <c r="L1891" s="26"/>
    </row>
    <row r="1892" spans="2:12" x14ac:dyDescent="0.25">
      <c r="B1892" s="39">
        <v>1883</v>
      </c>
      <c r="C1892" s="5"/>
      <c r="D1892" s="5"/>
      <c r="E1892" s="5"/>
      <c r="F1892" s="5"/>
      <c r="G1892" s="5" t="str">
        <f>IF(F1892="","",VLOOKUP($F1892,Praja!$C$11:$H$2010,2,FALSE))</f>
        <v/>
      </c>
      <c r="H1892" s="5"/>
      <c r="I1892" s="5" t="str">
        <f>IF(H1892="","",VLOOKUP($H1892,Katalog!$C$10:$J$2009,3,FALSE))</f>
        <v/>
      </c>
      <c r="J1892" s="5"/>
      <c r="K1892" s="5"/>
      <c r="L1892" s="26"/>
    </row>
    <row r="1893" spans="2:12" x14ac:dyDescent="0.25">
      <c r="B1893" s="39">
        <v>1884</v>
      </c>
      <c r="C1893" s="5"/>
      <c r="D1893" s="5"/>
      <c r="E1893" s="5"/>
      <c r="F1893" s="5"/>
      <c r="G1893" s="5" t="str">
        <f>IF(F1893="","",VLOOKUP($F1893,Praja!$C$11:$H$2010,2,FALSE))</f>
        <v/>
      </c>
      <c r="H1893" s="5"/>
      <c r="I1893" s="5" t="str">
        <f>IF(H1893="","",VLOOKUP($H1893,Katalog!$C$10:$J$2009,3,FALSE))</f>
        <v/>
      </c>
      <c r="J1893" s="5"/>
      <c r="K1893" s="5"/>
      <c r="L1893" s="26"/>
    </row>
    <row r="1894" spans="2:12" x14ac:dyDescent="0.25">
      <c r="B1894" s="39">
        <v>1885</v>
      </c>
      <c r="C1894" s="5"/>
      <c r="D1894" s="5"/>
      <c r="E1894" s="5"/>
      <c r="F1894" s="5"/>
      <c r="G1894" s="5" t="str">
        <f>IF(F1894="","",VLOOKUP($F1894,Praja!$C$11:$H$2010,2,FALSE))</f>
        <v/>
      </c>
      <c r="H1894" s="5"/>
      <c r="I1894" s="5" t="str">
        <f>IF(H1894="","",VLOOKUP($H1894,Katalog!$C$10:$J$2009,3,FALSE))</f>
        <v/>
      </c>
      <c r="J1894" s="5"/>
      <c r="K1894" s="5"/>
      <c r="L1894" s="26"/>
    </row>
    <row r="1895" spans="2:12" x14ac:dyDescent="0.25">
      <c r="B1895" s="39">
        <v>1886</v>
      </c>
      <c r="C1895" s="5"/>
      <c r="D1895" s="5"/>
      <c r="E1895" s="5"/>
      <c r="F1895" s="5"/>
      <c r="G1895" s="5" t="str">
        <f>IF(F1895="","",VLOOKUP($F1895,Praja!$C$11:$H$2010,2,FALSE))</f>
        <v/>
      </c>
      <c r="H1895" s="5"/>
      <c r="I1895" s="5" t="str">
        <f>IF(H1895="","",VLOOKUP($H1895,Katalog!$C$10:$J$2009,3,FALSE))</f>
        <v/>
      </c>
      <c r="J1895" s="5"/>
      <c r="K1895" s="5"/>
      <c r="L1895" s="26"/>
    </row>
    <row r="1896" spans="2:12" x14ac:dyDescent="0.25">
      <c r="B1896" s="39">
        <v>1887</v>
      </c>
      <c r="C1896" s="5"/>
      <c r="D1896" s="5"/>
      <c r="E1896" s="5"/>
      <c r="F1896" s="5"/>
      <c r="G1896" s="5" t="str">
        <f>IF(F1896="","",VLOOKUP($F1896,Praja!$C$11:$H$2010,2,FALSE))</f>
        <v/>
      </c>
      <c r="H1896" s="5"/>
      <c r="I1896" s="5" t="str">
        <f>IF(H1896="","",VLOOKUP($H1896,Katalog!$C$10:$J$2009,3,FALSE))</f>
        <v/>
      </c>
      <c r="J1896" s="5"/>
      <c r="K1896" s="5"/>
      <c r="L1896" s="26"/>
    </row>
    <row r="1897" spans="2:12" x14ac:dyDescent="0.25">
      <c r="B1897" s="39">
        <v>1888</v>
      </c>
      <c r="C1897" s="5"/>
      <c r="D1897" s="5"/>
      <c r="E1897" s="5"/>
      <c r="F1897" s="5"/>
      <c r="G1897" s="5" t="str">
        <f>IF(F1897="","",VLOOKUP($F1897,Praja!$C$11:$H$2010,2,FALSE))</f>
        <v/>
      </c>
      <c r="H1897" s="5"/>
      <c r="I1897" s="5" t="str">
        <f>IF(H1897="","",VLOOKUP($H1897,Katalog!$C$10:$J$2009,3,FALSE))</f>
        <v/>
      </c>
      <c r="J1897" s="5"/>
      <c r="K1897" s="5"/>
      <c r="L1897" s="26"/>
    </row>
    <row r="1898" spans="2:12" x14ac:dyDescent="0.25">
      <c r="B1898" s="39">
        <v>1889</v>
      </c>
      <c r="C1898" s="5"/>
      <c r="D1898" s="5"/>
      <c r="E1898" s="5"/>
      <c r="F1898" s="5"/>
      <c r="G1898" s="5" t="str">
        <f>IF(F1898="","",VLOOKUP($F1898,Praja!$C$11:$H$2010,2,FALSE))</f>
        <v/>
      </c>
      <c r="H1898" s="5"/>
      <c r="I1898" s="5" t="str">
        <f>IF(H1898="","",VLOOKUP($H1898,Katalog!$C$10:$J$2009,3,FALSE))</f>
        <v/>
      </c>
      <c r="J1898" s="5"/>
      <c r="K1898" s="5"/>
      <c r="L1898" s="26"/>
    </row>
    <row r="1899" spans="2:12" x14ac:dyDescent="0.25">
      <c r="B1899" s="39">
        <v>1890</v>
      </c>
      <c r="C1899" s="5"/>
      <c r="D1899" s="5"/>
      <c r="E1899" s="5"/>
      <c r="F1899" s="5"/>
      <c r="G1899" s="5" t="str">
        <f>IF(F1899="","",VLOOKUP($F1899,Praja!$C$11:$H$2010,2,FALSE))</f>
        <v/>
      </c>
      <c r="H1899" s="5"/>
      <c r="I1899" s="5" t="str">
        <f>IF(H1899="","",VLOOKUP($H1899,Katalog!$C$10:$J$2009,3,FALSE))</f>
        <v/>
      </c>
      <c r="J1899" s="5"/>
      <c r="K1899" s="5"/>
      <c r="L1899" s="26"/>
    </row>
    <row r="1900" spans="2:12" x14ac:dyDescent="0.25">
      <c r="B1900" s="39">
        <v>1891</v>
      </c>
      <c r="C1900" s="5"/>
      <c r="D1900" s="5"/>
      <c r="E1900" s="5"/>
      <c r="F1900" s="5"/>
      <c r="G1900" s="5" t="str">
        <f>IF(F1900="","",VLOOKUP($F1900,Praja!$C$11:$H$2010,2,FALSE))</f>
        <v/>
      </c>
      <c r="H1900" s="5"/>
      <c r="I1900" s="5" t="str">
        <f>IF(H1900="","",VLOOKUP($H1900,Katalog!$C$10:$J$2009,3,FALSE))</f>
        <v/>
      </c>
      <c r="J1900" s="5"/>
      <c r="K1900" s="5"/>
      <c r="L1900" s="26"/>
    </row>
    <row r="1901" spans="2:12" x14ac:dyDescent="0.25">
      <c r="B1901" s="39">
        <v>1892</v>
      </c>
      <c r="C1901" s="5"/>
      <c r="D1901" s="5"/>
      <c r="E1901" s="5"/>
      <c r="F1901" s="5"/>
      <c r="G1901" s="5" t="str">
        <f>IF(F1901="","",VLOOKUP($F1901,Praja!$C$11:$H$2010,2,FALSE))</f>
        <v/>
      </c>
      <c r="H1901" s="5"/>
      <c r="I1901" s="5" t="str">
        <f>IF(H1901="","",VLOOKUP($H1901,Katalog!$C$10:$J$2009,3,FALSE))</f>
        <v/>
      </c>
      <c r="J1901" s="5"/>
      <c r="K1901" s="5"/>
      <c r="L1901" s="26"/>
    </row>
    <row r="1902" spans="2:12" x14ac:dyDescent="0.25">
      <c r="B1902" s="39">
        <v>1893</v>
      </c>
      <c r="C1902" s="5"/>
      <c r="D1902" s="5"/>
      <c r="E1902" s="5"/>
      <c r="F1902" s="5"/>
      <c r="G1902" s="5" t="str">
        <f>IF(F1902="","",VLOOKUP($F1902,Praja!$C$11:$H$2010,2,FALSE))</f>
        <v/>
      </c>
      <c r="H1902" s="5"/>
      <c r="I1902" s="5" t="str">
        <f>IF(H1902="","",VLOOKUP($H1902,Katalog!$C$10:$J$2009,3,FALSE))</f>
        <v/>
      </c>
      <c r="J1902" s="5"/>
      <c r="K1902" s="5"/>
      <c r="L1902" s="26"/>
    </row>
    <row r="1903" spans="2:12" x14ac:dyDescent="0.25">
      <c r="B1903" s="39">
        <v>1894</v>
      </c>
      <c r="C1903" s="5"/>
      <c r="D1903" s="5"/>
      <c r="E1903" s="5"/>
      <c r="F1903" s="5"/>
      <c r="G1903" s="5" t="str">
        <f>IF(F1903="","",VLOOKUP($F1903,Praja!$C$11:$H$2010,2,FALSE))</f>
        <v/>
      </c>
      <c r="H1903" s="5"/>
      <c r="I1903" s="5" t="str">
        <f>IF(H1903="","",VLOOKUP($H1903,Katalog!$C$10:$J$2009,3,FALSE))</f>
        <v/>
      </c>
      <c r="J1903" s="5"/>
      <c r="K1903" s="5"/>
      <c r="L1903" s="26"/>
    </row>
    <row r="1904" spans="2:12" x14ac:dyDescent="0.25">
      <c r="B1904" s="39">
        <v>1895</v>
      </c>
      <c r="C1904" s="5"/>
      <c r="D1904" s="5"/>
      <c r="E1904" s="5"/>
      <c r="F1904" s="5"/>
      <c r="G1904" s="5" t="str">
        <f>IF(F1904="","",VLOOKUP($F1904,Praja!$C$11:$H$2010,2,FALSE))</f>
        <v/>
      </c>
      <c r="H1904" s="5"/>
      <c r="I1904" s="5" t="str">
        <f>IF(H1904="","",VLOOKUP($H1904,Katalog!$C$10:$J$2009,3,FALSE))</f>
        <v/>
      </c>
      <c r="J1904" s="5"/>
      <c r="K1904" s="5"/>
      <c r="L1904" s="26"/>
    </row>
    <row r="1905" spans="2:12" x14ac:dyDescent="0.25">
      <c r="B1905" s="39">
        <v>1896</v>
      </c>
      <c r="C1905" s="5"/>
      <c r="D1905" s="5"/>
      <c r="E1905" s="5"/>
      <c r="F1905" s="5"/>
      <c r="G1905" s="5" t="str">
        <f>IF(F1905="","",VLOOKUP($F1905,Praja!$C$11:$H$2010,2,FALSE))</f>
        <v/>
      </c>
      <c r="H1905" s="5"/>
      <c r="I1905" s="5" t="str">
        <f>IF(H1905="","",VLOOKUP($H1905,Katalog!$C$10:$J$2009,3,FALSE))</f>
        <v/>
      </c>
      <c r="J1905" s="5"/>
      <c r="K1905" s="5"/>
      <c r="L1905" s="26"/>
    </row>
    <row r="1906" spans="2:12" x14ac:dyDescent="0.25">
      <c r="B1906" s="39">
        <v>1897</v>
      </c>
      <c r="C1906" s="5"/>
      <c r="D1906" s="5"/>
      <c r="E1906" s="5"/>
      <c r="F1906" s="5"/>
      <c r="G1906" s="5" t="str">
        <f>IF(F1906="","",VLOOKUP($F1906,Praja!$C$11:$H$2010,2,FALSE))</f>
        <v/>
      </c>
      <c r="H1906" s="5"/>
      <c r="I1906" s="5" t="str">
        <f>IF(H1906="","",VLOOKUP($H1906,Katalog!$C$10:$J$2009,3,FALSE))</f>
        <v/>
      </c>
      <c r="J1906" s="5"/>
      <c r="K1906" s="5"/>
      <c r="L1906" s="26"/>
    </row>
    <row r="1907" spans="2:12" x14ac:dyDescent="0.25">
      <c r="B1907" s="39">
        <v>1898</v>
      </c>
      <c r="C1907" s="5"/>
      <c r="D1907" s="5"/>
      <c r="E1907" s="5"/>
      <c r="F1907" s="5"/>
      <c r="G1907" s="5" t="str">
        <f>IF(F1907="","",VLOOKUP($F1907,Praja!$C$11:$H$2010,2,FALSE))</f>
        <v/>
      </c>
      <c r="H1907" s="5"/>
      <c r="I1907" s="5" t="str">
        <f>IF(H1907="","",VLOOKUP($H1907,Katalog!$C$10:$J$2009,3,FALSE))</f>
        <v/>
      </c>
      <c r="J1907" s="5"/>
      <c r="K1907" s="5"/>
      <c r="L1907" s="26"/>
    </row>
    <row r="1908" spans="2:12" x14ac:dyDescent="0.25">
      <c r="B1908" s="39">
        <v>1899</v>
      </c>
      <c r="C1908" s="5"/>
      <c r="D1908" s="5"/>
      <c r="E1908" s="5"/>
      <c r="F1908" s="5"/>
      <c r="G1908" s="5" t="str">
        <f>IF(F1908="","",VLOOKUP($F1908,Praja!$C$11:$H$2010,2,FALSE))</f>
        <v/>
      </c>
      <c r="H1908" s="5"/>
      <c r="I1908" s="5" t="str">
        <f>IF(H1908="","",VLOOKUP($H1908,Katalog!$C$10:$J$2009,3,FALSE))</f>
        <v/>
      </c>
      <c r="J1908" s="5"/>
      <c r="K1908" s="5"/>
      <c r="L1908" s="26"/>
    </row>
    <row r="1909" spans="2:12" x14ac:dyDescent="0.25">
      <c r="B1909" s="39">
        <v>1900</v>
      </c>
      <c r="C1909" s="5"/>
      <c r="D1909" s="5"/>
      <c r="E1909" s="5"/>
      <c r="F1909" s="5"/>
      <c r="G1909" s="5" t="str">
        <f>IF(F1909="","",VLOOKUP($F1909,Praja!$C$11:$H$2010,2,FALSE))</f>
        <v/>
      </c>
      <c r="H1909" s="5"/>
      <c r="I1909" s="5" t="str">
        <f>IF(H1909="","",VLOOKUP($H1909,Katalog!$C$10:$J$2009,3,FALSE))</f>
        <v/>
      </c>
      <c r="J1909" s="5"/>
      <c r="K1909" s="5"/>
      <c r="L1909" s="26"/>
    </row>
    <row r="1910" spans="2:12" x14ac:dyDescent="0.25">
      <c r="B1910" s="39">
        <v>1901</v>
      </c>
      <c r="C1910" s="5"/>
      <c r="D1910" s="5"/>
      <c r="E1910" s="5"/>
      <c r="F1910" s="5"/>
      <c r="G1910" s="5" t="str">
        <f>IF(F1910="","",VLOOKUP($F1910,Praja!$C$11:$H$2010,2,FALSE))</f>
        <v/>
      </c>
      <c r="H1910" s="5"/>
      <c r="I1910" s="5" t="str">
        <f>IF(H1910="","",VLOOKUP($H1910,Katalog!$C$10:$J$2009,3,FALSE))</f>
        <v/>
      </c>
      <c r="J1910" s="5"/>
      <c r="K1910" s="5"/>
      <c r="L1910" s="26"/>
    </row>
    <row r="1911" spans="2:12" x14ac:dyDescent="0.25">
      <c r="B1911" s="39">
        <v>1902</v>
      </c>
      <c r="C1911" s="5"/>
      <c r="D1911" s="5"/>
      <c r="E1911" s="5"/>
      <c r="F1911" s="5"/>
      <c r="G1911" s="5" t="str">
        <f>IF(F1911="","",VLOOKUP($F1911,Praja!$C$11:$H$2010,2,FALSE))</f>
        <v/>
      </c>
      <c r="H1911" s="5"/>
      <c r="I1911" s="5" t="str">
        <f>IF(H1911="","",VLOOKUP($H1911,Katalog!$C$10:$J$2009,3,FALSE))</f>
        <v/>
      </c>
      <c r="J1911" s="5"/>
      <c r="K1911" s="5"/>
      <c r="L1911" s="26"/>
    </row>
    <row r="1912" spans="2:12" x14ac:dyDescent="0.25">
      <c r="B1912" s="39">
        <v>1903</v>
      </c>
      <c r="C1912" s="5"/>
      <c r="D1912" s="5"/>
      <c r="E1912" s="5"/>
      <c r="F1912" s="5"/>
      <c r="G1912" s="5" t="str">
        <f>IF(F1912="","",VLOOKUP($F1912,Praja!$C$11:$H$2010,2,FALSE))</f>
        <v/>
      </c>
      <c r="H1912" s="5"/>
      <c r="I1912" s="5" t="str">
        <f>IF(H1912="","",VLOOKUP($H1912,Katalog!$C$10:$J$2009,3,FALSE))</f>
        <v/>
      </c>
      <c r="J1912" s="5"/>
      <c r="K1912" s="5"/>
      <c r="L1912" s="26"/>
    </row>
    <row r="1913" spans="2:12" x14ac:dyDescent="0.25">
      <c r="B1913" s="39">
        <v>1904</v>
      </c>
      <c r="C1913" s="5"/>
      <c r="D1913" s="5"/>
      <c r="E1913" s="5"/>
      <c r="F1913" s="5"/>
      <c r="G1913" s="5" t="str">
        <f>IF(F1913="","",VLOOKUP($F1913,Praja!$C$11:$H$2010,2,FALSE))</f>
        <v/>
      </c>
      <c r="H1913" s="5"/>
      <c r="I1913" s="5" t="str">
        <f>IF(H1913="","",VLOOKUP($H1913,Katalog!$C$10:$J$2009,3,FALSE))</f>
        <v/>
      </c>
      <c r="J1913" s="5"/>
      <c r="K1913" s="5"/>
      <c r="L1913" s="26"/>
    </row>
    <row r="1914" spans="2:12" x14ac:dyDescent="0.25">
      <c r="B1914" s="39">
        <v>1905</v>
      </c>
      <c r="C1914" s="5"/>
      <c r="D1914" s="5"/>
      <c r="E1914" s="5"/>
      <c r="F1914" s="5"/>
      <c r="G1914" s="5" t="str">
        <f>IF(F1914="","",VLOOKUP($F1914,Praja!$C$11:$H$2010,2,FALSE))</f>
        <v/>
      </c>
      <c r="H1914" s="5"/>
      <c r="I1914" s="5" t="str">
        <f>IF(H1914="","",VLOOKUP($H1914,Katalog!$C$10:$J$2009,3,FALSE))</f>
        <v/>
      </c>
      <c r="J1914" s="5"/>
      <c r="K1914" s="5"/>
      <c r="L1914" s="26"/>
    </row>
    <row r="1915" spans="2:12" x14ac:dyDescent="0.25">
      <c r="B1915" s="39">
        <v>1906</v>
      </c>
      <c r="C1915" s="5"/>
      <c r="D1915" s="5"/>
      <c r="E1915" s="5"/>
      <c r="F1915" s="5"/>
      <c r="G1915" s="5" t="str">
        <f>IF(F1915="","",VLOOKUP($F1915,Praja!$C$11:$H$2010,2,FALSE))</f>
        <v/>
      </c>
      <c r="H1915" s="5"/>
      <c r="I1915" s="5" t="str">
        <f>IF(H1915="","",VLOOKUP($H1915,Katalog!$C$10:$J$2009,3,FALSE))</f>
        <v/>
      </c>
      <c r="J1915" s="5"/>
      <c r="K1915" s="5"/>
      <c r="L1915" s="26"/>
    </row>
    <row r="1916" spans="2:12" x14ac:dyDescent="0.25">
      <c r="B1916" s="39">
        <v>1907</v>
      </c>
      <c r="C1916" s="5"/>
      <c r="D1916" s="5"/>
      <c r="E1916" s="5"/>
      <c r="F1916" s="5"/>
      <c r="G1916" s="5" t="str">
        <f>IF(F1916="","",VLOOKUP($F1916,Praja!$C$11:$H$2010,2,FALSE))</f>
        <v/>
      </c>
      <c r="H1916" s="5"/>
      <c r="I1916" s="5" t="str">
        <f>IF(H1916="","",VLOOKUP($H1916,Katalog!$C$10:$J$2009,3,FALSE))</f>
        <v/>
      </c>
      <c r="J1916" s="5"/>
      <c r="K1916" s="5"/>
      <c r="L1916" s="26"/>
    </row>
    <row r="1917" spans="2:12" x14ac:dyDescent="0.25">
      <c r="B1917" s="39">
        <v>1908</v>
      </c>
      <c r="C1917" s="5"/>
      <c r="D1917" s="5"/>
      <c r="E1917" s="5"/>
      <c r="F1917" s="5"/>
      <c r="G1917" s="5" t="str">
        <f>IF(F1917="","",VLOOKUP($F1917,Praja!$C$11:$H$2010,2,FALSE))</f>
        <v/>
      </c>
      <c r="H1917" s="5"/>
      <c r="I1917" s="5" t="str">
        <f>IF(H1917="","",VLOOKUP($H1917,Katalog!$C$10:$J$2009,3,FALSE))</f>
        <v/>
      </c>
      <c r="J1917" s="5"/>
      <c r="K1917" s="5"/>
      <c r="L1917" s="26"/>
    </row>
    <row r="1918" spans="2:12" x14ac:dyDescent="0.25">
      <c r="B1918" s="39">
        <v>1909</v>
      </c>
      <c r="C1918" s="5"/>
      <c r="D1918" s="5"/>
      <c r="E1918" s="5"/>
      <c r="F1918" s="5"/>
      <c r="G1918" s="5" t="str">
        <f>IF(F1918="","",VLOOKUP($F1918,Praja!$C$11:$H$2010,2,FALSE))</f>
        <v/>
      </c>
      <c r="H1918" s="5"/>
      <c r="I1918" s="5" t="str">
        <f>IF(H1918="","",VLOOKUP($H1918,Katalog!$C$10:$J$2009,3,FALSE))</f>
        <v/>
      </c>
      <c r="J1918" s="5"/>
      <c r="K1918" s="5"/>
      <c r="L1918" s="26"/>
    </row>
    <row r="1919" spans="2:12" x14ac:dyDescent="0.25">
      <c r="B1919" s="39">
        <v>1910</v>
      </c>
      <c r="C1919" s="5"/>
      <c r="D1919" s="5"/>
      <c r="E1919" s="5"/>
      <c r="F1919" s="5"/>
      <c r="G1919" s="5" t="str">
        <f>IF(F1919="","",VLOOKUP($F1919,Praja!$C$11:$H$2010,2,FALSE))</f>
        <v/>
      </c>
      <c r="H1919" s="5"/>
      <c r="I1919" s="5" t="str">
        <f>IF(H1919="","",VLOOKUP($H1919,Katalog!$C$10:$J$2009,3,FALSE))</f>
        <v/>
      </c>
      <c r="J1919" s="5"/>
      <c r="K1919" s="5"/>
      <c r="L1919" s="26"/>
    </row>
    <row r="1920" spans="2:12" x14ac:dyDescent="0.25">
      <c r="B1920" s="39">
        <v>1911</v>
      </c>
      <c r="C1920" s="5"/>
      <c r="D1920" s="5"/>
      <c r="E1920" s="5"/>
      <c r="F1920" s="5"/>
      <c r="G1920" s="5" t="str">
        <f>IF(F1920="","",VLOOKUP($F1920,Praja!$C$11:$H$2010,2,FALSE))</f>
        <v/>
      </c>
      <c r="H1920" s="5"/>
      <c r="I1920" s="5" t="str">
        <f>IF(H1920="","",VLOOKUP($H1920,Katalog!$C$10:$J$2009,3,FALSE))</f>
        <v/>
      </c>
      <c r="J1920" s="5"/>
      <c r="K1920" s="5"/>
      <c r="L1920" s="26"/>
    </row>
    <row r="1921" spans="2:12" x14ac:dyDescent="0.25">
      <c r="B1921" s="39">
        <v>1912</v>
      </c>
      <c r="C1921" s="5"/>
      <c r="D1921" s="5"/>
      <c r="E1921" s="5"/>
      <c r="F1921" s="5"/>
      <c r="G1921" s="5" t="str">
        <f>IF(F1921="","",VLOOKUP($F1921,Praja!$C$11:$H$2010,2,FALSE))</f>
        <v/>
      </c>
      <c r="H1921" s="5"/>
      <c r="I1921" s="5" t="str">
        <f>IF(H1921="","",VLOOKUP($H1921,Katalog!$C$10:$J$2009,3,FALSE))</f>
        <v/>
      </c>
      <c r="J1921" s="5"/>
      <c r="K1921" s="5"/>
      <c r="L1921" s="26"/>
    </row>
    <row r="1922" spans="2:12" x14ac:dyDescent="0.25">
      <c r="B1922" s="39">
        <v>1913</v>
      </c>
      <c r="C1922" s="5"/>
      <c r="D1922" s="5"/>
      <c r="E1922" s="5"/>
      <c r="F1922" s="5"/>
      <c r="G1922" s="5" t="str">
        <f>IF(F1922="","",VLOOKUP($F1922,Praja!$C$11:$H$2010,2,FALSE))</f>
        <v/>
      </c>
      <c r="H1922" s="5"/>
      <c r="I1922" s="5" t="str">
        <f>IF(H1922="","",VLOOKUP($H1922,Katalog!$C$10:$J$2009,3,FALSE))</f>
        <v/>
      </c>
      <c r="J1922" s="5"/>
      <c r="K1922" s="5"/>
      <c r="L1922" s="26"/>
    </row>
    <row r="1923" spans="2:12" x14ac:dyDescent="0.25">
      <c r="B1923" s="39">
        <v>1914</v>
      </c>
      <c r="C1923" s="5"/>
      <c r="D1923" s="5"/>
      <c r="E1923" s="5"/>
      <c r="F1923" s="5"/>
      <c r="G1923" s="5" t="str">
        <f>IF(F1923="","",VLOOKUP($F1923,Praja!$C$11:$H$2010,2,FALSE))</f>
        <v/>
      </c>
      <c r="H1923" s="5"/>
      <c r="I1923" s="5" t="str">
        <f>IF(H1923="","",VLOOKUP($H1923,Katalog!$C$10:$J$2009,3,FALSE))</f>
        <v/>
      </c>
      <c r="J1923" s="5"/>
      <c r="K1923" s="5"/>
      <c r="L1923" s="26"/>
    </row>
    <row r="1924" spans="2:12" x14ac:dyDescent="0.25">
      <c r="B1924" s="39">
        <v>1915</v>
      </c>
      <c r="C1924" s="5"/>
      <c r="D1924" s="5"/>
      <c r="E1924" s="5"/>
      <c r="F1924" s="5"/>
      <c r="G1924" s="5" t="str">
        <f>IF(F1924="","",VLOOKUP($F1924,Praja!$C$11:$H$2010,2,FALSE))</f>
        <v/>
      </c>
      <c r="H1924" s="5"/>
      <c r="I1924" s="5" t="str">
        <f>IF(H1924="","",VLOOKUP($H1924,Katalog!$C$10:$J$2009,3,FALSE))</f>
        <v/>
      </c>
      <c r="J1924" s="5"/>
      <c r="K1924" s="5"/>
      <c r="L1924" s="26"/>
    </row>
    <row r="1925" spans="2:12" x14ac:dyDescent="0.25">
      <c r="B1925" s="39">
        <v>1916</v>
      </c>
      <c r="C1925" s="5"/>
      <c r="D1925" s="5"/>
      <c r="E1925" s="5"/>
      <c r="F1925" s="5"/>
      <c r="G1925" s="5" t="str">
        <f>IF(F1925="","",VLOOKUP($F1925,Praja!$C$11:$H$2010,2,FALSE))</f>
        <v/>
      </c>
      <c r="H1925" s="5"/>
      <c r="I1925" s="5" t="str">
        <f>IF(H1925="","",VLOOKUP($H1925,Katalog!$C$10:$J$2009,3,FALSE))</f>
        <v/>
      </c>
      <c r="J1925" s="5"/>
      <c r="K1925" s="5"/>
      <c r="L1925" s="26"/>
    </row>
    <row r="1926" spans="2:12" x14ac:dyDescent="0.25">
      <c r="B1926" s="39">
        <v>1917</v>
      </c>
      <c r="C1926" s="5"/>
      <c r="D1926" s="5"/>
      <c r="E1926" s="5"/>
      <c r="F1926" s="5"/>
      <c r="G1926" s="5" t="str">
        <f>IF(F1926="","",VLOOKUP($F1926,Praja!$C$11:$H$2010,2,FALSE))</f>
        <v/>
      </c>
      <c r="H1926" s="5"/>
      <c r="I1926" s="5" t="str">
        <f>IF(H1926="","",VLOOKUP($H1926,Katalog!$C$10:$J$2009,3,FALSE))</f>
        <v/>
      </c>
      <c r="J1926" s="5"/>
      <c r="K1926" s="5"/>
      <c r="L1926" s="26"/>
    </row>
    <row r="1927" spans="2:12" x14ac:dyDescent="0.25">
      <c r="B1927" s="39">
        <v>1918</v>
      </c>
      <c r="C1927" s="5"/>
      <c r="D1927" s="5"/>
      <c r="E1927" s="5"/>
      <c r="F1927" s="5"/>
      <c r="G1927" s="5" t="str">
        <f>IF(F1927="","",VLOOKUP($F1927,Praja!$C$11:$H$2010,2,FALSE))</f>
        <v/>
      </c>
      <c r="H1927" s="5"/>
      <c r="I1927" s="5" t="str">
        <f>IF(H1927="","",VLOOKUP($H1927,Katalog!$C$10:$J$2009,3,FALSE))</f>
        <v/>
      </c>
      <c r="J1927" s="5"/>
      <c r="K1927" s="5"/>
      <c r="L1927" s="26"/>
    </row>
    <row r="1928" spans="2:12" x14ac:dyDescent="0.25">
      <c r="B1928" s="39">
        <v>1919</v>
      </c>
      <c r="C1928" s="5"/>
      <c r="D1928" s="5"/>
      <c r="E1928" s="5"/>
      <c r="F1928" s="5"/>
      <c r="G1928" s="5" t="str">
        <f>IF(F1928="","",VLOOKUP($F1928,Praja!$C$11:$H$2010,2,FALSE))</f>
        <v/>
      </c>
      <c r="H1928" s="5"/>
      <c r="I1928" s="5" t="str">
        <f>IF(H1928="","",VLOOKUP($H1928,Katalog!$C$10:$J$2009,3,FALSE))</f>
        <v/>
      </c>
      <c r="J1928" s="5"/>
      <c r="K1928" s="5"/>
      <c r="L1928" s="26"/>
    </row>
    <row r="1929" spans="2:12" x14ac:dyDescent="0.25">
      <c r="B1929" s="39">
        <v>1920</v>
      </c>
      <c r="C1929" s="5"/>
      <c r="D1929" s="5"/>
      <c r="E1929" s="5"/>
      <c r="F1929" s="5"/>
      <c r="G1929" s="5" t="str">
        <f>IF(F1929="","",VLOOKUP($F1929,Praja!$C$11:$H$2010,2,FALSE))</f>
        <v/>
      </c>
      <c r="H1929" s="5"/>
      <c r="I1929" s="5" t="str">
        <f>IF(H1929="","",VLOOKUP($H1929,Katalog!$C$10:$J$2009,3,FALSE))</f>
        <v/>
      </c>
      <c r="J1929" s="5"/>
      <c r="K1929" s="5"/>
      <c r="L1929" s="26"/>
    </row>
    <row r="1930" spans="2:12" x14ac:dyDescent="0.25">
      <c r="B1930" s="39">
        <v>1921</v>
      </c>
      <c r="C1930" s="5"/>
      <c r="D1930" s="5"/>
      <c r="E1930" s="5"/>
      <c r="F1930" s="5"/>
      <c r="G1930" s="5" t="str">
        <f>IF(F1930="","",VLOOKUP($F1930,Praja!$C$11:$H$2010,2,FALSE))</f>
        <v/>
      </c>
      <c r="H1930" s="5"/>
      <c r="I1930" s="5" t="str">
        <f>IF(H1930="","",VLOOKUP($H1930,Katalog!$C$10:$J$2009,3,FALSE))</f>
        <v/>
      </c>
      <c r="J1930" s="5"/>
      <c r="K1930" s="5"/>
      <c r="L1930" s="26"/>
    </row>
    <row r="1931" spans="2:12" x14ac:dyDescent="0.25">
      <c r="B1931" s="39">
        <v>1922</v>
      </c>
      <c r="C1931" s="5"/>
      <c r="D1931" s="5"/>
      <c r="E1931" s="5"/>
      <c r="F1931" s="5"/>
      <c r="G1931" s="5" t="str">
        <f>IF(F1931="","",VLOOKUP($F1931,Praja!$C$11:$H$2010,2,FALSE))</f>
        <v/>
      </c>
      <c r="H1931" s="5"/>
      <c r="I1931" s="5" t="str">
        <f>IF(H1931="","",VLOOKUP($H1931,Katalog!$C$10:$J$2009,3,FALSE))</f>
        <v/>
      </c>
      <c r="J1931" s="5"/>
      <c r="K1931" s="5"/>
      <c r="L1931" s="26"/>
    </row>
    <row r="1932" spans="2:12" x14ac:dyDescent="0.25">
      <c r="B1932" s="39">
        <v>1923</v>
      </c>
      <c r="C1932" s="5"/>
      <c r="D1932" s="5"/>
      <c r="E1932" s="5"/>
      <c r="F1932" s="5"/>
      <c r="G1932" s="5" t="str">
        <f>IF(F1932="","",VLOOKUP($F1932,Praja!$C$11:$H$2010,2,FALSE))</f>
        <v/>
      </c>
      <c r="H1932" s="5"/>
      <c r="I1932" s="5" t="str">
        <f>IF(H1932="","",VLOOKUP($H1932,Katalog!$C$10:$J$2009,3,FALSE))</f>
        <v/>
      </c>
      <c r="J1932" s="5"/>
      <c r="K1932" s="5"/>
      <c r="L1932" s="26"/>
    </row>
    <row r="1933" spans="2:12" x14ac:dyDescent="0.25">
      <c r="B1933" s="39">
        <v>1924</v>
      </c>
      <c r="C1933" s="5"/>
      <c r="D1933" s="5"/>
      <c r="E1933" s="5"/>
      <c r="F1933" s="5"/>
      <c r="G1933" s="5" t="str">
        <f>IF(F1933="","",VLOOKUP($F1933,Praja!$C$11:$H$2010,2,FALSE))</f>
        <v/>
      </c>
      <c r="H1933" s="5"/>
      <c r="I1933" s="5" t="str">
        <f>IF(H1933="","",VLOOKUP($H1933,Katalog!$C$10:$J$2009,3,FALSE))</f>
        <v/>
      </c>
      <c r="J1933" s="5"/>
      <c r="K1933" s="5"/>
      <c r="L1933" s="26"/>
    </row>
    <row r="1934" spans="2:12" x14ac:dyDescent="0.25">
      <c r="B1934" s="39">
        <v>1925</v>
      </c>
      <c r="C1934" s="5"/>
      <c r="D1934" s="5"/>
      <c r="E1934" s="5"/>
      <c r="F1934" s="5"/>
      <c r="G1934" s="5" t="str">
        <f>IF(F1934="","",VLOOKUP($F1934,Praja!$C$11:$H$2010,2,FALSE))</f>
        <v/>
      </c>
      <c r="H1934" s="5"/>
      <c r="I1934" s="5" t="str">
        <f>IF(H1934="","",VLOOKUP($H1934,Katalog!$C$10:$J$2009,3,FALSE))</f>
        <v/>
      </c>
      <c r="J1934" s="5"/>
      <c r="K1934" s="5"/>
      <c r="L1934" s="26"/>
    </row>
    <row r="1935" spans="2:12" x14ac:dyDescent="0.25">
      <c r="B1935" s="39">
        <v>1926</v>
      </c>
      <c r="C1935" s="5"/>
      <c r="D1935" s="5"/>
      <c r="E1935" s="5"/>
      <c r="F1935" s="5"/>
      <c r="G1935" s="5" t="str">
        <f>IF(F1935="","",VLOOKUP($F1935,Praja!$C$11:$H$2010,2,FALSE))</f>
        <v/>
      </c>
      <c r="H1935" s="5"/>
      <c r="I1935" s="5" t="str">
        <f>IF(H1935="","",VLOOKUP($H1935,Katalog!$C$10:$J$2009,3,FALSE))</f>
        <v/>
      </c>
      <c r="J1935" s="5"/>
      <c r="K1935" s="5"/>
      <c r="L1935" s="26"/>
    </row>
    <row r="1936" spans="2:12" x14ac:dyDescent="0.25">
      <c r="B1936" s="39">
        <v>1927</v>
      </c>
      <c r="C1936" s="5"/>
      <c r="D1936" s="5"/>
      <c r="E1936" s="5"/>
      <c r="F1936" s="5"/>
      <c r="G1936" s="5" t="str">
        <f>IF(F1936="","",VLOOKUP($F1936,Praja!$C$11:$H$2010,2,FALSE))</f>
        <v/>
      </c>
      <c r="H1936" s="5"/>
      <c r="I1936" s="5" t="str">
        <f>IF(H1936="","",VLOOKUP($H1936,Katalog!$C$10:$J$2009,3,FALSE))</f>
        <v/>
      </c>
      <c r="J1936" s="5"/>
      <c r="K1936" s="5"/>
      <c r="L1936" s="26"/>
    </row>
    <row r="1937" spans="2:12" x14ac:dyDescent="0.25">
      <c r="B1937" s="39">
        <v>1928</v>
      </c>
      <c r="C1937" s="5"/>
      <c r="D1937" s="5"/>
      <c r="E1937" s="5"/>
      <c r="F1937" s="5"/>
      <c r="G1937" s="5" t="str">
        <f>IF(F1937="","",VLOOKUP($F1937,Praja!$C$11:$H$2010,2,FALSE))</f>
        <v/>
      </c>
      <c r="H1937" s="5"/>
      <c r="I1937" s="5" t="str">
        <f>IF(H1937="","",VLOOKUP($H1937,Katalog!$C$10:$J$2009,3,FALSE))</f>
        <v/>
      </c>
      <c r="J1937" s="5"/>
      <c r="K1937" s="5"/>
      <c r="L1937" s="26"/>
    </row>
    <row r="1938" spans="2:12" x14ac:dyDescent="0.25">
      <c r="B1938" s="39">
        <v>1929</v>
      </c>
      <c r="C1938" s="5"/>
      <c r="D1938" s="5"/>
      <c r="E1938" s="5"/>
      <c r="F1938" s="5"/>
      <c r="G1938" s="5" t="str">
        <f>IF(F1938="","",VLOOKUP($F1938,Praja!$C$11:$H$2010,2,FALSE))</f>
        <v/>
      </c>
      <c r="H1938" s="5"/>
      <c r="I1938" s="5" t="str">
        <f>IF(H1938="","",VLOOKUP($H1938,Katalog!$C$10:$J$2009,3,FALSE))</f>
        <v/>
      </c>
      <c r="J1938" s="5"/>
      <c r="K1938" s="5"/>
      <c r="L1938" s="26"/>
    </row>
    <row r="1939" spans="2:12" x14ac:dyDescent="0.25">
      <c r="B1939" s="39">
        <v>1930</v>
      </c>
      <c r="C1939" s="5"/>
      <c r="D1939" s="5"/>
      <c r="E1939" s="5"/>
      <c r="F1939" s="5"/>
      <c r="G1939" s="5" t="str">
        <f>IF(F1939="","",VLOOKUP($F1939,Praja!$C$11:$H$2010,2,FALSE))</f>
        <v/>
      </c>
      <c r="H1939" s="5"/>
      <c r="I1939" s="5" t="str">
        <f>IF(H1939="","",VLOOKUP($H1939,Katalog!$C$10:$J$2009,3,FALSE))</f>
        <v/>
      </c>
      <c r="J1939" s="5"/>
      <c r="K1939" s="5"/>
      <c r="L1939" s="26"/>
    </row>
    <row r="1940" spans="2:12" x14ac:dyDescent="0.25">
      <c r="B1940" s="39">
        <v>1931</v>
      </c>
      <c r="C1940" s="5"/>
      <c r="D1940" s="5"/>
      <c r="E1940" s="5"/>
      <c r="F1940" s="5"/>
      <c r="G1940" s="5" t="str">
        <f>IF(F1940="","",VLOOKUP($F1940,Praja!$C$11:$H$2010,2,FALSE))</f>
        <v/>
      </c>
      <c r="H1940" s="5"/>
      <c r="I1940" s="5" t="str">
        <f>IF(H1940="","",VLOOKUP($H1940,Katalog!$C$10:$J$2009,3,FALSE))</f>
        <v/>
      </c>
      <c r="J1940" s="5"/>
      <c r="K1940" s="5"/>
      <c r="L1940" s="26"/>
    </row>
    <row r="1941" spans="2:12" x14ac:dyDescent="0.25">
      <c r="B1941" s="39">
        <v>1932</v>
      </c>
      <c r="C1941" s="5"/>
      <c r="D1941" s="5"/>
      <c r="E1941" s="5"/>
      <c r="F1941" s="5"/>
      <c r="G1941" s="5" t="str">
        <f>IF(F1941="","",VLOOKUP($F1941,Praja!$C$11:$H$2010,2,FALSE))</f>
        <v/>
      </c>
      <c r="H1941" s="5"/>
      <c r="I1941" s="5" t="str">
        <f>IF(H1941="","",VLOOKUP($H1941,Katalog!$C$10:$J$2009,3,FALSE))</f>
        <v/>
      </c>
      <c r="J1941" s="5"/>
      <c r="K1941" s="5"/>
      <c r="L1941" s="26"/>
    </row>
    <row r="1942" spans="2:12" x14ac:dyDescent="0.25">
      <c r="B1942" s="39">
        <v>1933</v>
      </c>
      <c r="C1942" s="5"/>
      <c r="D1942" s="5"/>
      <c r="E1942" s="5"/>
      <c r="F1942" s="5"/>
      <c r="G1942" s="5" t="str">
        <f>IF(F1942="","",VLOOKUP($F1942,Praja!$C$11:$H$2010,2,FALSE))</f>
        <v/>
      </c>
      <c r="H1942" s="5"/>
      <c r="I1942" s="5" t="str">
        <f>IF(H1942="","",VLOOKUP($H1942,Katalog!$C$10:$J$2009,3,FALSE))</f>
        <v/>
      </c>
      <c r="J1942" s="5"/>
      <c r="K1942" s="5"/>
      <c r="L1942" s="26"/>
    </row>
    <row r="1943" spans="2:12" x14ac:dyDescent="0.25">
      <c r="B1943" s="39">
        <v>1934</v>
      </c>
      <c r="C1943" s="5"/>
      <c r="D1943" s="5"/>
      <c r="E1943" s="5"/>
      <c r="F1943" s="5"/>
      <c r="G1943" s="5" t="str">
        <f>IF(F1943="","",VLOOKUP($F1943,Praja!$C$11:$H$2010,2,FALSE))</f>
        <v/>
      </c>
      <c r="H1943" s="5"/>
      <c r="I1943" s="5" t="str">
        <f>IF(H1943="","",VLOOKUP($H1943,Katalog!$C$10:$J$2009,3,FALSE))</f>
        <v/>
      </c>
      <c r="J1943" s="5"/>
      <c r="K1943" s="5"/>
      <c r="L1943" s="26"/>
    </row>
    <row r="1944" spans="2:12" x14ac:dyDescent="0.25">
      <c r="B1944" s="39">
        <v>1935</v>
      </c>
      <c r="C1944" s="5"/>
      <c r="D1944" s="5"/>
      <c r="E1944" s="5"/>
      <c r="F1944" s="5"/>
      <c r="G1944" s="5" t="str">
        <f>IF(F1944="","",VLOOKUP($F1944,Praja!$C$11:$H$2010,2,FALSE))</f>
        <v/>
      </c>
      <c r="H1944" s="5"/>
      <c r="I1944" s="5" t="str">
        <f>IF(H1944="","",VLOOKUP($H1944,Katalog!$C$10:$J$2009,3,FALSE))</f>
        <v/>
      </c>
      <c r="J1944" s="5"/>
      <c r="K1944" s="5"/>
      <c r="L1944" s="26"/>
    </row>
    <row r="1945" spans="2:12" x14ac:dyDescent="0.25">
      <c r="B1945" s="39">
        <v>1936</v>
      </c>
      <c r="C1945" s="5"/>
      <c r="D1945" s="5"/>
      <c r="E1945" s="5"/>
      <c r="F1945" s="5"/>
      <c r="G1945" s="5" t="str">
        <f>IF(F1945="","",VLOOKUP($F1945,Praja!$C$11:$H$2010,2,FALSE))</f>
        <v/>
      </c>
      <c r="H1945" s="5"/>
      <c r="I1945" s="5" t="str">
        <f>IF(H1945="","",VLOOKUP($H1945,Katalog!$C$10:$J$2009,3,FALSE))</f>
        <v/>
      </c>
      <c r="J1945" s="5"/>
      <c r="K1945" s="5"/>
      <c r="L1945" s="26"/>
    </row>
    <row r="1946" spans="2:12" x14ac:dyDescent="0.25">
      <c r="B1946" s="39">
        <v>1937</v>
      </c>
      <c r="C1946" s="5"/>
      <c r="D1946" s="5"/>
      <c r="E1946" s="5"/>
      <c r="F1946" s="5"/>
      <c r="G1946" s="5" t="str">
        <f>IF(F1946="","",VLOOKUP($F1946,Praja!$C$11:$H$2010,2,FALSE))</f>
        <v/>
      </c>
      <c r="H1946" s="5"/>
      <c r="I1946" s="5" t="str">
        <f>IF(H1946="","",VLOOKUP($H1946,Katalog!$C$10:$J$2009,3,FALSE))</f>
        <v/>
      </c>
      <c r="J1946" s="5"/>
      <c r="K1946" s="5"/>
      <c r="L1946" s="26"/>
    </row>
    <row r="1947" spans="2:12" x14ac:dyDescent="0.25">
      <c r="B1947" s="39">
        <v>1938</v>
      </c>
      <c r="C1947" s="5"/>
      <c r="D1947" s="5"/>
      <c r="E1947" s="5"/>
      <c r="F1947" s="5"/>
      <c r="G1947" s="5" t="str">
        <f>IF(F1947="","",VLOOKUP($F1947,Praja!$C$11:$H$2010,2,FALSE))</f>
        <v/>
      </c>
      <c r="H1947" s="5"/>
      <c r="I1947" s="5" t="str">
        <f>IF(H1947="","",VLOOKUP($H1947,Katalog!$C$10:$J$2009,3,FALSE))</f>
        <v/>
      </c>
      <c r="J1947" s="5"/>
      <c r="K1947" s="5"/>
      <c r="L1947" s="26"/>
    </row>
    <row r="1948" spans="2:12" x14ac:dyDescent="0.25">
      <c r="B1948" s="39">
        <v>1939</v>
      </c>
      <c r="C1948" s="5"/>
      <c r="D1948" s="5"/>
      <c r="E1948" s="5"/>
      <c r="F1948" s="5"/>
      <c r="G1948" s="5" t="str">
        <f>IF(F1948="","",VLOOKUP($F1948,Praja!$C$11:$H$2010,2,FALSE))</f>
        <v/>
      </c>
      <c r="H1948" s="5"/>
      <c r="I1948" s="5" t="str">
        <f>IF(H1948="","",VLOOKUP($H1948,Katalog!$C$10:$J$2009,3,FALSE))</f>
        <v/>
      </c>
      <c r="J1948" s="5"/>
      <c r="K1948" s="5"/>
      <c r="L1948" s="26"/>
    </row>
    <row r="1949" spans="2:12" x14ac:dyDescent="0.25">
      <c r="B1949" s="39">
        <v>1940</v>
      </c>
      <c r="C1949" s="5"/>
      <c r="D1949" s="5"/>
      <c r="E1949" s="5"/>
      <c r="F1949" s="5"/>
      <c r="G1949" s="5" t="str">
        <f>IF(F1949="","",VLOOKUP($F1949,Praja!$C$11:$H$2010,2,FALSE))</f>
        <v/>
      </c>
      <c r="H1949" s="5"/>
      <c r="I1949" s="5" t="str">
        <f>IF(H1949="","",VLOOKUP($H1949,Katalog!$C$10:$J$2009,3,FALSE))</f>
        <v/>
      </c>
      <c r="J1949" s="5"/>
      <c r="K1949" s="5"/>
      <c r="L1949" s="26"/>
    </row>
    <row r="1950" spans="2:12" x14ac:dyDescent="0.25">
      <c r="B1950" s="39">
        <v>1941</v>
      </c>
      <c r="C1950" s="5"/>
      <c r="D1950" s="5"/>
      <c r="E1950" s="5"/>
      <c r="F1950" s="5"/>
      <c r="G1950" s="5" t="str">
        <f>IF(F1950="","",VLOOKUP($F1950,Praja!$C$11:$H$2010,2,FALSE))</f>
        <v/>
      </c>
      <c r="H1950" s="5"/>
      <c r="I1950" s="5" t="str">
        <f>IF(H1950="","",VLOOKUP($H1950,Katalog!$C$10:$J$2009,3,FALSE))</f>
        <v/>
      </c>
      <c r="J1950" s="5"/>
      <c r="K1950" s="5"/>
      <c r="L1950" s="26"/>
    </row>
    <row r="1951" spans="2:12" x14ac:dyDescent="0.25">
      <c r="B1951" s="39">
        <v>1942</v>
      </c>
      <c r="C1951" s="5"/>
      <c r="D1951" s="5"/>
      <c r="E1951" s="5"/>
      <c r="F1951" s="5"/>
      <c r="G1951" s="5" t="str">
        <f>IF(F1951="","",VLOOKUP($F1951,Praja!$C$11:$H$2010,2,FALSE))</f>
        <v/>
      </c>
      <c r="H1951" s="5"/>
      <c r="I1951" s="5" t="str">
        <f>IF(H1951="","",VLOOKUP($H1951,Katalog!$C$10:$J$2009,3,FALSE))</f>
        <v/>
      </c>
      <c r="J1951" s="5"/>
      <c r="K1951" s="5"/>
      <c r="L1951" s="26"/>
    </row>
    <row r="1952" spans="2:12" x14ac:dyDescent="0.25">
      <c r="B1952" s="39">
        <v>1943</v>
      </c>
      <c r="C1952" s="5"/>
      <c r="D1952" s="5"/>
      <c r="E1952" s="5"/>
      <c r="F1952" s="5"/>
      <c r="G1952" s="5" t="str">
        <f>IF(F1952="","",VLOOKUP($F1952,Praja!$C$11:$H$2010,2,FALSE))</f>
        <v/>
      </c>
      <c r="H1952" s="5"/>
      <c r="I1952" s="5" t="str">
        <f>IF(H1952="","",VLOOKUP($H1952,Katalog!$C$10:$J$2009,3,FALSE))</f>
        <v/>
      </c>
      <c r="J1952" s="5"/>
      <c r="K1952" s="5"/>
      <c r="L1952" s="26"/>
    </row>
    <row r="1953" spans="2:12" x14ac:dyDescent="0.25">
      <c r="B1953" s="39">
        <v>1944</v>
      </c>
      <c r="C1953" s="5"/>
      <c r="D1953" s="5"/>
      <c r="E1953" s="5"/>
      <c r="F1953" s="5"/>
      <c r="G1953" s="5" t="str">
        <f>IF(F1953="","",VLOOKUP($F1953,Praja!$C$11:$H$2010,2,FALSE))</f>
        <v/>
      </c>
      <c r="H1953" s="5"/>
      <c r="I1953" s="5" t="str">
        <f>IF(H1953="","",VLOOKUP($H1953,Katalog!$C$10:$J$2009,3,FALSE))</f>
        <v/>
      </c>
      <c r="J1953" s="5"/>
      <c r="K1953" s="5"/>
      <c r="L1953" s="26"/>
    </row>
    <row r="1954" spans="2:12" x14ac:dyDescent="0.25">
      <c r="B1954" s="39">
        <v>1945</v>
      </c>
      <c r="C1954" s="5"/>
      <c r="D1954" s="5"/>
      <c r="E1954" s="5"/>
      <c r="F1954" s="5"/>
      <c r="G1954" s="5" t="str">
        <f>IF(F1954="","",VLOOKUP($F1954,Praja!$C$11:$H$2010,2,FALSE))</f>
        <v/>
      </c>
      <c r="H1954" s="5"/>
      <c r="I1954" s="5" t="str">
        <f>IF(H1954="","",VLOOKUP($H1954,Katalog!$C$10:$J$2009,3,FALSE))</f>
        <v/>
      </c>
      <c r="J1954" s="5"/>
      <c r="K1954" s="5"/>
      <c r="L1954" s="26"/>
    </row>
    <row r="1955" spans="2:12" x14ac:dyDescent="0.25">
      <c r="B1955" s="39">
        <v>1946</v>
      </c>
      <c r="C1955" s="5"/>
      <c r="D1955" s="5"/>
      <c r="E1955" s="5"/>
      <c r="F1955" s="5"/>
      <c r="G1955" s="5" t="str">
        <f>IF(F1955="","",VLOOKUP($F1955,Praja!$C$11:$H$2010,2,FALSE))</f>
        <v/>
      </c>
      <c r="H1955" s="5"/>
      <c r="I1955" s="5" t="str">
        <f>IF(H1955="","",VLOOKUP($H1955,Katalog!$C$10:$J$2009,3,FALSE))</f>
        <v/>
      </c>
      <c r="J1955" s="5"/>
      <c r="K1955" s="5"/>
      <c r="L1955" s="26"/>
    </row>
    <row r="1956" spans="2:12" x14ac:dyDescent="0.25">
      <c r="B1956" s="39">
        <v>1947</v>
      </c>
      <c r="C1956" s="5"/>
      <c r="D1956" s="5"/>
      <c r="E1956" s="5"/>
      <c r="F1956" s="5"/>
      <c r="G1956" s="5" t="str">
        <f>IF(F1956="","",VLOOKUP($F1956,Praja!$C$11:$H$2010,2,FALSE))</f>
        <v/>
      </c>
      <c r="H1956" s="5"/>
      <c r="I1956" s="5" t="str">
        <f>IF(H1956="","",VLOOKUP($H1956,Katalog!$C$10:$J$2009,3,FALSE))</f>
        <v/>
      </c>
      <c r="J1956" s="5"/>
      <c r="K1956" s="5"/>
      <c r="L1956" s="26"/>
    </row>
    <row r="1957" spans="2:12" x14ac:dyDescent="0.25">
      <c r="B1957" s="39">
        <v>1948</v>
      </c>
      <c r="C1957" s="5"/>
      <c r="D1957" s="5"/>
      <c r="E1957" s="5"/>
      <c r="F1957" s="5"/>
      <c r="G1957" s="5" t="str">
        <f>IF(F1957="","",VLOOKUP($F1957,Praja!$C$11:$H$2010,2,FALSE))</f>
        <v/>
      </c>
      <c r="H1957" s="5"/>
      <c r="I1957" s="5" t="str">
        <f>IF(H1957="","",VLOOKUP($H1957,Katalog!$C$10:$J$2009,3,FALSE))</f>
        <v/>
      </c>
      <c r="J1957" s="5"/>
      <c r="K1957" s="5"/>
      <c r="L1957" s="26"/>
    </row>
    <row r="1958" spans="2:12" x14ac:dyDescent="0.25">
      <c r="B1958" s="39">
        <v>1949</v>
      </c>
      <c r="C1958" s="5"/>
      <c r="D1958" s="5"/>
      <c r="E1958" s="5"/>
      <c r="F1958" s="5"/>
      <c r="G1958" s="5" t="str">
        <f>IF(F1958="","",VLOOKUP($F1958,Praja!$C$11:$H$2010,2,FALSE))</f>
        <v/>
      </c>
      <c r="H1958" s="5"/>
      <c r="I1958" s="5" t="str">
        <f>IF(H1958="","",VLOOKUP($H1958,Katalog!$C$10:$J$2009,3,FALSE))</f>
        <v/>
      </c>
      <c r="J1958" s="5"/>
      <c r="K1958" s="5"/>
      <c r="L1958" s="26"/>
    </row>
    <row r="1959" spans="2:12" x14ac:dyDescent="0.25">
      <c r="B1959" s="39">
        <v>1950</v>
      </c>
      <c r="C1959" s="5"/>
      <c r="D1959" s="5"/>
      <c r="E1959" s="5"/>
      <c r="F1959" s="5"/>
      <c r="G1959" s="5" t="str">
        <f>IF(F1959="","",VLOOKUP($F1959,Praja!$C$11:$H$2010,2,FALSE))</f>
        <v/>
      </c>
      <c r="H1959" s="5"/>
      <c r="I1959" s="5" t="str">
        <f>IF(H1959="","",VLOOKUP($H1959,Katalog!$C$10:$J$2009,3,FALSE))</f>
        <v/>
      </c>
      <c r="J1959" s="5"/>
      <c r="K1959" s="5"/>
      <c r="L1959" s="26"/>
    </row>
    <row r="1960" spans="2:12" x14ac:dyDescent="0.25">
      <c r="B1960" s="39">
        <v>1951</v>
      </c>
      <c r="C1960" s="5"/>
      <c r="D1960" s="5"/>
      <c r="E1960" s="5"/>
      <c r="F1960" s="5"/>
      <c r="G1960" s="5" t="str">
        <f>IF(F1960="","",VLOOKUP($F1960,Praja!$C$11:$H$2010,2,FALSE))</f>
        <v/>
      </c>
      <c r="H1960" s="5"/>
      <c r="I1960" s="5" t="str">
        <f>IF(H1960="","",VLOOKUP($H1960,Katalog!$C$10:$J$2009,3,FALSE))</f>
        <v/>
      </c>
      <c r="J1960" s="5"/>
      <c r="K1960" s="5"/>
      <c r="L1960" s="26"/>
    </row>
    <row r="1961" spans="2:12" x14ac:dyDescent="0.25">
      <c r="B1961" s="39">
        <v>1952</v>
      </c>
      <c r="C1961" s="5"/>
      <c r="D1961" s="5"/>
      <c r="E1961" s="5"/>
      <c r="F1961" s="5"/>
      <c r="G1961" s="5" t="str">
        <f>IF(F1961="","",VLOOKUP($F1961,Praja!$C$11:$H$2010,2,FALSE))</f>
        <v/>
      </c>
      <c r="H1961" s="5"/>
      <c r="I1961" s="5" t="str">
        <f>IF(H1961="","",VLOOKUP($H1961,Katalog!$C$10:$J$2009,3,FALSE))</f>
        <v/>
      </c>
      <c r="J1961" s="5"/>
      <c r="K1961" s="5"/>
      <c r="L1961" s="26"/>
    </row>
    <row r="1962" spans="2:12" x14ac:dyDescent="0.25">
      <c r="B1962" s="39">
        <v>1953</v>
      </c>
      <c r="C1962" s="5"/>
      <c r="D1962" s="5"/>
      <c r="E1962" s="5"/>
      <c r="F1962" s="5"/>
      <c r="G1962" s="5" t="str">
        <f>IF(F1962="","",VLOOKUP($F1962,Praja!$C$11:$H$2010,2,FALSE))</f>
        <v/>
      </c>
      <c r="H1962" s="5"/>
      <c r="I1962" s="5" t="str">
        <f>IF(H1962="","",VLOOKUP($H1962,Katalog!$C$10:$J$2009,3,FALSE))</f>
        <v/>
      </c>
      <c r="J1962" s="5"/>
      <c r="K1962" s="5"/>
      <c r="L1962" s="26"/>
    </row>
    <row r="1963" spans="2:12" x14ac:dyDescent="0.25">
      <c r="B1963" s="39">
        <v>1954</v>
      </c>
      <c r="C1963" s="5"/>
      <c r="D1963" s="5"/>
      <c r="E1963" s="5"/>
      <c r="F1963" s="5"/>
      <c r="G1963" s="5" t="str">
        <f>IF(F1963="","",VLOOKUP($F1963,Praja!$C$11:$H$2010,2,FALSE))</f>
        <v/>
      </c>
      <c r="H1963" s="5"/>
      <c r="I1963" s="5" t="str">
        <f>IF(H1963="","",VLOOKUP($H1963,Katalog!$C$10:$J$2009,3,FALSE))</f>
        <v/>
      </c>
      <c r="J1963" s="5"/>
      <c r="K1963" s="5"/>
      <c r="L1963" s="26"/>
    </row>
    <row r="1964" spans="2:12" x14ac:dyDescent="0.25">
      <c r="B1964" s="39">
        <v>1955</v>
      </c>
      <c r="C1964" s="5"/>
      <c r="D1964" s="5"/>
      <c r="E1964" s="5"/>
      <c r="F1964" s="5"/>
      <c r="G1964" s="5" t="str">
        <f>IF(F1964="","",VLOOKUP($F1964,Praja!$C$11:$H$2010,2,FALSE))</f>
        <v/>
      </c>
      <c r="H1964" s="5"/>
      <c r="I1964" s="5" t="str">
        <f>IF(H1964="","",VLOOKUP($H1964,Katalog!$C$10:$J$2009,3,FALSE))</f>
        <v/>
      </c>
      <c r="J1964" s="5"/>
      <c r="K1964" s="5"/>
      <c r="L1964" s="26"/>
    </row>
    <row r="1965" spans="2:12" x14ac:dyDescent="0.25">
      <c r="B1965" s="39">
        <v>1956</v>
      </c>
      <c r="C1965" s="5"/>
      <c r="D1965" s="5"/>
      <c r="E1965" s="5"/>
      <c r="F1965" s="5"/>
      <c r="G1965" s="5" t="str">
        <f>IF(F1965="","",VLOOKUP($F1965,Praja!$C$11:$H$2010,2,FALSE))</f>
        <v/>
      </c>
      <c r="H1965" s="5"/>
      <c r="I1965" s="5" t="str">
        <f>IF(H1965="","",VLOOKUP($H1965,Katalog!$C$10:$J$2009,3,FALSE))</f>
        <v/>
      </c>
      <c r="J1965" s="5"/>
      <c r="K1965" s="5"/>
      <c r="L1965" s="26"/>
    </row>
    <row r="1966" spans="2:12" x14ac:dyDescent="0.25">
      <c r="B1966" s="39">
        <v>1957</v>
      </c>
      <c r="C1966" s="5"/>
      <c r="D1966" s="5"/>
      <c r="E1966" s="5"/>
      <c r="F1966" s="5"/>
      <c r="G1966" s="5" t="str">
        <f>IF(F1966="","",VLOOKUP($F1966,Praja!$C$11:$H$2010,2,FALSE))</f>
        <v/>
      </c>
      <c r="H1966" s="5"/>
      <c r="I1966" s="5" t="str">
        <f>IF(H1966="","",VLOOKUP($H1966,Katalog!$C$10:$J$2009,3,FALSE))</f>
        <v/>
      </c>
      <c r="J1966" s="5"/>
      <c r="K1966" s="5"/>
      <c r="L1966" s="26"/>
    </row>
    <row r="1967" spans="2:12" x14ac:dyDescent="0.25">
      <c r="B1967" s="39">
        <v>1958</v>
      </c>
      <c r="C1967" s="5"/>
      <c r="D1967" s="5"/>
      <c r="E1967" s="5"/>
      <c r="F1967" s="5"/>
      <c r="G1967" s="5" t="str">
        <f>IF(F1967="","",VLOOKUP($F1967,Praja!$C$11:$H$2010,2,FALSE))</f>
        <v/>
      </c>
      <c r="H1967" s="5"/>
      <c r="I1967" s="5" t="str">
        <f>IF(H1967="","",VLOOKUP($H1967,Katalog!$C$10:$J$2009,3,FALSE))</f>
        <v/>
      </c>
      <c r="J1967" s="5"/>
      <c r="K1967" s="5"/>
      <c r="L1967" s="26"/>
    </row>
    <row r="1968" spans="2:12" x14ac:dyDescent="0.25">
      <c r="B1968" s="39">
        <v>1959</v>
      </c>
      <c r="C1968" s="5"/>
      <c r="D1968" s="5"/>
      <c r="E1968" s="5"/>
      <c r="F1968" s="5"/>
      <c r="G1968" s="5" t="str">
        <f>IF(F1968="","",VLOOKUP($F1968,Praja!$C$11:$H$2010,2,FALSE))</f>
        <v/>
      </c>
      <c r="H1968" s="5"/>
      <c r="I1968" s="5" t="str">
        <f>IF(H1968="","",VLOOKUP($H1968,Katalog!$C$10:$J$2009,3,FALSE))</f>
        <v/>
      </c>
      <c r="J1968" s="5"/>
      <c r="K1968" s="5"/>
      <c r="L1968" s="26"/>
    </row>
    <row r="1969" spans="2:12" x14ac:dyDescent="0.25">
      <c r="B1969" s="39">
        <v>1960</v>
      </c>
      <c r="C1969" s="5"/>
      <c r="D1969" s="5"/>
      <c r="E1969" s="5"/>
      <c r="F1969" s="5"/>
      <c r="G1969" s="5" t="str">
        <f>IF(F1969="","",VLOOKUP($F1969,Praja!$C$11:$H$2010,2,FALSE))</f>
        <v/>
      </c>
      <c r="H1969" s="5"/>
      <c r="I1969" s="5" t="str">
        <f>IF(H1969="","",VLOOKUP($H1969,Katalog!$C$10:$J$2009,3,FALSE))</f>
        <v/>
      </c>
      <c r="J1969" s="5"/>
      <c r="K1969" s="5"/>
      <c r="L1969" s="26"/>
    </row>
    <row r="1970" spans="2:12" x14ac:dyDescent="0.25">
      <c r="B1970" s="39">
        <v>1961</v>
      </c>
      <c r="C1970" s="5"/>
      <c r="D1970" s="5"/>
      <c r="E1970" s="5"/>
      <c r="F1970" s="5"/>
      <c r="G1970" s="5" t="str">
        <f>IF(F1970="","",VLOOKUP($F1970,Praja!$C$11:$H$2010,2,FALSE))</f>
        <v/>
      </c>
      <c r="H1970" s="5"/>
      <c r="I1970" s="5" t="str">
        <f>IF(H1970="","",VLOOKUP($H1970,Katalog!$C$10:$J$2009,3,FALSE))</f>
        <v/>
      </c>
      <c r="J1970" s="5"/>
      <c r="K1970" s="5"/>
      <c r="L1970" s="26"/>
    </row>
    <row r="1971" spans="2:12" x14ac:dyDescent="0.25">
      <c r="B1971" s="39">
        <v>1962</v>
      </c>
      <c r="C1971" s="5"/>
      <c r="D1971" s="5"/>
      <c r="E1971" s="5"/>
      <c r="F1971" s="5"/>
      <c r="G1971" s="5" t="str">
        <f>IF(F1971="","",VLOOKUP($F1971,Praja!$C$11:$H$2010,2,FALSE))</f>
        <v/>
      </c>
      <c r="H1971" s="5"/>
      <c r="I1971" s="5" t="str">
        <f>IF(H1971="","",VLOOKUP($H1971,Katalog!$C$10:$J$2009,3,FALSE))</f>
        <v/>
      </c>
      <c r="J1971" s="5"/>
      <c r="K1971" s="5"/>
      <c r="L1971" s="26"/>
    </row>
    <row r="1972" spans="2:12" x14ac:dyDescent="0.25">
      <c r="B1972" s="39">
        <v>1963</v>
      </c>
      <c r="C1972" s="5"/>
      <c r="D1972" s="5"/>
      <c r="E1972" s="5"/>
      <c r="F1972" s="5"/>
      <c r="G1972" s="5" t="str">
        <f>IF(F1972="","",VLOOKUP($F1972,Praja!$C$11:$H$2010,2,FALSE))</f>
        <v/>
      </c>
      <c r="H1972" s="5"/>
      <c r="I1972" s="5" t="str">
        <f>IF(H1972="","",VLOOKUP($H1972,Katalog!$C$10:$J$2009,3,FALSE))</f>
        <v/>
      </c>
      <c r="J1972" s="5"/>
      <c r="K1972" s="5"/>
      <c r="L1972" s="26"/>
    </row>
    <row r="1973" spans="2:12" x14ac:dyDescent="0.25">
      <c r="B1973" s="39">
        <v>1964</v>
      </c>
      <c r="C1973" s="5"/>
      <c r="D1973" s="5"/>
      <c r="E1973" s="5"/>
      <c r="F1973" s="5"/>
      <c r="G1973" s="5" t="str">
        <f>IF(F1973="","",VLOOKUP($F1973,Praja!$C$11:$H$2010,2,FALSE))</f>
        <v/>
      </c>
      <c r="H1973" s="5"/>
      <c r="I1973" s="5" t="str">
        <f>IF(H1973="","",VLOOKUP($H1973,Katalog!$C$10:$J$2009,3,FALSE))</f>
        <v/>
      </c>
      <c r="J1973" s="5"/>
      <c r="K1973" s="5"/>
      <c r="L1973" s="26"/>
    </row>
    <row r="1974" spans="2:12" x14ac:dyDescent="0.25">
      <c r="B1974" s="39">
        <v>1965</v>
      </c>
      <c r="C1974" s="5"/>
      <c r="D1974" s="5"/>
      <c r="E1974" s="5"/>
      <c r="F1974" s="5"/>
      <c r="G1974" s="5" t="str">
        <f>IF(F1974="","",VLOOKUP($F1974,Praja!$C$11:$H$2010,2,FALSE))</f>
        <v/>
      </c>
      <c r="H1974" s="5"/>
      <c r="I1974" s="5" t="str">
        <f>IF(H1974="","",VLOOKUP($H1974,Katalog!$C$10:$J$2009,3,FALSE))</f>
        <v/>
      </c>
      <c r="J1974" s="5"/>
      <c r="K1974" s="5"/>
      <c r="L1974" s="26"/>
    </row>
    <row r="1975" spans="2:12" x14ac:dyDescent="0.25">
      <c r="B1975" s="39">
        <v>1966</v>
      </c>
      <c r="C1975" s="5"/>
      <c r="D1975" s="5"/>
      <c r="E1975" s="5"/>
      <c r="F1975" s="5"/>
      <c r="G1975" s="5" t="str">
        <f>IF(F1975="","",VLOOKUP($F1975,Praja!$C$11:$H$2010,2,FALSE))</f>
        <v/>
      </c>
      <c r="H1975" s="5"/>
      <c r="I1975" s="5" t="str">
        <f>IF(H1975="","",VLOOKUP($H1975,Katalog!$C$10:$J$2009,3,FALSE))</f>
        <v/>
      </c>
      <c r="J1975" s="5"/>
      <c r="K1975" s="5"/>
      <c r="L1975" s="26"/>
    </row>
    <row r="1976" spans="2:12" x14ac:dyDescent="0.25">
      <c r="B1976" s="39">
        <v>1967</v>
      </c>
      <c r="C1976" s="5"/>
      <c r="D1976" s="5"/>
      <c r="E1976" s="5"/>
      <c r="F1976" s="5"/>
      <c r="G1976" s="5" t="str">
        <f>IF(F1976="","",VLOOKUP($F1976,Praja!$C$11:$H$2010,2,FALSE))</f>
        <v/>
      </c>
      <c r="H1976" s="5"/>
      <c r="I1976" s="5" t="str">
        <f>IF(H1976="","",VLOOKUP($H1976,Katalog!$C$10:$J$2009,3,FALSE))</f>
        <v/>
      </c>
      <c r="J1976" s="5"/>
      <c r="K1976" s="5"/>
      <c r="L1976" s="26"/>
    </row>
    <row r="1977" spans="2:12" x14ac:dyDescent="0.25">
      <c r="B1977" s="39">
        <v>1968</v>
      </c>
      <c r="C1977" s="5"/>
      <c r="D1977" s="5"/>
      <c r="E1977" s="5"/>
      <c r="F1977" s="5"/>
      <c r="G1977" s="5" t="str">
        <f>IF(F1977="","",VLOOKUP($F1977,Praja!$C$11:$H$2010,2,FALSE))</f>
        <v/>
      </c>
      <c r="H1977" s="5"/>
      <c r="I1977" s="5" t="str">
        <f>IF(H1977="","",VLOOKUP($H1977,Katalog!$C$10:$J$2009,3,FALSE))</f>
        <v/>
      </c>
      <c r="J1977" s="5"/>
      <c r="K1977" s="5"/>
      <c r="L1977" s="26"/>
    </row>
    <row r="1978" spans="2:12" x14ac:dyDescent="0.25">
      <c r="B1978" s="39">
        <v>1969</v>
      </c>
      <c r="C1978" s="5"/>
      <c r="D1978" s="5"/>
      <c r="E1978" s="5"/>
      <c r="F1978" s="5"/>
      <c r="G1978" s="5" t="str">
        <f>IF(F1978="","",VLOOKUP($F1978,Praja!$C$11:$H$2010,2,FALSE))</f>
        <v/>
      </c>
      <c r="H1978" s="5"/>
      <c r="I1978" s="5" t="str">
        <f>IF(H1978="","",VLOOKUP($H1978,Katalog!$C$10:$J$2009,3,FALSE))</f>
        <v/>
      </c>
      <c r="J1978" s="5"/>
      <c r="K1978" s="5"/>
      <c r="L1978" s="26"/>
    </row>
    <row r="1979" spans="2:12" x14ac:dyDescent="0.25">
      <c r="B1979" s="39">
        <v>1970</v>
      </c>
      <c r="C1979" s="5"/>
      <c r="D1979" s="5"/>
      <c r="E1979" s="5"/>
      <c r="F1979" s="5"/>
      <c r="G1979" s="5" t="str">
        <f>IF(F1979="","",VLOOKUP($F1979,Praja!$C$11:$H$2010,2,FALSE))</f>
        <v/>
      </c>
      <c r="H1979" s="5"/>
      <c r="I1979" s="5" t="str">
        <f>IF(H1979="","",VLOOKUP($H1979,Katalog!$C$10:$J$2009,3,FALSE))</f>
        <v/>
      </c>
      <c r="J1979" s="5"/>
      <c r="K1979" s="5"/>
      <c r="L1979" s="26"/>
    </row>
    <row r="1980" spans="2:12" x14ac:dyDescent="0.25">
      <c r="B1980" s="39">
        <v>1971</v>
      </c>
      <c r="C1980" s="5"/>
      <c r="D1980" s="5"/>
      <c r="E1980" s="5"/>
      <c r="F1980" s="5"/>
      <c r="G1980" s="5" t="str">
        <f>IF(F1980="","",VLOOKUP($F1980,Praja!$C$11:$H$2010,2,FALSE))</f>
        <v/>
      </c>
      <c r="H1980" s="5"/>
      <c r="I1980" s="5" t="str">
        <f>IF(H1980="","",VLOOKUP($H1980,Katalog!$C$10:$J$2009,3,FALSE))</f>
        <v/>
      </c>
      <c r="J1980" s="5"/>
      <c r="K1980" s="5"/>
      <c r="L1980" s="26"/>
    </row>
    <row r="1981" spans="2:12" x14ac:dyDescent="0.25">
      <c r="B1981" s="39">
        <v>1972</v>
      </c>
      <c r="C1981" s="5"/>
      <c r="D1981" s="5"/>
      <c r="E1981" s="5"/>
      <c r="F1981" s="5"/>
      <c r="G1981" s="5" t="str">
        <f>IF(F1981="","",VLOOKUP($F1981,Praja!$C$11:$H$2010,2,FALSE))</f>
        <v/>
      </c>
      <c r="H1981" s="5"/>
      <c r="I1981" s="5" t="str">
        <f>IF(H1981="","",VLOOKUP($H1981,Katalog!$C$10:$J$2009,3,FALSE))</f>
        <v/>
      </c>
      <c r="J1981" s="5"/>
      <c r="K1981" s="5"/>
      <c r="L1981" s="26"/>
    </row>
    <row r="1982" spans="2:12" x14ac:dyDescent="0.25">
      <c r="B1982" s="39">
        <v>1973</v>
      </c>
      <c r="C1982" s="5"/>
      <c r="D1982" s="5"/>
      <c r="E1982" s="5"/>
      <c r="F1982" s="5"/>
      <c r="G1982" s="5" t="str">
        <f>IF(F1982="","",VLOOKUP($F1982,Praja!$C$11:$H$2010,2,FALSE))</f>
        <v/>
      </c>
      <c r="H1982" s="5"/>
      <c r="I1982" s="5" t="str">
        <f>IF(H1982="","",VLOOKUP($H1982,Katalog!$C$10:$J$2009,3,FALSE))</f>
        <v/>
      </c>
      <c r="J1982" s="5"/>
      <c r="K1982" s="5"/>
      <c r="L1982" s="26"/>
    </row>
    <row r="1983" spans="2:12" x14ac:dyDescent="0.25">
      <c r="B1983" s="39">
        <v>1974</v>
      </c>
      <c r="C1983" s="5"/>
      <c r="D1983" s="5"/>
      <c r="E1983" s="5"/>
      <c r="F1983" s="5"/>
      <c r="G1983" s="5" t="str">
        <f>IF(F1983="","",VLOOKUP($F1983,Praja!$C$11:$H$2010,2,FALSE))</f>
        <v/>
      </c>
      <c r="H1983" s="5"/>
      <c r="I1983" s="5" t="str">
        <f>IF(H1983="","",VLOOKUP($H1983,Katalog!$C$10:$J$2009,3,FALSE))</f>
        <v/>
      </c>
      <c r="J1983" s="5"/>
      <c r="K1983" s="5"/>
      <c r="L1983" s="26"/>
    </row>
    <row r="1984" spans="2:12" x14ac:dyDescent="0.25">
      <c r="B1984" s="39">
        <v>1975</v>
      </c>
      <c r="C1984" s="5"/>
      <c r="D1984" s="5"/>
      <c r="E1984" s="5"/>
      <c r="F1984" s="5"/>
      <c r="G1984" s="5" t="str">
        <f>IF(F1984="","",VLOOKUP($F1984,Praja!$C$11:$H$2010,2,FALSE))</f>
        <v/>
      </c>
      <c r="H1984" s="5"/>
      <c r="I1984" s="5" t="str">
        <f>IF(H1984="","",VLOOKUP($H1984,Katalog!$C$10:$J$2009,3,FALSE))</f>
        <v/>
      </c>
      <c r="J1984" s="5"/>
      <c r="K1984" s="5"/>
      <c r="L1984" s="26"/>
    </row>
    <row r="1985" spans="2:12" x14ac:dyDescent="0.25">
      <c r="B1985" s="39">
        <v>1976</v>
      </c>
      <c r="C1985" s="5"/>
      <c r="D1985" s="5"/>
      <c r="E1985" s="5"/>
      <c r="F1985" s="5"/>
      <c r="G1985" s="5" t="str">
        <f>IF(F1985="","",VLOOKUP($F1985,Praja!$C$11:$H$2010,2,FALSE))</f>
        <v/>
      </c>
      <c r="H1985" s="5"/>
      <c r="I1985" s="5" t="str">
        <f>IF(H1985="","",VLOOKUP($H1985,Katalog!$C$10:$J$2009,3,FALSE))</f>
        <v/>
      </c>
      <c r="J1985" s="5"/>
      <c r="K1985" s="5"/>
      <c r="L1985" s="26"/>
    </row>
    <row r="1986" spans="2:12" x14ac:dyDescent="0.25">
      <c r="B1986" s="39">
        <v>1977</v>
      </c>
      <c r="C1986" s="5"/>
      <c r="D1986" s="5"/>
      <c r="E1986" s="5"/>
      <c r="F1986" s="5"/>
      <c r="G1986" s="5" t="str">
        <f>IF(F1986="","",VLOOKUP($F1986,Praja!$C$11:$H$2010,2,FALSE))</f>
        <v/>
      </c>
      <c r="H1986" s="5"/>
      <c r="I1986" s="5" t="str">
        <f>IF(H1986="","",VLOOKUP($H1986,Katalog!$C$10:$J$2009,3,FALSE))</f>
        <v/>
      </c>
      <c r="J1986" s="5"/>
      <c r="K1986" s="5"/>
      <c r="L1986" s="26"/>
    </row>
    <row r="1987" spans="2:12" x14ac:dyDescent="0.25">
      <c r="B1987" s="39">
        <v>1978</v>
      </c>
      <c r="C1987" s="5"/>
      <c r="D1987" s="5"/>
      <c r="E1987" s="5"/>
      <c r="F1987" s="5"/>
      <c r="G1987" s="5" t="str">
        <f>IF(F1987="","",VLOOKUP($F1987,Praja!$C$11:$H$2010,2,FALSE))</f>
        <v/>
      </c>
      <c r="H1987" s="5"/>
      <c r="I1987" s="5" t="str">
        <f>IF(H1987="","",VLOOKUP($H1987,Katalog!$C$10:$J$2009,3,FALSE))</f>
        <v/>
      </c>
      <c r="J1987" s="5"/>
      <c r="K1987" s="5"/>
      <c r="L1987" s="26"/>
    </row>
    <row r="1988" spans="2:12" x14ac:dyDescent="0.25">
      <c r="B1988" s="39">
        <v>1979</v>
      </c>
      <c r="C1988" s="5"/>
      <c r="D1988" s="5"/>
      <c r="E1988" s="5"/>
      <c r="F1988" s="5"/>
      <c r="G1988" s="5" t="str">
        <f>IF(F1988="","",VLOOKUP($F1988,Praja!$C$11:$H$2010,2,FALSE))</f>
        <v/>
      </c>
      <c r="H1988" s="5"/>
      <c r="I1988" s="5" t="str">
        <f>IF(H1988="","",VLOOKUP($H1988,Katalog!$C$10:$J$2009,3,FALSE))</f>
        <v/>
      </c>
      <c r="J1988" s="5"/>
      <c r="K1988" s="5"/>
      <c r="L1988" s="26"/>
    </row>
    <row r="1989" spans="2:12" x14ac:dyDescent="0.25">
      <c r="B1989" s="39">
        <v>1980</v>
      </c>
      <c r="C1989" s="5"/>
      <c r="D1989" s="5"/>
      <c r="E1989" s="5"/>
      <c r="F1989" s="5"/>
      <c r="G1989" s="5" t="str">
        <f>IF(F1989="","",VLOOKUP($F1989,Praja!$C$11:$H$2010,2,FALSE))</f>
        <v/>
      </c>
      <c r="H1989" s="5"/>
      <c r="I1989" s="5" t="str">
        <f>IF(H1989="","",VLOOKUP($H1989,Katalog!$C$10:$J$2009,3,FALSE))</f>
        <v/>
      </c>
      <c r="J1989" s="5"/>
      <c r="K1989" s="5"/>
      <c r="L1989" s="26"/>
    </row>
    <row r="1990" spans="2:12" x14ac:dyDescent="0.25">
      <c r="B1990" s="39">
        <v>1981</v>
      </c>
      <c r="C1990" s="5"/>
      <c r="D1990" s="5"/>
      <c r="E1990" s="5"/>
      <c r="F1990" s="5"/>
      <c r="G1990" s="5" t="str">
        <f>IF(F1990="","",VLOOKUP($F1990,Praja!$C$11:$H$2010,2,FALSE))</f>
        <v/>
      </c>
      <c r="H1990" s="5"/>
      <c r="I1990" s="5" t="str">
        <f>IF(H1990="","",VLOOKUP($H1990,Katalog!$C$10:$J$2009,3,FALSE))</f>
        <v/>
      </c>
      <c r="J1990" s="5"/>
      <c r="K1990" s="5"/>
      <c r="L1990" s="26"/>
    </row>
    <row r="1991" spans="2:12" x14ac:dyDescent="0.25">
      <c r="B1991" s="39">
        <v>1982</v>
      </c>
      <c r="C1991" s="5"/>
      <c r="D1991" s="5"/>
      <c r="E1991" s="5"/>
      <c r="F1991" s="5"/>
      <c r="G1991" s="5" t="str">
        <f>IF(F1991="","",VLOOKUP($F1991,Praja!$C$11:$H$2010,2,FALSE))</f>
        <v/>
      </c>
      <c r="H1991" s="5"/>
      <c r="I1991" s="5" t="str">
        <f>IF(H1991="","",VLOOKUP($H1991,Katalog!$C$10:$J$2009,3,FALSE))</f>
        <v/>
      </c>
      <c r="J1991" s="5"/>
      <c r="K1991" s="5"/>
      <c r="L1991" s="26"/>
    </row>
    <row r="1992" spans="2:12" x14ac:dyDescent="0.25">
      <c r="B1992" s="39">
        <v>1983</v>
      </c>
      <c r="C1992" s="5"/>
      <c r="D1992" s="5"/>
      <c r="E1992" s="5"/>
      <c r="F1992" s="5"/>
      <c r="G1992" s="5" t="str">
        <f>IF(F1992="","",VLOOKUP($F1992,Praja!$C$11:$H$2010,2,FALSE))</f>
        <v/>
      </c>
      <c r="H1992" s="5"/>
      <c r="I1992" s="5" t="str">
        <f>IF(H1992="","",VLOOKUP($H1992,Katalog!$C$10:$J$2009,3,FALSE))</f>
        <v/>
      </c>
      <c r="J1992" s="5"/>
      <c r="K1992" s="5"/>
      <c r="L1992" s="26"/>
    </row>
    <row r="1993" spans="2:12" x14ac:dyDescent="0.25">
      <c r="B1993" s="39">
        <v>1984</v>
      </c>
      <c r="C1993" s="5"/>
      <c r="D1993" s="5"/>
      <c r="E1993" s="5"/>
      <c r="F1993" s="5"/>
      <c r="G1993" s="5" t="str">
        <f>IF(F1993="","",VLOOKUP($F1993,Praja!$C$11:$H$2010,2,FALSE))</f>
        <v/>
      </c>
      <c r="H1993" s="5"/>
      <c r="I1993" s="5" t="str">
        <f>IF(H1993="","",VLOOKUP($H1993,Katalog!$C$10:$J$2009,3,FALSE))</f>
        <v/>
      </c>
      <c r="J1993" s="5"/>
      <c r="K1993" s="5"/>
      <c r="L1993" s="26"/>
    </row>
    <row r="1994" spans="2:12" x14ac:dyDescent="0.25">
      <c r="B1994" s="39">
        <v>1985</v>
      </c>
      <c r="C1994" s="5"/>
      <c r="D1994" s="5"/>
      <c r="E1994" s="5"/>
      <c r="F1994" s="5"/>
      <c r="G1994" s="5" t="str">
        <f>IF(F1994="","",VLOOKUP($F1994,Praja!$C$11:$H$2010,2,FALSE))</f>
        <v/>
      </c>
      <c r="H1994" s="5"/>
      <c r="I1994" s="5" t="str">
        <f>IF(H1994="","",VLOOKUP($H1994,Katalog!$C$10:$J$2009,3,FALSE))</f>
        <v/>
      </c>
      <c r="J1994" s="5"/>
      <c r="K1994" s="5"/>
      <c r="L1994" s="26"/>
    </row>
    <row r="1995" spans="2:12" x14ac:dyDescent="0.25">
      <c r="B1995" s="39">
        <v>1986</v>
      </c>
      <c r="C1995" s="5"/>
      <c r="D1995" s="5"/>
      <c r="E1995" s="5"/>
      <c r="F1995" s="5"/>
      <c r="G1995" s="5" t="str">
        <f>IF(F1995="","",VLOOKUP($F1995,Praja!$C$11:$H$2010,2,FALSE))</f>
        <v/>
      </c>
      <c r="H1995" s="5"/>
      <c r="I1995" s="5" t="str">
        <f>IF(H1995="","",VLOOKUP($H1995,Katalog!$C$10:$J$2009,3,FALSE))</f>
        <v/>
      </c>
      <c r="J1995" s="5"/>
      <c r="K1995" s="5"/>
      <c r="L1995" s="26"/>
    </row>
    <row r="1996" spans="2:12" x14ac:dyDescent="0.25">
      <c r="B1996" s="39">
        <v>1987</v>
      </c>
      <c r="C1996" s="5"/>
      <c r="D1996" s="5"/>
      <c r="E1996" s="5"/>
      <c r="F1996" s="5"/>
      <c r="G1996" s="5" t="str">
        <f>IF(F1996="","",VLOOKUP($F1996,Praja!$C$11:$H$2010,2,FALSE))</f>
        <v/>
      </c>
      <c r="H1996" s="5"/>
      <c r="I1996" s="5" t="str">
        <f>IF(H1996="","",VLOOKUP($H1996,Katalog!$C$10:$J$2009,3,FALSE))</f>
        <v/>
      </c>
      <c r="J1996" s="5"/>
      <c r="K1996" s="5"/>
      <c r="L1996" s="26"/>
    </row>
    <row r="1997" spans="2:12" x14ac:dyDescent="0.25">
      <c r="B1997" s="39">
        <v>1988</v>
      </c>
      <c r="C1997" s="5"/>
      <c r="D1997" s="5"/>
      <c r="E1997" s="5"/>
      <c r="F1997" s="5"/>
      <c r="G1997" s="5" t="str">
        <f>IF(F1997="","",VLOOKUP($F1997,Praja!$C$11:$H$2010,2,FALSE))</f>
        <v/>
      </c>
      <c r="H1997" s="5"/>
      <c r="I1997" s="5" t="str">
        <f>IF(H1997="","",VLOOKUP($H1997,Katalog!$C$10:$J$2009,3,FALSE))</f>
        <v/>
      </c>
      <c r="J1997" s="5"/>
      <c r="K1997" s="5"/>
      <c r="L1997" s="26"/>
    </row>
    <row r="1998" spans="2:12" x14ac:dyDescent="0.25">
      <c r="B1998" s="39">
        <v>1989</v>
      </c>
      <c r="C1998" s="5"/>
      <c r="D1998" s="5"/>
      <c r="E1998" s="5"/>
      <c r="F1998" s="5"/>
      <c r="G1998" s="5" t="str">
        <f>IF(F1998="","",VLOOKUP($F1998,Praja!$C$11:$H$2010,2,FALSE))</f>
        <v/>
      </c>
      <c r="H1998" s="5"/>
      <c r="I1998" s="5" t="str">
        <f>IF(H1998="","",VLOOKUP($H1998,Katalog!$C$10:$J$2009,3,FALSE))</f>
        <v/>
      </c>
      <c r="J1998" s="5"/>
      <c r="K1998" s="5"/>
      <c r="L1998" s="26"/>
    </row>
    <row r="1999" spans="2:12" x14ac:dyDescent="0.25">
      <c r="B1999" s="39">
        <v>1990</v>
      </c>
      <c r="C1999" s="5"/>
      <c r="D1999" s="5"/>
      <c r="E1999" s="5"/>
      <c r="F1999" s="5"/>
      <c r="G1999" s="5" t="str">
        <f>IF(F1999="","",VLOOKUP($F1999,Praja!$C$11:$H$2010,2,FALSE))</f>
        <v/>
      </c>
      <c r="H1999" s="5"/>
      <c r="I1999" s="5" t="str">
        <f>IF(H1999="","",VLOOKUP($H1999,Katalog!$C$10:$J$2009,3,FALSE))</f>
        <v/>
      </c>
      <c r="J1999" s="5"/>
      <c r="K1999" s="5"/>
      <c r="L1999" s="26"/>
    </row>
    <row r="2000" spans="2:12" x14ac:dyDescent="0.25">
      <c r="B2000" s="39">
        <v>1991</v>
      </c>
      <c r="C2000" s="5"/>
      <c r="D2000" s="5"/>
      <c r="E2000" s="5"/>
      <c r="F2000" s="5"/>
      <c r="G2000" s="5" t="str">
        <f>IF(F2000="","",VLOOKUP($F2000,Praja!$C$11:$H$2010,2,FALSE))</f>
        <v/>
      </c>
      <c r="H2000" s="5"/>
      <c r="I2000" s="5" t="str">
        <f>IF(H2000="","",VLOOKUP($H2000,Katalog!$C$10:$J$2009,3,FALSE))</f>
        <v/>
      </c>
      <c r="J2000" s="5"/>
      <c r="K2000" s="5"/>
      <c r="L2000" s="26"/>
    </row>
    <row r="2001" spans="2:12" x14ac:dyDescent="0.25">
      <c r="B2001" s="39">
        <v>1992</v>
      </c>
      <c r="C2001" s="5"/>
      <c r="D2001" s="5"/>
      <c r="E2001" s="5"/>
      <c r="F2001" s="5"/>
      <c r="G2001" s="5" t="str">
        <f>IF(F2001="","",VLOOKUP($F2001,Praja!$C$11:$H$2010,2,FALSE))</f>
        <v/>
      </c>
      <c r="H2001" s="5"/>
      <c r="I2001" s="5" t="str">
        <f>IF(H2001="","",VLOOKUP($H2001,Katalog!$C$10:$J$2009,3,FALSE))</f>
        <v/>
      </c>
      <c r="J2001" s="5"/>
      <c r="K2001" s="5"/>
      <c r="L2001" s="26"/>
    </row>
    <row r="2002" spans="2:12" x14ac:dyDescent="0.25">
      <c r="B2002" s="39">
        <v>1993</v>
      </c>
      <c r="C2002" s="5"/>
      <c r="D2002" s="5"/>
      <c r="E2002" s="5"/>
      <c r="F2002" s="5"/>
      <c r="G2002" s="5" t="str">
        <f>IF(F2002="","",VLOOKUP($F2002,Praja!$C$11:$H$2010,2,FALSE))</f>
        <v/>
      </c>
      <c r="H2002" s="5"/>
      <c r="I2002" s="5" t="str">
        <f>IF(H2002="","",VLOOKUP($H2002,Katalog!$C$10:$J$2009,3,FALSE))</f>
        <v/>
      </c>
      <c r="J2002" s="5"/>
      <c r="K2002" s="5"/>
      <c r="L2002" s="26"/>
    </row>
    <row r="2003" spans="2:12" x14ac:dyDescent="0.25">
      <c r="B2003" s="39">
        <v>1994</v>
      </c>
      <c r="C2003" s="5"/>
      <c r="D2003" s="5"/>
      <c r="E2003" s="5"/>
      <c r="F2003" s="5"/>
      <c r="G2003" s="5" t="str">
        <f>IF(F2003="","",VLOOKUP($F2003,Praja!$C$11:$H$2010,2,FALSE))</f>
        <v/>
      </c>
      <c r="H2003" s="5"/>
      <c r="I2003" s="5" t="str">
        <f>IF(H2003="","",VLOOKUP($H2003,Katalog!$C$10:$J$2009,3,FALSE))</f>
        <v/>
      </c>
      <c r="J2003" s="5"/>
      <c r="K2003" s="5"/>
      <c r="L2003" s="26"/>
    </row>
    <row r="2004" spans="2:12" x14ac:dyDescent="0.25">
      <c r="B2004" s="39">
        <v>1995</v>
      </c>
      <c r="C2004" s="5"/>
      <c r="D2004" s="5"/>
      <c r="E2004" s="5"/>
      <c r="F2004" s="5"/>
      <c r="G2004" s="5" t="str">
        <f>IF(F2004="","",VLOOKUP($F2004,Praja!$C$11:$H$2010,2,FALSE))</f>
        <v/>
      </c>
      <c r="H2004" s="5"/>
      <c r="I2004" s="5" t="str">
        <f>IF(H2004="","",VLOOKUP($H2004,Katalog!$C$10:$J$2009,3,FALSE))</f>
        <v/>
      </c>
      <c r="J2004" s="5"/>
      <c r="K2004" s="5"/>
      <c r="L2004" s="26"/>
    </row>
    <row r="2005" spans="2:12" x14ac:dyDescent="0.25">
      <c r="B2005" s="39">
        <v>1996</v>
      </c>
      <c r="C2005" s="5"/>
      <c r="D2005" s="5"/>
      <c r="E2005" s="5"/>
      <c r="F2005" s="5"/>
      <c r="G2005" s="5" t="str">
        <f>IF(F2005="","",VLOOKUP($F2005,Praja!$C$11:$H$2010,2,FALSE))</f>
        <v/>
      </c>
      <c r="H2005" s="5"/>
      <c r="I2005" s="5" t="str">
        <f>IF(H2005="","",VLOOKUP($H2005,Katalog!$C$10:$J$2009,3,FALSE))</f>
        <v/>
      </c>
      <c r="J2005" s="5"/>
      <c r="K2005" s="5"/>
      <c r="L2005" s="26"/>
    </row>
    <row r="2006" spans="2:12" x14ac:dyDescent="0.25">
      <c r="B2006" s="39">
        <v>1997</v>
      </c>
      <c r="C2006" s="5"/>
      <c r="D2006" s="5"/>
      <c r="E2006" s="5"/>
      <c r="F2006" s="5"/>
      <c r="G2006" s="5" t="str">
        <f>IF(F2006="","",VLOOKUP($F2006,Praja!$C$11:$H$2010,2,FALSE))</f>
        <v/>
      </c>
      <c r="H2006" s="5"/>
      <c r="I2006" s="5" t="str">
        <f>IF(H2006="","",VLOOKUP($H2006,Katalog!$C$10:$J$2009,3,FALSE))</f>
        <v/>
      </c>
      <c r="J2006" s="5"/>
      <c r="K2006" s="5"/>
      <c r="L2006" s="26"/>
    </row>
    <row r="2007" spans="2:12" x14ac:dyDescent="0.25">
      <c r="B2007" s="39">
        <v>1998</v>
      </c>
      <c r="C2007" s="5"/>
      <c r="D2007" s="5"/>
      <c r="E2007" s="5"/>
      <c r="F2007" s="5"/>
      <c r="G2007" s="5" t="str">
        <f>IF(F2007="","",VLOOKUP($F2007,Praja!$C$11:$H$2010,2,FALSE))</f>
        <v/>
      </c>
      <c r="H2007" s="5"/>
      <c r="I2007" s="5" t="str">
        <f>IF(H2007="","",VLOOKUP($H2007,Katalog!$C$10:$J$2009,3,FALSE))</f>
        <v/>
      </c>
      <c r="J2007" s="5"/>
      <c r="K2007" s="5"/>
      <c r="L2007" s="26"/>
    </row>
    <row r="2008" spans="2:12" x14ac:dyDescent="0.25">
      <c r="B2008" s="39">
        <v>1999</v>
      </c>
      <c r="C2008" s="5"/>
      <c r="D2008" s="5"/>
      <c r="E2008" s="5"/>
      <c r="F2008" s="5"/>
      <c r="G2008" s="5" t="str">
        <f>IF(F2008="","",VLOOKUP($F2008,Praja!$C$11:$H$2010,2,FALSE))</f>
        <v/>
      </c>
      <c r="H2008" s="5"/>
      <c r="I2008" s="5" t="str">
        <f>IF(H2008="","",VLOOKUP($H2008,Katalog!$C$10:$J$2009,3,FALSE))</f>
        <v/>
      </c>
      <c r="J2008" s="5"/>
      <c r="K2008" s="5"/>
      <c r="L2008" s="26"/>
    </row>
    <row r="2009" spans="2:12" x14ac:dyDescent="0.25">
      <c r="B2009" s="43">
        <v>2000</v>
      </c>
      <c r="C2009" s="33"/>
      <c r="D2009" s="33"/>
      <c r="E2009" s="33"/>
      <c r="F2009" s="33"/>
      <c r="G2009" s="33" t="str">
        <f>IF(F2009="","",VLOOKUP($F2009,Praja!$C$11:$H$2010,2,FALSE))</f>
        <v/>
      </c>
      <c r="H2009" s="33"/>
      <c r="I2009" s="33" t="str">
        <f>IF(H2009="","",VLOOKUP($H2009,Katalog!$C$10:$J$2009,3,FALSE))</f>
        <v/>
      </c>
      <c r="J2009" s="33"/>
      <c r="K2009" s="33"/>
      <c r="L2009" s="34"/>
    </row>
  </sheetData>
  <mergeCells count="4">
    <mergeCell ref="B6:L6"/>
    <mergeCell ref="B2:E2"/>
    <mergeCell ref="B3:E3"/>
    <mergeCell ref="B4:E4"/>
  </mergeCells>
  <hyperlinks>
    <hyperlink ref="L4" location="Menu!A1" display="Back to Menu" xr:uid="{5213C7A4-C7D3-4C4C-A4C0-5131168E50AC}"/>
  </hyperlink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Menu</vt:lpstr>
      <vt:lpstr>Setup</vt:lpstr>
      <vt:lpstr>Praja</vt:lpstr>
      <vt:lpstr>Katalog</vt:lpstr>
      <vt:lpstr>Pengunjung</vt:lpstr>
      <vt:lpstr>Ringkasan Pengunjung</vt:lpstr>
      <vt:lpstr>Peminjaman</vt:lpstr>
      <vt:lpstr>Cetak</vt:lpstr>
      <vt:lpstr>Pengembalian</vt:lpstr>
      <vt:lpstr>Lap_Peminjaman</vt:lpstr>
      <vt:lpstr>Lap_Buku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Guswana Adventus</cp:lastModifiedBy>
  <dcterms:created xsi:type="dcterms:W3CDTF">2023-06-30T05:11:15Z</dcterms:created>
  <dcterms:modified xsi:type="dcterms:W3CDTF">2024-01-13T14:51:57Z</dcterms:modified>
</cp:coreProperties>
</file>