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 - Overview" sheetId="1" r:id="rId4"/>
    <sheet state="visible" name="Results - ACM" sheetId="2" r:id="rId5"/>
    <sheet state="visible" name=" Results - Scopus" sheetId="3" r:id="rId6"/>
    <sheet state="visible" name="Results - Snowballing Back" sheetId="4" r:id="rId7"/>
    <sheet state="visible" name="Selected Papers" sheetId="5" r:id="rId8"/>
    <sheet state="visible" name="Selected GL Sources " sheetId="6" r:id="rId9"/>
    <sheet state="visible" name="Graphs" sheetId="7" r:id="rId10"/>
  </sheets>
  <definedNames/>
  <calcPr/>
</workbook>
</file>

<file path=xl/sharedStrings.xml><?xml version="1.0" encoding="utf-8"?>
<sst xmlns="http://schemas.openxmlformats.org/spreadsheetml/2006/main" count="166" uniqueCount="68">
  <si>
    <t>Results of MLR - Fault in Microservice</t>
  </si>
  <si>
    <t>REVIEW HISTORY</t>
  </si>
  <si>
    <t>Author</t>
  </si>
  <si>
    <t>Version</t>
  </si>
  <si>
    <t>Description</t>
  </si>
  <si>
    <t>Date</t>
  </si>
  <si>
    <t>Anonymous</t>
  </si>
  <si>
    <t>1.0</t>
  </si>
  <si>
    <t>Adding overview results</t>
  </si>
  <si>
    <t>Updating overview results with Snowballing Backward</t>
  </si>
  <si>
    <t>RESULTS</t>
  </si>
  <si>
    <t>Total</t>
  </si>
  <si>
    <t>Accpeted</t>
  </si>
  <si>
    <t>Rejected</t>
  </si>
  <si>
    <t>Duplicated</t>
  </si>
  <si>
    <t>Acceptance Rate</t>
  </si>
  <si>
    <t>Round 01 - Abstract</t>
  </si>
  <si>
    <t>Round 02 - Full Paper Reading</t>
  </si>
  <si>
    <t>Grey Literature</t>
  </si>
  <si>
    <t>Adding ACM results</t>
  </si>
  <si>
    <t>Accepted</t>
  </si>
  <si>
    <t>Adding Scopus results</t>
  </si>
  <si>
    <t>Adding Snowballing Results</t>
  </si>
  <si>
    <t>Adding selected papers by Phase 2</t>
  </si>
  <si>
    <t>Adding selected papers by Snowballing Backward</t>
  </si>
  <si>
    <t>Papers</t>
  </si>
  <si>
    <t>ID</t>
  </si>
  <si>
    <t>Source</t>
  </si>
  <si>
    <t>Title</t>
  </si>
  <si>
    <t>Paper Selection</t>
  </si>
  <si>
    <t>Root-Cause Metric Location for Microservice Systems via Log Anomaly Detection</t>
  </si>
  <si>
    <t>A Framework of Virtual War Room and Matrix Sketch-Based Streaming Anomaly Detection for Microservice Systems</t>
  </si>
  <si>
    <t>A Microservices Architecture for Reactive and Proactive Fault Tolerance in IoT Systems</t>
  </si>
  <si>
    <t>Anomaly Detection Techniques using Deep Learning in IoT: A Survey</t>
  </si>
  <si>
    <t>Failure Management for Reliable Cloud Computing: A Taxonomy, Model, and Future Directions</t>
  </si>
  <si>
    <t>A novel robust &amp; fault tolerance framework for Webservices using WS-I∗ specification</t>
  </si>
  <si>
    <t>Root-Cause Analysis of Performance Anomalies in Web-Based Applications</t>
  </si>
  <si>
    <t>An Exploratory Study on Faults in Web API Integration in a Large-Scale Payment Company</t>
  </si>
  <si>
    <t>Conversation Errors in Web Service Coordination: Run-Time Detection and Repair</t>
  </si>
  <si>
    <t>Automatic Ex-Vivo Regression Testing of Microservices</t>
  </si>
  <si>
    <t>Latent Error Prediction and Fault Localization for Microservice Applications by Learning from System Trace Logs</t>
  </si>
  <si>
    <t>AutoMAP: Diagnose Your Microservice-Based Web Applications Automatically</t>
  </si>
  <si>
    <t>Workflow-Aware Automatic Fault Diagnosis for Microservice-Based Applications with Statistics</t>
  </si>
  <si>
    <t>Automating the early detection of security design flaws</t>
  </si>
  <si>
    <t>Towards automated security design flaw detection</t>
  </si>
  <si>
    <t>Anomaly Detection in High-Performance API Gateways</t>
  </si>
  <si>
    <t>Machine Learning based anomaly detection for IoT Network: (Anomaly detection in IoT Network)</t>
  </si>
  <si>
    <t>Snowballing Backward</t>
  </si>
  <si>
    <t>Fault analysis and debugging of microservice systems: Industrial survey benchmark system and empirical study</t>
  </si>
  <si>
    <t>Experience report: Anomaly detection of cloud application operations using log and cloud metric correlation analysis</t>
  </si>
  <si>
    <t>Anomaly detection and diagnosis for cloud services: Practical experiments and lessons learned</t>
  </si>
  <si>
    <t>Automatic Learning of Repair Strategies for Web Services</t>
  </si>
  <si>
    <t>Detection of performance anomalies in web-based applications</t>
  </si>
  <si>
    <t>Approach to Performance Fault Localization for Cloud and Datacenter Services</t>
  </si>
  <si>
    <t>Performance Anomaly Fault Localization and Inference in Infrastructure-as-a-Service Clouds</t>
  </si>
  <si>
    <t>Localizing Faults in Cloud Systems</t>
  </si>
  <si>
    <t>FD4C: Automatic Fault Diagnosis Framework for Web Applications in Cloud Computing</t>
  </si>
  <si>
    <t>Failure diagnosis for distributed systems using targeted fault injection</t>
  </si>
  <si>
    <t>FCatch: Automatically detecting time-of-fault bugs in cloud systems</t>
  </si>
  <si>
    <t>Results of MLR- Fault in Microservice</t>
  </si>
  <si>
    <t>Adding selected papers by Grey Literature</t>
  </si>
  <si>
    <t>Sources</t>
  </si>
  <si>
    <t>AWS Fault Injection Simulator</t>
  </si>
  <si>
    <t>Advancing resilience through chaos engineering and fault injection</t>
  </si>
  <si>
    <t>Istio Fault Injection</t>
  </si>
  <si>
    <t>Database Search</t>
  </si>
  <si>
    <t>Backward Snowballing</t>
  </si>
  <si>
    <t>Other Source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</si>
</sst>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.m"/>
  </numFmts>
  <fonts count="10">
    <font>
      <sz val="10.0"/>
      <color rgb="FF000000"/>
      <name val="Arial"/>
      <scheme val="minor"/>
    </font>
    <font>
      <b/>
      <sz val="24.0"/>
      <color rgb="FFFFFFFF"/>
      <name val="&quot;Open Sans&quot;"/>
    </font>
    <font>
      <color theme="1"/>
      <name val="Arial"/>
      <scheme val="minor"/>
    </font>
    <font/>
    <font>
      <b/>
      <sz val="14.0"/>
      <color rgb="FFFFFFFF"/>
      <name val="&quot;Open Sans&quot;"/>
    </font>
    <font>
      <b/>
      <sz val="11.0"/>
      <color rgb="FFFFFFFF"/>
      <name val="&quot;Open Sans&quot;"/>
    </font>
    <font>
      <sz val="11.0"/>
      <color rgb="FFFFFFFF"/>
      <name val="&quot;Open Sans&quot;"/>
    </font>
    <font>
      <b/>
      <i/>
      <sz val="11.0"/>
      <color theme="1"/>
      <name val="&quot;Open Sans&quot;"/>
    </font>
    <font>
      <b/>
      <sz val="11.0"/>
      <color theme="1"/>
      <name val="&quot;Open Sans&quot;"/>
    </font>
    <font>
      <sz val="11.0"/>
      <color theme="1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9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1" fillId="0" fontId="2" numFmtId="0" xfId="0" applyBorder="1" applyFont="1"/>
    <xf borderId="1" fillId="0" fontId="3" numFmtId="0" xfId="0" applyBorder="1" applyFont="1"/>
    <xf borderId="2" fillId="0" fontId="3" numFmtId="0" xfId="0" applyBorder="1" applyFont="1"/>
    <xf borderId="3" fillId="2" fontId="4" numFmtId="0" xfId="0" applyAlignment="1" applyBorder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6" fillId="2" fontId="5" numFmtId="0" xfId="0" applyAlignment="1" applyBorder="1" applyFont="1">
      <alignment horizontal="center"/>
    </xf>
    <xf borderId="3" fillId="2" fontId="5" numFmtId="0" xfId="0" applyAlignment="1" applyBorder="1" applyFont="1">
      <alignment horizontal="center"/>
    </xf>
    <xf borderId="6" fillId="2" fontId="6" numFmtId="0" xfId="0" applyAlignment="1" applyBorder="1" applyFont="1">
      <alignment horizontal="center" readingOrder="0"/>
    </xf>
    <xf borderId="3" fillId="2" fontId="6" numFmtId="0" xfId="0" applyAlignment="1" applyBorder="1" applyFont="1">
      <alignment readingOrder="0"/>
    </xf>
    <xf borderId="6" fillId="2" fontId="6" numFmtId="164" xfId="0" applyAlignment="1" applyBorder="1" applyFont="1" applyNumberFormat="1">
      <alignment horizontal="center" readingOrder="0"/>
    </xf>
    <xf borderId="3" fillId="2" fontId="4" numFmtId="0" xfId="0" applyAlignment="1" applyBorder="1" applyFont="1">
      <alignment horizontal="center" readingOrder="0"/>
    </xf>
    <xf borderId="6" fillId="2" fontId="5" numFmtId="0" xfId="0" applyAlignment="1" applyBorder="1" applyFont="1">
      <alignment horizontal="center" readingOrder="0"/>
    </xf>
    <xf borderId="6" fillId="2" fontId="5" numFmtId="0" xfId="0" applyAlignment="1" applyBorder="1" applyFont="1">
      <alignment readingOrder="0" vertical="bottom"/>
    </xf>
    <xf borderId="6" fillId="0" fontId="7" numFmtId="0" xfId="0" applyAlignment="1" applyBorder="1" applyFont="1">
      <alignment horizontal="center" readingOrder="0" shrinkToFit="0" vertical="center" wrapText="1"/>
    </xf>
    <xf borderId="6" fillId="0" fontId="8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horizontal="center" readingOrder="0" shrinkToFit="0" vertical="center" wrapText="1"/>
    </xf>
    <xf borderId="6" fillId="0" fontId="7" numFmtId="10" xfId="0" applyAlignment="1" applyBorder="1" applyFont="1" applyNumberFormat="1">
      <alignment horizontal="center" shrinkToFit="0" vertical="center" wrapText="1"/>
    </xf>
    <xf borderId="8" fillId="0" fontId="3" numFmtId="0" xfId="0" applyBorder="1" applyFont="1"/>
    <xf borderId="6" fillId="2" fontId="6" numFmtId="0" xfId="0" applyAlignment="1" applyBorder="1" applyFont="1">
      <alignment readingOrder="0"/>
    </xf>
    <xf borderId="6" fillId="2" fontId="6" numFmtId="0" xfId="0" applyAlignment="1" applyBorder="1" applyFont="1">
      <alignment horizontal="center"/>
    </xf>
    <xf borderId="6" fillId="2" fontId="6" numFmtId="165" xfId="0" applyAlignment="1" applyBorder="1" applyFont="1" applyNumberFormat="1">
      <alignment horizontal="center"/>
    </xf>
    <xf borderId="6" fillId="2" fontId="6" numFmtId="0" xfId="0" applyBorder="1" applyFont="1"/>
    <xf borderId="3" fillId="2" fontId="6" numFmtId="0" xfId="0" applyBorder="1" applyFont="1"/>
    <xf borderId="6" fillId="2" fontId="6" numFmtId="164" xfId="0" applyAlignment="1" applyBorder="1" applyFont="1" applyNumberFormat="1">
      <alignment horizontal="center"/>
    </xf>
    <xf borderId="6" fillId="0" fontId="7" numFmtId="0" xfId="0" applyAlignment="1" applyBorder="1" applyFont="1">
      <alignment horizontal="center" readingOrder="0" shrinkToFit="0" wrapText="1"/>
    </xf>
    <xf borderId="6" fillId="0" fontId="8" numFmtId="0" xfId="0" applyAlignment="1" applyBorder="1" applyFont="1">
      <alignment horizontal="center" readingOrder="0" shrinkToFit="0" wrapText="1"/>
    </xf>
    <xf borderId="6" fillId="0" fontId="7" numFmtId="10" xfId="0" applyAlignment="1" applyBorder="1" applyFont="1" applyNumberFormat="1">
      <alignment horizontal="center" shrinkToFit="0" wrapText="1"/>
    </xf>
    <xf borderId="6" fillId="0" fontId="7" numFmtId="0" xfId="0" applyAlignment="1" applyBorder="1" applyFont="1">
      <alignment readingOrder="0" shrinkToFit="0" wrapText="1"/>
    </xf>
    <xf borderId="6" fillId="0" fontId="8" numFmtId="0" xfId="0" applyAlignment="1" applyBorder="1" applyFont="1">
      <alignment readingOrder="0" shrinkToFit="0" wrapText="1"/>
    </xf>
    <xf borderId="6" fillId="0" fontId="7" numFmtId="10" xfId="0" applyAlignment="1" applyBorder="1" applyFont="1" applyNumberFormat="1">
      <alignment shrinkToFit="0" wrapText="1"/>
    </xf>
    <xf borderId="3" fillId="2" fontId="6" numFmtId="0" xfId="0" applyAlignment="1" applyBorder="1" applyFont="1">
      <alignment horizontal="center" readingOrder="0"/>
    </xf>
    <xf borderId="3" fillId="2" fontId="5" numFmtId="0" xfId="0" applyAlignment="1" applyBorder="1" applyFont="1">
      <alignment horizontal="center" readingOrder="0"/>
    </xf>
    <xf borderId="6" fillId="0" fontId="9" numFmtId="0" xfId="0" applyAlignment="1" applyBorder="1" applyFont="1">
      <alignment horizontal="center" readingOrder="0"/>
    </xf>
    <xf borderId="6" fillId="0" fontId="9" numFmtId="0" xfId="0" applyAlignment="1" applyBorder="1" applyFont="1">
      <alignment readingOrder="0"/>
    </xf>
    <xf borderId="3" fillId="0" fontId="9" numFmtId="0" xfId="0" applyAlignment="1" applyBorder="1" applyFont="1">
      <alignment readingOrder="0"/>
    </xf>
    <xf borderId="4" fillId="0" fontId="9" numFmtId="0" xfId="0" applyAlignment="1" applyBorder="1" applyFont="1">
      <alignment readingOrder="0"/>
    </xf>
    <xf borderId="5" fillId="0" fontId="9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'Results - Overview'!$B$8:$B$9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1"/>
          </c:dPt>
          <c:dLbls>
            <c:dLbl>
              <c:idx val="1"/>
              <c:tx>
                <c:rich>
                  <a:bodyPr/>
                  <a:lstStyle/>
                  <a:p>
                    <a:pPr lvl="0">
                      <a:defRPr b="1">
                        <a:solidFill>
                          <a:srgbClr val="000000"/>
                        </a:solidFill>
                        <a:latin typeface="Roboto"/>
                      </a:defRPr>
                    </a:pPr>
                    <a:r>
                      <a:rPr b="1">
                        <a:solidFill>
                          <a:srgbClr val="000000"/>
                        </a:solidFill>
                        <a:latin typeface="Roboto"/>
                      </a:rPr>
                      <a:t>72</a:t>
                    </a:r>
                  </a:p>
                </c:rich>
              </c:tx>
              <c:numFmt formatCode="General" sourceLinked="1"/>
              <c:txPr>
                <a:bodyPr/>
                <a:lstStyle/>
                <a:p>
                  <a:pPr lvl="0">
                    <a:defRPr b="1">
                      <a:solidFill>
                        <a:srgbClr val="000000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b="1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'Results - Overview'!$A$10:$A$14</c:f>
            </c:strRef>
          </c:cat>
          <c:val>
            <c:numRef>
              <c:f>'Results - Overview'!$B$10:$B$14</c:f>
              <c:numCache/>
            </c:numRef>
          </c:val>
        </c:ser>
        <c:ser>
          <c:idx val="1"/>
          <c:order val="1"/>
          <c:tx>
            <c:strRef>
              <c:f>'Results - Overview'!$C$8:$C$9</c:f>
            </c:strRef>
          </c:tx>
          <c:spPr>
            <a:solidFill>
              <a:srgbClr val="6AA84F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'Results - Overview'!$A$10:$A$14</c:f>
            </c:strRef>
          </c:cat>
          <c:val>
            <c:numRef>
              <c:f>'Results - Overview'!$C$10:$C$14</c:f>
              <c:numCache/>
            </c:numRef>
          </c:val>
        </c:ser>
        <c:ser>
          <c:idx val="2"/>
          <c:order val="2"/>
          <c:tx>
            <c:strRef>
              <c:f>'Results - Overview'!$D$8:$D$9</c:f>
            </c:strRef>
          </c:tx>
          <c:spPr>
            <a:solidFill>
              <a:srgbClr val="E0666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'Results - Overview'!$A$10:$A$14</c:f>
            </c:strRef>
          </c:cat>
          <c:val>
            <c:numRef>
              <c:f>'Results - Overview'!$D$10:$D$14</c:f>
              <c:numCache/>
            </c:numRef>
          </c:val>
        </c:ser>
        <c:ser>
          <c:idx val="3"/>
          <c:order val="3"/>
          <c:tx>
            <c:strRef>
              <c:f>'Results - Overview'!$E$8:$E$9</c:f>
            </c:strRef>
          </c:tx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'Results - Overview'!$A$10:$A$14</c:f>
            </c:strRef>
          </c:cat>
          <c:val>
            <c:numRef>
              <c:f>'Results - Overview'!$E$10:$E$14</c:f>
              <c:numCache/>
            </c:numRef>
          </c:val>
        </c:ser>
        <c:axId val="72178265"/>
        <c:axId val="1803990712"/>
      </c:barChart>
      <c:catAx>
        <c:axId val="721782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803990712"/>
      </c:catAx>
      <c:valAx>
        <c:axId val="18039907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72178265"/>
      </c:valAx>
    </c:plotArea>
    <c:legend>
      <c:legendPos val="r"/>
      <c:legendEntry>
        <c:idx val="3"/>
        <c:txPr>
          <a:bodyPr/>
          <a:lstStyle/>
          <a:p>
            <a:pPr lvl="0">
              <a:defRPr i="0"/>
            </a:pPr>
          </a:p>
        </c:txPr>
      </c:legendEntry>
      <c:overlay val="0"/>
      <c:txPr>
        <a:bodyPr/>
        <a:lstStyle/>
        <a:p>
          <a:pPr lvl="0">
            <a:defRPr b="1" sz="12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'Results - Snowballing Back'!$B$8:$B$9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'Results - Snowballing Back'!$A$10:$A$11</c:f>
            </c:strRef>
          </c:cat>
          <c:val>
            <c:numRef>
              <c:f>'Results - Snowballing Back'!$B$10:$B$11</c:f>
              <c:numCache/>
            </c:numRef>
          </c:val>
        </c:ser>
        <c:ser>
          <c:idx val="1"/>
          <c:order val="1"/>
          <c:tx>
            <c:strRef>
              <c:f>'Results - Snowballing Back'!$C$8:$C$9</c:f>
            </c:strRef>
          </c:tx>
          <c:spPr>
            <a:solidFill>
              <a:srgbClr val="6AA84F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'Results - Snowballing Back'!$A$10:$A$11</c:f>
            </c:strRef>
          </c:cat>
          <c:val>
            <c:numRef>
              <c:f>'Results - Snowballing Back'!$C$10:$C$11</c:f>
              <c:numCache/>
            </c:numRef>
          </c:val>
        </c:ser>
        <c:ser>
          <c:idx val="2"/>
          <c:order val="2"/>
          <c:tx>
            <c:strRef>
              <c:f>'Results - Snowballing Back'!$D$8:$D$9</c:f>
            </c:strRef>
          </c:tx>
          <c:spPr>
            <a:solidFill>
              <a:srgbClr val="E0666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'Results - Snowballing Back'!$A$10:$A$11</c:f>
            </c:strRef>
          </c:cat>
          <c:val>
            <c:numRef>
              <c:f>'Results - Snowballing Back'!$D$10:$D$11</c:f>
              <c:numCache/>
            </c:numRef>
          </c:val>
        </c:ser>
        <c:axId val="1190528297"/>
        <c:axId val="975864589"/>
      </c:barChart>
      <c:catAx>
        <c:axId val="11905282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975864589"/>
      </c:catAx>
      <c:valAx>
        <c:axId val="9758645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190528297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0C343D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</c:dPt>
          <c:dPt>
            <c:idx val="2"/>
          </c:dPt>
          <c:dLbls>
            <c:numFmt formatCode="General" sourceLinked="1"/>
            <c:txPr>
              <a:bodyPr/>
              <a:lstStyle/>
              <a:p>
                <a:pPr lvl="0">
                  <a:defRPr b="1">
                    <a:solidFill>
                      <a:srgbClr val="FFFFFF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Graphs!$B$1:$D$1</c:f>
            </c:strRef>
          </c:cat>
          <c:val>
            <c:numRef>
              <c:f>Graphs!$B$2:$D$2</c:f>
              <c:numCache/>
            </c:numRef>
          </c:val>
        </c:ser>
        <c:axId val="2130656011"/>
        <c:axId val="703101780"/>
      </c:barChart>
      <c:catAx>
        <c:axId val="21306560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sz="1200">
                <a:solidFill>
                  <a:srgbClr val="000000"/>
                </a:solidFill>
                <a:latin typeface="+mn-lt"/>
              </a:defRPr>
            </a:pPr>
          </a:p>
        </c:txPr>
        <c:crossAx val="703101780"/>
      </c:catAx>
      <c:valAx>
        <c:axId val="703101780"/>
        <c:scaling>
          <c:orientation val="minMax"/>
          <c:max val="1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</a:p>
        </c:txPr>
        <c:crossAx val="2130656011"/>
        <c:majorUnit val="5.0"/>
        <c:minorUnit val="1.6666666666666667"/>
      </c:valAx>
    </c:plotArea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800100</xdr:colOff>
      <xdr:row>9</xdr:row>
      <xdr:rowOff>133350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371475</xdr:colOff>
      <xdr:row>10</xdr:row>
      <xdr:rowOff>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695325</xdr:colOff>
      <xdr:row>32</xdr:row>
      <xdr:rowOff>142875</xdr:rowOff>
    </xdr:from>
    <xdr:ext cx="4943475" cy="305752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4" max="4" width="21.5"/>
    <col customWidth="1" min="5" max="6" width="31.75"/>
  </cols>
  <sheetData>
    <row r="1">
      <c r="A1" s="1" t="s">
        <v>0</v>
      </c>
    </row>
    <row r="2">
      <c r="A2" s="2"/>
      <c r="B2" s="3"/>
      <c r="C2" s="3"/>
      <c r="D2" s="3"/>
      <c r="E2" s="3"/>
      <c r="F2" s="4"/>
    </row>
    <row r="3">
      <c r="A3" s="5" t="s">
        <v>1</v>
      </c>
      <c r="B3" s="6"/>
      <c r="C3" s="6"/>
      <c r="D3" s="6"/>
      <c r="E3" s="6"/>
      <c r="F3" s="7"/>
    </row>
    <row r="4">
      <c r="A4" s="8" t="s">
        <v>2</v>
      </c>
      <c r="B4" s="8" t="s">
        <v>3</v>
      </c>
      <c r="C4" s="9" t="s">
        <v>4</v>
      </c>
      <c r="D4" s="6"/>
      <c r="E4" s="7"/>
      <c r="F4" s="8" t="s">
        <v>5</v>
      </c>
    </row>
    <row r="5">
      <c r="A5" s="10" t="s">
        <v>6</v>
      </c>
      <c r="B5" s="10" t="s">
        <v>7</v>
      </c>
      <c r="C5" s="11" t="s">
        <v>8</v>
      </c>
      <c r="D5" s="6"/>
      <c r="E5" s="7"/>
      <c r="F5" s="12">
        <v>44337.0</v>
      </c>
    </row>
    <row r="6">
      <c r="A6" s="10" t="s">
        <v>6</v>
      </c>
      <c r="B6" s="10" t="s">
        <v>7</v>
      </c>
      <c r="C6" s="11" t="s">
        <v>9</v>
      </c>
      <c r="D6" s="6"/>
      <c r="E6" s="7"/>
      <c r="F6" s="12">
        <v>44379.0</v>
      </c>
    </row>
    <row r="7">
      <c r="A7" s="2"/>
      <c r="B7" s="3"/>
      <c r="C7" s="3"/>
      <c r="D7" s="3"/>
      <c r="E7" s="3"/>
      <c r="F7" s="4"/>
    </row>
    <row r="8">
      <c r="A8" s="13" t="s">
        <v>10</v>
      </c>
      <c r="B8" s="6"/>
      <c r="C8" s="6"/>
      <c r="D8" s="6"/>
      <c r="E8" s="6"/>
      <c r="F8" s="7"/>
    </row>
    <row r="9">
      <c r="A9" s="14"/>
      <c r="B9" s="14" t="s">
        <v>11</v>
      </c>
      <c r="C9" s="14" t="s">
        <v>12</v>
      </c>
      <c r="D9" s="14" t="s">
        <v>13</v>
      </c>
      <c r="E9" s="14" t="s">
        <v>14</v>
      </c>
      <c r="F9" s="14" t="s">
        <v>15</v>
      </c>
    </row>
    <row r="10">
      <c r="A10" s="15" t="s">
        <v>16</v>
      </c>
      <c r="B10" s="16">
        <f>C10+D10+E10</f>
        <v>1153</v>
      </c>
      <c r="C10" s="17">
        <f>'Results - ACM'!D10+' Results - Scopus'!D10</f>
        <v>72</v>
      </c>
      <c r="D10" s="16">
        <f>'Results - ACM'!E10+' Results - Scopus'!E10</f>
        <v>1008</v>
      </c>
      <c r="E10" s="18">
        <f>'Results - ACM'!C10+' Results - Scopus'!C10</f>
        <v>73</v>
      </c>
      <c r="F10" s="19">
        <f t="shared" ref="F10:F11" si="1">C10/B10</f>
        <v>0.06244579358</v>
      </c>
    </row>
    <row r="11">
      <c r="A11" s="15" t="s">
        <v>17</v>
      </c>
      <c r="B11" s="16">
        <f>C11+D11</f>
        <v>71</v>
      </c>
      <c r="C11" s="16">
        <f>'Results - ACM'!D11+' Results - Scopus'!D11</f>
        <v>16</v>
      </c>
      <c r="D11" s="16">
        <f>'Results - ACM'!E11+' Results - Scopus'!E11</f>
        <v>55</v>
      </c>
      <c r="E11" s="20"/>
      <c r="F11" s="19">
        <f t="shared" si="1"/>
        <v>0.2253521127</v>
      </c>
    </row>
    <row r="14">
      <c r="A14" s="15" t="s">
        <v>18</v>
      </c>
      <c r="B14" s="16">
        <v>142.0</v>
      </c>
      <c r="C14" s="17">
        <v>3.0</v>
      </c>
      <c r="D14" s="16">
        <f>'Results - ACM'!E12+' Results - Scopus'!E12</f>
        <v>0</v>
      </c>
      <c r="E14" s="16">
        <f>'Results - ACM'!C12+' Results - Scopus'!C12</f>
        <v>0</v>
      </c>
      <c r="F14" s="19">
        <f>C14/B14</f>
        <v>0.02112676056</v>
      </c>
    </row>
  </sheetData>
  <mergeCells count="9">
    <mergeCell ref="C6:E6"/>
    <mergeCell ref="E10:E11"/>
    <mergeCell ref="A1:F1"/>
    <mergeCell ref="A2:F2"/>
    <mergeCell ref="A3:F3"/>
    <mergeCell ref="C4:E4"/>
    <mergeCell ref="C5:E5"/>
    <mergeCell ref="A7:F7"/>
    <mergeCell ref="A8:F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5" max="5" width="25.88"/>
    <col customWidth="1" min="6" max="6" width="31.75"/>
  </cols>
  <sheetData>
    <row r="1">
      <c r="A1" s="1" t="s">
        <v>0</v>
      </c>
    </row>
    <row r="2">
      <c r="A2" s="2"/>
      <c r="B2" s="3"/>
      <c r="C2" s="3"/>
      <c r="D2" s="3"/>
      <c r="E2" s="3"/>
      <c r="F2" s="4"/>
    </row>
    <row r="3">
      <c r="A3" s="5" t="s">
        <v>1</v>
      </c>
      <c r="B3" s="6"/>
      <c r="C3" s="6"/>
      <c r="D3" s="6"/>
      <c r="E3" s="6"/>
      <c r="F3" s="7"/>
    </row>
    <row r="4">
      <c r="A4" s="8" t="s">
        <v>2</v>
      </c>
      <c r="B4" s="8" t="s">
        <v>3</v>
      </c>
      <c r="C4" s="8"/>
      <c r="D4" s="9" t="s">
        <v>4</v>
      </c>
      <c r="E4" s="7"/>
      <c r="F4" s="8" t="s">
        <v>5</v>
      </c>
    </row>
    <row r="5">
      <c r="A5" s="10" t="s">
        <v>6</v>
      </c>
      <c r="B5" s="10" t="s">
        <v>7</v>
      </c>
      <c r="C5" s="21"/>
      <c r="D5" s="11" t="s">
        <v>19</v>
      </c>
      <c r="E5" s="7"/>
      <c r="F5" s="12">
        <v>44337.0</v>
      </c>
    </row>
    <row r="6">
      <c r="A6" s="22"/>
      <c r="B6" s="23"/>
      <c r="C6" s="24"/>
      <c r="D6" s="25"/>
      <c r="E6" s="7"/>
      <c r="F6" s="26"/>
    </row>
    <row r="7">
      <c r="A7" s="2"/>
      <c r="B7" s="3"/>
      <c r="C7" s="3"/>
      <c r="D7" s="3"/>
      <c r="E7" s="3"/>
      <c r="F7" s="4"/>
    </row>
    <row r="8">
      <c r="A8" s="13" t="s">
        <v>10</v>
      </c>
      <c r="B8" s="6"/>
      <c r="C8" s="6"/>
      <c r="D8" s="6"/>
      <c r="E8" s="6"/>
      <c r="F8" s="7"/>
    </row>
    <row r="9">
      <c r="A9" s="14"/>
      <c r="B9" s="14" t="s">
        <v>11</v>
      </c>
      <c r="C9" s="14" t="s">
        <v>14</v>
      </c>
      <c r="D9" s="14" t="s">
        <v>20</v>
      </c>
      <c r="E9" s="14" t="s">
        <v>13</v>
      </c>
      <c r="F9" s="14" t="s">
        <v>15</v>
      </c>
    </row>
    <row r="10">
      <c r="A10" s="15" t="s">
        <v>16</v>
      </c>
      <c r="B10" s="27">
        <f>D10+E10+C10</f>
        <v>844</v>
      </c>
      <c r="C10" s="18">
        <v>70.0</v>
      </c>
      <c r="D10" s="28">
        <v>24.0</v>
      </c>
      <c r="E10" s="27">
        <v>750.0</v>
      </c>
      <c r="F10" s="29">
        <f t="shared" ref="F10:F11" si="1">D10/B10</f>
        <v>0.02843601896</v>
      </c>
    </row>
    <row r="11">
      <c r="A11" s="15" t="s">
        <v>17</v>
      </c>
      <c r="B11" s="27">
        <v>24.0</v>
      </c>
      <c r="C11" s="20"/>
      <c r="D11" s="27">
        <v>6.0</v>
      </c>
      <c r="E11" s="27">
        <v>17.0</v>
      </c>
      <c r="F11" s="29">
        <f t="shared" si="1"/>
        <v>0.25</v>
      </c>
    </row>
  </sheetData>
  <mergeCells count="9">
    <mergeCell ref="D6:E6"/>
    <mergeCell ref="C10:C11"/>
    <mergeCell ref="A1:F1"/>
    <mergeCell ref="A2:F2"/>
    <mergeCell ref="A3:F3"/>
    <mergeCell ref="D4:E4"/>
    <mergeCell ref="D5:E5"/>
    <mergeCell ref="A7:F7"/>
    <mergeCell ref="A8:F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3" max="3" width="14.25"/>
    <col customWidth="1" min="4" max="4" width="9.75"/>
    <col customWidth="1" min="5" max="5" width="11.63"/>
    <col customWidth="1" min="6" max="6" width="31.75"/>
  </cols>
  <sheetData>
    <row r="1">
      <c r="A1" s="1" t="s">
        <v>0</v>
      </c>
    </row>
    <row r="2">
      <c r="A2" s="2"/>
      <c r="B2" s="3"/>
      <c r="C2" s="3"/>
      <c r="D2" s="3"/>
      <c r="E2" s="3"/>
      <c r="F2" s="4"/>
    </row>
    <row r="3">
      <c r="A3" s="5" t="s">
        <v>1</v>
      </c>
      <c r="B3" s="6"/>
      <c r="C3" s="6"/>
      <c r="D3" s="6"/>
      <c r="E3" s="6"/>
      <c r="F3" s="7"/>
    </row>
    <row r="4">
      <c r="A4" s="8" t="s">
        <v>2</v>
      </c>
      <c r="B4" s="8" t="s">
        <v>3</v>
      </c>
      <c r="C4" s="9" t="s">
        <v>4</v>
      </c>
      <c r="D4" s="7"/>
      <c r="E4" s="8"/>
      <c r="F4" s="8" t="s">
        <v>5</v>
      </c>
    </row>
    <row r="5">
      <c r="A5" s="10" t="s">
        <v>6</v>
      </c>
      <c r="B5" s="10" t="s">
        <v>7</v>
      </c>
      <c r="C5" s="11" t="s">
        <v>21</v>
      </c>
      <c r="D5" s="6"/>
      <c r="E5" s="7"/>
      <c r="F5" s="12">
        <v>44337.0</v>
      </c>
    </row>
    <row r="6">
      <c r="A6" s="22"/>
      <c r="B6" s="23"/>
      <c r="C6" s="25"/>
      <c r="D6" s="6"/>
      <c r="E6" s="7"/>
      <c r="F6" s="26"/>
    </row>
    <row r="7">
      <c r="A7" s="2"/>
      <c r="B7" s="3"/>
      <c r="C7" s="3"/>
      <c r="D7" s="3"/>
      <c r="E7" s="3"/>
      <c r="F7" s="4"/>
    </row>
    <row r="8">
      <c r="A8" s="13" t="s">
        <v>10</v>
      </c>
      <c r="B8" s="6"/>
      <c r="C8" s="6"/>
      <c r="D8" s="6"/>
      <c r="E8" s="6"/>
      <c r="F8" s="7"/>
    </row>
    <row r="9">
      <c r="A9" s="14"/>
      <c r="B9" s="14" t="s">
        <v>11</v>
      </c>
      <c r="C9" s="14" t="s">
        <v>14</v>
      </c>
      <c r="D9" s="14" t="s">
        <v>12</v>
      </c>
      <c r="E9" s="14" t="s">
        <v>13</v>
      </c>
      <c r="F9" s="14" t="s">
        <v>15</v>
      </c>
    </row>
    <row r="10">
      <c r="A10" s="15" t="s">
        <v>16</v>
      </c>
      <c r="B10" s="30">
        <f>E10+D10+C10</f>
        <v>309</v>
      </c>
      <c r="C10" s="18">
        <v>3.0</v>
      </c>
      <c r="D10" s="31">
        <v>48.0</v>
      </c>
      <c r="E10" s="30">
        <v>258.0</v>
      </c>
      <c r="F10" s="32">
        <f t="shared" ref="F10:F11" si="1">D10/B10</f>
        <v>0.1553398058</v>
      </c>
    </row>
    <row r="11">
      <c r="A11" s="15" t="s">
        <v>17</v>
      </c>
      <c r="B11" s="30">
        <f>D11+E11</f>
        <v>48</v>
      </c>
      <c r="C11" s="20"/>
      <c r="D11" s="30">
        <v>10.0</v>
      </c>
      <c r="E11" s="30">
        <v>38.0</v>
      </c>
      <c r="F11" s="32">
        <f t="shared" si="1"/>
        <v>0.2083333333</v>
      </c>
    </row>
  </sheetData>
  <mergeCells count="9">
    <mergeCell ref="C4:D4"/>
    <mergeCell ref="C10:C11"/>
    <mergeCell ref="A1:F1"/>
    <mergeCell ref="A2:F2"/>
    <mergeCell ref="A3:F3"/>
    <mergeCell ref="C5:E5"/>
    <mergeCell ref="C6:E6"/>
    <mergeCell ref="A7:F7"/>
    <mergeCell ref="A8:F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4" max="4" width="25.88"/>
    <col customWidth="1" min="5" max="5" width="31.75"/>
  </cols>
  <sheetData>
    <row r="1">
      <c r="A1" s="1" t="s">
        <v>0</v>
      </c>
    </row>
    <row r="2">
      <c r="A2" s="2"/>
      <c r="B2" s="3"/>
      <c r="C2" s="3"/>
      <c r="D2" s="3"/>
      <c r="E2" s="4"/>
    </row>
    <row r="3">
      <c r="A3" s="5" t="s">
        <v>1</v>
      </c>
      <c r="B3" s="6"/>
      <c r="C3" s="6"/>
      <c r="D3" s="6"/>
      <c r="E3" s="7"/>
    </row>
    <row r="4">
      <c r="A4" s="8" t="s">
        <v>2</v>
      </c>
      <c r="B4" s="8" t="s">
        <v>3</v>
      </c>
      <c r="C4" s="9" t="s">
        <v>4</v>
      </c>
      <c r="D4" s="7"/>
      <c r="E4" s="8" t="s">
        <v>5</v>
      </c>
    </row>
    <row r="5">
      <c r="A5" s="10" t="s">
        <v>6</v>
      </c>
      <c r="B5" s="10" t="s">
        <v>7</v>
      </c>
      <c r="C5" s="11" t="s">
        <v>22</v>
      </c>
      <c r="D5" s="7"/>
      <c r="E5" s="12">
        <v>44379.0</v>
      </c>
    </row>
    <row r="6">
      <c r="A6" s="22"/>
      <c r="B6" s="23"/>
      <c r="C6" s="25"/>
      <c r="D6" s="7"/>
      <c r="E6" s="26"/>
    </row>
    <row r="7">
      <c r="A7" s="2"/>
      <c r="B7" s="3"/>
      <c r="C7" s="3"/>
      <c r="D7" s="3"/>
      <c r="E7" s="4"/>
    </row>
    <row r="8">
      <c r="A8" s="13" t="s">
        <v>10</v>
      </c>
      <c r="B8" s="6"/>
      <c r="C8" s="6"/>
      <c r="D8" s="6"/>
      <c r="E8" s="7"/>
    </row>
    <row r="9">
      <c r="A9" s="14"/>
      <c r="B9" s="14" t="s">
        <v>11</v>
      </c>
      <c r="C9" s="14" t="s">
        <v>12</v>
      </c>
      <c r="D9" s="14" t="s">
        <v>13</v>
      </c>
      <c r="E9" s="14" t="s">
        <v>15</v>
      </c>
    </row>
    <row r="10">
      <c r="A10" s="15" t="s">
        <v>16</v>
      </c>
      <c r="B10" s="30">
        <f>C10+D10</f>
        <v>511</v>
      </c>
      <c r="C10" s="31">
        <v>16.0</v>
      </c>
      <c r="D10" s="30">
        <v>495.0</v>
      </c>
      <c r="E10" s="32">
        <f t="shared" ref="E10:E11" si="1">C10/B10</f>
        <v>0.0313111546</v>
      </c>
    </row>
    <row r="11">
      <c r="A11" s="15" t="s">
        <v>17</v>
      </c>
      <c r="B11" s="30">
        <v>16.0</v>
      </c>
      <c r="C11" s="30">
        <v>11.0</v>
      </c>
      <c r="D11" s="30">
        <f>B11-C11</f>
        <v>5</v>
      </c>
      <c r="E11" s="32">
        <f t="shared" si="1"/>
        <v>0.6875</v>
      </c>
    </row>
  </sheetData>
  <mergeCells count="8">
    <mergeCell ref="A1:E1"/>
    <mergeCell ref="A2:E2"/>
    <mergeCell ref="A3:E3"/>
    <mergeCell ref="C4:D4"/>
    <mergeCell ref="C5:D5"/>
    <mergeCell ref="C6:D6"/>
    <mergeCell ref="A7:E7"/>
    <mergeCell ref="A8:E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23.0"/>
    <col customWidth="1" min="7" max="7" width="56.63"/>
  </cols>
  <sheetData>
    <row r="1">
      <c r="A1" s="1" t="s">
        <v>0</v>
      </c>
    </row>
    <row r="2">
      <c r="A2" s="2"/>
      <c r="B2" s="3"/>
      <c r="C2" s="3"/>
      <c r="D2" s="3"/>
      <c r="E2" s="3"/>
      <c r="F2" s="3"/>
      <c r="G2" s="4"/>
    </row>
    <row r="3">
      <c r="A3" s="5" t="s">
        <v>1</v>
      </c>
      <c r="B3" s="6"/>
      <c r="C3" s="6"/>
      <c r="D3" s="6"/>
      <c r="E3" s="6"/>
      <c r="F3" s="6"/>
      <c r="G3" s="7"/>
    </row>
    <row r="4">
      <c r="A4" s="9" t="s">
        <v>2</v>
      </c>
      <c r="B4" s="7"/>
      <c r="C4" s="8" t="s">
        <v>3</v>
      </c>
      <c r="D4" s="9" t="s">
        <v>4</v>
      </c>
      <c r="E4" s="6"/>
      <c r="F4" s="7"/>
      <c r="G4" s="8" t="s">
        <v>5</v>
      </c>
    </row>
    <row r="5">
      <c r="A5" s="33" t="s">
        <v>6</v>
      </c>
      <c r="B5" s="7"/>
      <c r="C5" s="10" t="s">
        <v>7</v>
      </c>
      <c r="D5" s="11" t="s">
        <v>23</v>
      </c>
      <c r="E5" s="6"/>
      <c r="F5" s="7"/>
      <c r="G5" s="12">
        <v>44357.0</v>
      </c>
    </row>
    <row r="6">
      <c r="A6" s="33" t="s">
        <v>6</v>
      </c>
      <c r="B6" s="7"/>
      <c r="C6" s="10" t="s">
        <v>7</v>
      </c>
      <c r="D6" s="11" t="s">
        <v>24</v>
      </c>
      <c r="E6" s="6"/>
      <c r="F6" s="7"/>
      <c r="G6" s="12">
        <v>44379.0</v>
      </c>
    </row>
    <row r="7">
      <c r="A7" s="2"/>
      <c r="B7" s="3"/>
      <c r="C7" s="3"/>
      <c r="D7" s="3"/>
      <c r="E7" s="3"/>
      <c r="F7" s="3"/>
      <c r="G7" s="4"/>
    </row>
    <row r="8">
      <c r="A8" s="13" t="s">
        <v>25</v>
      </c>
      <c r="B8" s="6"/>
      <c r="C8" s="6"/>
      <c r="D8" s="6"/>
      <c r="E8" s="6"/>
      <c r="F8" s="6"/>
      <c r="G8" s="7"/>
    </row>
    <row r="9">
      <c r="A9" s="14" t="s">
        <v>26</v>
      </c>
      <c r="B9" s="14" t="s">
        <v>27</v>
      </c>
      <c r="C9" s="34" t="s">
        <v>28</v>
      </c>
      <c r="D9" s="6"/>
      <c r="E9" s="6"/>
      <c r="F9" s="6"/>
      <c r="G9" s="7"/>
    </row>
    <row r="10">
      <c r="A10" s="35">
        <v>1.0</v>
      </c>
      <c r="B10" s="36" t="s">
        <v>29</v>
      </c>
      <c r="C10" s="37" t="s">
        <v>30</v>
      </c>
      <c r="D10" s="6"/>
      <c r="E10" s="6"/>
      <c r="F10" s="6"/>
      <c r="G10" s="7"/>
    </row>
    <row r="11">
      <c r="A11" s="35">
        <v>2.0</v>
      </c>
      <c r="B11" s="36" t="s">
        <v>29</v>
      </c>
      <c r="C11" s="37" t="s">
        <v>31</v>
      </c>
      <c r="D11" s="6"/>
      <c r="E11" s="6"/>
      <c r="F11" s="6"/>
      <c r="G11" s="7"/>
    </row>
    <row r="12">
      <c r="A12" s="35">
        <v>3.0</v>
      </c>
      <c r="B12" s="36" t="s">
        <v>29</v>
      </c>
      <c r="C12" s="37" t="s">
        <v>32</v>
      </c>
      <c r="D12" s="6"/>
      <c r="E12" s="6"/>
      <c r="F12" s="6"/>
      <c r="G12" s="7"/>
    </row>
    <row r="13">
      <c r="A13" s="35">
        <v>4.0</v>
      </c>
      <c r="B13" s="36" t="s">
        <v>29</v>
      </c>
      <c r="C13" s="37" t="s">
        <v>33</v>
      </c>
      <c r="D13" s="6"/>
      <c r="E13" s="6"/>
      <c r="F13" s="6"/>
      <c r="G13" s="7"/>
    </row>
    <row r="14">
      <c r="A14" s="35">
        <v>5.0</v>
      </c>
      <c r="B14" s="36" t="s">
        <v>29</v>
      </c>
      <c r="C14" s="37" t="s">
        <v>34</v>
      </c>
      <c r="D14" s="6"/>
      <c r="E14" s="6"/>
      <c r="F14" s="6"/>
      <c r="G14" s="7"/>
    </row>
    <row r="15">
      <c r="A15" s="35">
        <v>6.0</v>
      </c>
      <c r="B15" s="36" t="s">
        <v>29</v>
      </c>
      <c r="C15" s="37" t="s">
        <v>35</v>
      </c>
      <c r="D15" s="6"/>
      <c r="E15" s="6"/>
      <c r="F15" s="6"/>
      <c r="G15" s="7"/>
    </row>
    <row r="16">
      <c r="A16" s="35">
        <v>7.0</v>
      </c>
      <c r="B16" s="36" t="s">
        <v>29</v>
      </c>
      <c r="C16" s="37" t="s">
        <v>36</v>
      </c>
      <c r="D16" s="6"/>
      <c r="E16" s="6"/>
      <c r="F16" s="6"/>
      <c r="G16" s="7"/>
    </row>
    <row r="17">
      <c r="A17" s="35">
        <v>8.0</v>
      </c>
      <c r="B17" s="36" t="s">
        <v>29</v>
      </c>
      <c r="C17" s="37" t="s">
        <v>37</v>
      </c>
      <c r="D17" s="6"/>
      <c r="E17" s="6"/>
      <c r="F17" s="6"/>
      <c r="G17" s="7"/>
    </row>
    <row r="18">
      <c r="A18" s="35">
        <v>9.0</v>
      </c>
      <c r="B18" s="36" t="s">
        <v>29</v>
      </c>
      <c r="C18" s="37" t="s">
        <v>38</v>
      </c>
      <c r="D18" s="6"/>
      <c r="E18" s="6"/>
      <c r="F18" s="6"/>
      <c r="G18" s="7"/>
    </row>
    <row r="19">
      <c r="A19" s="35">
        <v>10.0</v>
      </c>
      <c r="B19" s="36" t="s">
        <v>29</v>
      </c>
      <c r="C19" s="37" t="s">
        <v>39</v>
      </c>
      <c r="D19" s="6"/>
      <c r="E19" s="6"/>
      <c r="F19" s="6"/>
      <c r="G19" s="7"/>
    </row>
    <row r="20">
      <c r="A20" s="35">
        <v>11.0</v>
      </c>
      <c r="B20" s="36" t="s">
        <v>29</v>
      </c>
      <c r="C20" s="37" t="s">
        <v>40</v>
      </c>
      <c r="D20" s="6"/>
      <c r="E20" s="6"/>
      <c r="F20" s="6"/>
      <c r="G20" s="7"/>
    </row>
    <row r="21">
      <c r="A21" s="35">
        <v>12.0</v>
      </c>
      <c r="B21" s="36" t="s">
        <v>29</v>
      </c>
      <c r="C21" s="37" t="s">
        <v>41</v>
      </c>
      <c r="D21" s="6"/>
      <c r="E21" s="6"/>
      <c r="F21" s="6"/>
      <c r="G21" s="7"/>
    </row>
    <row r="22">
      <c r="A22" s="35">
        <v>13.0</v>
      </c>
      <c r="B22" s="36" t="s">
        <v>29</v>
      </c>
      <c r="C22" s="37" t="s">
        <v>42</v>
      </c>
      <c r="D22" s="6"/>
      <c r="E22" s="6"/>
      <c r="F22" s="6"/>
      <c r="G22" s="7"/>
    </row>
    <row r="23">
      <c r="A23" s="35">
        <v>14.0</v>
      </c>
      <c r="B23" s="36" t="s">
        <v>29</v>
      </c>
      <c r="C23" s="37" t="s">
        <v>43</v>
      </c>
      <c r="D23" s="6"/>
      <c r="E23" s="6"/>
      <c r="F23" s="6"/>
      <c r="G23" s="7"/>
    </row>
    <row r="24">
      <c r="A24" s="35">
        <v>15.0</v>
      </c>
      <c r="B24" s="36" t="s">
        <v>29</v>
      </c>
      <c r="C24" s="37" t="s">
        <v>44</v>
      </c>
      <c r="D24" s="6"/>
      <c r="E24" s="6"/>
      <c r="F24" s="6"/>
      <c r="G24" s="7"/>
    </row>
    <row r="25">
      <c r="A25" s="35">
        <v>16.0</v>
      </c>
      <c r="B25" s="36" t="s">
        <v>29</v>
      </c>
      <c r="C25" s="37" t="s">
        <v>45</v>
      </c>
      <c r="D25" s="6"/>
      <c r="E25" s="6"/>
      <c r="F25" s="6"/>
      <c r="G25" s="7"/>
    </row>
    <row r="26">
      <c r="A26" s="35">
        <v>17.0</v>
      </c>
      <c r="B26" s="36" t="s">
        <v>29</v>
      </c>
      <c r="C26" s="37" t="s">
        <v>46</v>
      </c>
      <c r="D26" s="6"/>
      <c r="E26" s="6"/>
      <c r="F26" s="6"/>
      <c r="G26" s="7"/>
    </row>
    <row r="27">
      <c r="A27" s="35">
        <v>18.0</v>
      </c>
      <c r="B27" s="36" t="s">
        <v>47</v>
      </c>
      <c r="C27" s="37" t="s">
        <v>48</v>
      </c>
      <c r="D27" s="6"/>
      <c r="E27" s="6"/>
      <c r="F27" s="6"/>
      <c r="G27" s="7"/>
    </row>
    <row r="28">
      <c r="A28" s="35">
        <v>19.0</v>
      </c>
      <c r="B28" s="36" t="s">
        <v>47</v>
      </c>
      <c r="C28" s="37" t="s">
        <v>49</v>
      </c>
      <c r="D28" s="6"/>
      <c r="E28" s="6"/>
      <c r="F28" s="6"/>
      <c r="G28" s="7"/>
    </row>
    <row r="29">
      <c r="A29" s="35">
        <v>20.0</v>
      </c>
      <c r="B29" s="36" t="s">
        <v>47</v>
      </c>
      <c r="C29" s="37" t="s">
        <v>50</v>
      </c>
      <c r="D29" s="6"/>
      <c r="E29" s="6"/>
      <c r="F29" s="6"/>
      <c r="G29" s="7"/>
    </row>
    <row r="30">
      <c r="A30" s="35">
        <v>21.0</v>
      </c>
      <c r="B30" s="36" t="s">
        <v>47</v>
      </c>
      <c r="C30" s="37" t="s">
        <v>51</v>
      </c>
      <c r="D30" s="6"/>
      <c r="E30" s="6"/>
      <c r="F30" s="6"/>
      <c r="G30" s="7"/>
    </row>
    <row r="31">
      <c r="A31" s="35">
        <v>22.0</v>
      </c>
      <c r="B31" s="36" t="s">
        <v>47</v>
      </c>
      <c r="C31" s="37" t="s">
        <v>52</v>
      </c>
      <c r="D31" s="6"/>
      <c r="E31" s="6"/>
      <c r="F31" s="6"/>
      <c r="G31" s="7"/>
    </row>
    <row r="32">
      <c r="A32" s="35">
        <v>23.0</v>
      </c>
      <c r="B32" s="36" t="s">
        <v>47</v>
      </c>
      <c r="C32" s="37" t="s">
        <v>53</v>
      </c>
      <c r="D32" s="6"/>
      <c r="E32" s="6"/>
      <c r="F32" s="6"/>
      <c r="G32" s="7"/>
    </row>
    <row r="33">
      <c r="A33" s="35">
        <v>24.0</v>
      </c>
      <c r="B33" s="36" t="s">
        <v>47</v>
      </c>
      <c r="C33" s="37" t="s">
        <v>54</v>
      </c>
      <c r="D33" s="6"/>
      <c r="E33" s="6"/>
      <c r="F33" s="6"/>
      <c r="G33" s="7"/>
    </row>
    <row r="34">
      <c r="A34" s="35">
        <v>25.0</v>
      </c>
      <c r="B34" s="36" t="s">
        <v>47</v>
      </c>
      <c r="C34" s="37" t="s">
        <v>55</v>
      </c>
      <c r="D34" s="6"/>
      <c r="E34" s="6"/>
      <c r="F34" s="6"/>
      <c r="G34" s="7"/>
    </row>
    <row r="35">
      <c r="A35" s="35">
        <v>26.0</v>
      </c>
      <c r="B35" s="36" t="s">
        <v>47</v>
      </c>
      <c r="C35" s="37" t="s">
        <v>56</v>
      </c>
      <c r="D35" s="38"/>
      <c r="E35" s="38"/>
      <c r="F35" s="38"/>
      <c r="G35" s="39"/>
    </row>
    <row r="36">
      <c r="A36" s="35">
        <v>27.0</v>
      </c>
      <c r="B36" s="36" t="s">
        <v>47</v>
      </c>
      <c r="C36" s="37" t="s">
        <v>57</v>
      </c>
      <c r="D36" s="6"/>
      <c r="E36" s="6"/>
      <c r="F36" s="6"/>
      <c r="G36" s="7"/>
    </row>
    <row r="37">
      <c r="A37" s="35">
        <v>28.0</v>
      </c>
      <c r="B37" s="36" t="s">
        <v>47</v>
      </c>
      <c r="C37" s="37" t="s">
        <v>58</v>
      </c>
      <c r="D37" s="6"/>
      <c r="E37" s="6"/>
      <c r="F37" s="6"/>
      <c r="G37" s="7"/>
    </row>
  </sheetData>
  <mergeCells count="39">
    <mergeCell ref="D5:F5"/>
    <mergeCell ref="D6:F6"/>
    <mergeCell ref="A1:G1"/>
    <mergeCell ref="A2:G2"/>
    <mergeCell ref="A3:G3"/>
    <mergeCell ref="A4:B4"/>
    <mergeCell ref="D4:F4"/>
    <mergeCell ref="A5:B5"/>
    <mergeCell ref="A6:B6"/>
    <mergeCell ref="A7:G7"/>
    <mergeCell ref="A8:G8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29:G29"/>
    <mergeCell ref="C30:G30"/>
    <mergeCell ref="C31:G31"/>
    <mergeCell ref="C32:G32"/>
    <mergeCell ref="C33:G33"/>
    <mergeCell ref="C34:G34"/>
    <mergeCell ref="C36:G36"/>
    <mergeCell ref="C37:G37"/>
    <mergeCell ref="C21:G21"/>
    <mergeCell ref="C22:G22"/>
    <mergeCell ref="C23:G23"/>
    <mergeCell ref="C24:G24"/>
    <mergeCell ref="C26:G26"/>
    <mergeCell ref="C27:G27"/>
    <mergeCell ref="C28:G28"/>
    <mergeCell ref="C25:G2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23.0"/>
    <col customWidth="1" min="7" max="7" width="56.63"/>
  </cols>
  <sheetData>
    <row r="1">
      <c r="A1" s="1" t="s">
        <v>59</v>
      </c>
    </row>
    <row r="2">
      <c r="A2" s="2"/>
      <c r="B2" s="3"/>
      <c r="C2" s="3"/>
      <c r="D2" s="3"/>
      <c r="E2" s="3"/>
      <c r="F2" s="3"/>
      <c r="G2" s="4"/>
    </row>
    <row r="3">
      <c r="A3" s="5" t="s">
        <v>1</v>
      </c>
      <c r="B3" s="6"/>
      <c r="C3" s="6"/>
      <c r="D3" s="6"/>
      <c r="E3" s="6"/>
      <c r="F3" s="6"/>
      <c r="G3" s="7"/>
    </row>
    <row r="4">
      <c r="A4" s="9" t="s">
        <v>2</v>
      </c>
      <c r="B4" s="7"/>
      <c r="C4" s="8" t="s">
        <v>3</v>
      </c>
      <c r="D4" s="9" t="s">
        <v>4</v>
      </c>
      <c r="E4" s="6"/>
      <c r="F4" s="7"/>
      <c r="G4" s="8" t="s">
        <v>5</v>
      </c>
    </row>
    <row r="5">
      <c r="A5" s="33" t="s">
        <v>6</v>
      </c>
      <c r="B5" s="7"/>
      <c r="C5" s="10" t="s">
        <v>7</v>
      </c>
      <c r="D5" s="11" t="s">
        <v>60</v>
      </c>
      <c r="E5" s="6"/>
      <c r="F5" s="7"/>
      <c r="G5" s="12">
        <v>44643.0</v>
      </c>
    </row>
    <row r="6">
      <c r="A6" s="2"/>
      <c r="B6" s="3"/>
      <c r="C6" s="3"/>
      <c r="D6" s="3"/>
      <c r="E6" s="3"/>
      <c r="F6" s="3"/>
      <c r="G6" s="4"/>
    </row>
    <row r="7">
      <c r="A7" s="13" t="s">
        <v>61</v>
      </c>
      <c r="B7" s="6"/>
      <c r="C7" s="6"/>
      <c r="D7" s="6"/>
      <c r="E7" s="6"/>
      <c r="F7" s="6"/>
      <c r="G7" s="7"/>
    </row>
    <row r="8">
      <c r="A8" s="14" t="s">
        <v>26</v>
      </c>
      <c r="B8" s="14" t="s">
        <v>27</v>
      </c>
      <c r="C8" s="34" t="s">
        <v>28</v>
      </c>
      <c r="D8" s="6"/>
      <c r="E8" s="6"/>
      <c r="F8" s="6"/>
      <c r="G8" s="7"/>
    </row>
    <row r="9">
      <c r="A9" s="35">
        <v>1.0</v>
      </c>
      <c r="B9" s="36" t="s">
        <v>18</v>
      </c>
      <c r="C9" s="37" t="s">
        <v>62</v>
      </c>
      <c r="D9" s="6"/>
      <c r="E9" s="6"/>
      <c r="F9" s="6"/>
      <c r="G9" s="7"/>
    </row>
    <row r="10">
      <c r="A10" s="35">
        <v>2.0</v>
      </c>
      <c r="B10" s="36" t="s">
        <v>18</v>
      </c>
      <c r="C10" s="37" t="s">
        <v>63</v>
      </c>
      <c r="D10" s="6"/>
      <c r="E10" s="6"/>
      <c r="F10" s="6"/>
      <c r="G10" s="7"/>
    </row>
    <row r="11">
      <c r="A11" s="35">
        <v>3.0</v>
      </c>
      <c r="B11" s="36" t="s">
        <v>18</v>
      </c>
      <c r="C11" s="37" t="s">
        <v>64</v>
      </c>
      <c r="D11" s="6"/>
      <c r="E11" s="6"/>
      <c r="F11" s="6"/>
      <c r="G11" s="7"/>
    </row>
  </sheetData>
  <mergeCells count="13">
    <mergeCell ref="D5:F5"/>
    <mergeCell ref="A1:G1"/>
    <mergeCell ref="A2:G2"/>
    <mergeCell ref="A3:G3"/>
    <mergeCell ref="A4:B4"/>
    <mergeCell ref="D4:F4"/>
    <mergeCell ref="A6:G6"/>
    <mergeCell ref="A7:G7"/>
    <mergeCell ref="C8:G8"/>
    <mergeCell ref="C9:G9"/>
    <mergeCell ref="C10:G10"/>
    <mergeCell ref="C11:G11"/>
    <mergeCell ref="A5:B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0" t="s">
        <v>11</v>
      </c>
      <c r="B1" s="40" t="s">
        <v>65</v>
      </c>
      <c r="C1" s="40" t="s">
        <v>66</v>
      </c>
      <c r="D1" s="40" t="s">
        <v>67</v>
      </c>
    </row>
    <row r="2">
      <c r="A2" s="40">
        <v>28.0</v>
      </c>
      <c r="B2" s="40">
        <v>16.0</v>
      </c>
      <c r="C2" s="40">
        <v>11.0</v>
      </c>
      <c r="D2" s="40">
        <v>1.0</v>
      </c>
    </row>
  </sheetData>
  <drawing r:id="rId1"/>
</worksheet>
</file>