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etecspgov-my.sharepoint.com/personal/gustavo_martini2_etec_sp_gov_br/Documents/Curso Novotec/Aula Alessandro/"/>
    </mc:Choice>
  </mc:AlternateContent>
  <xr:revisionPtr revIDLastSave="1901" documentId="11_6D4435C9C318A91CDBBA2BA303FBD64D83936E93" xr6:coauthVersionLast="47" xr6:coauthVersionMax="47" xr10:uidLastSave="{06EA3BD8-47C5-4D58-96B0-B6AB1EBC547D}"/>
  <bookViews>
    <workbookView xWindow="-120" yWindow="-120" windowWidth="24240" windowHeight="13140" activeTab="2" xr2:uid="{00000000-000D-0000-FFFF-FFFF00000000}"/>
  </bookViews>
  <sheets>
    <sheet name="Tab. Dinâmica01" sheetId="5" r:id="rId1"/>
    <sheet name="Infos de Estoque" sheetId="1" r:id="rId2"/>
    <sheet name="Tela Principal" sheetId="6" r:id="rId3"/>
  </sheets>
  <definedNames>
    <definedName name="SegmentaçãodeDados_Produto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K11" i="1" s="1"/>
  <c r="G10" i="1"/>
  <c r="I10" i="1" s="1"/>
  <c r="G9" i="1"/>
  <c r="K9" i="1" s="1"/>
  <c r="G8" i="1"/>
  <c r="K8" i="1" s="1"/>
  <c r="G7" i="1"/>
  <c r="K7" i="1" s="1"/>
  <c r="G6" i="1"/>
  <c r="K6" i="1" s="1"/>
  <c r="G5" i="1"/>
  <c r="K5" i="1" s="1"/>
  <c r="K4" i="1"/>
  <c r="I4" i="1"/>
  <c r="G4" i="1"/>
  <c r="G3" i="1"/>
  <c r="K3" i="1" s="1"/>
  <c r="G2" i="1"/>
  <c r="K2" i="1" s="1"/>
  <c r="I6" i="1" l="1"/>
  <c r="I8" i="1"/>
  <c r="K10" i="1"/>
  <c r="I2" i="1"/>
  <c r="I5" i="1"/>
  <c r="I9" i="1"/>
  <c r="I3" i="1"/>
  <c r="I7" i="1"/>
  <c r="I11" i="1"/>
</calcChain>
</file>

<file path=xl/sharedStrings.xml><?xml version="1.0" encoding="utf-8"?>
<sst xmlns="http://schemas.openxmlformats.org/spreadsheetml/2006/main" count="43" uniqueCount="33">
  <si>
    <t>Rótulos de Linha</t>
  </si>
  <si>
    <t>Soma de Entradas</t>
  </si>
  <si>
    <t>Soma de Qtde Atual</t>
  </si>
  <si>
    <t>Soma de Saídas</t>
  </si>
  <si>
    <t>Soma de Preço Un.</t>
  </si>
  <si>
    <t>Soma de Preço Total</t>
  </si>
  <si>
    <t>Boa</t>
  </si>
  <si>
    <t>Tênis Nike Precision 6</t>
  </si>
  <si>
    <t>Total Geral</t>
  </si>
  <si>
    <t>ID</t>
  </si>
  <si>
    <t>Produto</t>
  </si>
  <si>
    <t>Entradas</t>
  </si>
  <si>
    <t>Última Entrada</t>
  </si>
  <si>
    <t>Saídas</t>
  </si>
  <si>
    <t>Última Saída</t>
  </si>
  <si>
    <t>Qtde Atual</t>
  </si>
  <si>
    <t>Estoque Mínimo</t>
  </si>
  <si>
    <t>Situação</t>
  </si>
  <si>
    <t>Preço Un.</t>
  </si>
  <si>
    <t>Preço Total</t>
  </si>
  <si>
    <t>Tênis Nike Air Max Impact 3</t>
  </si>
  <si>
    <t>Tênis Air Jordan 1 Mid</t>
  </si>
  <si>
    <t>Tênis Nike Renew Elevate 3</t>
  </si>
  <si>
    <t>Tênis Jordan Max Aura 3</t>
  </si>
  <si>
    <t>Tênis Air Jordan 11 Retro</t>
  </si>
  <si>
    <t>Meia Jordan Everyday Max (3 pares)</t>
  </si>
  <si>
    <t>Shorts Nike Dri-FIT</t>
  </si>
  <si>
    <t>Regata Nike Kyrie Irving Nets Icon Edition 2020</t>
  </si>
  <si>
    <t>Shorts Nike Los Angeles Lakers</t>
  </si>
  <si>
    <t>09/ago</t>
  </si>
  <si>
    <t>11/nov</t>
  </si>
  <si>
    <t xml:space="preserve">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</si>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</sst>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0000"/>
    <numFmt numFmtId="165" formatCode="&quot;R$&quot;\ #,##0.00"/>
    <numFmt numFmtId="166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/>
    <xf numFmtId="166" fontId="0" fillId="0" borderId="0" xfId="0" applyNumberForma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 indent="2"/>
    </xf>
    <xf numFmtId="0" fontId="0" fillId="0" borderId="0" xfId="0" applyNumberFormat="1"/>
  </cellXfs>
  <cellStyles count="2">
    <cellStyle name="Moeda" xfId="1" builtinId="4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1" defaultTableStyle="TableStyleMedium2" defaultPivotStyle="PivotStyleLight16">
    <tableStyle name="Botões" pivot="0" table="0" count="3" xr9:uid="{00000000-0011-0000-FFFF-FFFF00000000}">
      <tableStyleElement type="wholeTable" dxfId="8"/>
    </tableStyle>
  </tableStyles>
  <colors>
    <mruColors>
      <color rgb="FFED7A2B"/>
      <color rgb="FF62EC8D"/>
    </mruColors>
  </colors>
  <extLst>
    <ext xmlns:x14="http://schemas.microsoft.com/office/spreadsheetml/2009/9/main" uri="{46F421CA-312F-682f-3DD2-61675219B42D}">
      <x14:dxfs count="2">
        <dxf>
          <font>
            <color theme="1"/>
          </font>
          <fill>
            <patternFill>
              <bgColor theme="4" tint="0.39994506668294322"/>
            </patternFill>
          </fill>
        </dxf>
        <dxf>
          <font>
            <color theme="1"/>
          </font>
          <fill>
            <patternFill>
              <bgColor theme="4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otõ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[20221111_EstoqueNovo.xlsx]Tab. Dinâmica01!Tabela dinâmica1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925970397395346E-2"/>
          <c:y val="7.407407407407407E-2"/>
          <c:w val="0.93888888888888888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'Tab. Dinâmica01'!$F$3</c:f>
              <c:strCache>
                <c:ptCount val="1"/>
                <c:pt idx="0">
                  <c:v>Soma de Entradas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Dinâmica01'!$E$4:$E$5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Dinâmica01'!$F$4:$F$5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E-4E38-B7D0-15BBEA3BE28C}"/>
            </c:ext>
          </c:extLst>
        </c:ser>
        <c:ser>
          <c:idx val="1"/>
          <c:order val="1"/>
          <c:tx>
            <c:strRef>
              <c:f>'Tab. Dinâmica01'!$G$3</c:f>
              <c:strCache>
                <c:ptCount val="1"/>
                <c:pt idx="0">
                  <c:v>Soma de Saídas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Dinâmica01'!$E$4:$E$5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Dinâmica01'!$G$4:$G$5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E-4E38-B7D0-15BBEA3BE2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928415"/>
        <c:axId val="30926751"/>
      </c:barChart>
      <c:catAx>
        <c:axId val="30928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26751"/>
        <c:crosses val="autoZero"/>
        <c:auto val="1"/>
        <c:lblAlgn val="ctr"/>
        <c:lblOffset val="100"/>
        <c:noMultiLvlLbl val="0"/>
      </c:catAx>
      <c:valAx>
        <c:axId val="30926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92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[20221111_EstoqueNovo.xlsx]Tab. Dinâmica01!Tabela dinâmica2</c:name>
    <c:fmtId val="15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444444444444445E-2"/>
          <c:y val="8.7962962962962965E-2"/>
          <c:w val="0.93888888888888888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'Tab. Dinâmica01'!$J$3</c:f>
              <c:strCache>
                <c:ptCount val="1"/>
                <c:pt idx="0">
                  <c:v>Soma de Preço Un.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Dinâmica01'!$I$4:$I$5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Dinâmica01'!$J$4:$J$5</c:f>
              <c:numCache>
                <c:formatCode>General</c:formatCode>
                <c:ptCount val="1"/>
                <c:pt idx="0">
                  <c:v>559.99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0-45BE-A335-053F0004111C}"/>
            </c:ext>
          </c:extLst>
        </c:ser>
        <c:ser>
          <c:idx val="1"/>
          <c:order val="1"/>
          <c:tx>
            <c:strRef>
              <c:f>'Tab. Dinâmica01'!$K$3</c:f>
              <c:strCache>
                <c:ptCount val="1"/>
                <c:pt idx="0">
                  <c:v>Soma de Preço 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Dinâmica01'!$I$4:$I$5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Dinâmica01'!$K$4:$K$5</c:f>
              <c:numCache>
                <c:formatCode>General</c:formatCode>
                <c:ptCount val="1"/>
                <c:pt idx="0">
                  <c:v>21279.62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0-45BE-A335-053F000411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58488655"/>
        <c:axId val="458478255"/>
      </c:barChart>
      <c:catAx>
        <c:axId val="458488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8478255"/>
        <c:crosses val="autoZero"/>
        <c:auto val="1"/>
        <c:lblAlgn val="ctr"/>
        <c:lblOffset val="100"/>
        <c:noMultiLvlLbl val="0"/>
      </c:catAx>
      <c:valAx>
        <c:axId val="4584782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84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[20221111_EstoqueNovo.xlsx]Tab. Dinâmica01!Tabela dinâmica1</c:name>
    <c:fmtId val="13"/>
  </c:pivotSource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4212103582552191E-2"/>
          <c:y val="4.756768837216209E-2"/>
          <c:w val="0.93888888888888888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'Tab. Dinâmica01'!$F$3</c:f>
              <c:strCache>
                <c:ptCount val="1"/>
                <c:pt idx="0">
                  <c:v>Soma de Entradas</c:v>
                </c:pt>
              </c:strCache>
            </c:strRef>
          </c:tx>
          <c:spPr>
            <a:solidFill>
              <a:srgbClr val="00B0F0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Dinâmica01'!$E$4:$E$5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Dinâmica01'!$F$4:$F$5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4-4835-A3D4-CCFF25EAE011}"/>
            </c:ext>
          </c:extLst>
        </c:ser>
        <c:ser>
          <c:idx val="1"/>
          <c:order val="1"/>
          <c:tx>
            <c:strRef>
              <c:f>'Tab. Dinâmica01'!$G$3</c:f>
              <c:strCache>
                <c:ptCount val="1"/>
                <c:pt idx="0">
                  <c:v>Soma de Saídas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Dinâmica01'!$E$4:$E$5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Dinâmica01'!$G$4:$G$5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4-4835-A3D4-CCFF25EAE0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0928415"/>
        <c:axId val="30926751"/>
      </c:barChart>
      <c:catAx>
        <c:axId val="30928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26751"/>
        <c:crosses val="autoZero"/>
        <c:auto val="1"/>
        <c:lblAlgn val="ctr"/>
        <c:lblOffset val="100"/>
        <c:noMultiLvlLbl val="0"/>
      </c:catAx>
      <c:valAx>
        <c:axId val="30926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92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[20221111_EstoqueNovo.xlsx]Tab. Dinâmica01!Tabela dinâmica2</c:name>
    <c:fmtId val="18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017333661378688E-2"/>
          <c:y val="8.8359459704443741E-2"/>
          <c:w val="0.93888888888888888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'Tab. Dinâmica01'!$J$3</c:f>
              <c:strCache>
                <c:ptCount val="1"/>
                <c:pt idx="0">
                  <c:v>Soma de Preço Un.</c:v>
                </c:pt>
              </c:strCache>
            </c:strRef>
          </c:tx>
          <c:spPr>
            <a:solidFill>
              <a:srgbClr val="00B0F0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Dinâmica01'!$I$4:$I$5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Dinâmica01'!$J$4:$J$5</c:f>
              <c:numCache>
                <c:formatCode>General</c:formatCode>
                <c:ptCount val="1"/>
                <c:pt idx="0">
                  <c:v>559.99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E-41F3-ACC4-002013BA9501}"/>
            </c:ext>
          </c:extLst>
        </c:ser>
        <c:ser>
          <c:idx val="1"/>
          <c:order val="1"/>
          <c:tx>
            <c:strRef>
              <c:f>'Tab. Dinâmica01'!$K$3</c:f>
              <c:strCache>
                <c:ptCount val="1"/>
                <c:pt idx="0">
                  <c:v>Soma de Preço Total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'Tab. Dinâmica01'!$I$4:$I$5</c:f>
              <c:strCache>
                <c:ptCount val="1"/>
                <c:pt idx="0">
                  <c:v>Tênis Nike Air Max Impact 3</c:v>
                </c:pt>
              </c:strCache>
            </c:strRef>
          </c:cat>
          <c:val>
            <c:numRef>
              <c:f>'Tab. Dinâmica01'!$K$4:$K$5</c:f>
              <c:numCache>
                <c:formatCode>General</c:formatCode>
                <c:ptCount val="1"/>
                <c:pt idx="0">
                  <c:v>21279.62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E-41F3-ACC4-002013BA95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58488655"/>
        <c:axId val="458478255"/>
      </c:barChart>
      <c:catAx>
        <c:axId val="458488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8478255"/>
        <c:crosses val="autoZero"/>
        <c:auto val="1"/>
        <c:lblAlgn val="ctr"/>
        <c:lblOffset val="100"/>
        <c:noMultiLvlLbl val="0"/>
      </c:catAx>
      <c:valAx>
        <c:axId val="4584782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84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14</xdr:row>
      <xdr:rowOff>157162</xdr:rowOff>
    </xdr:from>
    <xdr:to>
      <xdr:col>5</xdr:col>
      <xdr:colOff>1000125</xdr:colOff>
      <xdr:row>29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C5A4CB-809F-151C-96E0-981AA861C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657225</xdr:colOff>
      <xdr:row>14</xdr:row>
      <xdr:rowOff>100012</xdr:rowOff>
    </xdr:from>
    <xdr:to>
      <xdr:col>10</xdr:col>
      <xdr:colOff>1171575</xdr:colOff>
      <xdr:row>28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18CDB1-E4F5-DEC4-BB10-9E1808B81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112060</xdr:colOff>
      <xdr:row>47</xdr:row>
      <xdr:rowOff>134471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7660472" cy="9087971"/>
        </a:xfrm>
        <a:prstGeom prst="roundRect">
          <a:avLst>
            <a:gd name="adj" fmla="val 270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6</xdr:col>
      <xdr:colOff>311764</xdr:colOff>
      <xdr:row>11</xdr:row>
      <xdr:rowOff>22412</xdr:rowOff>
    </xdr:from>
    <xdr:to>
      <xdr:col>15</xdr:col>
      <xdr:colOff>549088</xdr:colOff>
      <xdr:row>24</xdr:row>
      <xdr:rowOff>87326</xdr:rowOff>
    </xdr:to>
    <xdr:sp macro="" textlink="">
      <xdr:nvSpPr>
        <xdr:cNvPr id="16" name="Retângulo Arredond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942470" y="2117912"/>
          <a:ext cx="5683383" cy="2541414"/>
        </a:xfrm>
        <a:prstGeom prst="roundRect">
          <a:avLst>
            <a:gd name="adj" fmla="val 31825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437269</xdr:colOff>
      <xdr:row>1</xdr:row>
      <xdr:rowOff>60432</xdr:rowOff>
    </xdr:from>
    <xdr:to>
      <xdr:col>13</xdr:col>
      <xdr:colOff>33857</xdr:colOff>
      <xdr:row>9</xdr:row>
      <xdr:rowOff>33618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37269" y="250932"/>
          <a:ext cx="7463117" cy="1497186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accent1">
                  <a:lumMod val="40000"/>
                  <a:lumOff val="60000"/>
                </a:schemeClr>
              </a:solidFill>
              <a:latin typeface="Brush Script MT" panose="03060802040406070304" pitchFamily="66" charset="0"/>
            </a:rPr>
            <a:t>Estoque</a:t>
          </a:r>
          <a:r>
            <a:rPr lang="pt-BR" sz="6000" baseline="0">
              <a:solidFill>
                <a:schemeClr val="accent1">
                  <a:lumMod val="40000"/>
                  <a:lumOff val="60000"/>
                </a:schemeClr>
              </a:solidFill>
              <a:latin typeface="Brush Script MT" panose="03060802040406070304" pitchFamily="66" charset="0"/>
            </a:rPr>
            <a:t> de Produtos</a:t>
          </a:r>
        </a:p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325211</xdr:colOff>
      <xdr:row>10</xdr:row>
      <xdr:rowOff>134471</xdr:rowOff>
    </xdr:from>
    <xdr:to>
      <xdr:col>6</xdr:col>
      <xdr:colOff>39460</xdr:colOff>
      <xdr:row>46</xdr:row>
      <xdr:rowOff>112059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25211" y="2039471"/>
          <a:ext cx="3344955" cy="6835588"/>
        </a:xfrm>
        <a:prstGeom prst="roundRect">
          <a:avLst>
            <a:gd name="adj" fmla="val 1541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	</a:t>
          </a:r>
          <a:endParaRPr lang="pt-BR" sz="1600" b="1" i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373235</xdr:colOff>
      <xdr:row>28</xdr:row>
      <xdr:rowOff>122464</xdr:rowOff>
    </xdr:from>
    <xdr:to>
      <xdr:col>5</xdr:col>
      <xdr:colOff>585107</xdr:colOff>
      <xdr:row>44</xdr:row>
      <xdr:rowOff>28254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Produto 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235" y="5456464"/>
              <a:ext cx="3237460" cy="2953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463763</xdr:colOff>
      <xdr:row>27</xdr:row>
      <xdr:rowOff>121583</xdr:rowOff>
    </xdr:from>
    <xdr:to>
      <xdr:col>5</xdr:col>
      <xdr:colOff>475763</xdr:colOff>
      <xdr:row>27</xdr:row>
      <xdr:rowOff>121583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63763" y="5265083"/>
          <a:ext cx="303758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185616</xdr:colOff>
      <xdr:row>16</xdr:row>
      <xdr:rowOff>117102</xdr:rowOff>
    </xdr:from>
    <xdr:ext cx="1211915" cy="741165"/>
    <xdr:sp macro="" textlink="'Tab. Dinâmica01'!C4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921152" y="3165102"/>
          <a:ext cx="1211915" cy="741165"/>
        </a:xfrm>
        <a:prstGeom prst="rect">
          <a:avLst/>
        </a:prstGeom>
        <a:noFill/>
        <a:ln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E0EA8210-DA05-4C82-B836-3932AADDF324}" type="TxLink">
            <a:rPr lang="en-US" sz="44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pPr algn="ctr"/>
            <a:t>38</a:t>
          </a:fld>
          <a:endParaRPr lang="pt-BR" sz="4400" b="1">
            <a:solidFill>
              <a:schemeClr val="accent1">
                <a:lumMod val="40000"/>
                <a:lumOff val="6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440313</xdr:colOff>
      <xdr:row>20</xdr:row>
      <xdr:rowOff>94449</xdr:rowOff>
    </xdr:from>
    <xdr:ext cx="2552700" cy="56419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563527" y="3904449"/>
          <a:ext cx="2552700" cy="564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3200">
              <a:solidFill>
                <a:schemeClr val="accent1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Unidades</a:t>
          </a:r>
          <a:endParaRPr lang="pt-BR" sz="1200">
            <a:solidFill>
              <a:schemeClr val="accent1">
                <a:lumMod val="40000"/>
                <a:lumOff val="6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10</xdr:col>
      <xdr:colOff>363713</xdr:colOff>
      <xdr:row>12</xdr:row>
      <xdr:rowOff>22252</xdr:rowOff>
    </xdr:from>
    <xdr:ext cx="2259658" cy="505267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86927" y="2308252"/>
          <a:ext cx="2259658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800" b="1" i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Em</a:t>
          </a:r>
          <a:r>
            <a:rPr lang="pt-BR" sz="2800" b="1" i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2800" b="1" i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Estoque</a:t>
          </a:r>
          <a:endParaRPr lang="pt-BR" sz="2800" b="1" i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9</xdr:col>
      <xdr:colOff>100853</xdr:colOff>
      <xdr:row>15</xdr:row>
      <xdr:rowOff>168089</xdr:rowOff>
    </xdr:from>
    <xdr:to>
      <xdr:col>15</xdr:col>
      <xdr:colOff>448235</xdr:colOff>
      <xdr:row>15</xdr:row>
      <xdr:rowOff>179294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5546912" y="3025589"/>
          <a:ext cx="3978088" cy="112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326570</xdr:colOff>
      <xdr:row>26</xdr:row>
      <xdr:rowOff>149679</xdr:rowOff>
    </xdr:from>
    <xdr:to>
      <xdr:col>17</xdr:col>
      <xdr:colOff>112058</xdr:colOff>
      <xdr:row>46</xdr:row>
      <xdr:rowOff>112059</xdr:rowOff>
    </xdr:to>
    <xdr:sp macro="" textlink="">
      <xdr:nvSpPr>
        <xdr:cNvPr id="30" name="Retângulo Arredondado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000499" y="5102679"/>
          <a:ext cx="6521023" cy="3772380"/>
        </a:xfrm>
        <a:prstGeom prst="roundRect">
          <a:avLst>
            <a:gd name="adj" fmla="val 39065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380999</xdr:colOff>
      <xdr:row>26</xdr:row>
      <xdr:rowOff>135031</xdr:rowOff>
    </xdr:from>
    <xdr:to>
      <xdr:col>28</xdr:col>
      <xdr:colOff>481853</xdr:colOff>
      <xdr:row>46</xdr:row>
      <xdr:rowOff>112059</xdr:rowOff>
    </xdr:to>
    <xdr:sp macro="" textlink="">
      <xdr:nvSpPr>
        <xdr:cNvPr id="31" name="Retângulo Arredondado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0667999" y="5088031"/>
          <a:ext cx="6757148" cy="3787028"/>
        </a:xfrm>
        <a:prstGeom prst="roundRect">
          <a:avLst>
            <a:gd name="adj" fmla="val 37255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145677</xdr:colOff>
      <xdr:row>2</xdr:row>
      <xdr:rowOff>89648</xdr:rowOff>
    </xdr:from>
    <xdr:to>
      <xdr:col>11</xdr:col>
      <xdr:colOff>280146</xdr:colOff>
      <xdr:row>8</xdr:row>
      <xdr:rowOff>38422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F8B761EF-77CB-A9DA-1E28-F30926B12C78}"/>
            </a:ext>
          </a:extLst>
        </xdr:cNvPr>
        <xdr:cNvSpPr/>
      </xdr:nvSpPr>
      <xdr:spPr>
        <a:xfrm>
          <a:off x="1355912" y="470648"/>
          <a:ext cx="5580528" cy="1091774"/>
        </a:xfrm>
        <a:prstGeom prst="roundRect">
          <a:avLst>
            <a:gd name="adj" fmla="val 41283"/>
          </a:avLst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542684</xdr:colOff>
      <xdr:row>14</xdr:row>
      <xdr:rowOff>113655</xdr:rowOff>
    </xdr:from>
    <xdr:to>
      <xdr:col>8</xdr:col>
      <xdr:colOff>547487</xdr:colOff>
      <xdr:row>21</xdr:row>
      <xdr:rowOff>17448</xdr:rowOff>
    </xdr:to>
    <xdr:pic>
      <xdr:nvPicPr>
        <xdr:cNvPr id="10" name="Imagem 9" descr="Estoque - ícones de transporte grátis">
          <a:extLst>
            <a:ext uri="{FF2B5EF4-FFF2-40B4-BE49-F238E27FC236}">
              <a16:creationId xmlns:a16="http://schemas.microsoft.com/office/drawing/2014/main" id="{B7C91FFE-AE22-9FEC-72BF-E4A6A13F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613" y="2780655"/>
          <a:ext cx="1229445" cy="123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48824</xdr:colOff>
      <xdr:row>27</xdr:row>
      <xdr:rowOff>11205</xdr:rowOff>
    </xdr:from>
    <xdr:ext cx="3316942" cy="50526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B417D8B-64E7-D2F6-FA87-106D952F3A4F}"/>
            </a:ext>
          </a:extLst>
        </xdr:cNvPr>
        <xdr:cNvSpPr txBox="1"/>
      </xdr:nvSpPr>
      <xdr:spPr>
        <a:xfrm>
          <a:off x="5559717" y="5154705"/>
          <a:ext cx="3316942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800" b="1" i="1">
              <a:solidFill>
                <a:srgbClr val="00B0F0"/>
              </a:solidFill>
              <a:latin typeface="Arial" panose="020B0604020202020204" pitchFamily="34" charset="0"/>
              <a:cs typeface="Arial" panose="020B0604020202020204" pitchFamily="34" charset="0"/>
            </a:rPr>
            <a:t>Entradas</a:t>
          </a:r>
          <a:r>
            <a:rPr lang="pt-BR" sz="2800" b="1" i="1">
              <a:latin typeface="Arial" panose="020B0604020202020204" pitchFamily="34" charset="0"/>
              <a:cs typeface="Arial" panose="020B0604020202020204" pitchFamily="34" charset="0"/>
            </a:rPr>
            <a:t> e </a:t>
          </a:r>
          <a:r>
            <a:rPr lang="pt-BR" sz="2800" b="1" i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Saídas</a:t>
          </a:r>
          <a:endParaRPr lang="pt-BR" sz="2400" b="1" i="1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7</xdr:col>
      <xdr:colOff>570700</xdr:colOff>
      <xdr:row>30</xdr:row>
      <xdr:rowOff>52829</xdr:rowOff>
    </xdr:from>
    <xdr:to>
      <xdr:col>15</xdr:col>
      <xdr:colOff>481853</xdr:colOff>
      <xdr:row>30</xdr:row>
      <xdr:rowOff>55790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7B319124-DFCF-4134-9583-3C5736531715}"/>
            </a:ext>
          </a:extLst>
        </xdr:cNvPr>
        <xdr:cNvCxnSpPr/>
      </xdr:nvCxnSpPr>
      <xdr:spPr>
        <a:xfrm flipV="1">
          <a:off x="4856950" y="5767829"/>
          <a:ext cx="4809724" cy="296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515470</xdr:colOff>
      <xdr:row>30</xdr:row>
      <xdr:rowOff>120064</xdr:rowOff>
    </xdr:from>
    <xdr:to>
      <xdr:col>15</xdr:col>
      <xdr:colOff>489858</xdr:colOff>
      <xdr:row>45</xdr:row>
      <xdr:rowOff>108858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F58F1D5-BDF8-4304-BDE8-DD715AAEE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280147</xdr:colOff>
      <xdr:row>30</xdr:row>
      <xdr:rowOff>22412</xdr:rowOff>
    </xdr:from>
    <xdr:to>
      <xdr:col>27</xdr:col>
      <xdr:colOff>414618</xdr:colOff>
      <xdr:row>45</xdr:row>
      <xdr:rowOff>11206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3249604B-F4B5-4DC5-9459-77D1744D5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19</xdr:col>
      <xdr:colOff>608319</xdr:colOff>
      <xdr:row>27</xdr:row>
      <xdr:rowOff>48026</xdr:rowOff>
    </xdr:from>
    <xdr:ext cx="4215385" cy="505267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EF522D0-4D95-6085-B807-99BAD7B3AA44}"/>
            </a:ext>
          </a:extLst>
        </xdr:cNvPr>
        <xdr:cNvSpPr txBox="1"/>
      </xdr:nvSpPr>
      <xdr:spPr>
        <a:xfrm>
          <a:off x="12242426" y="5191526"/>
          <a:ext cx="4215385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800" b="1" i="1">
              <a:solidFill>
                <a:srgbClr val="00B0F0"/>
              </a:solidFill>
              <a:latin typeface="Arial" panose="020B0604020202020204" pitchFamily="34" charset="0"/>
              <a:cs typeface="Arial" panose="020B0604020202020204" pitchFamily="34" charset="0"/>
            </a:rPr>
            <a:t>Preço Un. </a:t>
          </a:r>
          <a:r>
            <a:rPr lang="pt-BR" sz="2800">
              <a:latin typeface="Arial" panose="020B0604020202020204" pitchFamily="34" charset="0"/>
              <a:cs typeface="Arial" panose="020B0604020202020204" pitchFamily="34" charset="0"/>
            </a:rPr>
            <a:t>e </a:t>
          </a:r>
          <a:r>
            <a:rPr lang="pt-BR" sz="2800" b="1" i="1">
              <a:solidFill>
                <a:srgbClr val="ED7A2B"/>
              </a:solidFill>
              <a:latin typeface="Arial" panose="020B0604020202020204" pitchFamily="34" charset="0"/>
              <a:cs typeface="Arial" panose="020B0604020202020204" pitchFamily="34" charset="0"/>
            </a:rPr>
            <a:t>Preço Total</a:t>
          </a:r>
        </a:p>
      </xdr:txBody>
    </xdr:sp>
    <xdr:clientData/>
  </xdr:oneCellAnchor>
  <xdr:twoCellAnchor>
    <xdr:from>
      <xdr:col>19</xdr:col>
      <xdr:colOff>208430</xdr:colOff>
      <xdr:row>30</xdr:row>
      <xdr:rowOff>88925</xdr:rowOff>
    </xdr:from>
    <xdr:to>
      <xdr:col>27</xdr:col>
      <xdr:colOff>299357</xdr:colOff>
      <xdr:row>30</xdr:row>
      <xdr:rowOff>95250</xdr:rowOff>
    </xdr:to>
    <xdr:cxnSp macro="">
      <xdr:nvCxnSpPr>
        <xdr:cNvPr id="35" name="Conector reto 34">
          <a:extLst>
            <a:ext uri="{FF2B5EF4-FFF2-40B4-BE49-F238E27FC236}">
              <a16:creationId xmlns:a16="http://schemas.microsoft.com/office/drawing/2014/main" id="{967BAD2F-B5D3-4486-8CEA-8FDDA1152001}"/>
            </a:ext>
          </a:extLst>
        </xdr:cNvPr>
        <xdr:cNvCxnSpPr/>
      </xdr:nvCxnSpPr>
      <xdr:spPr>
        <a:xfrm>
          <a:off x="11842537" y="5803925"/>
          <a:ext cx="4989499" cy="6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280148</xdr:colOff>
      <xdr:row>0</xdr:row>
      <xdr:rowOff>190422</xdr:rowOff>
    </xdr:from>
    <xdr:to>
      <xdr:col>28</xdr:col>
      <xdr:colOff>481853</xdr:colOff>
      <xdr:row>9</xdr:row>
      <xdr:rowOff>44824</xdr:rowOff>
    </xdr:to>
    <xdr:sp macro="" textlink="">
      <xdr:nvSpPr>
        <xdr:cNvPr id="36" name="Retângulo Arredondado 23">
          <a:extLst>
            <a:ext uri="{FF2B5EF4-FFF2-40B4-BE49-F238E27FC236}">
              <a16:creationId xmlns:a16="http://schemas.microsoft.com/office/drawing/2014/main" id="{D5C82AEC-5C55-44EB-A2F3-FC4CB03934F4}"/>
            </a:ext>
          </a:extLst>
        </xdr:cNvPr>
        <xdr:cNvSpPr/>
      </xdr:nvSpPr>
      <xdr:spPr>
        <a:xfrm>
          <a:off x="8146677" y="190422"/>
          <a:ext cx="9278470" cy="1568902"/>
        </a:xfrm>
        <a:prstGeom prst="roundRect">
          <a:avLst>
            <a:gd name="adj" fmla="val 21102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16</xdr:col>
      <xdr:colOff>559496</xdr:colOff>
      <xdr:row>2</xdr:row>
      <xdr:rowOff>169690</xdr:rowOff>
    </xdr:from>
    <xdr:ext cx="1748118" cy="627527"/>
    <xdr:sp macro="" textlink="'Tab. Dinâmica01'!M5">
      <xdr:nvSpPr>
        <xdr:cNvPr id="37" name="CaixaDeTexto 36">
          <a:extLst>
            <a:ext uri="{FF2B5EF4-FFF2-40B4-BE49-F238E27FC236}">
              <a16:creationId xmlns:a16="http://schemas.microsoft.com/office/drawing/2014/main" id="{028C4015-0D70-1A0A-A526-78C13101090F}"/>
            </a:ext>
          </a:extLst>
        </xdr:cNvPr>
        <xdr:cNvSpPr txBox="1"/>
      </xdr:nvSpPr>
      <xdr:spPr>
        <a:xfrm>
          <a:off x="10356639" y="550690"/>
          <a:ext cx="1748118" cy="627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C73FA6A6-E716-4C34-9DFE-CE7D8B9784D5}" type="TxLink">
            <a:rPr lang="en-US" sz="40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pPr/>
            <a:t>09/ago</a:t>
          </a:fld>
          <a:endParaRPr lang="pt-BR" sz="4000" b="1">
            <a:solidFill>
              <a:schemeClr val="accent1">
                <a:lumMod val="40000"/>
                <a:lumOff val="6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24</xdr:col>
      <xdr:colOff>397006</xdr:colOff>
      <xdr:row>2</xdr:row>
      <xdr:rowOff>157682</xdr:rowOff>
    </xdr:from>
    <xdr:ext cx="1496179" cy="682174"/>
    <xdr:sp macro="" textlink="'Tab. Dinâmica01'!M6">
      <xdr:nvSpPr>
        <xdr:cNvPr id="38" name="CaixaDeTexto 37">
          <a:extLst>
            <a:ext uri="{FF2B5EF4-FFF2-40B4-BE49-F238E27FC236}">
              <a16:creationId xmlns:a16="http://schemas.microsoft.com/office/drawing/2014/main" id="{59CD9B08-4CAA-E748-7182-8AE019D1DCD9}"/>
            </a:ext>
          </a:extLst>
        </xdr:cNvPr>
        <xdr:cNvSpPr txBox="1"/>
      </xdr:nvSpPr>
      <xdr:spPr>
        <a:xfrm>
          <a:off x="15092720" y="538682"/>
          <a:ext cx="1496179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4204AC0-C758-49C9-AA20-EE2FE83E68DF}" type="TxLink">
            <a:rPr lang="en-US" sz="40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pPr/>
            <a:t>11/nov</a:t>
          </a:fld>
          <a:endParaRPr lang="pt-BR" sz="4000" b="1" i="0">
            <a:solidFill>
              <a:schemeClr val="accent1">
                <a:lumMod val="40000"/>
                <a:lumOff val="6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565098</xdr:colOff>
      <xdr:row>1</xdr:row>
      <xdr:rowOff>63232</xdr:rowOff>
    </xdr:from>
    <xdr:ext cx="1935416" cy="1191827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4F7127CB-6694-AF3A-7E71-3650299E8976}"/>
            </a:ext>
          </a:extLst>
        </xdr:cNvPr>
        <xdr:cNvSpPr txBox="1"/>
      </xdr:nvSpPr>
      <xdr:spPr>
        <a:xfrm>
          <a:off x="8525277" y="253732"/>
          <a:ext cx="1935416" cy="1191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3200" b="1" i="1">
              <a:latin typeface="Arial" panose="020B0604020202020204" pitchFamily="34" charset="0"/>
              <a:cs typeface="Arial" panose="020B0604020202020204" pitchFamily="34" charset="0"/>
            </a:rPr>
            <a:t>Última</a:t>
          </a:r>
          <a:r>
            <a:rPr lang="pt-BR" sz="3200" b="1" i="1" baseline="0">
              <a:latin typeface="Arial" panose="020B0604020202020204" pitchFamily="34" charset="0"/>
              <a:cs typeface="Arial" panose="020B0604020202020204" pitchFamily="34" charset="0"/>
            </a:rPr>
            <a:t> Entrada:</a:t>
          </a:r>
          <a:endParaRPr lang="pt-BR" sz="3200" b="1" i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13</xdr:col>
      <xdr:colOff>583506</xdr:colOff>
      <xdr:row>7</xdr:row>
      <xdr:rowOff>84044</xdr:rowOff>
    </xdr:from>
    <xdr:to>
      <xdr:col>19</xdr:col>
      <xdr:colOff>527476</xdr:colOff>
      <xdr:row>7</xdr:row>
      <xdr:rowOff>87968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746FEACC-945B-43C5-BB92-A39566B9DEFB}"/>
            </a:ext>
          </a:extLst>
        </xdr:cNvPr>
        <xdr:cNvCxnSpPr/>
      </xdr:nvCxnSpPr>
      <xdr:spPr>
        <a:xfrm flipV="1">
          <a:off x="8450035" y="1417544"/>
          <a:ext cx="3574676" cy="39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585908</xdr:colOff>
      <xdr:row>1</xdr:row>
      <xdr:rowOff>106455</xdr:rowOff>
    </xdr:from>
    <xdr:ext cx="1766528" cy="1281473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267232C5-0884-E2A2-3802-92CAB033EAF8}"/>
            </a:ext>
          </a:extLst>
        </xdr:cNvPr>
        <xdr:cNvSpPr txBox="1"/>
      </xdr:nvSpPr>
      <xdr:spPr>
        <a:xfrm>
          <a:off x="13444658" y="296955"/>
          <a:ext cx="1766528" cy="1281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3200" b="1" i="1">
              <a:latin typeface="Arial" panose="020B0604020202020204" pitchFamily="34" charset="0"/>
              <a:cs typeface="Arial" panose="020B0604020202020204" pitchFamily="34" charset="0"/>
            </a:rPr>
            <a:t>Última</a:t>
          </a:r>
          <a:r>
            <a:rPr lang="pt-BR" sz="2400" b="1" i="1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3200" b="1" i="1">
              <a:latin typeface="Arial" panose="020B0604020202020204" pitchFamily="34" charset="0"/>
              <a:cs typeface="Arial" panose="020B0604020202020204" pitchFamily="34" charset="0"/>
            </a:rPr>
            <a:t>Sáida</a:t>
          </a:r>
          <a:r>
            <a:rPr lang="pt-BR" sz="2400" b="1" i="1">
              <a:latin typeface="Arial" panose="020B0604020202020204" pitchFamily="34" charset="0"/>
              <a:cs typeface="Arial" panose="020B0604020202020204" pitchFamily="34" charset="0"/>
            </a:rPr>
            <a:t>:</a:t>
          </a:r>
        </a:p>
      </xdr:txBody>
    </xdr:sp>
    <xdr:clientData/>
  </xdr:oneCellAnchor>
  <xdr:twoCellAnchor>
    <xdr:from>
      <xdr:col>21</xdr:col>
      <xdr:colOff>509067</xdr:colOff>
      <xdr:row>7</xdr:row>
      <xdr:rowOff>87968</xdr:rowOff>
    </xdr:from>
    <xdr:to>
      <xdr:col>27</xdr:col>
      <xdr:colOff>453038</xdr:colOff>
      <xdr:row>7</xdr:row>
      <xdr:rowOff>91892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DCFBDF71-D1AF-4C15-A28A-98704119AC10}"/>
            </a:ext>
          </a:extLst>
        </xdr:cNvPr>
        <xdr:cNvCxnSpPr/>
      </xdr:nvCxnSpPr>
      <xdr:spPr>
        <a:xfrm flipV="1">
          <a:off x="13216538" y="1421468"/>
          <a:ext cx="3574676" cy="39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224118</xdr:colOff>
      <xdr:row>11</xdr:row>
      <xdr:rowOff>22412</xdr:rowOff>
    </xdr:from>
    <xdr:to>
      <xdr:col>28</xdr:col>
      <xdr:colOff>481853</xdr:colOff>
      <xdr:row>24</xdr:row>
      <xdr:rowOff>87326</xdr:rowOff>
    </xdr:to>
    <xdr:sp macro="" textlink="">
      <xdr:nvSpPr>
        <xdr:cNvPr id="8" name="Retângulo Arredondado 15">
          <a:extLst>
            <a:ext uri="{FF2B5EF4-FFF2-40B4-BE49-F238E27FC236}">
              <a16:creationId xmlns:a16="http://schemas.microsoft.com/office/drawing/2014/main" id="{CC291D61-D6B1-4111-8BC3-80D54274E82D}"/>
            </a:ext>
          </a:extLst>
        </xdr:cNvPr>
        <xdr:cNvSpPr/>
      </xdr:nvSpPr>
      <xdr:spPr>
        <a:xfrm>
          <a:off x="9906000" y="2117912"/>
          <a:ext cx="7519147" cy="2541414"/>
        </a:xfrm>
        <a:prstGeom prst="roundRect">
          <a:avLst>
            <a:gd name="adj" fmla="val 31825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508269</xdr:colOff>
      <xdr:row>15</xdr:row>
      <xdr:rowOff>141676</xdr:rowOff>
    </xdr:from>
    <xdr:to>
      <xdr:col>27</xdr:col>
      <xdr:colOff>191701</xdr:colOff>
      <xdr:row>15</xdr:row>
      <xdr:rowOff>147279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2005504" y="2999176"/>
          <a:ext cx="4524373" cy="560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325770</xdr:colOff>
      <xdr:row>17</xdr:row>
      <xdr:rowOff>157682</xdr:rowOff>
    </xdr:from>
    <xdr:ext cx="2667802" cy="941295"/>
    <xdr:sp macro="" textlink="'Tab. Dinâmica01'!A4">
      <xdr:nvSpPr>
        <xdr:cNvPr id="29" name="CaixaDeText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3184520" y="3396182"/>
          <a:ext cx="2667802" cy="941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20880219-9A19-4782-9C6A-43BA16D49717}" type="TxLink">
            <a:rPr lang="en-US" sz="5400" b="1" i="0" u="none" strike="noStrike">
              <a:solidFill>
                <a:schemeClr val="accent1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pPr algn="ctr"/>
            <a:t>Boa</a:t>
          </a:fld>
          <a:endParaRPr lang="pt-BR" sz="5400" b="1" i="0" u="none">
            <a:solidFill>
              <a:schemeClr val="accent1">
                <a:lumMod val="40000"/>
                <a:lumOff val="6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16</xdr:col>
      <xdr:colOff>350503</xdr:colOff>
      <xdr:row>14</xdr:row>
      <xdr:rowOff>123266</xdr:rowOff>
    </xdr:from>
    <xdr:to>
      <xdr:col>18</xdr:col>
      <xdr:colOff>446375</xdr:colOff>
      <xdr:row>20</xdr:row>
      <xdr:rowOff>161206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331E060-C463-BFB3-03B9-6404CBA6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2385" y="2790266"/>
          <a:ext cx="1306108" cy="1180940"/>
        </a:xfrm>
        <a:prstGeom prst="rect">
          <a:avLst/>
        </a:prstGeom>
      </xdr:spPr>
    </xdr:pic>
    <xdr:clientData/>
  </xdr:twoCellAnchor>
  <xdr:oneCellAnchor>
    <xdr:from>
      <xdr:col>20</xdr:col>
      <xdr:colOff>302159</xdr:colOff>
      <xdr:row>12</xdr:row>
      <xdr:rowOff>19690</xdr:rowOff>
    </xdr:from>
    <xdr:ext cx="4283448" cy="505267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12548588" y="2305690"/>
          <a:ext cx="4283448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800" b="1" i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Situação do Estoque</a:t>
          </a:r>
        </a:p>
      </xdr:txBody>
    </xdr:sp>
    <xdr:clientData/>
  </xdr:oneCellAnchor>
  <xdr:twoCellAnchor editAs="oneCell">
    <xdr:from>
      <xdr:col>31</xdr:col>
      <xdr:colOff>0</xdr:colOff>
      <xdr:row>12</xdr:row>
      <xdr:rowOff>0</xdr:rowOff>
    </xdr:from>
    <xdr:to>
      <xdr:col>31</xdr:col>
      <xdr:colOff>304800</xdr:colOff>
      <xdr:row>13</xdr:row>
      <xdr:rowOff>114300</xdr:rowOff>
    </xdr:to>
    <xdr:sp macro="" textlink="">
      <xdr:nvSpPr>
        <xdr:cNvPr id="2049" name="AutoShape 1" descr="Liga Sorocabana de Basquete">
          <a:extLst>
            <a:ext uri="{FF2B5EF4-FFF2-40B4-BE49-F238E27FC236}">
              <a16:creationId xmlns:a16="http://schemas.microsoft.com/office/drawing/2014/main" id="{7C2DF1CE-EFC4-F824-5635-C2492C7BBC47}"/>
            </a:ext>
          </a:extLst>
        </xdr:cNvPr>
        <xdr:cNvSpPr>
          <a:spLocks noChangeAspect="1" noChangeArrowheads="1"/>
        </xdr:cNvSpPr>
      </xdr:nvSpPr>
      <xdr:spPr bwMode="auto">
        <a:xfrm>
          <a:off x="18897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304800</xdr:colOff>
      <xdr:row>13</xdr:row>
      <xdr:rowOff>114300</xdr:rowOff>
    </xdr:to>
    <xdr:sp macro="" textlink="">
      <xdr:nvSpPr>
        <xdr:cNvPr id="2050" name="AutoShape 2" descr="Liga Sorocabana de Basquete">
          <a:extLst>
            <a:ext uri="{FF2B5EF4-FFF2-40B4-BE49-F238E27FC236}">
              <a16:creationId xmlns:a16="http://schemas.microsoft.com/office/drawing/2014/main" id="{49B171FE-5F8F-9B2D-23A4-6F35FA6C66B8}"/>
            </a:ext>
          </a:extLst>
        </xdr:cNvPr>
        <xdr:cNvSpPr>
          <a:spLocks noChangeAspect="1" noChangeArrowheads="1"/>
        </xdr:cNvSpPr>
      </xdr:nvSpPr>
      <xdr:spPr bwMode="auto">
        <a:xfrm>
          <a:off x="18897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217714</xdr:colOff>
      <xdr:row>3</xdr:row>
      <xdr:rowOff>19049</xdr:rowOff>
    </xdr:from>
    <xdr:to>
      <xdr:col>35</xdr:col>
      <xdr:colOff>163286</xdr:colOff>
      <xdr:row>15</xdr:row>
      <xdr:rowOff>127907</xdr:rowOff>
    </xdr:to>
    <xdr:sp macro="" textlink="">
      <xdr:nvSpPr>
        <xdr:cNvPr id="2051" name="AutoShape 3" descr="Liga Sorocabana de Basquete">
          <a:extLst>
            <a:ext uri="{FF2B5EF4-FFF2-40B4-BE49-F238E27FC236}">
              <a16:creationId xmlns:a16="http://schemas.microsoft.com/office/drawing/2014/main" id="{26293CB2-A02A-7BFD-25B2-43A71DD547CB}"/>
            </a:ext>
          </a:extLst>
        </xdr:cNvPr>
        <xdr:cNvSpPr>
          <a:spLocks noChangeAspect="1" noChangeArrowheads="1"/>
        </xdr:cNvSpPr>
      </xdr:nvSpPr>
      <xdr:spPr bwMode="auto">
        <a:xfrm>
          <a:off x="19199678" y="590549"/>
          <a:ext cx="2394858" cy="239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3" name="AutoShape 5" descr="Liga Sorocabana de Basquete">
          <a:extLst>
            <a:ext uri="{FF2B5EF4-FFF2-40B4-BE49-F238E27FC236}">
              <a16:creationId xmlns:a16="http://schemas.microsoft.com/office/drawing/2014/main" id="{E0B4FC54-1B0C-E036-0B97-32CA90D43100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4" name="AutoShape 6" descr="Liga Sorocabana de Basquete">
          <a:extLst>
            <a:ext uri="{FF2B5EF4-FFF2-40B4-BE49-F238E27FC236}">
              <a16:creationId xmlns:a16="http://schemas.microsoft.com/office/drawing/2014/main" id="{6AB0DC5B-FC98-9764-2A1E-0164DB432CC4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5" name="AutoShape 7" descr="Liga Sorocabana de Basquete">
          <a:extLst>
            <a:ext uri="{FF2B5EF4-FFF2-40B4-BE49-F238E27FC236}">
              <a16:creationId xmlns:a16="http://schemas.microsoft.com/office/drawing/2014/main" id="{3753E2F8-D07B-B081-6F5A-8B3876C80884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6" name="AutoShape 8" descr="Liga Sorocabana de Basquete">
          <a:extLst>
            <a:ext uri="{FF2B5EF4-FFF2-40B4-BE49-F238E27FC236}">
              <a16:creationId xmlns:a16="http://schemas.microsoft.com/office/drawing/2014/main" id="{305D3C11-6CCC-EC89-B6AB-1E465A9F8B68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7" name="AutoShape 9" descr="Liga Sorocabana de Basquete">
          <a:extLst>
            <a:ext uri="{FF2B5EF4-FFF2-40B4-BE49-F238E27FC236}">
              <a16:creationId xmlns:a16="http://schemas.microsoft.com/office/drawing/2014/main" id="{A6B1596E-888D-5390-DE40-0A8AA10E282F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8" name="AutoShape 10" descr="Liga Sorocabana de Basquete">
          <a:extLst>
            <a:ext uri="{FF2B5EF4-FFF2-40B4-BE49-F238E27FC236}">
              <a16:creationId xmlns:a16="http://schemas.microsoft.com/office/drawing/2014/main" id="{723E03E7-24DB-43F1-DD5A-5149BD6A18A0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59" name="AutoShape 11" descr="Liga Sorocabana de Basquete">
          <a:extLst>
            <a:ext uri="{FF2B5EF4-FFF2-40B4-BE49-F238E27FC236}">
              <a16:creationId xmlns:a16="http://schemas.microsoft.com/office/drawing/2014/main" id="{5C73BC93-8663-9213-55E4-190C034BE59D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304800</xdr:colOff>
      <xdr:row>11</xdr:row>
      <xdr:rowOff>114300</xdr:rowOff>
    </xdr:to>
    <xdr:sp macro="" textlink="">
      <xdr:nvSpPr>
        <xdr:cNvPr id="2060" name="AutoShape 12" descr="Liga Sorocabana de Basquete">
          <a:extLst>
            <a:ext uri="{FF2B5EF4-FFF2-40B4-BE49-F238E27FC236}">
              <a16:creationId xmlns:a16="http://schemas.microsoft.com/office/drawing/2014/main" id="{B4B9B091-26D6-E7D3-DBD7-0080F8EE3AA3}"/>
            </a:ext>
          </a:extLst>
        </xdr:cNvPr>
        <xdr:cNvSpPr>
          <a:spLocks noChangeAspect="1" noChangeArrowheads="1"/>
        </xdr:cNvSpPr>
      </xdr:nvSpPr>
      <xdr:spPr bwMode="auto">
        <a:xfrm>
          <a:off x="1828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285751</xdr:colOff>
      <xdr:row>11</xdr:row>
      <xdr:rowOff>96002</xdr:rowOff>
    </xdr:from>
    <xdr:to>
      <xdr:col>4</xdr:col>
      <xdr:colOff>557894</xdr:colOff>
      <xdr:row>23</xdr:row>
      <xdr:rowOff>175532</xdr:rowOff>
    </xdr:to>
    <xdr:pic>
      <xdr:nvPicPr>
        <xdr:cNvPr id="32" name="Imagem 31" descr="Basquete Só na Cesta - O basquete é a nossa essência">
          <a:extLst>
            <a:ext uri="{FF2B5EF4-FFF2-40B4-BE49-F238E27FC236}">
              <a16:creationId xmlns:a16="http://schemas.microsoft.com/office/drawing/2014/main" id="{20FA2D4B-EE3F-8285-3F8A-72E7DCA19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072" y="2191502"/>
          <a:ext cx="2109108" cy="2365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ó" refreshedDate="44877.677573032408" createdVersion="6" refreshedVersion="8" minRefreshableVersion="3" recordCount="10" xr:uid="{00000000-000A-0000-FFFF-FFFF32000000}">
  <cacheSource type="worksheet">
    <worksheetSource ref="A1:K11" sheet="Infos de Estoque"/>
  </cacheSource>
  <cacheFields count="13">
    <cacheField name="ID" numFmtId="164">
      <sharedItems containsSemiMixedTypes="0" containsString="0" containsNumber="1" containsInteger="1" minValue="1" maxValue="10"/>
    </cacheField>
    <cacheField name="Produto" numFmtId="0">
      <sharedItems count="10">
        <s v="Tênis Nike Air Max Impact 3"/>
        <s v="Tênis Nike Precision 6"/>
        <s v="Tênis Air Jordan 1 Mid"/>
        <s v="Tênis Nike Renew Elevate 3"/>
        <s v="Tênis Jordan Max Aura 3"/>
        <s v="Tênis Air Jordan 11 Retro"/>
        <s v="Meia Jordan Everyday Max (3 pares)"/>
        <s v="Shorts Nike Dri-FIT"/>
        <s v="Regata Nike Kyrie Irving Nets Icon Edition 2020"/>
        <s v="Shorts Nike Los Angeles Lakers"/>
      </sharedItems>
    </cacheField>
    <cacheField name="Entradas" numFmtId="0">
      <sharedItems containsSemiMixedTypes="0" containsString="0" containsNumber="1" containsInteger="1" minValue="15" maxValue="105"/>
    </cacheField>
    <cacheField name="Última Entrada" numFmtId="14">
      <sharedItems containsSemiMixedTypes="0" containsNonDate="0" containsDate="1" containsString="0" minDate="2022-01-01T00:00:00" maxDate="2022-10-15T00:00:00" count="7">
        <d v="2022-08-09T00:00:00"/>
        <d v="2022-08-24T00:00:00"/>
        <d v="2022-03-30T00:00:00"/>
        <d v="2022-04-15T00:00:00"/>
        <d v="2022-01-01T00:00:00"/>
        <d v="2022-09-06T00:00:00"/>
        <d v="2022-10-14T00:00:00"/>
      </sharedItems>
      <fieldGroup par="11" base="3">
        <rangePr groupBy="days" startDate="2022-01-01T00:00:00" endDate="2022-10-15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5/10/2022"/>
        </groupItems>
      </fieldGroup>
    </cacheField>
    <cacheField name="Saídas" numFmtId="166">
      <sharedItems containsSemiMixedTypes="0" containsString="0" containsNumber="1" containsInteger="1" minValue="4" maxValue="78"/>
    </cacheField>
    <cacheField name="Última Saída" numFmtId="14">
      <sharedItems containsSemiMixedTypes="0" containsNonDate="0" containsDate="1" containsString="0" minDate="2022-07-16T00:00:00" maxDate="2022-11-12T00:00:00" count="10">
        <d v="2022-11-11T00:00:00"/>
        <d v="2022-09-08T00:00:00"/>
        <d v="2022-07-16T00:00:00"/>
        <d v="2022-09-24T00:00:00"/>
        <d v="2022-08-27T00:00:00"/>
        <d v="2022-10-10T00:00:00"/>
        <d v="2022-11-10T00:00:00"/>
        <d v="2022-11-08T00:00:00"/>
        <d v="2022-11-01T00:00:00"/>
        <d v="2022-10-23T00:00:00"/>
      </sharedItems>
      <fieldGroup par="12" base="5">
        <rangePr groupBy="days" startDate="2022-07-16T00:00:00" endDate="2022-11-12T00:00:00"/>
        <groupItems count="368">
          <s v="&lt;16/07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2/11/2022"/>
        </groupItems>
      </fieldGroup>
    </cacheField>
    <cacheField name="Qtde Atual" numFmtId="0">
      <sharedItems containsSemiMixedTypes="0" containsString="0" containsNumber="1" containsInteger="1" minValue="6" maxValue="101"/>
    </cacheField>
    <cacheField name="Estoque Mínimo" numFmtId="0">
      <sharedItems containsSemiMixedTypes="0" containsString="0" containsNumber="1" containsInteger="1" minValue="10" maxValue="60"/>
    </cacheField>
    <cacheField name="Situação" numFmtId="0">
      <sharedItems count="2">
        <s v="Boa"/>
        <s v="Ruim"/>
      </sharedItems>
    </cacheField>
    <cacheField name="Preço Un." numFmtId="165">
      <sharedItems containsSemiMixedTypes="0" containsString="0" containsNumber="1" minValue="99.99" maxValue="1499.99"/>
    </cacheField>
    <cacheField name="Preço Total" numFmtId="165">
      <sharedItems containsSemiMixedTypes="0" containsString="0" containsNumber="1" minValue="2859.78" maxValue="42418.99"/>
    </cacheField>
    <cacheField name="Meses" numFmtId="0" databaseField="0">
      <fieldGroup base="3">
        <rangePr groupBy="months" startDate="2022-01-01T00:00:00" endDate="2022-10-15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5/10/2022"/>
        </groupItems>
      </fieldGroup>
    </cacheField>
    <cacheField name="Meses2" numFmtId="0" databaseField="0">
      <fieldGroup base="5">
        <rangePr groupBy="months" startDate="2022-07-16T00:00:00" endDate="2022-11-12T00:00:00"/>
        <groupItems count="14">
          <s v="&lt;16/07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2/11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50"/>
    <x v="0"/>
    <n v="12"/>
    <x v="0"/>
    <n v="38"/>
    <n v="30"/>
    <x v="0"/>
    <n v="559.99"/>
    <n v="21279.62"/>
  </r>
  <r>
    <n v="2"/>
    <x v="1"/>
    <n v="105"/>
    <x v="1"/>
    <n v="4"/>
    <x v="1"/>
    <n v="101"/>
    <n v="15"/>
    <x v="0"/>
    <n v="419.99"/>
    <n v="42418.99"/>
  </r>
  <r>
    <n v="3"/>
    <x v="2"/>
    <n v="55"/>
    <x v="2"/>
    <n v="17"/>
    <x v="2"/>
    <n v="38"/>
    <n v="30"/>
    <x v="0"/>
    <n v="1099.99"/>
    <n v="41799.620000000003"/>
  </r>
  <r>
    <n v="4"/>
    <x v="3"/>
    <n v="67"/>
    <x v="3"/>
    <n v="19"/>
    <x v="3"/>
    <n v="48"/>
    <n v="20"/>
    <x v="0"/>
    <n v="629.99"/>
    <n v="30239.52"/>
  </r>
  <r>
    <n v="5"/>
    <x v="4"/>
    <n v="15"/>
    <x v="4"/>
    <n v="9"/>
    <x v="4"/>
    <n v="6"/>
    <n v="10"/>
    <x v="1"/>
    <n v="959.99"/>
    <n v="5759.9400000000005"/>
  </r>
  <r>
    <n v="6"/>
    <x v="5"/>
    <n v="21"/>
    <x v="5"/>
    <n v="4"/>
    <x v="5"/>
    <n v="17"/>
    <n v="15"/>
    <x v="0"/>
    <n v="1499.99"/>
    <n v="25499.83"/>
  </r>
  <r>
    <n v="7"/>
    <x v="6"/>
    <n v="100"/>
    <x v="6"/>
    <n v="47"/>
    <x v="6"/>
    <n v="53"/>
    <n v="60"/>
    <x v="1"/>
    <n v="99.99"/>
    <n v="5299.4699999999993"/>
  </r>
  <r>
    <n v="8"/>
    <x v="7"/>
    <n v="100"/>
    <x v="6"/>
    <n v="78"/>
    <x v="7"/>
    <n v="22"/>
    <n v="50"/>
    <x v="1"/>
    <n v="129.99"/>
    <n v="2859.78"/>
  </r>
  <r>
    <n v="9"/>
    <x v="8"/>
    <n v="100"/>
    <x v="6"/>
    <n v="23"/>
    <x v="8"/>
    <n v="77"/>
    <n v="60"/>
    <x v="0"/>
    <n v="379.99"/>
    <n v="29259.23"/>
  </r>
  <r>
    <n v="10"/>
    <x v="9"/>
    <n v="100"/>
    <x v="6"/>
    <n v="57"/>
    <x v="9"/>
    <n v="43"/>
    <n v="60"/>
    <x v="1"/>
    <n v="279.99"/>
    <n v="12039.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617C0-1144-4F1C-A885-B5269FE0D8A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14">
  <location ref="E3:G5" firstHeaderRow="0" firstDataRow="1" firstDataCol="1"/>
  <pivotFields count="13">
    <pivotField numFmtId="164" showAll="0"/>
    <pivotField axis="axisRow" showAll="0" sortType="ascending">
      <items count="11">
        <item h="1" x="6"/>
        <item h="1" x="8"/>
        <item h="1" x="7"/>
        <item h="1" x="9"/>
        <item h="1" x="2"/>
        <item h="1" x="5"/>
        <item h="1" x="4"/>
        <item x="0"/>
        <item h="1" x="1"/>
        <item h="1" x="3"/>
        <item t="default"/>
      </items>
    </pivotField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numFmtId="165" showAll="0"/>
    <pivotField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2"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ntradas" fld="2" baseField="0" baseItem="0"/>
    <dataField name="Soma de Saídas" fld="4" baseField="0" baseItem="0"/>
  </dataField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8">
  <location ref="A3:C6" firstHeaderRow="0" firstDataRow="1" firstDataCol="1"/>
  <pivotFields count="13">
    <pivotField numFmtId="164" showAll="0"/>
    <pivotField axis="axisRow" showAll="0" sortType="ascending">
      <items count="11">
        <item h="1" x="6"/>
        <item h="1" x="8"/>
        <item h="1" x="7"/>
        <item h="1" x="9"/>
        <item h="1" x="2"/>
        <item h="1" x="5"/>
        <item h="1" x="4"/>
        <item x="0"/>
        <item h="1" x="1"/>
        <item h="1" x="3"/>
        <item t="default"/>
      </items>
    </pivotField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axis="axisRow" showAll="0">
      <items count="3">
        <item x="0"/>
        <item x="1"/>
        <item t="default"/>
      </items>
    </pivotField>
    <pivotField numFmtId="165" showAll="0"/>
    <pivotField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8"/>
    <field x="1"/>
  </rowFields>
  <rowItems count="3">
    <i>
      <x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ntradas" fld="2" baseField="0" baseItem="0"/>
    <dataField name="Soma de Qtde Atual" fld="6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DB031-A901-4004-B225-6BEB1D80BE29}" name="Tabela dinâmica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 chartFormat="19">
  <location ref="M3:M6" firstHeaderRow="1" firstDataRow="1" firstDataCol="1"/>
  <pivotFields count="13">
    <pivotField numFmtId="164" showAll="0"/>
    <pivotField axis="axisRow" showAll="0" sortType="ascending">
      <items count="11">
        <item h="1" x="6"/>
        <item h="1" x="8"/>
        <item h="1" x="7"/>
        <item h="1" x="9"/>
        <item h="1" x="2"/>
        <item h="1" x="5"/>
        <item h="1" x="4"/>
        <item x="0"/>
        <item h="1" x="1"/>
        <item h="1" x="3"/>
        <item t="default"/>
      </items>
    </pivotField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>
      <items count="3">
        <item h="1" x="0"/>
        <item x="1"/>
        <item t="default"/>
      </items>
    </pivotField>
    <pivotField numFmtId="165" showAll="0"/>
    <pivotField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"/>
    <field x="3"/>
    <field x="5"/>
  </rowFields>
  <rowItems count="3">
    <i>
      <x v="7"/>
    </i>
    <i r="1">
      <x v="222"/>
    </i>
    <i r="2">
      <x v="31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83984-11E4-40C4-A1A0-70CE92697B59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19">
  <location ref="I3:K5" firstHeaderRow="0" firstDataRow="1" firstDataCol="1"/>
  <pivotFields count="13">
    <pivotField numFmtId="164" showAll="0"/>
    <pivotField axis="axisRow" showAll="0" sortType="ascending">
      <items count="11">
        <item h="1" x="6"/>
        <item h="1" x="8"/>
        <item h="1" x="7"/>
        <item h="1" x="9"/>
        <item h="1" x="2"/>
        <item h="1" x="5"/>
        <item h="1" x="4"/>
        <item x="0"/>
        <item h="1" x="1"/>
        <item h="1" x="3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numFmtId="165" showAll="0"/>
    <pivotField dataField="1"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2"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Preço Un." fld="9" baseField="0" baseItem="0"/>
    <dataField name="Soma de Preço Total" fld="10" baseField="0" baseItem="0"/>
  </dataFields>
  <chartFormats count="4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00000000-0013-0000-FFFF-FFFF01000000}" sourceName="Produto">
  <pivotTables>
    <pivotTable tabId="5" name="Tabela dinâmica12"/>
    <pivotTable tabId="5" name="Tabela dinâmica1"/>
    <pivotTable tabId="5" name="Tabela dinâmica2"/>
    <pivotTable tabId="5" name="Tabela dinâmica4"/>
  </pivotTables>
  <data>
    <tabular pivotCacheId="1" sortOrder="descending">
      <items count="10">
        <i x="3"/>
        <i x="1"/>
        <i x="0" s="1"/>
        <i x="4"/>
        <i x="5"/>
        <i x="2"/>
        <i x="9"/>
        <i x="7"/>
        <i x="8"/>
        <i x="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00000000-0014-0000-FFFF-FFFF02000000}" cache="SegmentaçãodeDados_Produto" caption="Produto" showCaption="0" style="Botões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2"/>
  <sheetViews>
    <sheetView workbookViewId="0">
      <selection activeCell="G13" sqref="G13"/>
    </sheetView>
  </sheetViews>
  <sheetFormatPr defaultRowHeight="15" x14ac:dyDescent="0.25"/>
  <cols>
    <col min="1" max="1" width="29.5703125" bestFit="1" customWidth="1"/>
    <col min="2" max="2" width="16.7109375" bestFit="1" customWidth="1"/>
    <col min="3" max="3" width="18.85546875" bestFit="1" customWidth="1"/>
    <col min="4" max="4" width="14.7109375" bestFit="1" customWidth="1"/>
    <col min="5" max="5" width="25.85546875" bestFit="1" customWidth="1"/>
    <col min="6" max="6" width="16.7109375" bestFit="1" customWidth="1"/>
    <col min="7" max="8" width="14.7109375" bestFit="1" customWidth="1"/>
    <col min="9" max="9" width="25.85546875" bestFit="1" customWidth="1"/>
    <col min="10" max="10" width="17.85546875" bestFit="1" customWidth="1"/>
    <col min="11" max="11" width="19.140625" bestFit="1" customWidth="1"/>
    <col min="13" max="13" width="27.85546875" bestFit="1" customWidth="1"/>
    <col min="14" max="14" width="19.5703125" bestFit="1" customWidth="1"/>
    <col min="15" max="16" width="26.85546875" bestFit="1" customWidth="1"/>
    <col min="17" max="17" width="22.42578125" customWidth="1"/>
  </cols>
  <sheetData>
    <row r="3" spans="1:17" x14ac:dyDescent="0.25">
      <c r="A3" s="9" t="s">
        <v>0</v>
      </c>
      <c r="B3" t="s">
        <v>1</v>
      </c>
      <c r="C3" t="s">
        <v>2</v>
      </c>
      <c r="E3" s="9" t="s">
        <v>0</v>
      </c>
      <c r="F3" t="s">
        <v>1</v>
      </c>
      <c r="G3" t="s">
        <v>3</v>
      </c>
      <c r="I3" s="9" t="s">
        <v>0</v>
      </c>
      <c r="J3" t="s">
        <v>4</v>
      </c>
      <c r="K3" t="s">
        <v>5</v>
      </c>
      <c r="M3" s="9" t="s">
        <v>0</v>
      </c>
      <c r="Q3" s="5"/>
    </row>
    <row r="4" spans="1:17" x14ac:dyDescent="0.25">
      <c r="A4" s="10" t="s">
        <v>6</v>
      </c>
      <c r="B4" s="16">
        <v>50</v>
      </c>
      <c r="C4" s="16">
        <v>38</v>
      </c>
      <c r="E4" s="10" t="s">
        <v>20</v>
      </c>
      <c r="F4" s="16">
        <v>50</v>
      </c>
      <c r="G4" s="16">
        <v>12</v>
      </c>
      <c r="I4" s="10" t="s">
        <v>20</v>
      </c>
      <c r="J4" s="16">
        <v>559.99</v>
      </c>
      <c r="K4" s="16">
        <v>21279.62</v>
      </c>
      <c r="M4" s="10" t="s">
        <v>20</v>
      </c>
      <c r="Q4" s="5"/>
    </row>
    <row r="5" spans="1:17" x14ac:dyDescent="0.25">
      <c r="A5" s="11" t="s">
        <v>20</v>
      </c>
      <c r="B5" s="16">
        <v>50</v>
      </c>
      <c r="C5" s="16">
        <v>38</v>
      </c>
      <c r="E5" s="10" t="s">
        <v>8</v>
      </c>
      <c r="F5" s="16">
        <v>50</v>
      </c>
      <c r="G5" s="16">
        <v>12</v>
      </c>
      <c r="I5" s="10" t="s">
        <v>8</v>
      </c>
      <c r="J5" s="16">
        <v>559.99</v>
      </c>
      <c r="K5" s="16">
        <v>21279.62</v>
      </c>
      <c r="M5" s="14" t="s">
        <v>29</v>
      </c>
      <c r="Q5" s="5"/>
    </row>
    <row r="6" spans="1:17" x14ac:dyDescent="0.25">
      <c r="A6" s="10" t="s">
        <v>8</v>
      </c>
      <c r="B6" s="16">
        <v>50</v>
      </c>
      <c r="C6" s="16">
        <v>38</v>
      </c>
      <c r="M6" s="15" t="s">
        <v>30</v>
      </c>
      <c r="P6" s="13"/>
      <c r="Q6" s="5"/>
    </row>
    <row r="7" spans="1:17" x14ac:dyDescent="0.25">
      <c r="P7" s="13"/>
      <c r="Q7" s="5"/>
    </row>
    <row r="8" spans="1:17" x14ac:dyDescent="0.25">
      <c r="P8" s="13"/>
      <c r="Q8" s="5"/>
    </row>
    <row r="9" spans="1:17" x14ac:dyDescent="0.25">
      <c r="P9" s="13"/>
      <c r="Q9" s="5"/>
    </row>
    <row r="10" spans="1:17" x14ac:dyDescent="0.25">
      <c r="P10" s="13"/>
      <c r="Q10" s="5"/>
    </row>
    <row r="11" spans="1:17" x14ac:dyDescent="0.25">
      <c r="P11" s="13"/>
      <c r="Q11" s="5"/>
    </row>
    <row r="12" spans="1:17" x14ac:dyDescent="0.25">
      <c r="P12" s="13"/>
      <c r="Q12" s="5"/>
    </row>
  </sheetData>
  <conditionalFormatting sqref="A4">
    <cfRule type="containsText" dxfId="7" priority="9" operator="containsText" text="Boa">
      <formula>NOT(ISERROR(SEARCH("Boa",A4)))</formula>
    </cfRule>
    <cfRule type="containsText" dxfId="6" priority="3" operator="containsText" text="Boa">
      <formula>NOT(ISERROR(SEARCH("Boa",A4)))</formula>
    </cfRule>
    <cfRule type="containsText" dxfId="5" priority="1" operator="containsText" text="Ruim">
      <formula>NOT(ISERROR(SEARCH("Ruim",A4)))</formula>
    </cfRule>
  </conditionalFormatting>
  <conditionalFormatting sqref="E4">
    <cfRule type="containsText" dxfId="4" priority="7" operator="containsText" text="Boa">
      <formula>NOT(ISERROR(SEARCH("Boa",E4)))</formula>
    </cfRule>
  </conditionalFormatting>
  <conditionalFormatting sqref="I4">
    <cfRule type="containsText" dxfId="3" priority="6" operator="containsText" text="Boa">
      <formula>NOT(ISERROR(SEARCH("Boa",I4)))</formula>
    </cfRule>
  </conditionalFormatting>
  <conditionalFormatting sqref="A11">
    <cfRule type="containsText" dxfId="2" priority="2" operator="containsText" text="Ruim">
      <formula>NOT(ISERROR(SEARCH("Ruim",A11)))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B25" sqref="B25"/>
    </sheetView>
  </sheetViews>
  <sheetFormatPr defaultRowHeight="15" x14ac:dyDescent="0.25"/>
  <cols>
    <col min="2" max="2" width="51.28515625" customWidth="1"/>
    <col min="3" max="3" width="8.28515625" customWidth="1"/>
    <col min="4" max="4" width="19.140625" customWidth="1"/>
    <col min="5" max="5" width="14.7109375" customWidth="1"/>
    <col min="6" max="6" width="17.5703125" customWidth="1"/>
    <col min="7" max="7" width="17.42578125" customWidth="1"/>
    <col min="8" max="8" width="16" customWidth="1"/>
    <col min="9" max="9" width="12.85546875" customWidth="1"/>
    <col min="10" max="10" width="12.28515625" customWidth="1"/>
    <col min="11" max="11" width="15" customWidth="1"/>
  </cols>
  <sheetData>
    <row r="1" spans="1:11" x14ac:dyDescent="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3">
        <v>1</v>
      </c>
      <c r="B2" s="4" t="s">
        <v>20</v>
      </c>
      <c r="C2">
        <v>50</v>
      </c>
      <c r="D2" s="5">
        <v>44782</v>
      </c>
      <c r="E2" s="13">
        <v>12</v>
      </c>
      <c r="F2" s="5">
        <v>44876</v>
      </c>
      <c r="G2" s="6">
        <f>C2-E2</f>
        <v>38</v>
      </c>
      <c r="H2">
        <v>30</v>
      </c>
      <c r="I2" s="4" t="str">
        <f>IF(H2&lt;G2,"Boa","Ruim")</f>
        <v>Boa</v>
      </c>
      <c r="J2" s="7">
        <v>559.99</v>
      </c>
      <c r="K2" s="8">
        <f t="shared" ref="K2:K11" si="0">J2*G2</f>
        <v>21279.62</v>
      </c>
    </row>
    <row r="3" spans="1:11" x14ac:dyDescent="0.25">
      <c r="A3" s="3">
        <v>2</v>
      </c>
      <c r="B3" s="4" t="s">
        <v>7</v>
      </c>
      <c r="C3">
        <v>105</v>
      </c>
      <c r="D3" s="5">
        <v>44797</v>
      </c>
      <c r="E3" s="13">
        <v>4</v>
      </c>
      <c r="F3" s="5">
        <v>44812</v>
      </c>
      <c r="G3" s="6">
        <f t="shared" ref="G3:G11" si="1">C3-E3</f>
        <v>101</v>
      </c>
      <c r="H3">
        <v>15</v>
      </c>
      <c r="I3" s="4" t="str">
        <f t="shared" ref="I3:I11" si="2">IF(H3&lt;G3,"Boa","Ruim")</f>
        <v>Boa</v>
      </c>
      <c r="J3" s="7">
        <v>419.99</v>
      </c>
      <c r="K3" s="8">
        <f t="shared" si="0"/>
        <v>42418.99</v>
      </c>
    </row>
    <row r="4" spans="1:11" x14ac:dyDescent="0.25">
      <c r="A4" s="3">
        <v>3</v>
      </c>
      <c r="B4" s="4" t="s">
        <v>21</v>
      </c>
      <c r="C4">
        <v>55</v>
      </c>
      <c r="D4" s="5">
        <v>44650</v>
      </c>
      <c r="E4" s="13">
        <v>17</v>
      </c>
      <c r="F4" s="5">
        <v>44758</v>
      </c>
      <c r="G4" s="6">
        <f t="shared" si="1"/>
        <v>38</v>
      </c>
      <c r="H4">
        <v>30</v>
      </c>
      <c r="I4" s="4" t="str">
        <f t="shared" si="2"/>
        <v>Boa</v>
      </c>
      <c r="J4" s="7">
        <v>1099.99</v>
      </c>
      <c r="K4" s="8">
        <f t="shared" si="0"/>
        <v>41799.620000000003</v>
      </c>
    </row>
    <row r="5" spans="1:11" x14ac:dyDescent="0.25">
      <c r="A5" s="3">
        <v>4</v>
      </c>
      <c r="B5" s="4" t="s">
        <v>22</v>
      </c>
      <c r="C5">
        <v>67</v>
      </c>
      <c r="D5" s="5">
        <v>44666</v>
      </c>
      <c r="E5" s="13">
        <v>19</v>
      </c>
      <c r="F5" s="5">
        <v>44828</v>
      </c>
      <c r="G5" s="6">
        <f t="shared" si="1"/>
        <v>48</v>
      </c>
      <c r="H5">
        <v>20</v>
      </c>
      <c r="I5" s="4" t="str">
        <f t="shared" si="2"/>
        <v>Boa</v>
      </c>
      <c r="J5" s="7">
        <v>629.99</v>
      </c>
      <c r="K5" s="8">
        <f t="shared" si="0"/>
        <v>30239.52</v>
      </c>
    </row>
    <row r="6" spans="1:11" x14ac:dyDescent="0.25">
      <c r="A6" s="3">
        <v>5</v>
      </c>
      <c r="B6" s="4" t="s">
        <v>23</v>
      </c>
      <c r="C6">
        <v>15</v>
      </c>
      <c r="D6" s="5">
        <v>44562</v>
      </c>
      <c r="E6" s="13">
        <v>9</v>
      </c>
      <c r="F6" s="5">
        <v>44800</v>
      </c>
      <c r="G6" s="6">
        <f t="shared" si="1"/>
        <v>6</v>
      </c>
      <c r="H6">
        <v>10</v>
      </c>
      <c r="I6" s="4" t="str">
        <f t="shared" si="2"/>
        <v>Ruim</v>
      </c>
      <c r="J6" s="7">
        <v>959.99</v>
      </c>
      <c r="K6" s="8">
        <f t="shared" si="0"/>
        <v>5759.9400000000005</v>
      </c>
    </row>
    <row r="7" spans="1:11" x14ac:dyDescent="0.25">
      <c r="A7" s="3">
        <v>6</v>
      </c>
      <c r="B7" s="4" t="s">
        <v>24</v>
      </c>
      <c r="C7">
        <v>21</v>
      </c>
      <c r="D7" s="5">
        <v>44810</v>
      </c>
      <c r="E7" s="13">
        <v>4</v>
      </c>
      <c r="F7" s="5">
        <v>44844</v>
      </c>
      <c r="G7" s="6">
        <f t="shared" si="1"/>
        <v>17</v>
      </c>
      <c r="H7">
        <v>15</v>
      </c>
      <c r="I7" s="4" t="str">
        <f t="shared" si="2"/>
        <v>Boa</v>
      </c>
      <c r="J7" s="7">
        <v>1499.99</v>
      </c>
      <c r="K7" s="8">
        <f t="shared" si="0"/>
        <v>25499.83</v>
      </c>
    </row>
    <row r="8" spans="1:11" x14ac:dyDescent="0.25">
      <c r="A8" s="3">
        <v>7</v>
      </c>
      <c r="B8" s="4" t="s">
        <v>25</v>
      </c>
      <c r="C8">
        <v>100</v>
      </c>
      <c r="D8" s="5">
        <v>44848</v>
      </c>
      <c r="E8" s="13">
        <v>47</v>
      </c>
      <c r="F8" s="5">
        <v>44875</v>
      </c>
      <c r="G8" s="6">
        <f t="shared" si="1"/>
        <v>53</v>
      </c>
      <c r="H8">
        <v>60</v>
      </c>
      <c r="I8" s="4" t="str">
        <f t="shared" si="2"/>
        <v>Ruim</v>
      </c>
      <c r="J8" s="7">
        <v>99.99</v>
      </c>
      <c r="K8" s="8">
        <f t="shared" si="0"/>
        <v>5299.4699999999993</v>
      </c>
    </row>
    <row r="9" spans="1:11" x14ac:dyDescent="0.25">
      <c r="A9" s="3">
        <v>8</v>
      </c>
      <c r="B9" s="4" t="s">
        <v>26</v>
      </c>
      <c r="C9">
        <v>100</v>
      </c>
      <c r="D9" s="5">
        <v>44848</v>
      </c>
      <c r="E9" s="13">
        <v>78</v>
      </c>
      <c r="F9" s="5">
        <v>44873</v>
      </c>
      <c r="G9" s="6">
        <f t="shared" si="1"/>
        <v>22</v>
      </c>
      <c r="H9">
        <v>50</v>
      </c>
      <c r="I9" s="4" t="str">
        <f t="shared" si="2"/>
        <v>Ruim</v>
      </c>
      <c r="J9" s="7">
        <v>129.99</v>
      </c>
      <c r="K9" s="8">
        <f t="shared" si="0"/>
        <v>2859.78</v>
      </c>
    </row>
    <row r="10" spans="1:11" x14ac:dyDescent="0.25">
      <c r="A10" s="3">
        <v>9</v>
      </c>
      <c r="B10" s="4" t="s">
        <v>27</v>
      </c>
      <c r="C10">
        <v>100</v>
      </c>
      <c r="D10" s="5">
        <v>44848</v>
      </c>
      <c r="E10" s="13">
        <v>23</v>
      </c>
      <c r="F10" s="5">
        <v>44866</v>
      </c>
      <c r="G10" s="6">
        <f t="shared" si="1"/>
        <v>77</v>
      </c>
      <c r="H10">
        <v>60</v>
      </c>
      <c r="I10" s="4" t="str">
        <f t="shared" si="2"/>
        <v>Boa</v>
      </c>
      <c r="J10" s="7">
        <v>379.99</v>
      </c>
      <c r="K10" s="8">
        <f t="shared" si="0"/>
        <v>29259.23</v>
      </c>
    </row>
    <row r="11" spans="1:11" x14ac:dyDescent="0.25">
      <c r="A11" s="3">
        <v>10</v>
      </c>
      <c r="B11" s="4" t="s">
        <v>28</v>
      </c>
      <c r="C11">
        <v>100</v>
      </c>
      <c r="D11" s="5">
        <v>44848</v>
      </c>
      <c r="E11" s="13">
        <v>57</v>
      </c>
      <c r="F11" s="5">
        <v>44857</v>
      </c>
      <c r="G11" s="6">
        <f t="shared" si="1"/>
        <v>43</v>
      </c>
      <c r="H11">
        <v>60</v>
      </c>
      <c r="I11" s="4" t="str">
        <f t="shared" si="2"/>
        <v>Ruim</v>
      </c>
      <c r="J11" s="7">
        <v>279.99</v>
      </c>
      <c r="K11" s="8">
        <f t="shared" si="0"/>
        <v>12039.57</v>
      </c>
    </row>
  </sheetData>
  <conditionalFormatting sqref="I2:I11">
    <cfRule type="containsText" dxfId="1" priority="1" operator="containsText" text="Ruim">
      <formula>NOT(ISERROR(SEARCH("Ruim",I2)))</formula>
    </cfRule>
    <cfRule type="containsText" dxfId="0" priority="2" operator="containsText" text="Boa">
      <formula>NOT(ISERROR(SEARCH("Boa",I2)))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394"/>
  <sheetViews>
    <sheetView showGridLines="0" showRowColHeaders="0" tabSelected="1" zoomScale="85" zoomScaleNormal="85" workbookViewId="0">
      <selection activeCell="AH12" sqref="AH12"/>
    </sheetView>
  </sheetViews>
  <sheetFormatPr defaultRowHeight="15" x14ac:dyDescent="0.25"/>
  <sheetData>
    <row r="1" spans="1:7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</row>
    <row r="2" spans="1:7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</row>
    <row r="3" spans="1:7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spans="1:7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spans="1:7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spans="1:7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spans="1:7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spans="1:7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spans="1:7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spans="1:7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spans="1:7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</row>
    <row r="26" spans="1:7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spans="1:7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</row>
    <row r="30" spans="1:7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spans="1:7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spans="1:7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 t="s">
        <v>31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32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spans="1:7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</row>
    <row r="38" spans="1:7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</row>
    <row r="40" spans="1:7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</row>
    <row r="42" spans="1:7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spans="1:7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</row>
    <row r="44" spans="1:7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spans="1:7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spans="1:7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spans="1:7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</row>
    <row r="52" spans="1:7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</row>
    <row r="54" spans="1:7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</row>
    <row r="56" spans="1:7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spans="1:7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spans="1:7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spans="1:7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 spans="1:7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</row>
    <row r="66" spans="1:7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</row>
    <row r="68" spans="1:7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</row>
    <row r="70" spans="1:7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</row>
    <row r="72" spans="1:7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</row>
    <row r="74" spans="1:7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</row>
    <row r="76" spans="1:7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7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</row>
    <row r="78" spans="1:7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</row>
    <row r="80" spans="1:7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spans="1:7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</row>
    <row r="84" spans="1:7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</row>
    <row r="86" spans="1:7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</row>
    <row r="88" spans="1:7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</row>
    <row r="90" spans="1:7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</row>
    <row r="92" spans="1:7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</row>
    <row r="94" spans="1:7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</row>
    <row r="96" spans="1:7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</row>
    <row r="98" spans="1:7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spans="1:7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</row>
    <row r="100" spans="1:7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</row>
    <row r="102" spans="1:7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</row>
    <row r="104" spans="1:7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</row>
    <row r="106" spans="1:7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</row>
    <row r="108" spans="1:7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</row>
    <row r="110" spans="1:7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</row>
    <row r="112" spans="1:7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</row>
    <row r="114" spans="1:7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</row>
    <row r="116" spans="1:7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</row>
    <row r="118" spans="1:7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</row>
    <row r="120" spans="1:7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</row>
    <row r="122" spans="1:7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spans="1:7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</row>
    <row r="126" spans="1:7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</row>
    <row r="128" spans="1:7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</row>
    <row r="130" spans="1:7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</row>
    <row r="132" spans="1:7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</row>
    <row r="134" spans="1:7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spans="1:7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</row>
    <row r="138" spans="1:7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spans="1:7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</row>
    <row r="142" spans="1:7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</row>
    <row r="144" spans="1:7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</row>
    <row r="146" spans="1:7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</row>
    <row r="148" spans="1:7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</row>
    <row r="150" spans="1:7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</row>
    <row r="152" spans="1:7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spans="1:7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</row>
    <row r="154" spans="1:7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7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</row>
    <row r="156" spans="1:7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spans="1:7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</row>
    <row r="158" spans="1:7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spans="1:7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</row>
    <row r="160" spans="1:7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spans="1:7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</row>
    <row r="162" spans="1:7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spans="1:7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</row>
    <row r="164" spans="1:7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spans="1:7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</row>
    <row r="166" spans="1:7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</row>
    <row r="168" spans="1:7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</row>
    <row r="170" spans="1:7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</row>
    <row r="172" spans="1:7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</row>
    <row r="174" spans="1:7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</row>
    <row r="176" spans="1:7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</row>
    <row r="178" spans="1:7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</row>
    <row r="180" spans="1:7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spans="1:7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</row>
    <row r="182" spans="1:7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</row>
    <row r="184" spans="1:7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</row>
    <row r="186" spans="1:7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</row>
    <row r="188" spans="1:7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</row>
    <row r="190" spans="1:7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</row>
    <row r="192" spans="1:7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</row>
    <row r="194" spans="1:7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</row>
    <row r="196" spans="1:7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</row>
    <row r="198" spans="1:7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</row>
    <row r="200" spans="1:7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</row>
    <row r="202" spans="1:7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spans="1:7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</row>
    <row r="204" spans="1:7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spans="1:7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</row>
    <row r="206" spans="1:7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</row>
    <row r="208" spans="1:7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</row>
    <row r="210" spans="1:7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</row>
    <row r="212" spans="1:7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spans="1:7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</row>
    <row r="214" spans="1:7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</row>
    <row r="216" spans="1:7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</row>
    <row r="218" spans="1:7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spans="1:7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</row>
    <row r="220" spans="1:7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spans="1:7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</row>
    <row r="222" spans="1:7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spans="1:7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</row>
    <row r="224" spans="1:7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spans="1:7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</row>
    <row r="226" spans="1:7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spans="1:7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</row>
    <row r="228" spans="1:7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spans="1:7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</row>
    <row r="230" spans="1:7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spans="1:7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</row>
    <row r="232" spans="1:7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spans="1:7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</row>
    <row r="234" spans="1:7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spans="1:7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</row>
    <row r="236" spans="1:7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spans="1:7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</row>
    <row r="238" spans="1:7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spans="1:7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</row>
    <row r="240" spans="1:7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spans="1:7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</row>
    <row r="242" spans="1:7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spans="1:7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</row>
    <row r="244" spans="1:7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spans="1:7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</row>
    <row r="246" spans="1:7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spans="1:7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</row>
    <row r="248" spans="1:7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spans="1:7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</row>
    <row r="250" spans="1:7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spans="1:7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</row>
    <row r="252" spans="1:7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spans="1:7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</row>
    <row r="254" spans="1:7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spans="1:7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</row>
    <row r="256" spans="1:7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spans="1:7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</row>
    <row r="258" spans="1:7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spans="1:7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</row>
    <row r="260" spans="1:7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spans="1:7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</row>
    <row r="262" spans="1:7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spans="1:7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</row>
    <row r="264" spans="1:7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spans="1:7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</row>
    <row r="266" spans="1:7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spans="1:7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</row>
    <row r="268" spans="1:7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spans="1:7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</row>
    <row r="270" spans="1:7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spans="1:7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</row>
    <row r="272" spans="1:7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spans="1:7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</row>
    <row r="274" spans="1:7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spans="1:7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</row>
    <row r="276" spans="1:7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spans="1:7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</row>
    <row r="278" spans="1:7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spans="1:7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</row>
    <row r="280" spans="1:7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spans="1:7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</row>
    <row r="282" spans="1:7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spans="1:7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</row>
    <row r="284" spans="1:7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spans="1:7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</row>
    <row r="286" spans="1:7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spans="1:7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</row>
    <row r="288" spans="1:7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spans="1:7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</row>
    <row r="290" spans="1:7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spans="1:7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</row>
    <row r="292" spans="1:7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spans="1:7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</row>
    <row r="294" spans="1:7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spans="1:7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</row>
    <row r="296" spans="1:7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spans="1:7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</row>
    <row r="298" spans="1:7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spans="1:7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</row>
    <row r="300" spans="1:7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spans="1:7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</row>
    <row r="302" spans="1:7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spans="1:7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</row>
    <row r="304" spans="1:7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spans="1:7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</row>
    <row r="306" spans="1:7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spans="1:7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</row>
    <row r="308" spans="1:7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spans="1:7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</row>
    <row r="310" spans="1:7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spans="1:7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</row>
    <row r="312" spans="1:7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spans="1:7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</row>
    <row r="314" spans="1:7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spans="1:7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</row>
    <row r="316" spans="1:7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spans="1:7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</row>
    <row r="318" spans="1:7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spans="1:7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</row>
    <row r="320" spans="1:7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spans="1:7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</row>
    <row r="322" spans="1:7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spans="1:7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</row>
    <row r="324" spans="1:7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spans="1:7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</row>
    <row r="326" spans="1:7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spans="1:7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</row>
    <row r="328" spans="1:7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spans="1:7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</row>
    <row r="330" spans="1:7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spans="1:7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</row>
    <row r="332" spans="1:7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spans="1:7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</row>
    <row r="334" spans="1:7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spans="1:7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</row>
    <row r="336" spans="1:7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spans="1:7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</row>
    <row r="338" spans="1:7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spans="1:7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</row>
    <row r="340" spans="1:7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spans="1:7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</row>
    <row r="342" spans="1:7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spans="1:7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</row>
    <row r="344" spans="1:7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spans="1:7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</row>
    <row r="346" spans="1:7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spans="1:7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</row>
    <row r="348" spans="1:7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spans="1:7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</row>
    <row r="350" spans="1:7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spans="1:7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</row>
    <row r="352" spans="1:7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spans="1:7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</row>
    <row r="354" spans="1:7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spans="1:7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</row>
    <row r="356" spans="1:7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spans="1:7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</row>
    <row r="358" spans="1:7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spans="1:7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</row>
    <row r="360" spans="1:7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spans="1:7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</row>
    <row r="362" spans="1:7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spans="1:7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</row>
    <row r="364" spans="1:7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spans="1:7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</row>
    <row r="366" spans="1:7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spans="1:7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</row>
    <row r="368" spans="1:7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spans="1:7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</row>
    <row r="370" spans="1:7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spans="1:7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</row>
    <row r="372" spans="1:7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spans="1:7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</row>
    <row r="374" spans="1:7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spans="1:7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</row>
    <row r="376" spans="1:7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spans="1:7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</row>
    <row r="378" spans="1:7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spans="1:7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</row>
    <row r="380" spans="1:7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spans="1:7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</row>
    <row r="382" spans="1:7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spans="1:7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</row>
    <row r="384" spans="1:7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spans="1:7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</row>
    <row r="386" spans="1:7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spans="1:7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</row>
    <row r="388" spans="1:7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spans="1:7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</row>
    <row r="390" spans="1:7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spans="1:7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</row>
    <row r="392" spans="1:7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spans="1:7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</row>
    <row r="394" spans="1:7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Tab. Dinâmica01</vt:lpstr>
      <vt:lpstr>Infos de Estoque</vt:lpstr>
      <vt:lpstr>Tela Principal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GUSTAVO KENJI MARTINI</cp:lastModifiedBy>
  <cp:revision/>
  <dcterms:created xsi:type="dcterms:W3CDTF">2022-11-12T00:39:26Z</dcterms:created>
  <dcterms:modified xsi:type="dcterms:W3CDTF">2022-11-12T20:49:02Z</dcterms:modified>
  <cp:category/>
  <cp:contentStatus/>
</cp:coreProperties>
</file>