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HAZIRAN 2025\"/>
    </mc:Choice>
  </mc:AlternateContent>
  <xr:revisionPtr revIDLastSave="0" documentId="13_ncr:1_{A3092DF8-6A40-4874-A6CF-3910D71C65CE}" xr6:coauthVersionLast="47" xr6:coauthVersionMax="47" xr10:uidLastSave="{00000000-0000-0000-0000-000000000000}"/>
  <bookViews>
    <workbookView xWindow="45" yWindow="30" windowWidth="28755" windowHeight="155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F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K3" i="1"/>
</calcChain>
</file>

<file path=xl/sharedStrings.xml><?xml version="1.0" encoding="utf-8"?>
<sst xmlns="http://schemas.openxmlformats.org/spreadsheetml/2006/main" count="37" uniqueCount="37">
  <si>
    <t>№</t>
  </si>
  <si>
    <t>SICIL NO</t>
  </si>
  <si>
    <t>ADI SOYADI</t>
  </si>
  <si>
    <t>SAAT UCRETI</t>
  </si>
  <si>
    <t>HAKEDIS</t>
  </si>
  <si>
    <t>PATENT</t>
  </si>
  <si>
    <t>NET HAKEDIS</t>
  </si>
  <si>
    <t>VERILDI</t>
  </si>
  <si>
    <t>016</t>
  </si>
  <si>
    <t>RAHIMOV RAHIMCAN</t>
  </si>
  <si>
    <t>017</t>
  </si>
  <si>
    <t>NADIR MEMETKULOV</t>
  </si>
  <si>
    <t>068</t>
  </si>
  <si>
    <t>FERHAT YUNUSOV</t>
  </si>
  <si>
    <t>071</t>
  </si>
  <si>
    <t>RAHIMOV DILSATBEK</t>
  </si>
  <si>
    <t>KAMALIDDIN MADAMINOV</t>
  </si>
  <si>
    <t>RAHIMOV IKBALCAN</t>
  </si>
  <si>
    <t>MILLACANOV ILYASBEK</t>
  </si>
  <si>
    <t>HUDABERGANOV ISMAIL</t>
  </si>
  <si>
    <t>RAHMATOV ABDURASID</t>
  </si>
  <si>
    <t>TURSUNALIYEV ALISER</t>
  </si>
  <si>
    <t>MAMASIDIKOV MAHMUDJON</t>
  </si>
  <si>
    <t>ISMATILLO ERGASOV</t>
  </si>
  <si>
    <t>SEYITCAN EMINOV</t>
  </si>
  <si>
    <t>JAHONGIR ISRAILOV</t>
  </si>
  <si>
    <t>NEMATJON KUSMATOV</t>
  </si>
  <si>
    <t>FAZLIDDIN МINGTILLAEV</t>
  </si>
  <si>
    <t>AHRAR ALLAMOV</t>
  </si>
  <si>
    <t>SOLIEV ABDUVALI</t>
  </si>
  <si>
    <t>TURSUNALIEV BUNYODJON</t>
  </si>
  <si>
    <t>TURSUNOV KOMILJON</t>
  </si>
  <si>
    <t>HAZIRAN SAATI</t>
  </si>
  <si>
    <t>2025 HAZIRAN - AVTADOR</t>
  </si>
  <si>
    <t>YYP HAZIRAN</t>
  </si>
  <si>
    <t>AVANS1</t>
  </si>
  <si>
    <t>AVANS2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</si>
</sst>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</cellStyleXfs>
  <cellXfs count="52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4" fontId="5" fillId="0" borderId="4" xfId="2" applyFont="1" applyFill="1" applyBorder="1" applyAlignment="1">
      <alignment horizontal="center" vertical="center" wrapText="1"/>
    </xf>
    <xf numFmtId="44" fontId="5" fillId="0" borderId="4" xfId="3" applyFont="1" applyFill="1" applyBorder="1" applyAlignment="1">
      <alignment horizontal="center" vertical="center" wrapText="1"/>
    </xf>
    <xf numFmtId="0" fontId="3" fillId="0" borderId="7" xfId="4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3" fillId="0" borderId="10" xfId="5" applyFont="1" applyBorder="1" applyAlignment="1">
      <alignment horizontal="left" vertical="center" wrapText="1"/>
    </xf>
    <xf numFmtId="0" fontId="3" fillId="0" borderId="10" xfId="4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6" fillId="0" borderId="10" xfId="5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44" fontId="1" fillId="0" borderId="14" xfId="3" applyFont="1" applyFill="1" applyBorder="1" applyAlignment="1">
      <alignment horizontal="center" vertical="center" wrapText="1"/>
    </xf>
    <xf numFmtId="44" fontId="1" fillId="0" borderId="15" xfId="3" applyFont="1" applyFill="1" applyBorder="1" applyAlignment="1">
      <alignment horizontal="center" vertical="center" wrapText="1"/>
    </xf>
    <xf numFmtId="44" fontId="1" fillId="0" borderId="15" xfId="2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4" fontId="1" fillId="0" borderId="18" xfId="2" applyFont="1" applyFill="1" applyBorder="1" applyAlignment="1">
      <alignment horizontal="center" vertical="center" wrapText="1"/>
    </xf>
    <xf numFmtId="44" fontId="1" fillId="0" borderId="18" xfId="3" applyFont="1" applyFill="1" applyBorder="1" applyAlignment="1">
      <alignment horizontal="center" vertical="center" wrapText="1"/>
    </xf>
    <xf numFmtId="44" fontId="1" fillId="0" borderId="19" xfId="3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4" fontId="1" fillId="0" borderId="21" xfId="2" applyFont="1" applyFill="1" applyBorder="1" applyAlignment="1">
      <alignment horizontal="center" vertical="center" wrapText="1"/>
    </xf>
    <xf numFmtId="44" fontId="1" fillId="0" borderId="21" xfId="3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1" fillId="0" borderId="5" xfId="4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8" xfId="5" quotePrefix="1" applyBorder="1" applyAlignment="1">
      <alignment horizontal="center" vertical="center"/>
    </xf>
    <xf numFmtId="0" fontId="1" fillId="0" borderId="8" xfId="4" quotePrefix="1" applyBorder="1" applyAlignment="1">
      <alignment horizontal="center" vertical="center"/>
    </xf>
    <xf numFmtId="0" fontId="7" fillId="0" borderId="8" xfId="4" applyFont="1" applyBorder="1" applyAlignment="1">
      <alignment horizontal="center" vertical="center"/>
    </xf>
    <xf numFmtId="0" fontId="1" fillId="0" borderId="8" xfId="4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4" fontId="1" fillId="0" borderId="25" xfId="3" applyFont="1" applyFill="1" applyBorder="1" applyAlignment="1">
      <alignment horizontal="center" vertical="center" wrapText="1"/>
    </xf>
    <xf numFmtId="44" fontId="1" fillId="0" borderId="5" xfId="0" applyNumberFormat="1" applyFont="1" applyBorder="1" applyAlignment="1">
      <alignment horizontal="center" vertical="center" wrapText="1"/>
    </xf>
    <xf numFmtId="44" fontId="1" fillId="0" borderId="8" xfId="0" applyNumberFormat="1" applyFont="1" applyBorder="1" applyAlignment="1">
      <alignment horizontal="center" vertical="center" wrapText="1"/>
    </xf>
    <xf numFmtId="44" fontId="1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0" fillId="0" borderId="0" xfId="0" applyNumberFormat="1"/>
  </cellXfs>
  <cellStyles count="6">
    <cellStyle name="Normal 2" xfId="4" xr:uid="{25E3CF85-3E0E-4EB3-9FD9-83498B387AA6}"/>
    <cellStyle name="Normal 3" xfId="5" xr:uid="{EE1D1EA5-0194-487A-8B53-2AA939939602}"/>
    <cellStyle name="ParaBirimi 10" xfId="3" xr:uid="{A0BE1239-BD7E-4376-854F-F7BCECB9DCA9}"/>
    <cellStyle name="ParaBirimi 7" xfId="2" xr:uid="{ED021B30-C736-43C5-9BC2-E995C6161896}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N15" sqref="N15"/>
    </sheetView>
  </sheetViews>
  <sheetFormatPr defaultRowHeight="15"/>
  <cols>
    <col min="1" max="1" width="3.42578125" bestFit="1" customWidth="1"/>
    <col min="2" max="2" width="5.140625" bestFit="1" customWidth="1"/>
    <col min="3" max="3" width="28.140625" bestFit="1" customWidth="1"/>
    <col min="4" max="4" width="9" bestFit="1" customWidth="1"/>
    <col min="5" max="5" width="7.28515625" bestFit="1" customWidth="1"/>
    <col min="6" max="6" width="13.140625" bestFit="1" customWidth="1"/>
    <col min="7" max="7" width="12" bestFit="1" customWidth="1"/>
    <col min="11" max="11" width="14.5703125" bestFit="1" customWidth="1"/>
  </cols>
  <sheetData>
    <row r="1" spans="1:12" ht="15.75" thickBot="1">
      <c r="A1" s="48" t="s">
        <v>33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50"/>
    </row>
    <row r="2" spans="1:12" ht="30.75" thickBot="1">
      <c r="A2" s="1" t="s">
        <v>0</v>
      </c>
      <c r="B2" s="2" t="s">
        <v>1</v>
      </c>
      <c r="C2" s="2" t="s">
        <v>2</v>
      </c>
      <c r="D2" s="2" t="s">
        <v>32</v>
      </c>
      <c r="E2" s="2" t="s">
        <v>3</v>
      </c>
      <c r="F2" s="3" t="s">
        <v>4</v>
      </c>
      <c r="G2" s="4" t="s">
        <v>34</v>
      </c>
      <c r="H2" s="4" t="s">
        <v>35</v>
      </c>
      <c r="I2" s="4" t="s">
        <v>36</v>
      </c>
      <c r="J2" s="4" t="s">
        <v>5</v>
      </c>
      <c r="K2" s="2" t="s">
        <v>6</v>
      </c>
      <c r="L2" s="2" t="s">
        <v>7</v>
      </c>
    </row>
    <row r="3" spans="1:12">
      <c r="A3" s="28">
        <v>1</v>
      </c>
      <c r="B3" s="32" t="s">
        <v>8</v>
      </c>
      <c r="C3" s="5" t="s">
        <v>9</v>
      </c>
      <c r="D3" s="19"/>
      <c r="E3" s="18"/>
      <c r="F3" s="17">
        <v>200000</v>
      </c>
      <c r="G3" s="16"/>
      <c r="H3" s="16"/>
      <c r="I3" s="16"/>
      <c r="J3" s="15"/>
      <c r="K3" s="45">
        <f>F3-G3-H3-I3-J3</f>
        <v>200000</v>
      </c>
      <c r="L3" s="14"/>
    </row>
    <row r="4" spans="1:12">
      <c r="A4" s="29">
        <v>2</v>
      </c>
      <c r="B4" s="33" t="s">
        <v>10</v>
      </c>
      <c r="C4" s="6" t="s">
        <v>11</v>
      </c>
      <c r="D4" s="20"/>
      <c r="E4" s="21"/>
      <c r="F4" s="42">
        <v>200000</v>
      </c>
      <c r="G4" s="21"/>
      <c r="H4" s="21">
        <v>10000</v>
      </c>
      <c r="I4" s="21">
        <v>19882</v>
      </c>
      <c r="J4" s="43">
        <v>120000</v>
      </c>
      <c r="K4" s="46">
        <f t="shared" ref="K4:K22" si="0">F4-G4-H4-I4-J4</f>
        <v>50118</v>
      </c>
      <c r="L4" s="10"/>
    </row>
    <row r="5" spans="1:12">
      <c r="A5" s="29">
        <v>3</v>
      </c>
      <c r="B5" s="33" t="s">
        <v>12</v>
      </c>
      <c r="C5" s="6" t="s">
        <v>13</v>
      </c>
      <c r="D5" s="20"/>
      <c r="E5" s="21"/>
      <c r="F5" s="21"/>
      <c r="G5" s="21"/>
      <c r="H5" s="21"/>
      <c r="I5" s="21"/>
      <c r="J5" s="43"/>
      <c r="K5" s="46">
        <f t="shared" si="0"/>
        <v>0</v>
      </c>
      <c r="L5" s="10"/>
    </row>
    <row r="6" spans="1:12">
      <c r="A6" s="30">
        <v>4</v>
      </c>
      <c r="B6" s="33" t="s">
        <v>14</v>
      </c>
      <c r="C6" s="6" t="s">
        <v>15</v>
      </c>
      <c r="D6" s="20">
        <v>392</v>
      </c>
      <c r="E6" s="21">
        <v>450</v>
      </c>
      <c r="F6" s="22">
        <f t="shared" ref="F6:F22" si="1">D6*E6</f>
        <v>176400</v>
      </c>
      <c r="G6" s="42">
        <v>12500</v>
      </c>
      <c r="H6" s="21"/>
      <c r="I6" s="21"/>
      <c r="J6" s="43"/>
      <c r="K6" s="46">
        <f t="shared" si="0"/>
        <v>163900</v>
      </c>
      <c r="L6" s="10"/>
    </row>
    <row r="7" spans="1:12">
      <c r="A7" s="29">
        <v>5</v>
      </c>
      <c r="B7" s="34">
        <v>124</v>
      </c>
      <c r="C7" s="7" t="s">
        <v>16</v>
      </c>
      <c r="D7" s="20">
        <v>388</v>
      </c>
      <c r="E7" s="21">
        <v>330</v>
      </c>
      <c r="F7" s="22">
        <f t="shared" si="1"/>
        <v>128040</v>
      </c>
      <c r="G7" s="23">
        <v>25000</v>
      </c>
      <c r="H7" s="23"/>
      <c r="I7" s="23"/>
      <c r="J7" s="24"/>
      <c r="K7" s="46">
        <f t="shared" si="0"/>
        <v>103040</v>
      </c>
      <c r="L7" s="10"/>
    </row>
    <row r="8" spans="1:12">
      <c r="A8" s="29">
        <v>6</v>
      </c>
      <c r="B8" s="35">
        <v>144</v>
      </c>
      <c r="C8" s="8" t="s">
        <v>17</v>
      </c>
      <c r="D8" s="20">
        <v>383</v>
      </c>
      <c r="E8" s="21">
        <v>380</v>
      </c>
      <c r="F8" s="22">
        <f t="shared" si="1"/>
        <v>145540</v>
      </c>
      <c r="G8" s="23">
        <v>25000</v>
      </c>
      <c r="H8" s="23"/>
      <c r="I8" s="23"/>
      <c r="J8" s="24"/>
      <c r="K8" s="46">
        <f t="shared" si="0"/>
        <v>120540</v>
      </c>
      <c r="L8" s="10"/>
    </row>
    <row r="9" spans="1:12">
      <c r="A9" s="30">
        <v>7</v>
      </c>
      <c r="B9" s="33">
        <v>159</v>
      </c>
      <c r="C9" s="9" t="s">
        <v>18</v>
      </c>
      <c r="D9" s="20">
        <v>400</v>
      </c>
      <c r="E9" s="21">
        <v>410</v>
      </c>
      <c r="F9" s="22">
        <f t="shared" si="1"/>
        <v>164000</v>
      </c>
      <c r="G9" s="23">
        <v>25000</v>
      </c>
      <c r="H9" s="23"/>
      <c r="I9" s="23"/>
      <c r="J9" s="24"/>
      <c r="K9" s="46">
        <f t="shared" si="0"/>
        <v>139000</v>
      </c>
      <c r="L9" s="10"/>
    </row>
    <row r="10" spans="1:12">
      <c r="A10" s="29">
        <v>8</v>
      </c>
      <c r="B10" s="33">
        <v>174</v>
      </c>
      <c r="C10" s="9" t="s">
        <v>19</v>
      </c>
      <c r="D10" s="20">
        <v>382</v>
      </c>
      <c r="E10" s="21">
        <v>410</v>
      </c>
      <c r="F10" s="22">
        <f t="shared" si="1"/>
        <v>156620</v>
      </c>
      <c r="G10" s="23">
        <v>25000</v>
      </c>
      <c r="H10" s="23"/>
      <c r="I10" s="23"/>
      <c r="J10" s="24"/>
      <c r="K10" s="46">
        <f t="shared" si="0"/>
        <v>131620</v>
      </c>
      <c r="L10" s="10"/>
    </row>
    <row r="11" spans="1:12">
      <c r="A11" s="29">
        <v>9</v>
      </c>
      <c r="B11" s="36">
        <v>198</v>
      </c>
      <c r="C11" s="8" t="s">
        <v>20</v>
      </c>
      <c r="D11" s="20">
        <v>363</v>
      </c>
      <c r="E11" s="21">
        <v>400</v>
      </c>
      <c r="F11" s="22">
        <f t="shared" si="1"/>
        <v>145200</v>
      </c>
      <c r="G11" s="23">
        <v>25000</v>
      </c>
      <c r="H11" s="23"/>
      <c r="I11" s="23"/>
      <c r="J11" s="24"/>
      <c r="K11" s="46">
        <f t="shared" si="0"/>
        <v>120200</v>
      </c>
      <c r="L11" s="10"/>
    </row>
    <row r="12" spans="1:12">
      <c r="A12" s="30">
        <v>10</v>
      </c>
      <c r="B12" s="37">
        <v>210</v>
      </c>
      <c r="C12" s="8" t="s">
        <v>21</v>
      </c>
      <c r="D12" s="20">
        <v>374</v>
      </c>
      <c r="E12" s="21">
        <v>380</v>
      </c>
      <c r="F12" s="22">
        <f t="shared" si="1"/>
        <v>142120</v>
      </c>
      <c r="G12" s="23">
        <v>25000</v>
      </c>
      <c r="H12" s="23"/>
      <c r="I12" s="23"/>
      <c r="J12" s="24"/>
      <c r="K12" s="46">
        <f t="shared" si="0"/>
        <v>117120</v>
      </c>
      <c r="L12" s="10"/>
    </row>
    <row r="13" spans="1:12">
      <c r="A13" s="29">
        <v>11</v>
      </c>
      <c r="B13" s="38">
        <v>219</v>
      </c>
      <c r="C13" s="9" t="s">
        <v>22</v>
      </c>
      <c r="D13" s="20">
        <v>361</v>
      </c>
      <c r="E13" s="21">
        <v>380</v>
      </c>
      <c r="F13" s="22">
        <f t="shared" si="1"/>
        <v>137180</v>
      </c>
      <c r="G13" s="23">
        <v>25000</v>
      </c>
      <c r="H13" s="23"/>
      <c r="I13" s="23"/>
      <c r="J13" s="24"/>
      <c r="K13" s="46">
        <f t="shared" si="0"/>
        <v>112180</v>
      </c>
      <c r="L13" s="10"/>
    </row>
    <row r="14" spans="1:12">
      <c r="A14" s="29">
        <v>12</v>
      </c>
      <c r="B14" s="39">
        <v>285</v>
      </c>
      <c r="C14" s="7" t="s">
        <v>23</v>
      </c>
      <c r="D14" s="20">
        <v>343</v>
      </c>
      <c r="E14" s="21">
        <v>350</v>
      </c>
      <c r="F14" s="22">
        <f t="shared" si="1"/>
        <v>120050</v>
      </c>
      <c r="G14" s="23">
        <v>25000</v>
      </c>
      <c r="H14" s="23"/>
      <c r="I14" s="23"/>
      <c r="J14" s="24"/>
      <c r="K14" s="46">
        <f t="shared" si="0"/>
        <v>95050</v>
      </c>
      <c r="L14" s="10"/>
    </row>
    <row r="15" spans="1:12">
      <c r="A15" s="30">
        <v>13</v>
      </c>
      <c r="B15" s="39">
        <v>305</v>
      </c>
      <c r="C15" s="11" t="s">
        <v>24</v>
      </c>
      <c r="D15" s="20">
        <v>377</v>
      </c>
      <c r="E15" s="21">
        <v>380</v>
      </c>
      <c r="F15" s="22">
        <f t="shared" si="1"/>
        <v>143260</v>
      </c>
      <c r="G15" s="23">
        <v>25000</v>
      </c>
      <c r="H15" s="23"/>
      <c r="I15" s="23"/>
      <c r="J15" s="24"/>
      <c r="K15" s="46">
        <f t="shared" si="0"/>
        <v>118260</v>
      </c>
      <c r="L15" s="10"/>
    </row>
    <row r="16" spans="1:12">
      <c r="A16" s="29">
        <v>14</v>
      </c>
      <c r="B16" s="38">
        <v>310</v>
      </c>
      <c r="C16" s="9" t="s">
        <v>25</v>
      </c>
      <c r="D16" s="20">
        <v>395</v>
      </c>
      <c r="E16" s="21">
        <v>400</v>
      </c>
      <c r="F16" s="22">
        <f t="shared" si="1"/>
        <v>158000</v>
      </c>
      <c r="G16" s="23">
        <v>25000</v>
      </c>
      <c r="H16" s="23"/>
      <c r="I16" s="23"/>
      <c r="J16" s="24"/>
      <c r="K16" s="46">
        <f t="shared" si="0"/>
        <v>133000</v>
      </c>
      <c r="L16" s="10"/>
    </row>
    <row r="17" spans="1:12">
      <c r="A17" s="29">
        <v>15</v>
      </c>
      <c r="B17" s="38">
        <v>315</v>
      </c>
      <c r="C17" s="9" t="s">
        <v>26</v>
      </c>
      <c r="D17" s="20">
        <v>403</v>
      </c>
      <c r="E17" s="21">
        <v>400</v>
      </c>
      <c r="F17" s="22">
        <f t="shared" si="1"/>
        <v>161200</v>
      </c>
      <c r="G17" s="23">
        <v>25000</v>
      </c>
      <c r="H17" s="23"/>
      <c r="I17" s="23"/>
      <c r="J17" s="24"/>
      <c r="K17" s="46">
        <f t="shared" si="0"/>
        <v>136200</v>
      </c>
      <c r="L17" s="10"/>
    </row>
    <row r="18" spans="1:12">
      <c r="A18" s="30">
        <v>16</v>
      </c>
      <c r="B18" s="38">
        <v>337</v>
      </c>
      <c r="C18" s="9" t="s">
        <v>27</v>
      </c>
      <c r="D18" s="20">
        <v>386</v>
      </c>
      <c r="E18" s="21">
        <v>380</v>
      </c>
      <c r="F18" s="22">
        <f t="shared" si="1"/>
        <v>146680</v>
      </c>
      <c r="G18" s="23">
        <v>25000</v>
      </c>
      <c r="H18" s="23"/>
      <c r="I18" s="23"/>
      <c r="J18" s="24"/>
      <c r="K18" s="46">
        <f t="shared" si="0"/>
        <v>121680</v>
      </c>
      <c r="L18" s="10"/>
    </row>
    <row r="19" spans="1:12">
      <c r="A19" s="29">
        <v>17</v>
      </c>
      <c r="B19" s="38">
        <v>371</v>
      </c>
      <c r="C19" s="9" t="s">
        <v>28</v>
      </c>
      <c r="D19" s="20">
        <v>420</v>
      </c>
      <c r="E19" s="21">
        <v>410</v>
      </c>
      <c r="F19" s="22">
        <f t="shared" si="1"/>
        <v>172200</v>
      </c>
      <c r="G19" s="23">
        <v>25000</v>
      </c>
      <c r="H19" s="23"/>
      <c r="I19" s="23"/>
      <c r="J19" s="24"/>
      <c r="K19" s="46">
        <f t="shared" si="0"/>
        <v>147200</v>
      </c>
      <c r="L19" s="10"/>
    </row>
    <row r="20" spans="1:12">
      <c r="A20" s="29">
        <v>18</v>
      </c>
      <c r="B20" s="38">
        <v>425</v>
      </c>
      <c r="C20" s="9" t="s">
        <v>29</v>
      </c>
      <c r="D20" s="20">
        <v>399</v>
      </c>
      <c r="E20" s="21">
        <v>400</v>
      </c>
      <c r="F20" s="22">
        <f t="shared" si="1"/>
        <v>159600</v>
      </c>
      <c r="G20" s="23">
        <v>25000</v>
      </c>
      <c r="H20" s="23"/>
      <c r="I20" s="23"/>
      <c r="J20" s="24"/>
      <c r="K20" s="46">
        <f t="shared" si="0"/>
        <v>134600</v>
      </c>
      <c r="L20" s="10"/>
    </row>
    <row r="21" spans="1:12">
      <c r="A21" s="30">
        <v>19</v>
      </c>
      <c r="B21" s="38">
        <v>427</v>
      </c>
      <c r="C21" s="9" t="s">
        <v>30</v>
      </c>
      <c r="D21" s="20">
        <v>385</v>
      </c>
      <c r="E21" s="21">
        <v>350</v>
      </c>
      <c r="F21" s="22">
        <f t="shared" si="1"/>
        <v>134750</v>
      </c>
      <c r="G21" s="23">
        <v>25000</v>
      </c>
      <c r="H21" s="23"/>
      <c r="I21" s="23"/>
      <c r="J21" s="24"/>
      <c r="K21" s="46">
        <f t="shared" si="0"/>
        <v>109750</v>
      </c>
      <c r="L21" s="10"/>
    </row>
    <row r="22" spans="1:12" ht="15.75" thickBot="1">
      <c r="A22" s="31">
        <v>20</v>
      </c>
      <c r="B22" s="40">
        <v>429</v>
      </c>
      <c r="C22" s="13" t="s">
        <v>31</v>
      </c>
      <c r="D22" s="41">
        <v>381</v>
      </c>
      <c r="E22" s="25">
        <v>400</v>
      </c>
      <c r="F22" s="26">
        <f t="shared" si="1"/>
        <v>152400</v>
      </c>
      <c r="G22" s="27">
        <v>25000</v>
      </c>
      <c r="H22" s="27"/>
      <c r="I22" s="27"/>
      <c r="J22" s="44"/>
      <c r="K22" s="47">
        <f t="shared" si="0"/>
        <v>127400</v>
      </c>
      <c r="L22" s="12"/>
    </row>
    <row r="24" spans="1:12">
      <c r="K24" s="51">
        <f>SUM(K3:K23)</f>
        <v>2380858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2025-08-14T10:18:03Z</dcterms:modified>
</cp:coreProperties>
</file>