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G51" i="1" l="1"/>
  <c r="L51" i="1" s="1"/>
  <c r="O51" i="1" s="1"/>
  <c r="G50" i="1"/>
  <c r="L50" i="1" s="1"/>
  <c r="O50" i="1" s="1"/>
  <c r="G49" i="1"/>
  <c r="L49" i="1" s="1"/>
  <c r="O49" i="1" s="1"/>
  <c r="G48" i="1"/>
  <c r="L48" i="1" s="1"/>
  <c r="O48" i="1" s="1"/>
  <c r="G47" i="1"/>
  <c r="L47" i="1" s="1"/>
  <c r="O47" i="1" s="1"/>
  <c r="G46" i="1"/>
  <c r="L46" i="1" s="1"/>
  <c r="O46" i="1" s="1"/>
  <c r="G45" i="1"/>
  <c r="L45" i="1" s="1"/>
  <c r="O45" i="1" s="1"/>
  <c r="G44" i="1"/>
  <c r="L44" i="1" s="1"/>
  <c r="O44" i="1" s="1"/>
  <c r="G43" i="1"/>
  <c r="L43" i="1" s="1"/>
  <c r="O43" i="1" s="1"/>
  <c r="G42" i="1"/>
  <c r="L42" i="1" s="1"/>
  <c r="O42" i="1" s="1"/>
  <c r="G41" i="1"/>
  <c r="L41" i="1" s="1"/>
  <c r="O41" i="1" s="1"/>
  <c r="G40" i="1"/>
  <c r="L40" i="1" s="1"/>
  <c r="O40" i="1" s="1"/>
  <c r="G39" i="1"/>
  <c r="L39" i="1" s="1"/>
  <c r="O39" i="1" s="1"/>
  <c r="G38" i="1"/>
  <c r="L38" i="1" s="1"/>
  <c r="O38" i="1" s="1"/>
  <c r="G37" i="1"/>
  <c r="L37" i="1" s="1"/>
  <c r="O37" i="1" s="1"/>
  <c r="G36" i="1"/>
  <c r="L36" i="1" s="1"/>
  <c r="O36" i="1" s="1"/>
  <c r="G35" i="1"/>
  <c r="L35" i="1" s="1"/>
  <c r="O35" i="1" s="1"/>
  <c r="G34" i="1"/>
  <c r="L34" i="1" s="1"/>
  <c r="O34" i="1" s="1"/>
  <c r="G33" i="1"/>
  <c r="L33" i="1" s="1"/>
  <c r="O33" i="1" s="1"/>
  <c r="G32" i="1"/>
  <c r="L32" i="1" s="1"/>
  <c r="O32" i="1" s="1"/>
  <c r="G31" i="1"/>
  <c r="L31" i="1" s="1"/>
  <c r="O31" i="1" s="1"/>
  <c r="G30" i="1"/>
  <c r="L30" i="1" s="1"/>
  <c r="O30" i="1" s="1"/>
  <c r="G29" i="1"/>
  <c r="L29" i="1" s="1"/>
  <c r="O29" i="1" s="1"/>
  <c r="G28" i="1"/>
  <c r="L28" i="1" s="1"/>
  <c r="O28" i="1" s="1"/>
  <c r="G27" i="1"/>
  <c r="L27" i="1" s="1"/>
  <c r="O27" i="1" s="1"/>
  <c r="G26" i="1"/>
  <c r="L26" i="1" s="1"/>
  <c r="O26" i="1" s="1"/>
  <c r="G25" i="1"/>
  <c r="L25" i="1" s="1"/>
  <c r="O25" i="1" s="1"/>
  <c r="G24" i="1"/>
  <c r="L24" i="1" s="1"/>
  <c r="O24" i="1" s="1"/>
  <c r="G23" i="1"/>
  <c r="L23" i="1" s="1"/>
  <c r="O23" i="1" s="1"/>
  <c r="G22" i="1"/>
  <c r="L22" i="1" s="1"/>
  <c r="O22" i="1" s="1"/>
  <c r="G21" i="1"/>
  <c r="L21" i="1" s="1"/>
  <c r="O21" i="1" s="1"/>
  <c r="G20" i="1"/>
  <c r="L20" i="1" s="1"/>
  <c r="O20" i="1" s="1"/>
  <c r="G19" i="1"/>
  <c r="L19" i="1" s="1"/>
  <c r="O19" i="1" s="1"/>
  <c r="G18" i="1"/>
  <c r="L18" i="1" s="1"/>
  <c r="O18" i="1" s="1"/>
  <c r="G17" i="1"/>
  <c r="L17" i="1" s="1"/>
  <c r="O17" i="1" s="1"/>
  <c r="G16" i="1"/>
  <c r="L16" i="1" s="1"/>
  <c r="O16" i="1" s="1"/>
  <c r="G15" i="1"/>
  <c r="L15" i="1" s="1"/>
  <c r="O15" i="1" s="1"/>
  <c r="G14" i="1"/>
  <c r="L14" i="1" s="1"/>
  <c r="O14" i="1" s="1"/>
  <c r="G13" i="1"/>
  <c r="L13" i="1" s="1"/>
  <c r="O13" i="1" s="1"/>
  <c r="G12" i="1"/>
  <c r="L12" i="1" s="1"/>
  <c r="O12" i="1" s="1"/>
  <c r="G11" i="1"/>
  <c r="L11" i="1" s="1"/>
  <c r="O11" i="1" s="1"/>
  <c r="G10" i="1"/>
  <c r="L10" i="1" s="1"/>
  <c r="O10" i="1" s="1"/>
  <c r="G9" i="1"/>
  <c r="L9" i="1" s="1"/>
  <c r="O9" i="1" s="1"/>
  <c r="G8" i="1"/>
  <c r="L8" i="1" s="1"/>
  <c r="O8" i="1" s="1"/>
  <c r="G7" i="1"/>
  <c r="L7" i="1" s="1"/>
  <c r="O7" i="1" s="1"/>
  <c r="G6" i="1"/>
  <c r="L6" i="1" s="1"/>
  <c r="O6" i="1" s="1"/>
  <c r="G5" i="1"/>
  <c r="L5" i="1" s="1"/>
  <c r="O5" i="1" s="1"/>
  <c r="G4" i="1"/>
  <c r="L4" i="1" s="1"/>
  <c r="O4" i="1" s="1"/>
  <c r="G3" i="1"/>
  <c r="L3" i="1" s="1"/>
  <c r="O3" i="1" s="1"/>
  <c r="L53" i="1" l="1"/>
</calcChain>
</file>

<file path=xl/comments1.xml><?xml version="1.0" encoding="utf-8"?>
<comments xmlns="http://schemas.openxmlformats.org/spreadsheetml/2006/main">
  <authors>
    <author>Yazar</author>
  </authors>
  <commentList>
    <comment ref="I13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11*633
+5666
+1500
</t>
        </r>
      </text>
    </comment>
  </commentList>
</comments>
</file>

<file path=xl/sharedStrings.xml><?xml version="1.0" encoding="utf-8"?>
<sst xmlns="http://schemas.openxmlformats.org/spreadsheetml/2006/main" count="83" uniqueCount="83">
  <si>
    <t>2023 AGUSTOS AYI - AVTADOR</t>
  </si>
  <si>
    <t>№</t>
  </si>
  <si>
    <t>SICIL NO</t>
  </si>
  <si>
    <t>ADI SOYADI</t>
  </si>
  <si>
    <t>TEMMUZ SAATI</t>
  </si>
  <si>
    <t>AGUSTOS SAATI</t>
  </si>
  <si>
    <t>SAAT UCRETI</t>
  </si>
  <si>
    <t>HAKEDIS</t>
  </si>
  <si>
    <t>YYP TEMMUZ</t>
  </si>
  <si>
    <t>YYP AGUSTOS</t>
  </si>
  <si>
    <t>TEMMUZ AVANS</t>
  </si>
  <si>
    <t>AGUSTOS AVANS</t>
  </si>
  <si>
    <t>NET HAKEDIS</t>
  </si>
  <si>
    <t>TEMMUZ YATAN</t>
  </si>
  <si>
    <t>AGUSTOS YATAN</t>
  </si>
  <si>
    <t>KALAN ALACAK</t>
  </si>
  <si>
    <t>017</t>
  </si>
  <si>
    <t>MAMATKULOV NADIR</t>
  </si>
  <si>
    <t>018</t>
  </si>
  <si>
    <t>MEMEDALIYEV ZIYOVIDDIN</t>
  </si>
  <si>
    <t>047</t>
  </si>
  <si>
    <t>MEMETSAYEV LUTFULLAH</t>
  </si>
  <si>
    <t>050</t>
  </si>
  <si>
    <t>SULEYMANOV MANSURCAN</t>
  </si>
  <si>
    <t>051</t>
  </si>
  <si>
    <t>MEMETCANOV KEMALEDDIN</t>
  </si>
  <si>
    <t>055</t>
  </si>
  <si>
    <t>RAHMETULLAH MAHMUDOV</t>
  </si>
  <si>
    <t>060</t>
  </si>
  <si>
    <t>URAIMOV ISLAMCAN</t>
  </si>
  <si>
    <t>066</t>
  </si>
  <si>
    <t>JURAYEV DANYAR</t>
  </si>
  <si>
    <t xml:space="preserve">067 </t>
  </si>
  <si>
    <t>KASIMOV SAIDALIM</t>
  </si>
  <si>
    <t>068</t>
  </si>
  <si>
    <t>YUNUSOV FERHAT</t>
  </si>
  <si>
    <t>069</t>
  </si>
  <si>
    <t xml:space="preserve">NIMETOV  ADIHAMCAN </t>
  </si>
  <si>
    <t>073</t>
  </si>
  <si>
    <t>JURAYEV AZAMATCAN</t>
  </si>
  <si>
    <t>074</t>
  </si>
  <si>
    <t>RAIMOV MARUFCAN</t>
  </si>
  <si>
    <t xml:space="preserve">086 </t>
  </si>
  <si>
    <t>ATACANOV SUHRATJAN</t>
  </si>
  <si>
    <t>088</t>
  </si>
  <si>
    <t>HAMRALIYEV DILSAT</t>
  </si>
  <si>
    <t>092</t>
  </si>
  <si>
    <t>ABDULLAYEV HAMIDULLAH</t>
  </si>
  <si>
    <t>097</t>
  </si>
  <si>
    <t xml:space="preserve">KONSTANTIN YAKIMOV </t>
  </si>
  <si>
    <t>MEDALIYEV AHUNCAN</t>
  </si>
  <si>
    <t>ADILOV SEYFULLAH</t>
  </si>
  <si>
    <t>38700 MAYIS AYINDAN VERECEGI VAR</t>
  </si>
  <si>
    <t>KADIROV UMIDCAN</t>
  </si>
  <si>
    <t>ABDURAIMOV KAMALIDDIN</t>
  </si>
  <si>
    <t>MADAMINOV KAMALIDDIN</t>
  </si>
  <si>
    <t>HALMATOV CEMALETTIN</t>
  </si>
  <si>
    <t>HOLNAZAROV ATABEK</t>
  </si>
  <si>
    <t>NUMANCANOV KABILCAN</t>
  </si>
  <si>
    <t>ABDURAHMANOV YAHYA</t>
  </si>
  <si>
    <t>BEKBAEV ISLAMCAN</t>
  </si>
  <si>
    <t>YOLDASOV BAHTIYAR</t>
  </si>
  <si>
    <t>UMIRZAKOV ROZBAY</t>
  </si>
  <si>
    <t>MAMAJANOV BILALEDDIN</t>
  </si>
  <si>
    <t>RAHIMOV IKBALCAN</t>
  </si>
  <si>
    <t>ERMATOV AHMADALI</t>
  </si>
  <si>
    <t>MAMATKULOV SAMANDARBEK</t>
  </si>
  <si>
    <t>ABDULLAYEV CIHANGIRMORZO</t>
  </si>
  <si>
    <t>KARIMOV UMITCAN</t>
  </si>
  <si>
    <t>MILLAJANOV ILYOSBEK</t>
  </si>
  <si>
    <t>RAHIMOV BABAMURAT</t>
  </si>
  <si>
    <t>MIRZAKARIMOV HUSANBAY</t>
  </si>
  <si>
    <t>TILLAVOLDIEV ISLAMBEK</t>
  </si>
  <si>
    <t>HALMATOV MARUFCAN</t>
  </si>
  <si>
    <t>MEVLANKULOV MIRADIL</t>
  </si>
  <si>
    <t>HUDABERGANOV ISMAIL</t>
  </si>
  <si>
    <t>ERGASOV ABDULCABBAR</t>
  </si>
  <si>
    <t>ABDULAZIZOV AZIZBEK</t>
  </si>
  <si>
    <t>SAYDILLAYEV HAMIDULLO</t>
  </si>
  <si>
    <t>BAHADIROV NAZIMCAN</t>
  </si>
  <si>
    <t>TURSUNALIYEV ALISER</t>
  </si>
  <si>
    <t>AHMADALIYEV ROHATALI</t>
  </si>
  <si>
    <t>NURMATOV ELYORBEK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</si>
</sst>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0" xfId="0" applyFill="1"/>
    <xf numFmtId="0" fontId="0" fillId="0" borderId="7" xfId="0" applyFill="1" applyBorder="1" applyAlignment="1">
      <alignment horizontal="center" vertical="center"/>
    </xf>
    <xf numFmtId="0" fontId="0" fillId="0" borderId="8" xfId="0" quotePrefix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/>
    </xf>
    <xf numFmtId="1" fontId="0" fillId="3" borderId="9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1" fontId="0" fillId="5" borderId="7" xfId="0" applyNumberFormat="1" applyFill="1" applyBorder="1" applyAlignment="1">
      <alignment horizontal="center" vertical="center"/>
    </xf>
    <xf numFmtId="0" fontId="1" fillId="0" borderId="7" xfId="0" applyFont="1" applyFill="1" applyBorder="1"/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13" xfId="0" applyFill="1" applyBorder="1" applyAlignment="1">
      <alignment horizontal="center" vertical="center"/>
    </xf>
    <xf numFmtId="0" fontId="0" fillId="0" borderId="14" xfId="0" quotePrefix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1" fontId="0" fillId="3" borderId="15" xfId="0" applyNumberFormat="1" applyFill="1" applyBorder="1" applyAlignment="1">
      <alignment horizontal="center" vertical="center"/>
    </xf>
    <xf numFmtId="1" fontId="0" fillId="0" borderId="16" xfId="0" applyNumberFormat="1" applyFill="1" applyBorder="1" applyAlignment="1">
      <alignment horizontal="center" vertical="center"/>
    </xf>
    <xf numFmtId="164" fontId="0" fillId="0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" fontId="0" fillId="5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1" applyFill="1" applyBorder="1" applyAlignment="1">
      <alignment wrapText="1"/>
    </xf>
    <xf numFmtId="0" fontId="0" fillId="0" borderId="19" xfId="0" quotePrefix="1" applyFill="1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164" fontId="0" fillId="3" borderId="23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2">
    <cellStyle name="Normal" xfId="0" builtinId="0"/>
    <cellStyle name="Vurgu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tabSelected="1" zoomScaleNormal="100" workbookViewId="0">
      <pane ySplit="2" topLeftCell="A21" activePane="bottomLeft" state="frozen"/>
      <selection pane="bottomLeft" activeCell="D29" sqref="D29"/>
    </sheetView>
  </sheetViews>
  <sheetFormatPr defaultRowHeight="14.4"/>
  <cols>
    <col min="1" max="1" width="4" style="38" bestFit="1" customWidth="1"/>
    <col min="2" max="2" width="8.44140625" style="38" bestFit="1" customWidth="1"/>
    <col min="3" max="3" width="36.33203125" style="1" bestFit="1" customWidth="1"/>
    <col min="4" max="4" width="9.109375" style="1" bestFit="1" customWidth="1"/>
    <col min="5" max="5" width="9.33203125" style="1" bestFit="1" customWidth="1"/>
    <col min="6" max="6" width="9.21875" style="38" bestFit="1" customWidth="1"/>
    <col min="7" max="7" width="12.6640625" style="38" bestFit="1" customWidth="1"/>
    <col min="8" max="10" width="11.6640625" style="38" bestFit="1" customWidth="1"/>
    <col min="11" max="11" width="10.6640625" style="38" bestFit="1" customWidth="1"/>
    <col min="12" max="12" width="14.21875" style="38" bestFit="1" customWidth="1"/>
    <col min="13" max="13" width="11.6640625" style="38" bestFit="1" customWidth="1"/>
    <col min="14" max="14" width="12.6640625" style="1" bestFit="1" customWidth="1"/>
    <col min="15" max="15" width="14.109375" style="1" bestFit="1" customWidth="1"/>
    <col min="16" max="16" width="82.77734375" style="1" bestFit="1" customWidth="1"/>
    <col min="17" max="16384" width="8.88671875" style="1"/>
  </cols>
  <sheetData>
    <row r="1" spans="1:16" ht="15" thickBot="1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6" s="6" customFormat="1" ht="34.799999999999997" customHeight="1" thickBot="1">
      <c r="A2" s="2" t="s">
        <v>1</v>
      </c>
      <c r="B2" s="3" t="s">
        <v>2</v>
      </c>
      <c r="C2" s="3" t="s">
        <v>3</v>
      </c>
      <c r="D2" s="52" t="s">
        <v>4</v>
      </c>
      <c r="E2" s="53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5" t="s">
        <v>10</v>
      </c>
      <c r="K2" s="4" t="s">
        <v>11</v>
      </c>
      <c r="L2" s="4" t="s">
        <v>12</v>
      </c>
      <c r="M2" s="5" t="s">
        <v>13</v>
      </c>
      <c r="N2" s="4" t="s">
        <v>14</v>
      </c>
      <c r="O2" s="54" t="s">
        <v>15</v>
      </c>
    </row>
    <row r="3" spans="1:16">
      <c r="A3" s="7">
        <v>1</v>
      </c>
      <c r="B3" s="42" t="s">
        <v>16</v>
      </c>
      <c r="C3" s="11" t="s">
        <v>17</v>
      </c>
      <c r="D3" s="43">
        <v>329</v>
      </c>
      <c r="E3" s="44">
        <v>358</v>
      </c>
      <c r="F3" s="45">
        <v>380</v>
      </c>
      <c r="G3" s="14">
        <f t="shared" ref="G3:G51" si="0">(D3+E3)*F3</f>
        <v>261060</v>
      </c>
      <c r="H3" s="46"/>
      <c r="I3" s="47"/>
      <c r="J3" s="48"/>
      <c r="K3" s="45"/>
      <c r="L3" s="45">
        <f t="shared" ref="L3:L51" si="1">(G3)-H3-I3-J3-K3</f>
        <v>261060</v>
      </c>
      <c r="M3" s="49">
        <v>41581</v>
      </c>
      <c r="N3" s="50">
        <v>91612</v>
      </c>
      <c r="O3" s="51">
        <f t="shared" ref="O3:O51" si="2">(L3)-M3-N3</f>
        <v>127867</v>
      </c>
    </row>
    <row r="4" spans="1:16">
      <c r="A4" s="9">
        <v>2</v>
      </c>
      <c r="B4" s="10" t="s">
        <v>18</v>
      </c>
      <c r="C4" s="11" t="s">
        <v>19</v>
      </c>
      <c r="D4" s="12">
        <v>350</v>
      </c>
      <c r="E4" s="13">
        <v>331</v>
      </c>
      <c r="F4" s="14">
        <v>410</v>
      </c>
      <c r="G4" s="14">
        <f t="shared" si="0"/>
        <v>279210</v>
      </c>
      <c r="H4" s="15"/>
      <c r="I4" s="16"/>
      <c r="J4" s="17"/>
      <c r="K4" s="14"/>
      <c r="L4" s="14">
        <f t="shared" si="1"/>
        <v>279210</v>
      </c>
      <c r="M4" s="18">
        <v>41581</v>
      </c>
      <c r="N4" s="19">
        <v>91612</v>
      </c>
      <c r="O4" s="20">
        <f t="shared" si="2"/>
        <v>146017</v>
      </c>
      <c r="P4" s="21"/>
    </row>
    <row r="5" spans="1:16">
      <c r="A5" s="9">
        <v>3</v>
      </c>
      <c r="B5" s="10" t="s">
        <v>20</v>
      </c>
      <c r="C5" s="11" t="s">
        <v>21</v>
      </c>
      <c r="D5" s="12">
        <v>270</v>
      </c>
      <c r="E5" s="13">
        <v>310</v>
      </c>
      <c r="F5" s="14">
        <v>270</v>
      </c>
      <c r="G5" s="14">
        <f t="shared" si="0"/>
        <v>156600</v>
      </c>
      <c r="H5" s="15">
        <v>25000</v>
      </c>
      <c r="I5" s="16">
        <v>25000</v>
      </c>
      <c r="J5" s="17"/>
      <c r="K5" s="14"/>
      <c r="L5" s="14">
        <f t="shared" si="1"/>
        <v>106600</v>
      </c>
      <c r="M5" s="18">
        <v>44903</v>
      </c>
      <c r="N5" s="19">
        <v>111719</v>
      </c>
      <c r="O5" s="22">
        <f t="shared" si="2"/>
        <v>-50022</v>
      </c>
    </row>
    <row r="6" spans="1:16">
      <c r="A6" s="9">
        <v>4</v>
      </c>
      <c r="B6" s="10" t="s">
        <v>22</v>
      </c>
      <c r="C6" s="11" t="s">
        <v>23</v>
      </c>
      <c r="D6" s="12">
        <v>348</v>
      </c>
      <c r="E6" s="13">
        <v>342</v>
      </c>
      <c r="F6" s="14">
        <v>390</v>
      </c>
      <c r="G6" s="14">
        <f t="shared" si="0"/>
        <v>269100</v>
      </c>
      <c r="H6" s="15"/>
      <c r="I6" s="16"/>
      <c r="J6" s="17"/>
      <c r="K6" s="14"/>
      <c r="L6" s="14">
        <f t="shared" si="1"/>
        <v>269100</v>
      </c>
      <c r="M6" s="18">
        <v>38278</v>
      </c>
      <c r="N6" s="19">
        <v>83791</v>
      </c>
      <c r="O6" s="20">
        <f t="shared" si="2"/>
        <v>147031</v>
      </c>
    </row>
    <row r="7" spans="1:16">
      <c r="A7" s="9">
        <v>5</v>
      </c>
      <c r="B7" s="10" t="s">
        <v>24</v>
      </c>
      <c r="C7" s="11" t="s">
        <v>25</v>
      </c>
      <c r="D7" s="12">
        <v>317</v>
      </c>
      <c r="E7" s="13">
        <v>364</v>
      </c>
      <c r="F7" s="14">
        <v>350</v>
      </c>
      <c r="G7" s="14">
        <f t="shared" si="0"/>
        <v>238350</v>
      </c>
      <c r="H7" s="15">
        <v>25000</v>
      </c>
      <c r="I7" s="16">
        <v>25000</v>
      </c>
      <c r="J7" s="17"/>
      <c r="K7" s="14"/>
      <c r="L7" s="14">
        <f t="shared" si="1"/>
        <v>188350</v>
      </c>
      <c r="M7" s="18">
        <v>39957</v>
      </c>
      <c r="N7" s="19">
        <v>81771</v>
      </c>
      <c r="O7" s="20">
        <f t="shared" si="2"/>
        <v>66622</v>
      </c>
    </row>
    <row r="8" spans="1:16">
      <c r="A8" s="9">
        <v>6</v>
      </c>
      <c r="B8" s="10" t="s">
        <v>26</v>
      </c>
      <c r="C8" s="11" t="s">
        <v>27</v>
      </c>
      <c r="D8" s="12">
        <v>321</v>
      </c>
      <c r="E8" s="13">
        <v>159</v>
      </c>
      <c r="F8" s="14">
        <v>350</v>
      </c>
      <c r="G8" s="14">
        <f t="shared" si="0"/>
        <v>168000</v>
      </c>
      <c r="H8" s="15">
        <v>25000</v>
      </c>
      <c r="I8" s="16">
        <v>25000</v>
      </c>
      <c r="J8" s="17"/>
      <c r="K8" s="14"/>
      <c r="L8" s="14">
        <f t="shared" si="1"/>
        <v>118000</v>
      </c>
      <c r="M8" s="18">
        <v>44903</v>
      </c>
      <c r="N8" s="19">
        <v>64203</v>
      </c>
      <c r="O8" s="20">
        <f t="shared" si="2"/>
        <v>8894</v>
      </c>
    </row>
    <row r="9" spans="1:16">
      <c r="A9" s="9">
        <v>7</v>
      </c>
      <c r="B9" s="10" t="s">
        <v>28</v>
      </c>
      <c r="C9" s="23" t="s">
        <v>29</v>
      </c>
      <c r="D9" s="12">
        <v>346</v>
      </c>
      <c r="E9" s="13">
        <v>339</v>
      </c>
      <c r="F9" s="14">
        <v>330</v>
      </c>
      <c r="G9" s="14">
        <f t="shared" si="0"/>
        <v>226050</v>
      </c>
      <c r="H9" s="15">
        <v>25000</v>
      </c>
      <c r="I9" s="16">
        <v>25000</v>
      </c>
      <c r="J9" s="17"/>
      <c r="K9" s="14"/>
      <c r="L9" s="14">
        <f t="shared" si="1"/>
        <v>176050</v>
      </c>
      <c r="M9" s="18">
        <v>40240</v>
      </c>
      <c r="N9" s="19">
        <v>94039</v>
      </c>
      <c r="O9" s="20">
        <f t="shared" si="2"/>
        <v>41771</v>
      </c>
    </row>
    <row r="10" spans="1:16">
      <c r="A10" s="9">
        <v>8</v>
      </c>
      <c r="B10" s="10" t="s">
        <v>30</v>
      </c>
      <c r="C10" s="11" t="s">
        <v>31</v>
      </c>
      <c r="D10" s="12">
        <v>329</v>
      </c>
      <c r="E10" s="13">
        <v>352</v>
      </c>
      <c r="F10" s="14">
        <v>380</v>
      </c>
      <c r="G10" s="14">
        <f t="shared" si="0"/>
        <v>258780</v>
      </c>
      <c r="H10" s="15">
        <v>25000</v>
      </c>
      <c r="I10" s="16">
        <v>25000</v>
      </c>
      <c r="J10" s="17"/>
      <c r="K10" s="14"/>
      <c r="L10" s="14">
        <f t="shared" si="1"/>
        <v>208780</v>
      </c>
      <c r="M10" s="18">
        <v>41581</v>
      </c>
      <c r="N10" s="19">
        <v>96404</v>
      </c>
      <c r="O10" s="20">
        <f t="shared" si="2"/>
        <v>70795</v>
      </c>
    </row>
    <row r="11" spans="1:16">
      <c r="A11" s="9">
        <v>9</v>
      </c>
      <c r="B11" s="10" t="s">
        <v>32</v>
      </c>
      <c r="C11" s="11" t="s">
        <v>33</v>
      </c>
      <c r="D11" s="12">
        <v>332</v>
      </c>
      <c r="E11" s="13">
        <v>329</v>
      </c>
      <c r="F11" s="14">
        <v>290</v>
      </c>
      <c r="G11" s="14">
        <f t="shared" si="0"/>
        <v>191690</v>
      </c>
      <c r="H11" s="15">
        <v>25000</v>
      </c>
      <c r="I11" s="16">
        <v>25000</v>
      </c>
      <c r="J11" s="17">
        <v>10000</v>
      </c>
      <c r="K11" s="14"/>
      <c r="L11" s="14">
        <f t="shared" si="1"/>
        <v>131690</v>
      </c>
      <c r="M11" s="18">
        <v>41581</v>
      </c>
      <c r="N11" s="19">
        <v>96210</v>
      </c>
      <c r="O11" s="22">
        <f t="shared" si="2"/>
        <v>-6101</v>
      </c>
    </row>
    <row r="12" spans="1:16">
      <c r="A12" s="9">
        <v>10</v>
      </c>
      <c r="B12" s="10" t="s">
        <v>34</v>
      </c>
      <c r="C12" s="11" t="s">
        <v>35</v>
      </c>
      <c r="D12" s="12">
        <v>310</v>
      </c>
      <c r="E12" s="13">
        <v>310</v>
      </c>
      <c r="F12" s="14">
        <v>300</v>
      </c>
      <c r="G12" s="14">
        <f t="shared" si="0"/>
        <v>186000</v>
      </c>
      <c r="H12" s="15">
        <v>25000</v>
      </c>
      <c r="I12" s="16">
        <v>25000</v>
      </c>
      <c r="J12" s="17"/>
      <c r="K12" s="14"/>
      <c r="L12" s="14">
        <f t="shared" si="1"/>
        <v>136000</v>
      </c>
      <c r="M12" s="18">
        <v>43084</v>
      </c>
      <c r="N12" s="19">
        <v>114979</v>
      </c>
      <c r="O12" s="22">
        <f t="shared" si="2"/>
        <v>-22063</v>
      </c>
    </row>
    <row r="13" spans="1:16">
      <c r="A13" s="9">
        <v>11</v>
      </c>
      <c r="B13" s="10" t="s">
        <v>36</v>
      </c>
      <c r="C13" s="11" t="s">
        <v>37</v>
      </c>
      <c r="D13" s="12">
        <v>249</v>
      </c>
      <c r="E13" s="13">
        <v>115</v>
      </c>
      <c r="F13" s="14">
        <v>330</v>
      </c>
      <c r="G13" s="14">
        <f t="shared" si="0"/>
        <v>120120</v>
      </c>
      <c r="H13" s="15">
        <v>25000</v>
      </c>
      <c r="I13" s="16">
        <v>14132</v>
      </c>
      <c r="J13" s="17">
        <v>6000</v>
      </c>
      <c r="K13" s="14">
        <v>6000</v>
      </c>
      <c r="L13" s="14">
        <f t="shared" si="1"/>
        <v>68988</v>
      </c>
      <c r="M13" s="18">
        <v>39708</v>
      </c>
      <c r="N13" s="19">
        <v>73662</v>
      </c>
      <c r="O13" s="22">
        <f t="shared" si="2"/>
        <v>-44382</v>
      </c>
    </row>
    <row r="14" spans="1:16">
      <c r="A14" s="9">
        <v>12</v>
      </c>
      <c r="B14" s="10" t="s">
        <v>38</v>
      </c>
      <c r="C14" s="11" t="s">
        <v>39</v>
      </c>
      <c r="D14" s="12">
        <v>352</v>
      </c>
      <c r="E14" s="13">
        <v>316</v>
      </c>
      <c r="F14" s="14">
        <v>350</v>
      </c>
      <c r="G14" s="14">
        <f t="shared" si="0"/>
        <v>233800</v>
      </c>
      <c r="H14" s="15">
        <v>25000</v>
      </c>
      <c r="I14" s="16">
        <v>25000</v>
      </c>
      <c r="J14" s="17">
        <v>12000</v>
      </c>
      <c r="K14" s="14"/>
      <c r="L14" s="14">
        <f t="shared" si="1"/>
        <v>171800</v>
      </c>
      <c r="M14" s="18">
        <v>41581</v>
      </c>
      <c r="N14" s="19">
        <v>96404</v>
      </c>
      <c r="O14" s="20">
        <f t="shared" si="2"/>
        <v>33815</v>
      </c>
    </row>
    <row r="15" spans="1:16">
      <c r="A15" s="9">
        <v>13</v>
      </c>
      <c r="B15" s="10" t="s">
        <v>40</v>
      </c>
      <c r="C15" s="11" t="s">
        <v>41</v>
      </c>
      <c r="D15" s="12">
        <v>329</v>
      </c>
      <c r="E15" s="13">
        <v>364</v>
      </c>
      <c r="F15" s="14">
        <v>320</v>
      </c>
      <c r="G15" s="14">
        <f t="shared" si="0"/>
        <v>221760</v>
      </c>
      <c r="H15" s="15">
        <v>25000</v>
      </c>
      <c r="I15" s="16">
        <v>25000</v>
      </c>
      <c r="J15" s="17"/>
      <c r="K15" s="14"/>
      <c r="L15" s="14">
        <f t="shared" si="1"/>
        <v>171760</v>
      </c>
      <c r="M15" s="18">
        <v>41581</v>
      </c>
      <c r="N15" s="19">
        <v>94039</v>
      </c>
      <c r="O15" s="20">
        <f t="shared" si="2"/>
        <v>36140</v>
      </c>
    </row>
    <row r="16" spans="1:16">
      <c r="A16" s="9">
        <v>14</v>
      </c>
      <c r="B16" s="10" t="s">
        <v>42</v>
      </c>
      <c r="C16" s="11" t="s">
        <v>43</v>
      </c>
      <c r="D16" s="12">
        <v>317</v>
      </c>
      <c r="E16" s="13">
        <v>211</v>
      </c>
      <c r="F16" s="14">
        <v>320</v>
      </c>
      <c r="G16" s="14">
        <f t="shared" si="0"/>
        <v>168960</v>
      </c>
      <c r="H16" s="15">
        <v>25000</v>
      </c>
      <c r="I16" s="16">
        <v>25000</v>
      </c>
      <c r="J16" s="17"/>
      <c r="K16" s="14"/>
      <c r="L16" s="14">
        <f t="shared" si="1"/>
        <v>118960</v>
      </c>
      <c r="M16" s="18">
        <v>39956</v>
      </c>
      <c r="N16" s="19">
        <v>57145</v>
      </c>
      <c r="O16" s="20">
        <f t="shared" si="2"/>
        <v>21859</v>
      </c>
    </row>
    <row r="17" spans="1:16">
      <c r="A17" s="9">
        <v>15</v>
      </c>
      <c r="B17" s="10" t="s">
        <v>44</v>
      </c>
      <c r="C17" s="23" t="s">
        <v>45</v>
      </c>
      <c r="D17" s="12">
        <v>327</v>
      </c>
      <c r="E17" s="13">
        <v>279</v>
      </c>
      <c r="F17" s="14">
        <v>330</v>
      </c>
      <c r="G17" s="14">
        <f t="shared" si="0"/>
        <v>199980</v>
      </c>
      <c r="H17" s="15">
        <v>25000</v>
      </c>
      <c r="I17" s="16">
        <v>25000</v>
      </c>
      <c r="J17" s="17"/>
      <c r="K17" s="14"/>
      <c r="L17" s="14">
        <f t="shared" si="1"/>
        <v>149980</v>
      </c>
      <c r="M17" s="18">
        <v>43101</v>
      </c>
      <c r="N17" s="19">
        <v>94081</v>
      </c>
      <c r="O17" s="20">
        <f t="shared" si="2"/>
        <v>12798</v>
      </c>
    </row>
    <row r="18" spans="1:16">
      <c r="A18" s="9">
        <v>16</v>
      </c>
      <c r="B18" s="10" t="s">
        <v>46</v>
      </c>
      <c r="C18" s="11" t="s">
        <v>47</v>
      </c>
      <c r="D18" s="12">
        <v>344</v>
      </c>
      <c r="E18" s="13">
        <v>301</v>
      </c>
      <c r="F18" s="14">
        <v>300</v>
      </c>
      <c r="G18" s="14">
        <f t="shared" si="0"/>
        <v>193500</v>
      </c>
      <c r="H18" s="15">
        <v>25000</v>
      </c>
      <c r="I18" s="16">
        <v>25000</v>
      </c>
      <c r="J18" s="17"/>
      <c r="K18" s="14"/>
      <c r="L18" s="14">
        <f t="shared" si="1"/>
        <v>143500</v>
      </c>
      <c r="M18" s="18">
        <v>39956</v>
      </c>
      <c r="N18" s="19">
        <v>85760</v>
      </c>
      <c r="O18" s="20">
        <f t="shared" si="2"/>
        <v>17784</v>
      </c>
    </row>
    <row r="19" spans="1:16">
      <c r="A19" s="9">
        <v>17</v>
      </c>
      <c r="B19" s="10" t="s">
        <v>48</v>
      </c>
      <c r="C19" s="11" t="s">
        <v>49</v>
      </c>
      <c r="D19" s="12">
        <v>76</v>
      </c>
      <c r="E19" s="13">
        <v>0</v>
      </c>
      <c r="F19" s="14"/>
      <c r="G19" s="14">
        <f t="shared" si="0"/>
        <v>0</v>
      </c>
      <c r="H19" s="15"/>
      <c r="I19" s="16"/>
      <c r="J19" s="17"/>
      <c r="K19" s="14"/>
      <c r="L19" s="14">
        <f t="shared" si="1"/>
        <v>0</v>
      </c>
      <c r="M19" s="18"/>
      <c r="N19" s="19"/>
      <c r="O19" s="20">
        <f t="shared" si="2"/>
        <v>0</v>
      </c>
    </row>
    <row r="20" spans="1:16">
      <c r="A20" s="9">
        <v>18</v>
      </c>
      <c r="B20" s="10">
        <v>114</v>
      </c>
      <c r="C20" s="11" t="s">
        <v>50</v>
      </c>
      <c r="D20" s="12">
        <v>329</v>
      </c>
      <c r="E20" s="13">
        <v>335</v>
      </c>
      <c r="F20" s="14">
        <v>340</v>
      </c>
      <c r="G20" s="14">
        <f t="shared" si="0"/>
        <v>225760</v>
      </c>
      <c r="H20" s="15">
        <v>25000</v>
      </c>
      <c r="I20" s="16">
        <v>25000</v>
      </c>
      <c r="J20" s="17"/>
      <c r="K20" s="14"/>
      <c r="L20" s="14">
        <f t="shared" si="1"/>
        <v>175760</v>
      </c>
      <c r="M20" s="18">
        <v>41581</v>
      </c>
      <c r="N20" s="19">
        <v>91612</v>
      </c>
      <c r="O20" s="20">
        <f t="shared" si="2"/>
        <v>42567</v>
      </c>
    </row>
    <row r="21" spans="1:16">
      <c r="A21" s="9">
        <v>19</v>
      </c>
      <c r="B21" s="10">
        <v>116</v>
      </c>
      <c r="C21" s="11" t="s">
        <v>51</v>
      </c>
      <c r="D21" s="12">
        <v>293</v>
      </c>
      <c r="E21" s="13">
        <v>310</v>
      </c>
      <c r="F21" s="14">
        <v>300</v>
      </c>
      <c r="G21" s="14">
        <f t="shared" si="0"/>
        <v>180900</v>
      </c>
      <c r="H21" s="15">
        <v>25000</v>
      </c>
      <c r="I21" s="16">
        <v>25000</v>
      </c>
      <c r="J21" s="17"/>
      <c r="K21" s="14"/>
      <c r="L21" s="14">
        <f t="shared" si="1"/>
        <v>130900</v>
      </c>
      <c r="M21" s="18">
        <v>41582</v>
      </c>
      <c r="N21" s="19">
        <v>94039</v>
      </c>
      <c r="O21" s="22">
        <f t="shared" si="2"/>
        <v>-4721</v>
      </c>
      <c r="P21" s="8" t="s">
        <v>52</v>
      </c>
    </row>
    <row r="22" spans="1:16">
      <c r="A22" s="9">
        <v>20</v>
      </c>
      <c r="B22" s="10">
        <v>118</v>
      </c>
      <c r="C22" s="11" t="s">
        <v>53</v>
      </c>
      <c r="D22" s="12">
        <v>321</v>
      </c>
      <c r="E22" s="13">
        <v>313</v>
      </c>
      <c r="F22" s="14">
        <v>370</v>
      </c>
      <c r="G22" s="14">
        <f t="shared" si="0"/>
        <v>234580</v>
      </c>
      <c r="H22" s="15">
        <v>25000</v>
      </c>
      <c r="I22" s="16">
        <v>25000</v>
      </c>
      <c r="J22" s="17"/>
      <c r="K22" s="14"/>
      <c r="L22" s="14">
        <f t="shared" si="1"/>
        <v>184580</v>
      </c>
      <c r="M22" s="18">
        <v>41581</v>
      </c>
      <c r="N22" s="19">
        <v>96404</v>
      </c>
      <c r="O22" s="20">
        <f t="shared" si="2"/>
        <v>46595</v>
      </c>
    </row>
    <row r="23" spans="1:16">
      <c r="A23" s="9">
        <v>21</v>
      </c>
      <c r="B23" s="10">
        <v>123</v>
      </c>
      <c r="C23" s="11" t="s">
        <v>54</v>
      </c>
      <c r="D23" s="12">
        <v>290</v>
      </c>
      <c r="E23" s="13">
        <v>296</v>
      </c>
      <c r="F23" s="14">
        <v>380</v>
      </c>
      <c r="G23" s="14">
        <f t="shared" si="0"/>
        <v>222680</v>
      </c>
      <c r="H23" s="15">
        <v>25000</v>
      </c>
      <c r="I23" s="16">
        <v>25000</v>
      </c>
      <c r="J23" s="17"/>
      <c r="K23" s="14"/>
      <c r="L23" s="14">
        <f t="shared" si="1"/>
        <v>172680</v>
      </c>
      <c r="M23" s="18">
        <v>41581</v>
      </c>
      <c r="N23" s="19">
        <v>96404</v>
      </c>
      <c r="O23" s="20">
        <f t="shared" si="2"/>
        <v>34695</v>
      </c>
    </row>
    <row r="24" spans="1:16">
      <c r="A24" s="9">
        <v>22</v>
      </c>
      <c r="B24" s="10">
        <v>124</v>
      </c>
      <c r="C24" s="11" t="s">
        <v>55</v>
      </c>
      <c r="D24" s="12">
        <v>319</v>
      </c>
      <c r="E24" s="13">
        <v>340</v>
      </c>
      <c r="F24" s="14">
        <v>300</v>
      </c>
      <c r="G24" s="14">
        <f t="shared" si="0"/>
        <v>197700</v>
      </c>
      <c r="H24" s="15">
        <v>25000</v>
      </c>
      <c r="I24" s="16">
        <v>25000</v>
      </c>
      <c r="J24" s="17"/>
      <c r="K24" s="14"/>
      <c r="L24" s="14">
        <f t="shared" si="1"/>
        <v>147700</v>
      </c>
      <c r="M24" s="18">
        <v>41581</v>
      </c>
      <c r="N24" s="19">
        <v>91612</v>
      </c>
      <c r="O24" s="20">
        <f t="shared" si="2"/>
        <v>14507</v>
      </c>
    </row>
    <row r="25" spans="1:16">
      <c r="A25" s="9">
        <v>23</v>
      </c>
      <c r="B25" s="24">
        <v>125</v>
      </c>
      <c r="C25" s="23" t="s">
        <v>56</v>
      </c>
      <c r="D25" s="12">
        <v>296</v>
      </c>
      <c r="E25" s="13">
        <v>302</v>
      </c>
      <c r="F25" s="14">
        <v>310</v>
      </c>
      <c r="G25" s="14">
        <f t="shared" si="0"/>
        <v>185380</v>
      </c>
      <c r="H25" s="15">
        <v>25000</v>
      </c>
      <c r="I25" s="16">
        <v>25000</v>
      </c>
      <c r="J25" s="17"/>
      <c r="K25" s="14"/>
      <c r="L25" s="14">
        <f t="shared" si="1"/>
        <v>135380</v>
      </c>
      <c r="M25" s="18">
        <v>40240</v>
      </c>
      <c r="N25" s="19">
        <v>94039</v>
      </c>
      <c r="O25" s="20">
        <f t="shared" si="2"/>
        <v>1101</v>
      </c>
    </row>
    <row r="26" spans="1:16">
      <c r="A26" s="9">
        <v>24</v>
      </c>
      <c r="B26" s="10">
        <v>126</v>
      </c>
      <c r="C26" s="11" t="s">
        <v>57</v>
      </c>
      <c r="D26" s="12">
        <v>306</v>
      </c>
      <c r="E26" s="13">
        <v>330</v>
      </c>
      <c r="F26" s="14">
        <v>300</v>
      </c>
      <c r="G26" s="14">
        <f t="shared" si="0"/>
        <v>190800</v>
      </c>
      <c r="H26" s="15">
        <v>25000</v>
      </c>
      <c r="I26" s="16">
        <v>25000</v>
      </c>
      <c r="J26" s="17"/>
      <c r="K26" s="14"/>
      <c r="L26" s="14">
        <f t="shared" si="1"/>
        <v>140800</v>
      </c>
      <c r="M26" s="18">
        <v>41323</v>
      </c>
      <c r="N26" s="19">
        <v>94040</v>
      </c>
      <c r="O26" s="20">
        <f t="shared" si="2"/>
        <v>5437</v>
      </c>
    </row>
    <row r="27" spans="1:16">
      <c r="A27" s="9">
        <v>25</v>
      </c>
      <c r="B27" s="10">
        <v>129</v>
      </c>
      <c r="C27" s="11" t="s">
        <v>58</v>
      </c>
      <c r="D27" s="12">
        <v>329</v>
      </c>
      <c r="E27" s="13">
        <v>358</v>
      </c>
      <c r="F27" s="14">
        <v>380</v>
      </c>
      <c r="G27" s="14">
        <f t="shared" si="0"/>
        <v>261060</v>
      </c>
      <c r="H27" s="15"/>
      <c r="I27" s="16"/>
      <c r="J27" s="17"/>
      <c r="K27" s="14"/>
      <c r="L27" s="14">
        <f t="shared" si="1"/>
        <v>261060</v>
      </c>
      <c r="M27" s="18">
        <v>41581</v>
      </c>
      <c r="N27" s="19">
        <v>92720</v>
      </c>
      <c r="O27" s="20">
        <f t="shared" si="2"/>
        <v>126759</v>
      </c>
    </row>
    <row r="28" spans="1:16">
      <c r="A28" s="9">
        <v>26</v>
      </c>
      <c r="B28" s="10">
        <v>130</v>
      </c>
      <c r="C28" s="11" t="s">
        <v>59</v>
      </c>
      <c r="D28" s="12">
        <v>292</v>
      </c>
      <c r="E28" s="13">
        <v>311</v>
      </c>
      <c r="F28" s="14">
        <v>330</v>
      </c>
      <c r="G28" s="14">
        <f t="shared" si="0"/>
        <v>198990</v>
      </c>
      <c r="H28" s="15">
        <v>25000</v>
      </c>
      <c r="I28" s="16">
        <v>25000</v>
      </c>
      <c r="J28" s="17"/>
      <c r="K28" s="14"/>
      <c r="L28" s="14">
        <f t="shared" si="1"/>
        <v>148990</v>
      </c>
      <c r="M28" s="18">
        <v>41856</v>
      </c>
      <c r="N28" s="19">
        <v>96403</v>
      </c>
      <c r="O28" s="20">
        <f t="shared" si="2"/>
        <v>10731</v>
      </c>
    </row>
    <row r="29" spans="1:16">
      <c r="A29" s="9">
        <v>27</v>
      </c>
      <c r="B29" s="10">
        <v>131</v>
      </c>
      <c r="C29" s="11" t="s">
        <v>60</v>
      </c>
      <c r="D29" s="12">
        <v>312</v>
      </c>
      <c r="E29" s="13">
        <v>325</v>
      </c>
      <c r="F29" s="14">
        <v>340</v>
      </c>
      <c r="G29" s="14">
        <f t="shared" si="0"/>
        <v>216580</v>
      </c>
      <c r="H29" s="15">
        <v>25000</v>
      </c>
      <c r="I29" s="16">
        <v>25000</v>
      </c>
      <c r="J29" s="17"/>
      <c r="K29" s="14"/>
      <c r="L29" s="14">
        <f t="shared" si="1"/>
        <v>166580</v>
      </c>
      <c r="M29" s="18">
        <v>44903</v>
      </c>
      <c r="N29" s="19">
        <v>118155</v>
      </c>
      <c r="O29" s="20">
        <f t="shared" si="2"/>
        <v>3522</v>
      </c>
    </row>
    <row r="30" spans="1:16">
      <c r="A30" s="9">
        <v>28</v>
      </c>
      <c r="B30" s="10">
        <v>132</v>
      </c>
      <c r="C30" s="11" t="s">
        <v>61</v>
      </c>
      <c r="D30" s="12">
        <v>291</v>
      </c>
      <c r="E30" s="13">
        <v>368</v>
      </c>
      <c r="F30" s="14">
        <v>340</v>
      </c>
      <c r="G30" s="14">
        <f t="shared" si="0"/>
        <v>224060</v>
      </c>
      <c r="H30" s="15">
        <v>25000</v>
      </c>
      <c r="I30" s="16">
        <v>25000</v>
      </c>
      <c r="J30" s="17"/>
      <c r="K30" s="14"/>
      <c r="L30" s="14">
        <f t="shared" si="1"/>
        <v>174060</v>
      </c>
      <c r="M30" s="18">
        <v>40227</v>
      </c>
      <c r="N30" s="19">
        <v>94039</v>
      </c>
      <c r="O30" s="20">
        <f t="shared" si="2"/>
        <v>39794</v>
      </c>
    </row>
    <row r="31" spans="1:16">
      <c r="A31" s="9">
        <v>29</v>
      </c>
      <c r="B31" s="24">
        <v>133</v>
      </c>
      <c r="C31" s="23" t="s">
        <v>62</v>
      </c>
      <c r="D31" s="12">
        <v>302</v>
      </c>
      <c r="E31" s="13">
        <v>271</v>
      </c>
      <c r="F31" s="14">
        <v>310</v>
      </c>
      <c r="G31" s="14">
        <f t="shared" si="0"/>
        <v>177630</v>
      </c>
      <c r="H31" s="15">
        <v>25000</v>
      </c>
      <c r="I31" s="16">
        <v>25000</v>
      </c>
      <c r="J31" s="17"/>
      <c r="K31" s="14"/>
      <c r="L31" s="14">
        <f t="shared" si="1"/>
        <v>127630</v>
      </c>
      <c r="M31" s="18">
        <v>38840</v>
      </c>
      <c r="N31" s="19">
        <v>83791</v>
      </c>
      <c r="O31" s="20">
        <f t="shared" si="2"/>
        <v>4999</v>
      </c>
    </row>
    <row r="32" spans="1:16" ht="13.8" customHeight="1">
      <c r="A32" s="9">
        <v>30</v>
      </c>
      <c r="B32" s="10">
        <v>142</v>
      </c>
      <c r="C32" s="11" t="s">
        <v>63</v>
      </c>
      <c r="D32" s="12">
        <v>305</v>
      </c>
      <c r="E32" s="13">
        <v>322</v>
      </c>
      <c r="F32" s="14">
        <v>310</v>
      </c>
      <c r="G32" s="14">
        <f t="shared" si="0"/>
        <v>194370</v>
      </c>
      <c r="H32" s="15">
        <v>25000</v>
      </c>
      <c r="I32" s="16">
        <v>25000</v>
      </c>
      <c r="J32" s="17"/>
      <c r="K32" s="14"/>
      <c r="L32" s="14">
        <f t="shared" si="1"/>
        <v>144370</v>
      </c>
      <c r="M32" s="18">
        <v>39956</v>
      </c>
      <c r="N32" s="19">
        <v>81771</v>
      </c>
      <c r="O32" s="20">
        <f t="shared" si="2"/>
        <v>22643</v>
      </c>
    </row>
    <row r="33" spans="1:16">
      <c r="A33" s="9">
        <v>31</v>
      </c>
      <c r="B33" s="10">
        <v>144</v>
      </c>
      <c r="C33" s="11" t="s">
        <v>64</v>
      </c>
      <c r="D33" s="12">
        <v>299</v>
      </c>
      <c r="E33" s="13">
        <v>259</v>
      </c>
      <c r="F33" s="14">
        <v>290</v>
      </c>
      <c r="G33" s="14">
        <f t="shared" si="0"/>
        <v>161820</v>
      </c>
      <c r="H33" s="15">
        <v>25000</v>
      </c>
      <c r="I33" s="16">
        <v>25000</v>
      </c>
      <c r="J33" s="17"/>
      <c r="K33" s="14"/>
      <c r="L33" s="14">
        <f t="shared" si="1"/>
        <v>111820</v>
      </c>
      <c r="M33" s="18">
        <v>39956</v>
      </c>
      <c r="N33" s="19">
        <v>83792</v>
      </c>
      <c r="O33" s="22">
        <f t="shared" si="2"/>
        <v>-11928</v>
      </c>
    </row>
    <row r="34" spans="1:16">
      <c r="A34" s="9">
        <v>32</v>
      </c>
      <c r="B34" s="10">
        <v>148</v>
      </c>
      <c r="C34" s="11" t="s">
        <v>65</v>
      </c>
      <c r="D34" s="12">
        <v>315</v>
      </c>
      <c r="E34" s="13">
        <v>290</v>
      </c>
      <c r="F34" s="14">
        <v>320</v>
      </c>
      <c r="G34" s="14">
        <f t="shared" si="0"/>
        <v>193600</v>
      </c>
      <c r="H34" s="15">
        <v>25000</v>
      </c>
      <c r="I34" s="16">
        <v>25000</v>
      </c>
      <c r="J34" s="17"/>
      <c r="K34" s="14"/>
      <c r="L34" s="14">
        <f t="shared" si="1"/>
        <v>143600</v>
      </c>
      <c r="M34" s="18">
        <v>38829</v>
      </c>
      <c r="N34" s="19">
        <v>83791</v>
      </c>
      <c r="O34" s="20">
        <f t="shared" si="2"/>
        <v>20980</v>
      </c>
    </row>
    <row r="35" spans="1:16">
      <c r="A35" s="9">
        <v>33</v>
      </c>
      <c r="B35" s="10">
        <v>152</v>
      </c>
      <c r="C35" s="11" t="s">
        <v>66</v>
      </c>
      <c r="D35" s="12">
        <v>156</v>
      </c>
      <c r="E35" s="13">
        <v>360</v>
      </c>
      <c r="F35" s="14">
        <v>380</v>
      </c>
      <c r="G35" s="14">
        <f t="shared" si="0"/>
        <v>196080</v>
      </c>
      <c r="H35" s="15">
        <v>25000</v>
      </c>
      <c r="I35" s="16">
        <v>25000</v>
      </c>
      <c r="J35" s="17"/>
      <c r="K35" s="14"/>
      <c r="L35" s="14">
        <f t="shared" si="1"/>
        <v>146080</v>
      </c>
      <c r="M35" s="18">
        <v>20932</v>
      </c>
      <c r="N35" s="19">
        <v>91612</v>
      </c>
      <c r="O35" s="20">
        <f t="shared" si="2"/>
        <v>33536</v>
      </c>
    </row>
    <row r="36" spans="1:16">
      <c r="A36" s="9">
        <v>34</v>
      </c>
      <c r="B36" s="10">
        <v>156</v>
      </c>
      <c r="C36" s="11" t="s">
        <v>67</v>
      </c>
      <c r="D36" s="12">
        <v>264</v>
      </c>
      <c r="E36" s="13">
        <v>287</v>
      </c>
      <c r="F36" s="14">
        <v>300</v>
      </c>
      <c r="G36" s="14">
        <f t="shared" si="0"/>
        <v>165300</v>
      </c>
      <c r="H36" s="15">
        <v>25000</v>
      </c>
      <c r="I36" s="16">
        <v>25000</v>
      </c>
      <c r="J36" s="17"/>
      <c r="K36" s="14"/>
      <c r="L36" s="14">
        <f t="shared" si="1"/>
        <v>115300</v>
      </c>
      <c r="M36" s="18">
        <v>39956</v>
      </c>
      <c r="N36" s="19">
        <v>85760</v>
      </c>
      <c r="O36" s="22">
        <f t="shared" si="2"/>
        <v>-10416</v>
      </c>
      <c r="P36" s="25"/>
    </row>
    <row r="37" spans="1:16">
      <c r="A37" s="9">
        <v>35</v>
      </c>
      <c r="B37" s="10">
        <v>158</v>
      </c>
      <c r="C37" s="11" t="s">
        <v>68</v>
      </c>
      <c r="D37" s="12">
        <v>326</v>
      </c>
      <c r="E37" s="13">
        <v>327</v>
      </c>
      <c r="F37" s="14">
        <v>300</v>
      </c>
      <c r="G37" s="14">
        <f t="shared" si="0"/>
        <v>195900</v>
      </c>
      <c r="H37" s="15">
        <v>25000</v>
      </c>
      <c r="I37" s="16">
        <v>25000</v>
      </c>
      <c r="J37" s="17"/>
      <c r="K37" s="14"/>
      <c r="L37" s="14">
        <f t="shared" si="1"/>
        <v>145900</v>
      </c>
      <c r="M37" s="18">
        <v>39956</v>
      </c>
      <c r="N37" s="19">
        <v>85760</v>
      </c>
      <c r="O37" s="20">
        <f t="shared" si="2"/>
        <v>20184</v>
      </c>
    </row>
    <row r="38" spans="1:16">
      <c r="A38" s="9">
        <v>36</v>
      </c>
      <c r="B38" s="10">
        <v>159</v>
      </c>
      <c r="C38" s="11" t="s">
        <v>69</v>
      </c>
      <c r="D38" s="12">
        <v>311</v>
      </c>
      <c r="E38" s="13">
        <v>295</v>
      </c>
      <c r="F38" s="14">
        <v>310</v>
      </c>
      <c r="G38" s="14">
        <f t="shared" si="0"/>
        <v>187860</v>
      </c>
      <c r="H38" s="15">
        <v>25000</v>
      </c>
      <c r="I38" s="16">
        <v>25000</v>
      </c>
      <c r="J38" s="17"/>
      <c r="K38" s="14"/>
      <c r="L38" s="14">
        <f t="shared" si="1"/>
        <v>137860</v>
      </c>
      <c r="M38" s="18">
        <v>44903</v>
      </c>
      <c r="N38" s="19">
        <v>111719</v>
      </c>
      <c r="O38" s="22">
        <f t="shared" si="2"/>
        <v>-18762</v>
      </c>
    </row>
    <row r="39" spans="1:16">
      <c r="A39" s="9">
        <v>37</v>
      </c>
      <c r="B39" s="10">
        <v>160</v>
      </c>
      <c r="C39" s="11" t="s">
        <v>70</v>
      </c>
      <c r="D39" s="12">
        <v>255</v>
      </c>
      <c r="E39" s="13">
        <v>299</v>
      </c>
      <c r="F39" s="14">
        <v>320</v>
      </c>
      <c r="G39" s="14">
        <f t="shared" si="0"/>
        <v>177280</v>
      </c>
      <c r="H39" s="15">
        <v>25000</v>
      </c>
      <c r="I39" s="16">
        <v>25000</v>
      </c>
      <c r="J39" s="17"/>
      <c r="K39" s="14"/>
      <c r="L39" s="14">
        <f t="shared" si="1"/>
        <v>127280</v>
      </c>
      <c r="M39" s="18">
        <v>39956</v>
      </c>
      <c r="N39" s="19">
        <v>83792</v>
      </c>
      <c r="O39" s="20">
        <f t="shared" si="2"/>
        <v>3532</v>
      </c>
    </row>
    <row r="40" spans="1:16">
      <c r="A40" s="9">
        <v>38</v>
      </c>
      <c r="B40" s="10">
        <v>163</v>
      </c>
      <c r="C40" s="11" t="s">
        <v>71</v>
      </c>
      <c r="D40" s="12">
        <v>304</v>
      </c>
      <c r="E40" s="13">
        <v>370</v>
      </c>
      <c r="F40" s="14">
        <v>310</v>
      </c>
      <c r="G40" s="14">
        <f t="shared" si="0"/>
        <v>208940</v>
      </c>
      <c r="H40" s="15">
        <v>25000</v>
      </c>
      <c r="I40" s="16">
        <v>25000</v>
      </c>
      <c r="J40" s="17"/>
      <c r="K40" s="14"/>
      <c r="L40" s="14">
        <f t="shared" si="1"/>
        <v>158940</v>
      </c>
      <c r="M40" s="18">
        <v>39957</v>
      </c>
      <c r="N40" s="19">
        <v>81771</v>
      </c>
      <c r="O40" s="20">
        <f t="shared" si="2"/>
        <v>37212</v>
      </c>
    </row>
    <row r="41" spans="1:16">
      <c r="A41" s="9">
        <v>39</v>
      </c>
      <c r="B41" s="10">
        <v>164</v>
      </c>
      <c r="C41" s="11" t="s">
        <v>72</v>
      </c>
      <c r="D41" s="12">
        <v>304</v>
      </c>
      <c r="E41" s="13">
        <v>306</v>
      </c>
      <c r="F41" s="14">
        <v>340</v>
      </c>
      <c r="G41" s="14">
        <f t="shared" si="0"/>
        <v>207400</v>
      </c>
      <c r="H41" s="15">
        <v>25000</v>
      </c>
      <c r="I41" s="16">
        <v>25000</v>
      </c>
      <c r="J41" s="17"/>
      <c r="K41" s="14"/>
      <c r="L41" s="14">
        <f t="shared" si="1"/>
        <v>157400</v>
      </c>
      <c r="M41" s="18">
        <v>38336</v>
      </c>
      <c r="N41" s="19">
        <v>66737</v>
      </c>
      <c r="O41" s="20">
        <f t="shared" si="2"/>
        <v>52327</v>
      </c>
    </row>
    <row r="42" spans="1:16">
      <c r="A42" s="9">
        <v>40</v>
      </c>
      <c r="B42" s="24">
        <v>165</v>
      </c>
      <c r="C42" s="23" t="s">
        <v>73</v>
      </c>
      <c r="D42" s="12">
        <v>308</v>
      </c>
      <c r="E42" s="13">
        <v>240</v>
      </c>
      <c r="F42" s="14">
        <v>300</v>
      </c>
      <c r="G42" s="14">
        <f t="shared" si="0"/>
        <v>164400</v>
      </c>
      <c r="H42" s="15">
        <v>25000</v>
      </c>
      <c r="I42" s="16">
        <v>25000</v>
      </c>
      <c r="J42" s="17"/>
      <c r="K42" s="14"/>
      <c r="L42" s="14">
        <f t="shared" si="1"/>
        <v>114400</v>
      </c>
      <c r="M42" s="18">
        <v>38840</v>
      </c>
      <c r="N42" s="19">
        <v>83791</v>
      </c>
      <c r="O42" s="22">
        <f t="shared" si="2"/>
        <v>-8231</v>
      </c>
    </row>
    <row r="43" spans="1:16">
      <c r="A43" s="9">
        <v>41</v>
      </c>
      <c r="B43" s="10">
        <v>173</v>
      </c>
      <c r="C43" s="11" t="s">
        <v>74</v>
      </c>
      <c r="D43" s="12">
        <v>316</v>
      </c>
      <c r="E43" s="13">
        <v>342</v>
      </c>
      <c r="F43" s="14">
        <v>380</v>
      </c>
      <c r="G43" s="14">
        <f t="shared" si="0"/>
        <v>250040</v>
      </c>
      <c r="H43" s="15">
        <v>25000</v>
      </c>
      <c r="I43" s="16">
        <v>25000</v>
      </c>
      <c r="J43" s="17"/>
      <c r="K43" s="14"/>
      <c r="L43" s="14">
        <f t="shared" si="1"/>
        <v>200040</v>
      </c>
      <c r="M43" s="18">
        <v>39956</v>
      </c>
      <c r="N43" s="19">
        <v>81771</v>
      </c>
      <c r="O43" s="20">
        <f t="shared" si="2"/>
        <v>78313</v>
      </c>
    </row>
    <row r="44" spans="1:16">
      <c r="A44" s="9">
        <v>42</v>
      </c>
      <c r="B44" s="10">
        <v>174</v>
      </c>
      <c r="C44" s="11" t="s">
        <v>75</v>
      </c>
      <c r="D44" s="12">
        <v>297</v>
      </c>
      <c r="E44" s="13">
        <v>334</v>
      </c>
      <c r="F44" s="14">
        <v>320</v>
      </c>
      <c r="G44" s="14">
        <f t="shared" si="0"/>
        <v>201920</v>
      </c>
      <c r="H44" s="15">
        <v>25000</v>
      </c>
      <c r="I44" s="16">
        <v>25000</v>
      </c>
      <c r="J44" s="17"/>
      <c r="K44" s="14"/>
      <c r="L44" s="14">
        <f t="shared" si="1"/>
        <v>151920</v>
      </c>
      <c r="M44" s="18">
        <v>39956</v>
      </c>
      <c r="N44" s="19">
        <v>83791</v>
      </c>
      <c r="O44" s="20">
        <f t="shared" si="2"/>
        <v>28173</v>
      </c>
    </row>
    <row r="45" spans="1:16">
      <c r="A45" s="9">
        <v>43</v>
      </c>
      <c r="B45" s="10">
        <v>179</v>
      </c>
      <c r="C45" s="11" t="s">
        <v>76</v>
      </c>
      <c r="D45" s="12">
        <v>334</v>
      </c>
      <c r="E45" s="13">
        <v>210</v>
      </c>
      <c r="F45" s="14">
        <v>270</v>
      </c>
      <c r="G45" s="14">
        <f t="shared" si="0"/>
        <v>146880</v>
      </c>
      <c r="H45" s="15">
        <v>25000</v>
      </c>
      <c r="I45" s="16">
        <v>25000</v>
      </c>
      <c r="J45" s="17"/>
      <c r="K45" s="14"/>
      <c r="L45" s="14">
        <f t="shared" si="1"/>
        <v>96880</v>
      </c>
      <c r="M45" s="18">
        <v>39956</v>
      </c>
      <c r="N45" s="19">
        <v>57174</v>
      </c>
      <c r="O45" s="22">
        <f t="shared" si="2"/>
        <v>-250</v>
      </c>
    </row>
    <row r="46" spans="1:16">
      <c r="A46" s="9">
        <v>44</v>
      </c>
      <c r="B46" s="10">
        <v>184</v>
      </c>
      <c r="C46" s="11" t="s">
        <v>77</v>
      </c>
      <c r="D46" s="12">
        <v>348</v>
      </c>
      <c r="E46" s="13">
        <v>325</v>
      </c>
      <c r="F46" s="14">
        <v>330</v>
      </c>
      <c r="G46" s="14">
        <f t="shared" si="0"/>
        <v>222090</v>
      </c>
      <c r="H46" s="15">
        <v>25000</v>
      </c>
      <c r="I46" s="16">
        <v>25000</v>
      </c>
      <c r="J46" s="17"/>
      <c r="K46" s="14"/>
      <c r="L46" s="14">
        <f t="shared" si="1"/>
        <v>172090</v>
      </c>
      <c r="M46" s="18">
        <v>40185</v>
      </c>
      <c r="N46" s="19">
        <v>85759</v>
      </c>
      <c r="O46" s="20">
        <f t="shared" si="2"/>
        <v>46146</v>
      </c>
    </row>
    <row r="47" spans="1:16">
      <c r="A47" s="9">
        <v>45</v>
      </c>
      <c r="B47" s="10">
        <v>190</v>
      </c>
      <c r="C47" s="11" t="s">
        <v>78</v>
      </c>
      <c r="D47" s="12">
        <v>358</v>
      </c>
      <c r="E47" s="13">
        <v>339</v>
      </c>
      <c r="F47" s="14">
        <v>390</v>
      </c>
      <c r="G47" s="14">
        <f t="shared" si="0"/>
        <v>271830</v>
      </c>
      <c r="H47" s="15"/>
      <c r="I47" s="16"/>
      <c r="J47" s="17"/>
      <c r="K47" s="14"/>
      <c r="L47" s="14">
        <f t="shared" si="1"/>
        <v>271830</v>
      </c>
      <c r="M47" s="18">
        <v>38278</v>
      </c>
      <c r="N47" s="19">
        <v>66714</v>
      </c>
      <c r="O47" s="20">
        <f t="shared" si="2"/>
        <v>166838</v>
      </c>
    </row>
    <row r="48" spans="1:16">
      <c r="A48" s="9">
        <v>46</v>
      </c>
      <c r="B48" s="10">
        <v>206</v>
      </c>
      <c r="C48" s="11" t="s">
        <v>79</v>
      </c>
      <c r="D48" s="12">
        <v>260</v>
      </c>
      <c r="E48" s="13">
        <v>305</v>
      </c>
      <c r="F48" s="14">
        <v>290</v>
      </c>
      <c r="G48" s="14">
        <f t="shared" si="0"/>
        <v>163850</v>
      </c>
      <c r="H48" s="15">
        <v>25000</v>
      </c>
      <c r="I48" s="16">
        <v>25000</v>
      </c>
      <c r="J48" s="17"/>
      <c r="K48" s="14"/>
      <c r="L48" s="14">
        <f t="shared" si="1"/>
        <v>113850</v>
      </c>
      <c r="M48" s="18">
        <v>39956</v>
      </c>
      <c r="N48" s="19">
        <v>85759</v>
      </c>
      <c r="O48" s="22">
        <f t="shared" si="2"/>
        <v>-11865</v>
      </c>
    </row>
    <row r="49" spans="1:15">
      <c r="A49" s="9">
        <v>47</v>
      </c>
      <c r="B49" s="24">
        <v>210</v>
      </c>
      <c r="C49" s="23" t="s">
        <v>80</v>
      </c>
      <c r="D49" s="12">
        <v>279</v>
      </c>
      <c r="E49" s="13">
        <v>298</v>
      </c>
      <c r="F49" s="14">
        <v>300</v>
      </c>
      <c r="G49" s="14">
        <f t="shared" si="0"/>
        <v>173100</v>
      </c>
      <c r="H49" s="15">
        <v>25000</v>
      </c>
      <c r="I49" s="16">
        <v>25000</v>
      </c>
      <c r="J49" s="17"/>
      <c r="K49" s="14"/>
      <c r="L49" s="14">
        <f t="shared" si="1"/>
        <v>123100</v>
      </c>
      <c r="M49" s="18">
        <v>43101</v>
      </c>
      <c r="N49" s="19">
        <v>114979</v>
      </c>
      <c r="O49" s="22">
        <f t="shared" si="2"/>
        <v>-34980</v>
      </c>
    </row>
    <row r="50" spans="1:15">
      <c r="A50" s="9">
        <v>48</v>
      </c>
      <c r="B50" s="10">
        <v>215</v>
      </c>
      <c r="C50" s="11" t="s">
        <v>81</v>
      </c>
      <c r="D50" s="12">
        <v>297</v>
      </c>
      <c r="E50" s="13">
        <v>293</v>
      </c>
      <c r="F50" s="14">
        <v>310</v>
      </c>
      <c r="G50" s="14">
        <f t="shared" si="0"/>
        <v>182900</v>
      </c>
      <c r="H50" s="15">
        <v>25000</v>
      </c>
      <c r="I50" s="16">
        <v>25000</v>
      </c>
      <c r="J50" s="17"/>
      <c r="K50" s="14"/>
      <c r="L50" s="14">
        <f t="shared" si="1"/>
        <v>132900</v>
      </c>
      <c r="M50" s="18">
        <v>39956</v>
      </c>
      <c r="N50" s="19">
        <v>85759</v>
      </c>
      <c r="O50" s="20">
        <f t="shared" si="2"/>
        <v>7185</v>
      </c>
    </row>
    <row r="51" spans="1:15" ht="15" thickBot="1">
      <c r="A51" s="26">
        <v>49</v>
      </c>
      <c r="B51" s="27">
        <v>221</v>
      </c>
      <c r="C51" s="28" t="s">
        <v>82</v>
      </c>
      <c r="D51" s="29">
        <v>302</v>
      </c>
      <c r="E51" s="30">
        <v>309</v>
      </c>
      <c r="F51" s="31">
        <v>320</v>
      </c>
      <c r="G51" s="31">
        <f t="shared" si="0"/>
        <v>195520</v>
      </c>
      <c r="H51" s="32">
        <v>25000</v>
      </c>
      <c r="I51" s="33">
        <v>25000</v>
      </c>
      <c r="J51" s="34"/>
      <c r="K51" s="31"/>
      <c r="L51" s="31">
        <f t="shared" si="1"/>
        <v>145520</v>
      </c>
      <c r="M51" s="35">
        <v>44903</v>
      </c>
      <c r="N51" s="36">
        <v>110107</v>
      </c>
      <c r="O51" s="37">
        <f t="shared" si="2"/>
        <v>-9490</v>
      </c>
    </row>
    <row r="52" spans="1:15" ht="15" thickBot="1">
      <c r="A52" s="1"/>
    </row>
    <row r="53" spans="1:15" ht="15" thickBot="1">
      <c r="A53" s="1"/>
      <c r="B53" s="1"/>
      <c r="L53" s="39">
        <f>SUM(L3:L52)</f>
        <v>7577028</v>
      </c>
      <c r="M53" s="40"/>
    </row>
    <row r="54" spans="1:15">
      <c r="A54" s="1"/>
      <c r="E54" s="41"/>
    </row>
    <row r="55" spans="1:15">
      <c r="C55" s="25"/>
      <c r="D55" s="25"/>
    </row>
  </sheetData>
  <mergeCells count="1">
    <mergeCell ref="A1:O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2023-09-16T16:02:54Z</dcterms:modified>
</cp:coreProperties>
</file>