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L15" i="1" l="1"/>
  <c r="K15" i="1"/>
  <c r="J15" i="1"/>
  <c r="F13" i="1" l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I15" i="1" s="1"/>
</calcChain>
</file>

<file path=xl/sharedStrings.xml><?xml version="1.0" encoding="utf-8"?>
<sst xmlns="http://schemas.openxmlformats.org/spreadsheetml/2006/main" count="28" uniqueCount="28">
  <si>
    <t>2023 EYLUL AYI - AVTADOR</t>
  </si>
  <si>
    <t>№</t>
  </si>
  <si>
    <t>SICIL NO</t>
  </si>
  <si>
    <t>ADI SOYADI</t>
  </si>
  <si>
    <t>EYLUL SAATI</t>
  </si>
  <si>
    <t>SAAT UCRETI</t>
  </si>
  <si>
    <t>HAKEDIS</t>
  </si>
  <si>
    <t>YYP EYLUL</t>
  </si>
  <si>
    <t>AVANS</t>
  </si>
  <si>
    <t>NET HAKEDIS</t>
  </si>
  <si>
    <t>017</t>
  </si>
  <si>
    <t>MAMATKULOV NADIR</t>
  </si>
  <si>
    <t>060</t>
  </si>
  <si>
    <t>URAIMOV ISLAMCAN</t>
  </si>
  <si>
    <t>066</t>
  </si>
  <si>
    <t>JURAYEV DANYAR</t>
  </si>
  <si>
    <t>068</t>
  </si>
  <si>
    <t>YUNUSOV FERHAT</t>
  </si>
  <si>
    <t>MEDALIYEV AHUNCAN</t>
  </si>
  <si>
    <t>NUMANCANOV KABILCAN</t>
  </si>
  <si>
    <t>BEKBAEV ISLAMCAN</t>
  </si>
  <si>
    <t>MAMAJANOV BILALEDDIN</t>
  </si>
  <si>
    <t>ERMATOV AHMADALI</t>
  </si>
  <si>
    <t>MAMATKULOV SAMANDARBEK</t>
  </si>
  <si>
    <t>MEVLANKULOV MIRADIL</t>
  </si>
  <si>
    <t>SARI: CIKIS ALIP CALISMAYA DEVAM EDENLER</t>
  </si>
  <si>
    <t>ALACAGI</t>
  </si>
  <si>
    <t>VERECEGI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</si>
</sst>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0" borderId="13" xfId="0" applyFont="1" applyFill="1" applyBorder="1"/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1" applyFill="1" applyBorder="1" applyAlignment="1">
      <alignment wrapText="1"/>
    </xf>
    <xf numFmtId="0" fontId="0" fillId="0" borderId="7" xfId="0" quotePrefix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0" fillId="3" borderId="27" xfId="0" applyFill="1" applyBorder="1"/>
    <xf numFmtId="0" fontId="1" fillId="3" borderId="20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4" fontId="0" fillId="0" borderId="12" xfId="2" applyFont="1" applyFill="1" applyBorder="1" applyAlignment="1">
      <alignment horizontal="center" vertical="center"/>
    </xf>
    <xf numFmtId="44" fontId="0" fillId="0" borderId="11" xfId="2" applyFont="1" applyFill="1" applyBorder="1" applyAlignment="1">
      <alignment horizontal="center" vertical="center"/>
    </xf>
    <xf numFmtId="44" fontId="0" fillId="0" borderId="19" xfId="2" applyFont="1" applyFill="1" applyBorder="1" applyAlignment="1">
      <alignment horizontal="center" vertical="center"/>
    </xf>
    <xf numFmtId="44" fontId="0" fillId="0" borderId="18" xfId="2" applyFont="1" applyFill="1" applyBorder="1" applyAlignment="1">
      <alignment horizontal="center" vertical="center"/>
    </xf>
    <xf numFmtId="44" fontId="0" fillId="0" borderId="26" xfId="2" applyFont="1" applyFill="1" applyBorder="1" applyAlignment="1">
      <alignment horizontal="center" vertical="center"/>
    </xf>
    <xf numFmtId="44" fontId="0" fillId="0" borderId="25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4" fontId="0" fillId="0" borderId="0" xfId="0" applyNumberFormat="1" applyFill="1"/>
  </cellXfs>
  <cellStyles count="3">
    <cellStyle name="Normal" xfId="0" builtinId="0"/>
    <cellStyle name="ParaBirimi" xfId="2" builtinId="4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L16" sqref="L16"/>
    </sheetView>
  </sheetViews>
  <sheetFormatPr defaultRowHeight="14.4"/>
  <cols>
    <col min="1" max="1" width="4" style="25" bestFit="1" customWidth="1"/>
    <col min="2" max="2" width="8.44140625" style="25" bestFit="1" customWidth="1"/>
    <col min="3" max="3" width="39" style="1" bestFit="1" customWidth="1"/>
    <col min="4" max="4" width="9.5546875" style="1" customWidth="1"/>
    <col min="5" max="5" width="7.109375" style="25" bestFit="1" customWidth="1"/>
    <col min="6" max="6" width="8.33203125" style="25" bestFit="1" customWidth="1"/>
    <col min="7" max="7" width="9.5546875" style="25" customWidth="1"/>
    <col min="8" max="8" width="7" style="25" bestFit="1" customWidth="1"/>
    <col min="9" max="9" width="8.6640625" style="25" bestFit="1" customWidth="1"/>
    <col min="10" max="10" width="11.6640625" style="1" bestFit="1" customWidth="1"/>
    <col min="11" max="11" width="12.6640625" style="1" bestFit="1" customWidth="1"/>
    <col min="12" max="12" width="14.21875" style="1" bestFit="1" customWidth="1"/>
    <col min="13" max="16384" width="8.88671875" style="1"/>
  </cols>
  <sheetData>
    <row r="1" spans="1:12" ht="15" thickBo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2" s="7" customFormat="1" ht="29.4" thickBot="1">
      <c r="A2" s="2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26</v>
      </c>
      <c r="K2" s="6" t="s">
        <v>27</v>
      </c>
    </row>
    <row r="3" spans="1:12">
      <c r="A3" s="8">
        <v>1</v>
      </c>
      <c r="B3" s="27" t="s">
        <v>10</v>
      </c>
      <c r="C3" s="33" t="s">
        <v>11</v>
      </c>
      <c r="D3" s="9">
        <v>446</v>
      </c>
      <c r="E3" s="10">
        <v>380</v>
      </c>
      <c r="F3" s="10">
        <f>D3*E3</f>
        <v>169480</v>
      </c>
      <c r="G3" s="11"/>
      <c r="H3" s="10"/>
      <c r="I3" s="12">
        <f>F3-G3-H3</f>
        <v>169480</v>
      </c>
      <c r="J3" s="34"/>
      <c r="K3" s="35"/>
    </row>
    <row r="4" spans="1:12">
      <c r="A4" s="13">
        <v>2</v>
      </c>
      <c r="B4" s="28" t="s">
        <v>12</v>
      </c>
      <c r="C4" s="19" t="s">
        <v>13</v>
      </c>
      <c r="D4" s="15">
        <v>451</v>
      </c>
      <c r="E4" s="16">
        <v>350</v>
      </c>
      <c r="F4" s="16">
        <f t="shared" ref="F4:F13" si="0">D4*E4</f>
        <v>157850</v>
      </c>
      <c r="G4" s="17">
        <v>25000</v>
      </c>
      <c r="H4" s="16"/>
      <c r="I4" s="18">
        <f t="shared" ref="I4:I13" si="1">F4-G4-H4</f>
        <v>132850</v>
      </c>
      <c r="J4" s="36">
        <v>29850</v>
      </c>
      <c r="K4" s="37"/>
    </row>
    <row r="5" spans="1:12">
      <c r="A5" s="13">
        <v>3</v>
      </c>
      <c r="B5" s="28" t="s">
        <v>14</v>
      </c>
      <c r="C5" s="30" t="s">
        <v>15</v>
      </c>
      <c r="D5" s="15">
        <v>444</v>
      </c>
      <c r="E5" s="16">
        <v>380</v>
      </c>
      <c r="F5" s="16">
        <f t="shared" si="0"/>
        <v>168720</v>
      </c>
      <c r="G5" s="17">
        <v>25000</v>
      </c>
      <c r="H5" s="16"/>
      <c r="I5" s="18">
        <f t="shared" si="1"/>
        <v>143720</v>
      </c>
      <c r="J5" s="36"/>
      <c r="K5" s="37">
        <v>113100</v>
      </c>
    </row>
    <row r="6" spans="1:12">
      <c r="A6" s="13">
        <v>4</v>
      </c>
      <c r="B6" s="28" t="s">
        <v>16</v>
      </c>
      <c r="C6" s="14" t="s">
        <v>17</v>
      </c>
      <c r="D6" s="15">
        <v>420</v>
      </c>
      <c r="E6" s="16">
        <v>300</v>
      </c>
      <c r="F6" s="16">
        <f t="shared" si="0"/>
        <v>126000</v>
      </c>
      <c r="G6" s="17">
        <v>25000</v>
      </c>
      <c r="H6" s="16"/>
      <c r="I6" s="18">
        <f t="shared" si="1"/>
        <v>101000</v>
      </c>
      <c r="J6" s="36"/>
      <c r="K6" s="37"/>
    </row>
    <row r="7" spans="1:12">
      <c r="A7" s="13">
        <v>5</v>
      </c>
      <c r="B7" s="28">
        <v>114</v>
      </c>
      <c r="C7" s="14" t="s">
        <v>18</v>
      </c>
      <c r="D7" s="15">
        <v>466</v>
      </c>
      <c r="E7" s="16">
        <v>340</v>
      </c>
      <c r="F7" s="16">
        <f t="shared" si="0"/>
        <v>158440</v>
      </c>
      <c r="G7" s="17">
        <v>25000</v>
      </c>
      <c r="H7" s="16"/>
      <c r="I7" s="18">
        <f t="shared" si="1"/>
        <v>133440</v>
      </c>
      <c r="J7" s="36">
        <v>12200</v>
      </c>
      <c r="K7" s="37"/>
    </row>
    <row r="8" spans="1:12">
      <c r="A8" s="13">
        <v>6</v>
      </c>
      <c r="B8" s="28">
        <v>129</v>
      </c>
      <c r="C8" s="14" t="s">
        <v>19</v>
      </c>
      <c r="D8" s="15">
        <v>447</v>
      </c>
      <c r="E8" s="16">
        <v>380</v>
      </c>
      <c r="F8" s="16">
        <f t="shared" si="0"/>
        <v>169860</v>
      </c>
      <c r="G8" s="17">
        <v>25000</v>
      </c>
      <c r="H8" s="16"/>
      <c r="I8" s="18">
        <f t="shared" si="1"/>
        <v>144860</v>
      </c>
      <c r="J8" s="36"/>
      <c r="K8" s="37">
        <v>9440</v>
      </c>
    </row>
    <row r="9" spans="1:12">
      <c r="A9" s="13">
        <v>7</v>
      </c>
      <c r="B9" s="28">
        <v>131</v>
      </c>
      <c r="C9" s="30" t="s">
        <v>20</v>
      </c>
      <c r="D9" s="15">
        <v>438</v>
      </c>
      <c r="E9" s="16">
        <v>340</v>
      </c>
      <c r="F9" s="16">
        <f t="shared" si="0"/>
        <v>148920</v>
      </c>
      <c r="G9" s="17">
        <v>25000</v>
      </c>
      <c r="H9" s="16"/>
      <c r="I9" s="18">
        <f t="shared" si="1"/>
        <v>123920</v>
      </c>
      <c r="J9" s="36"/>
      <c r="K9" s="37">
        <v>93170</v>
      </c>
    </row>
    <row r="10" spans="1:12">
      <c r="A10" s="13">
        <v>8</v>
      </c>
      <c r="B10" s="28">
        <v>142</v>
      </c>
      <c r="C10" s="14" t="s">
        <v>21</v>
      </c>
      <c r="D10" s="15">
        <v>442</v>
      </c>
      <c r="E10" s="16">
        <v>310</v>
      </c>
      <c r="F10" s="16">
        <f t="shared" si="0"/>
        <v>137020</v>
      </c>
      <c r="G10" s="17">
        <v>25000</v>
      </c>
      <c r="H10" s="16"/>
      <c r="I10" s="18">
        <f t="shared" si="1"/>
        <v>112020</v>
      </c>
      <c r="J10" s="36">
        <v>7000</v>
      </c>
      <c r="K10" s="37"/>
    </row>
    <row r="11" spans="1:12">
      <c r="A11" s="13">
        <v>9</v>
      </c>
      <c r="B11" s="28">
        <v>148</v>
      </c>
      <c r="C11" s="14" t="s">
        <v>22</v>
      </c>
      <c r="D11" s="15">
        <v>468</v>
      </c>
      <c r="E11" s="16">
        <v>320</v>
      </c>
      <c r="F11" s="16">
        <f t="shared" si="0"/>
        <v>149760</v>
      </c>
      <c r="G11" s="17">
        <v>25000</v>
      </c>
      <c r="H11" s="16"/>
      <c r="I11" s="18">
        <f t="shared" si="1"/>
        <v>124760</v>
      </c>
      <c r="J11" s="36">
        <v>21350</v>
      </c>
      <c r="K11" s="37"/>
    </row>
    <row r="12" spans="1:12">
      <c r="A12" s="13">
        <v>10</v>
      </c>
      <c r="B12" s="28">
        <v>152</v>
      </c>
      <c r="C12" s="30" t="s">
        <v>23</v>
      </c>
      <c r="D12" s="15">
        <v>438</v>
      </c>
      <c r="E12" s="16">
        <v>380</v>
      </c>
      <c r="F12" s="16">
        <f t="shared" si="0"/>
        <v>166440</v>
      </c>
      <c r="G12" s="17">
        <v>25000</v>
      </c>
      <c r="H12" s="16"/>
      <c r="I12" s="18">
        <f t="shared" si="1"/>
        <v>141440</v>
      </c>
      <c r="J12" s="36"/>
      <c r="K12" s="37">
        <v>13720</v>
      </c>
    </row>
    <row r="13" spans="1:12" ht="15" thickBot="1">
      <c r="A13" s="20">
        <v>11</v>
      </c>
      <c r="B13" s="29">
        <v>173</v>
      </c>
      <c r="C13" s="32" t="s">
        <v>24</v>
      </c>
      <c r="D13" s="21">
        <v>446</v>
      </c>
      <c r="E13" s="22">
        <v>380</v>
      </c>
      <c r="F13" s="22">
        <f t="shared" si="0"/>
        <v>169480</v>
      </c>
      <c r="G13" s="23">
        <v>25000</v>
      </c>
      <c r="H13" s="22"/>
      <c r="I13" s="24">
        <f t="shared" si="1"/>
        <v>144480</v>
      </c>
      <c r="J13" s="38">
        <v>5600</v>
      </c>
      <c r="K13" s="39"/>
    </row>
    <row r="14" spans="1:12">
      <c r="A14" s="1"/>
    </row>
    <row r="15" spans="1:12">
      <c r="A15" s="1"/>
      <c r="B15" s="1"/>
      <c r="I15" s="43">
        <f>SUM(I3:I14)</f>
        <v>1471970</v>
      </c>
      <c r="J15" s="44">
        <f>SUM(J3:J14)</f>
        <v>76000</v>
      </c>
      <c r="K15" s="44">
        <f>SUM(K3:K14)</f>
        <v>229430</v>
      </c>
      <c r="L15" s="44">
        <f>(I15+J15)-K15</f>
        <v>1318540</v>
      </c>
    </row>
    <row r="16" spans="1:12" ht="15" thickBot="1">
      <c r="A16" s="1"/>
      <c r="D16" s="26"/>
    </row>
    <row r="17" spans="3:9" ht="15" thickBot="1">
      <c r="C17" s="31" t="s">
        <v>25</v>
      </c>
      <c r="D17" s="25"/>
      <c r="I17" s="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2023-11-14T19:50:07Z</dcterms:modified>
</cp:coreProperties>
</file>