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G65" i="1" l="1"/>
  <c r="G63" i="1"/>
  <c r="L65" i="1" l="1"/>
  <c r="L63" i="1"/>
  <c r="G47" i="1" l="1"/>
  <c r="L47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G62" i="1"/>
  <c r="L62" i="1" s="1"/>
  <c r="G64" i="1"/>
  <c r="L64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3" i="1"/>
  <c r="L3" i="1" s="1"/>
  <c r="L81" i="1" l="1"/>
</calcChain>
</file>

<file path=xl/sharedStrings.xml><?xml version="1.0" encoding="utf-8"?>
<sst xmlns="http://schemas.openxmlformats.org/spreadsheetml/2006/main" count="139" uniqueCount="133">
  <si>
    <t>№</t>
  </si>
  <si>
    <t>SICIL NO</t>
  </si>
  <si>
    <t>ADI SOYADI</t>
  </si>
  <si>
    <t>ARALIK SAATI</t>
  </si>
  <si>
    <t>SAAT UCRETI</t>
  </si>
  <si>
    <t>HAKEDIS</t>
  </si>
  <si>
    <t>YYP ARALIK</t>
  </si>
  <si>
    <t>AVANS</t>
  </si>
  <si>
    <t>NET HAKEDIS</t>
  </si>
  <si>
    <t>016</t>
  </si>
  <si>
    <t xml:space="preserve">RAHIMCAN RAHIMOV </t>
  </si>
  <si>
    <t>018</t>
  </si>
  <si>
    <t xml:space="preserve">ZIYOVIDDIN MAMADALIYEV </t>
  </si>
  <si>
    <t>047</t>
  </si>
  <si>
    <t xml:space="preserve">LUTFULLAH MEHMETSAYEV </t>
  </si>
  <si>
    <t>049</t>
  </si>
  <si>
    <t>GULAMCAN KARIMOV</t>
  </si>
  <si>
    <t>055</t>
  </si>
  <si>
    <t xml:space="preserve">RAHMETULLAH MAHMUTOV </t>
  </si>
  <si>
    <t>057</t>
  </si>
  <si>
    <t>EKMEL HAKIMOV</t>
  </si>
  <si>
    <t>059</t>
  </si>
  <si>
    <t>RAVSANBEK YOLDASOV</t>
  </si>
  <si>
    <t>064</t>
  </si>
  <si>
    <t>BUNYATCAN BEKMIRZAYEV</t>
  </si>
  <si>
    <t>068</t>
  </si>
  <si>
    <t xml:space="preserve">FERHAT YUNUSOV </t>
  </si>
  <si>
    <t>069</t>
  </si>
  <si>
    <t xml:space="preserve">ADIHAMCAN NIMETOV </t>
  </si>
  <si>
    <t>074</t>
  </si>
  <si>
    <t xml:space="preserve">MARUFCAN RAIMOV </t>
  </si>
  <si>
    <t>077</t>
  </si>
  <si>
    <t>SIRAC ALLAMOV</t>
  </si>
  <si>
    <t>078</t>
  </si>
  <si>
    <t xml:space="preserve">ZUHRIDDIN KADIROV </t>
  </si>
  <si>
    <t>085</t>
  </si>
  <si>
    <t>ASLIDDIN ALIMCANOV</t>
  </si>
  <si>
    <t>088</t>
  </si>
  <si>
    <t xml:space="preserve">DILSAT HAMRALIYEV </t>
  </si>
  <si>
    <t>092</t>
  </si>
  <si>
    <t xml:space="preserve">HAMIDULLAH ABDULLAYEV </t>
  </si>
  <si>
    <t>112</t>
  </si>
  <si>
    <t xml:space="preserve">ZUHRIDDIN MEMEDISMANOV </t>
  </si>
  <si>
    <t>114</t>
  </si>
  <si>
    <t xml:space="preserve">AHUNCAN MEDALIYEV </t>
  </si>
  <si>
    <t>118</t>
  </si>
  <si>
    <t xml:space="preserve">UMITCAN KADIROV </t>
  </si>
  <si>
    <t>123</t>
  </si>
  <si>
    <t xml:space="preserve">KAMALIDDIN ABDURAIMOV </t>
  </si>
  <si>
    <t>128</t>
  </si>
  <si>
    <t>AHMETCANOV AHADCAN</t>
  </si>
  <si>
    <t>131</t>
  </si>
  <si>
    <t xml:space="preserve">ISLAMCAN BEKBAEV </t>
  </si>
  <si>
    <t>132</t>
  </si>
  <si>
    <t xml:space="preserve">BAHTIYAR YOLDASOV </t>
  </si>
  <si>
    <t>133</t>
  </si>
  <si>
    <t xml:space="preserve">ROZBAY UMIRZAKOV </t>
  </si>
  <si>
    <t>135</t>
  </si>
  <si>
    <t xml:space="preserve">BEKMURAD NAZIROV </t>
  </si>
  <si>
    <t>142</t>
  </si>
  <si>
    <t xml:space="preserve">BILALEDDIN MAMAJANOV </t>
  </si>
  <si>
    <t>146</t>
  </si>
  <si>
    <t xml:space="preserve">HUSNIDDIN SAYDULLAYEV </t>
  </si>
  <si>
    <t>MIRZAABDULLAH ATACANOV</t>
  </si>
  <si>
    <t>ILYASBEK MILLACANOV</t>
  </si>
  <si>
    <t>BABAMURAT RAHIMOV</t>
  </si>
  <si>
    <t>MIRADIL MEVLANKULOV</t>
  </si>
  <si>
    <t>181</t>
  </si>
  <si>
    <t xml:space="preserve">TAHIRCAN SADIKOV </t>
  </si>
  <si>
    <t>190</t>
  </si>
  <si>
    <t xml:space="preserve">HAMIDULLO SAYDILLAYEV </t>
  </si>
  <si>
    <t>198</t>
  </si>
  <si>
    <t xml:space="preserve">ABDURASID RAHMATOV </t>
  </si>
  <si>
    <t>199</t>
  </si>
  <si>
    <t xml:space="preserve">ABDUSAMIN RAHMATOV </t>
  </si>
  <si>
    <t xml:space="preserve">BUNYOD MIRZAYEV </t>
  </si>
  <si>
    <t xml:space="preserve">ALISER TURSUNALIYEV </t>
  </si>
  <si>
    <t xml:space="preserve">ROHATALI AHMADALIYEV </t>
  </si>
  <si>
    <t xml:space="preserve">ABDULAZIZ RAHMATOV </t>
  </si>
  <si>
    <t xml:space="preserve">ABDURASID RAZZAKOV </t>
  </si>
  <si>
    <t xml:space="preserve">BAHROMJON SOTVOLDIYEV </t>
  </si>
  <si>
    <t>MADAMIN BALTABAYEV</t>
  </si>
  <si>
    <t>JAHONGIR VALIJONOV</t>
  </si>
  <si>
    <t>MAMUR KASIMOV</t>
  </si>
  <si>
    <t>HOLMIRZA SAYFUTDINOV</t>
  </si>
  <si>
    <t>ELDAR SAKIROV</t>
  </si>
  <si>
    <t>CEMSIT UZGANOV</t>
  </si>
  <si>
    <t>CESUR UZGANOV</t>
  </si>
  <si>
    <t>BAHTIYAR MEVLANOV</t>
  </si>
  <si>
    <t>SERZAT URINBAYEV</t>
  </si>
  <si>
    <t>AYETULLAH MIRZACANOV</t>
  </si>
  <si>
    <t>ATABEK AHMEDOV</t>
  </si>
  <si>
    <t>SALIMCAN IHSANOV</t>
  </si>
  <si>
    <t>BURHANETTIN ROZMATOV</t>
  </si>
  <si>
    <t>CUMABEK CANIBEKOV</t>
  </si>
  <si>
    <t>ISMETULLAH ERGESOV</t>
  </si>
  <si>
    <t>BAHTIYOR SAYFUTDINOV</t>
  </si>
  <si>
    <t>ZOKIRJON KUKONOV</t>
  </si>
  <si>
    <t>SEROZBEK SOTBOLDIYEV</t>
  </si>
  <si>
    <t>JAMSIDJON TURSUNBUVAYEV</t>
  </si>
  <si>
    <t>KUZIVOY YULDASEV</t>
  </si>
  <si>
    <t>HOJIAKBAR SODIKJONOV</t>
  </si>
  <si>
    <t>BAHTIYOR SOLIJONOV</t>
  </si>
  <si>
    <t>AROBIDDIN SOLIJONOV</t>
  </si>
  <si>
    <t>ILYOSJON YAKUBOV</t>
  </si>
  <si>
    <t>HAMIDULLAH MAHMUDOV</t>
  </si>
  <si>
    <t>ABBASBEK ALICANOV</t>
  </si>
  <si>
    <t>UTKIR TURSUNBAYEV</t>
  </si>
  <si>
    <t>NURMUHAMMED UMARALIYEV</t>
  </si>
  <si>
    <t>MUHAMMEDKADIR BAKIYEV</t>
  </si>
  <si>
    <t>SERDAR ABDURRAHIMOV</t>
  </si>
  <si>
    <t>SEYITCAN EMINOV</t>
  </si>
  <si>
    <t>KASIM SAATI</t>
  </si>
  <si>
    <t>YENI PATENT</t>
  </si>
  <si>
    <t xml:space="preserve"> YYP KASIM</t>
  </si>
  <si>
    <t>ERMATOV AHMADALI</t>
  </si>
  <si>
    <t>kirmizi: gidenler</t>
  </si>
  <si>
    <t>pembe: kasim aralik alacaklari var</t>
  </si>
  <si>
    <t>turuncu: kasim patent dahil hesap yapilcak</t>
  </si>
  <si>
    <t>ELYARBEK MAHMUTZADE</t>
  </si>
  <si>
    <t>?</t>
  </si>
  <si>
    <t>2023 ARALIK - AGREGA</t>
  </si>
  <si>
    <t>SARI: SAAT UCRETI BILINMIYOR DIYE SIMDILIK YAZDIK</t>
  </si>
  <si>
    <t>ZOKIRJON MAHMUDOV</t>
  </si>
  <si>
    <t>OHUNJON ALIJONOV</t>
  </si>
  <si>
    <t xml:space="preserve">ILHOMJON MAMATOV </t>
  </si>
  <si>
    <t>VERILDI</t>
  </si>
  <si>
    <t>SAATINI ARTTIR DENDI</t>
  </si>
  <si>
    <t>NOT</t>
  </si>
  <si>
    <t>GOKHAN'IN ADAMI</t>
  </si>
  <si>
    <t>AVANS KAGIDINDAN ISMI CIKARTILACAK</t>
  </si>
  <si>
    <t>KASIM SAATINE BAK. EKSIK VAR</t>
  </si>
  <si>
    <t>20,000 ruble kalan avans var. bir sonraki ay alinacak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</si>
</sst>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1"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1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Fill="1" applyBorder="1"/>
    <xf numFmtId="0" fontId="1" fillId="0" borderId="7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0" fontId="0" fillId="0" borderId="9" xfId="0" applyBorder="1"/>
    <xf numFmtId="0" fontId="0" fillId="0" borderId="17" xfId="0" applyBorder="1" applyAlignment="1">
      <alignment horizontal="center" vertical="center"/>
    </xf>
    <xf numFmtId="0" fontId="0" fillId="6" borderId="0" xfId="0" applyFill="1"/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/>
    <xf numFmtId="0" fontId="0" fillId="5" borderId="6" xfId="0" applyFill="1" applyBorder="1"/>
    <xf numFmtId="0" fontId="0" fillId="0" borderId="23" xfId="0" applyBorder="1"/>
    <xf numFmtId="0" fontId="0" fillId="4" borderId="0" xfId="0" applyFill="1"/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15" xfId="0" quotePrefix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4" borderId="6" xfId="0" quotePrefix="1" applyFill="1" applyBorder="1" applyAlignment="1">
      <alignment horizontal="center" vertical="center"/>
    </xf>
    <xf numFmtId="0" fontId="0" fillId="5" borderId="6" xfId="0" quotePrefix="1" applyFill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center"/>
    </xf>
    <xf numFmtId="0" fontId="0" fillId="2" borderId="6" xfId="0" quotePrefix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7" sqref="J17"/>
    </sheetView>
  </sheetViews>
  <sheetFormatPr defaultRowHeight="14.4"/>
  <cols>
    <col min="1" max="1" width="3.21875" style="3" bestFit="1" customWidth="1"/>
    <col min="2" max="2" width="8.21875" style="4" bestFit="1" customWidth="1"/>
    <col min="3" max="3" width="28.33203125" bestFit="1" customWidth="1"/>
    <col min="4" max="4" width="6.6640625" bestFit="1" customWidth="1"/>
    <col min="5" max="6" width="7.109375" bestFit="1" customWidth="1"/>
    <col min="7" max="7" width="8.33203125" bestFit="1" customWidth="1"/>
    <col min="8" max="8" width="8.33203125" customWidth="1"/>
    <col min="9" max="9" width="7.109375" bestFit="1" customWidth="1"/>
    <col min="10" max="10" width="7.6640625" bestFit="1" customWidth="1"/>
    <col min="11" max="11" width="7" bestFit="1" customWidth="1"/>
    <col min="12" max="12" width="14.21875" bestFit="1" customWidth="1"/>
    <col min="13" max="13" width="3.6640625" style="3" customWidth="1"/>
    <col min="14" max="14" width="7.5546875" bestFit="1" customWidth="1"/>
    <col min="15" max="15" width="43.6640625" bestFit="1" customWidth="1"/>
  </cols>
  <sheetData>
    <row r="1" spans="1:15" ht="15" thickBot="1">
      <c r="A1" s="48" t="s">
        <v>121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</row>
    <row r="2" spans="1:15" ht="29.4" thickBot="1">
      <c r="A2" s="1" t="s">
        <v>0</v>
      </c>
      <c r="B2" s="2" t="s">
        <v>1</v>
      </c>
      <c r="C2" s="2" t="s">
        <v>2</v>
      </c>
      <c r="D2" s="9" t="s">
        <v>112</v>
      </c>
      <c r="E2" s="2" t="s">
        <v>3</v>
      </c>
      <c r="F2" s="2" t="s">
        <v>4</v>
      </c>
      <c r="G2" s="2" t="s">
        <v>5</v>
      </c>
      <c r="H2" s="2" t="s">
        <v>114</v>
      </c>
      <c r="I2" s="2" t="s">
        <v>6</v>
      </c>
      <c r="J2" s="2" t="s">
        <v>113</v>
      </c>
      <c r="K2" s="2" t="s">
        <v>7</v>
      </c>
      <c r="L2" s="24" t="s">
        <v>8</v>
      </c>
      <c r="M2" s="21"/>
      <c r="N2" s="23" t="s">
        <v>126</v>
      </c>
      <c r="O2" s="23" t="s">
        <v>128</v>
      </c>
    </row>
    <row r="3" spans="1:15">
      <c r="A3" s="25">
        <v>1</v>
      </c>
      <c r="B3" s="37" t="s">
        <v>9</v>
      </c>
      <c r="C3" s="5" t="s">
        <v>10</v>
      </c>
      <c r="D3" s="10"/>
      <c r="E3" s="11">
        <v>354</v>
      </c>
      <c r="F3" s="11">
        <v>500</v>
      </c>
      <c r="G3" s="11">
        <f>(D3+E3)*F3</f>
        <v>177000</v>
      </c>
      <c r="H3" s="11">
        <v>0</v>
      </c>
      <c r="I3" s="11"/>
      <c r="J3" s="11"/>
      <c r="K3" s="11"/>
      <c r="L3" s="34">
        <f>(G3)-H3-I3-J3-K3</f>
        <v>177000</v>
      </c>
      <c r="M3" s="32"/>
      <c r="N3" s="30"/>
    </row>
    <row r="4" spans="1:15">
      <c r="A4" s="26">
        <v>2</v>
      </c>
      <c r="B4" s="38" t="s">
        <v>11</v>
      </c>
      <c r="C4" s="6" t="s">
        <v>12</v>
      </c>
      <c r="D4" s="12"/>
      <c r="E4" s="13">
        <v>229</v>
      </c>
      <c r="F4" s="13">
        <v>500</v>
      </c>
      <c r="G4" s="13">
        <f t="shared" ref="G4:G70" si="0">(D4+E4)*F4</f>
        <v>114500</v>
      </c>
      <c r="H4" s="13">
        <v>0</v>
      </c>
      <c r="I4" s="13"/>
      <c r="J4" s="13"/>
      <c r="K4" s="13">
        <v>30000</v>
      </c>
      <c r="L4" s="35">
        <f t="shared" ref="L4:L70" si="1">(G4)-H4-I4-J4-K4</f>
        <v>84500</v>
      </c>
      <c r="M4" s="32"/>
      <c r="N4" s="28"/>
    </row>
    <row r="5" spans="1:15">
      <c r="A5" s="26">
        <v>3</v>
      </c>
      <c r="B5" s="39" t="s">
        <v>13</v>
      </c>
      <c r="C5" s="6" t="s">
        <v>14</v>
      </c>
      <c r="D5" s="12"/>
      <c r="E5" s="13">
        <v>220</v>
      </c>
      <c r="F5" s="13">
        <v>310</v>
      </c>
      <c r="G5" s="13">
        <f t="shared" si="0"/>
        <v>68200</v>
      </c>
      <c r="H5" s="20"/>
      <c r="I5" s="13">
        <v>25000</v>
      </c>
      <c r="J5" s="13"/>
      <c r="K5" s="13">
        <v>43200</v>
      </c>
      <c r="L5" s="35">
        <f t="shared" si="1"/>
        <v>0</v>
      </c>
      <c r="M5" s="32"/>
      <c r="N5" s="28"/>
    </row>
    <row r="6" spans="1:15">
      <c r="A6" s="26">
        <v>4</v>
      </c>
      <c r="B6" s="40" t="s">
        <v>15</v>
      </c>
      <c r="C6" s="6" t="s">
        <v>16</v>
      </c>
      <c r="D6" s="12"/>
      <c r="E6" s="13">
        <v>271</v>
      </c>
      <c r="F6" s="13">
        <v>410</v>
      </c>
      <c r="G6" s="13">
        <f t="shared" si="0"/>
        <v>111110</v>
      </c>
      <c r="H6" s="20"/>
      <c r="I6" s="13">
        <v>25000</v>
      </c>
      <c r="J6" s="13"/>
      <c r="K6" s="13"/>
      <c r="L6" s="35">
        <f t="shared" si="1"/>
        <v>86110</v>
      </c>
      <c r="M6" s="32"/>
      <c r="N6" s="29"/>
    </row>
    <row r="7" spans="1:15">
      <c r="A7" s="26">
        <v>5</v>
      </c>
      <c r="B7" s="39" t="s">
        <v>17</v>
      </c>
      <c r="C7" s="6" t="s">
        <v>18</v>
      </c>
      <c r="D7" s="12"/>
      <c r="E7" s="13">
        <v>208</v>
      </c>
      <c r="F7" s="13">
        <v>350</v>
      </c>
      <c r="G7" s="13">
        <f t="shared" si="0"/>
        <v>72800</v>
      </c>
      <c r="H7" s="20"/>
      <c r="I7" s="13">
        <v>25000</v>
      </c>
      <c r="J7" s="13"/>
      <c r="K7" s="13">
        <v>47800</v>
      </c>
      <c r="L7" s="35">
        <f t="shared" si="1"/>
        <v>0</v>
      </c>
      <c r="M7" s="32"/>
      <c r="N7" s="28"/>
    </row>
    <row r="8" spans="1:15">
      <c r="A8" s="26">
        <v>6</v>
      </c>
      <c r="B8" s="40" t="s">
        <v>19</v>
      </c>
      <c r="C8" s="6" t="s">
        <v>20</v>
      </c>
      <c r="D8" s="12"/>
      <c r="E8" s="13">
        <v>254</v>
      </c>
      <c r="F8" s="13">
        <v>410</v>
      </c>
      <c r="G8" s="13">
        <f t="shared" si="0"/>
        <v>104140</v>
      </c>
      <c r="H8" s="20"/>
      <c r="I8" s="13">
        <v>25000</v>
      </c>
      <c r="J8" s="13"/>
      <c r="K8" s="13"/>
      <c r="L8" s="35">
        <f t="shared" si="1"/>
        <v>79140</v>
      </c>
      <c r="M8" s="32"/>
      <c r="N8" s="29"/>
    </row>
    <row r="9" spans="1:15">
      <c r="A9" s="26">
        <v>7</v>
      </c>
      <c r="B9" s="40" t="s">
        <v>21</v>
      </c>
      <c r="C9" s="6" t="s">
        <v>22</v>
      </c>
      <c r="D9" s="12"/>
      <c r="E9" s="13">
        <v>344</v>
      </c>
      <c r="F9" s="13">
        <v>330</v>
      </c>
      <c r="G9" s="13">
        <f t="shared" si="0"/>
        <v>113520</v>
      </c>
      <c r="H9" s="20"/>
      <c r="I9" s="13">
        <v>25000</v>
      </c>
      <c r="J9" s="13"/>
      <c r="K9" s="13"/>
      <c r="L9" s="35">
        <f t="shared" si="1"/>
        <v>88520</v>
      </c>
      <c r="M9" s="32"/>
      <c r="N9" s="29"/>
    </row>
    <row r="10" spans="1:15">
      <c r="A10" s="26">
        <v>8</v>
      </c>
      <c r="B10" s="40" t="s">
        <v>23</v>
      </c>
      <c r="C10" s="6" t="s">
        <v>24</v>
      </c>
      <c r="D10" s="12"/>
      <c r="E10" s="13">
        <v>279</v>
      </c>
      <c r="F10" s="13">
        <v>410</v>
      </c>
      <c r="G10" s="13">
        <f t="shared" si="0"/>
        <v>114390</v>
      </c>
      <c r="H10" s="20"/>
      <c r="I10" s="13">
        <v>25000</v>
      </c>
      <c r="J10" s="13"/>
      <c r="K10" s="13"/>
      <c r="L10" s="35">
        <f t="shared" si="1"/>
        <v>89390</v>
      </c>
      <c r="M10" s="32"/>
      <c r="N10" s="29"/>
    </row>
    <row r="11" spans="1:15">
      <c r="A11" s="26">
        <v>9</v>
      </c>
      <c r="B11" s="39" t="s">
        <v>25</v>
      </c>
      <c r="C11" s="6" t="s">
        <v>26</v>
      </c>
      <c r="D11" s="12"/>
      <c r="E11" s="13">
        <v>75</v>
      </c>
      <c r="F11" s="13">
        <v>350</v>
      </c>
      <c r="G11" s="13">
        <f t="shared" si="0"/>
        <v>26250</v>
      </c>
      <c r="H11" s="20"/>
      <c r="I11" s="13">
        <v>25000</v>
      </c>
      <c r="J11" s="13"/>
      <c r="K11" s="13">
        <v>1250</v>
      </c>
      <c r="L11" s="35">
        <f t="shared" si="1"/>
        <v>0</v>
      </c>
      <c r="M11" s="32"/>
      <c r="N11" s="28"/>
    </row>
    <row r="12" spans="1:15">
      <c r="A12" s="26">
        <v>10</v>
      </c>
      <c r="B12" s="40" t="s">
        <v>27</v>
      </c>
      <c r="C12" s="6" t="s">
        <v>28</v>
      </c>
      <c r="D12" s="12"/>
      <c r="E12" s="13">
        <v>281</v>
      </c>
      <c r="F12" s="13">
        <v>400</v>
      </c>
      <c r="G12" s="13">
        <f t="shared" si="0"/>
        <v>112400</v>
      </c>
      <c r="H12" s="20"/>
      <c r="I12" s="13">
        <v>25000</v>
      </c>
      <c r="J12" s="13"/>
      <c r="K12" s="13">
        <v>25000</v>
      </c>
      <c r="L12" s="35">
        <f t="shared" si="1"/>
        <v>62400</v>
      </c>
      <c r="M12" s="32"/>
      <c r="N12" s="29"/>
      <c r="O12" s="31" t="s">
        <v>132</v>
      </c>
    </row>
    <row r="13" spans="1:15">
      <c r="A13" s="26">
        <v>11</v>
      </c>
      <c r="B13" s="41" t="s">
        <v>29</v>
      </c>
      <c r="C13" s="6" t="s">
        <v>30</v>
      </c>
      <c r="D13" s="12">
        <v>58</v>
      </c>
      <c r="E13" s="13">
        <v>242</v>
      </c>
      <c r="F13" s="13">
        <v>410</v>
      </c>
      <c r="G13" s="13">
        <f t="shared" si="0"/>
        <v>123000</v>
      </c>
      <c r="H13" s="13">
        <v>6333</v>
      </c>
      <c r="I13" s="13">
        <v>19000</v>
      </c>
      <c r="J13" s="13">
        <v>18750</v>
      </c>
      <c r="K13" s="13">
        <v>25000</v>
      </c>
      <c r="L13" s="35">
        <f t="shared" si="1"/>
        <v>53917</v>
      </c>
      <c r="M13" s="33" t="s">
        <v>120</v>
      </c>
      <c r="N13" s="29"/>
    </row>
    <row r="14" spans="1:15">
      <c r="A14" s="26">
        <v>12</v>
      </c>
      <c r="B14" s="39" t="s">
        <v>31</v>
      </c>
      <c r="C14" s="6" t="s">
        <v>32</v>
      </c>
      <c r="D14" s="12"/>
      <c r="E14" s="13">
        <v>156</v>
      </c>
      <c r="F14" s="13">
        <v>330</v>
      </c>
      <c r="G14" s="13">
        <f t="shared" si="0"/>
        <v>51480</v>
      </c>
      <c r="H14" s="20"/>
      <c r="I14" s="13">
        <v>25000</v>
      </c>
      <c r="J14" s="13"/>
      <c r="K14" s="13">
        <v>26480</v>
      </c>
      <c r="L14" s="35">
        <f t="shared" si="1"/>
        <v>0</v>
      </c>
      <c r="M14" s="32"/>
      <c r="N14" s="28"/>
    </row>
    <row r="15" spans="1:15">
      <c r="A15" s="26">
        <v>13</v>
      </c>
      <c r="B15" s="40" t="s">
        <v>33</v>
      </c>
      <c r="C15" s="6" t="s">
        <v>34</v>
      </c>
      <c r="D15" s="12"/>
      <c r="E15" s="13">
        <v>334</v>
      </c>
      <c r="F15" s="13">
        <v>300</v>
      </c>
      <c r="G15" s="13">
        <f t="shared" si="0"/>
        <v>100200</v>
      </c>
      <c r="H15" s="20"/>
      <c r="I15" s="13">
        <v>25000</v>
      </c>
      <c r="J15" s="13"/>
      <c r="K15" s="13"/>
      <c r="L15" s="35">
        <f t="shared" si="1"/>
        <v>75200</v>
      </c>
      <c r="M15" s="32"/>
      <c r="N15" s="29"/>
    </row>
    <row r="16" spans="1:15">
      <c r="A16" s="26">
        <v>14</v>
      </c>
      <c r="B16" s="40" t="s">
        <v>35</v>
      </c>
      <c r="C16" s="6" t="s">
        <v>36</v>
      </c>
      <c r="D16" s="12"/>
      <c r="E16" s="13">
        <v>197</v>
      </c>
      <c r="F16" s="13">
        <v>380</v>
      </c>
      <c r="G16" s="13">
        <f t="shared" si="0"/>
        <v>74860</v>
      </c>
      <c r="H16" s="20"/>
      <c r="I16" s="13">
        <v>25000</v>
      </c>
      <c r="J16" s="13"/>
      <c r="K16" s="13">
        <v>33100</v>
      </c>
      <c r="L16" s="35">
        <f t="shared" si="1"/>
        <v>16760</v>
      </c>
      <c r="M16" s="32"/>
      <c r="N16" s="29"/>
    </row>
    <row r="17" spans="1:15">
      <c r="A17" s="26">
        <v>15</v>
      </c>
      <c r="B17" s="40" t="s">
        <v>37</v>
      </c>
      <c r="C17" s="6" t="s">
        <v>38</v>
      </c>
      <c r="D17" s="12"/>
      <c r="E17" s="13">
        <v>335</v>
      </c>
      <c r="F17" s="13">
        <v>400</v>
      </c>
      <c r="G17" s="13">
        <f t="shared" si="0"/>
        <v>134000</v>
      </c>
      <c r="H17" s="20"/>
      <c r="I17" s="13">
        <v>25000</v>
      </c>
      <c r="J17" s="13"/>
      <c r="K17" s="13"/>
      <c r="L17" s="35">
        <f t="shared" si="1"/>
        <v>109000</v>
      </c>
      <c r="M17" s="32"/>
      <c r="N17" s="29"/>
    </row>
    <row r="18" spans="1:15">
      <c r="A18" s="26">
        <v>16</v>
      </c>
      <c r="B18" s="40" t="s">
        <v>39</v>
      </c>
      <c r="C18" s="6" t="s">
        <v>40</v>
      </c>
      <c r="D18" s="12"/>
      <c r="E18" s="13">
        <v>231</v>
      </c>
      <c r="F18" s="13">
        <v>390</v>
      </c>
      <c r="G18" s="13">
        <f t="shared" si="0"/>
        <v>90090</v>
      </c>
      <c r="H18" s="20"/>
      <c r="I18" s="13">
        <v>25000</v>
      </c>
      <c r="J18" s="13"/>
      <c r="K18" s="13"/>
      <c r="L18" s="35">
        <f t="shared" si="1"/>
        <v>65090</v>
      </c>
      <c r="M18" s="32"/>
      <c r="N18" s="29"/>
    </row>
    <row r="19" spans="1:15">
      <c r="A19" s="26">
        <v>17</v>
      </c>
      <c r="B19" s="40" t="s">
        <v>41</v>
      </c>
      <c r="C19" s="6" t="s">
        <v>42</v>
      </c>
      <c r="D19" s="12"/>
      <c r="E19" s="13">
        <v>253</v>
      </c>
      <c r="F19" s="13">
        <v>460</v>
      </c>
      <c r="G19" s="13">
        <f t="shared" si="0"/>
        <v>116380</v>
      </c>
      <c r="H19" s="13"/>
      <c r="I19" s="13">
        <v>0</v>
      </c>
      <c r="J19" s="13"/>
      <c r="K19" s="13"/>
      <c r="L19" s="35">
        <f t="shared" si="1"/>
        <v>116380</v>
      </c>
      <c r="M19" s="32"/>
      <c r="N19" s="29"/>
    </row>
    <row r="20" spans="1:15">
      <c r="A20" s="26">
        <v>18</v>
      </c>
      <c r="B20" s="38" t="s">
        <v>43</v>
      </c>
      <c r="C20" s="6" t="s">
        <v>44</v>
      </c>
      <c r="D20" s="12"/>
      <c r="E20" s="13">
        <v>52</v>
      </c>
      <c r="F20" s="17">
        <v>400</v>
      </c>
      <c r="G20" s="13">
        <f t="shared" si="0"/>
        <v>20800</v>
      </c>
      <c r="H20" s="13"/>
      <c r="I20" s="13"/>
      <c r="J20" s="13"/>
      <c r="K20" s="13">
        <v>10000</v>
      </c>
      <c r="L20" s="35">
        <f t="shared" si="1"/>
        <v>10800</v>
      </c>
      <c r="M20" s="32"/>
      <c r="N20" s="28"/>
    </row>
    <row r="21" spans="1:15">
      <c r="A21" s="26">
        <v>19</v>
      </c>
      <c r="B21" s="38" t="s">
        <v>45</v>
      </c>
      <c r="C21" s="6" t="s">
        <v>46</v>
      </c>
      <c r="D21" s="12"/>
      <c r="E21" s="13">
        <v>80</v>
      </c>
      <c r="F21" s="17">
        <v>400</v>
      </c>
      <c r="G21" s="13">
        <f t="shared" si="0"/>
        <v>32000</v>
      </c>
      <c r="H21" s="13"/>
      <c r="I21" s="13"/>
      <c r="J21" s="13"/>
      <c r="K21" s="13">
        <v>5000</v>
      </c>
      <c r="L21" s="35">
        <f t="shared" si="1"/>
        <v>27000</v>
      </c>
      <c r="M21" s="32"/>
      <c r="N21" s="28"/>
    </row>
    <row r="22" spans="1:15">
      <c r="A22" s="26">
        <v>20</v>
      </c>
      <c r="B22" s="41" t="s">
        <v>47</v>
      </c>
      <c r="C22" s="6" t="s">
        <v>48</v>
      </c>
      <c r="D22" s="12">
        <v>58</v>
      </c>
      <c r="E22" s="13">
        <v>253</v>
      </c>
      <c r="F22" s="13">
        <v>450</v>
      </c>
      <c r="G22" s="13">
        <f t="shared" si="0"/>
        <v>139950</v>
      </c>
      <c r="H22" s="13">
        <v>6333</v>
      </c>
      <c r="I22" s="13">
        <v>19000</v>
      </c>
      <c r="J22" s="13">
        <v>18750</v>
      </c>
      <c r="K22" s="13">
        <v>27000</v>
      </c>
      <c r="L22" s="35">
        <f t="shared" si="1"/>
        <v>68867</v>
      </c>
      <c r="M22" s="33" t="s">
        <v>120</v>
      </c>
      <c r="N22" s="29"/>
    </row>
    <row r="23" spans="1:15">
      <c r="A23" s="26">
        <v>21</v>
      </c>
      <c r="B23" s="38" t="s">
        <v>49</v>
      </c>
      <c r="C23" s="6" t="s">
        <v>50</v>
      </c>
      <c r="D23" s="12"/>
      <c r="E23" s="13">
        <v>198</v>
      </c>
      <c r="F23" s="17">
        <v>390</v>
      </c>
      <c r="G23" s="13">
        <f t="shared" si="0"/>
        <v>77220</v>
      </c>
      <c r="H23" s="13"/>
      <c r="I23" s="13">
        <v>15825</v>
      </c>
      <c r="J23" s="13">
        <v>18750</v>
      </c>
      <c r="K23" s="13">
        <v>5000</v>
      </c>
      <c r="L23" s="35">
        <f t="shared" si="1"/>
        <v>37645</v>
      </c>
      <c r="M23" s="32"/>
      <c r="N23" s="29"/>
    </row>
    <row r="24" spans="1:15">
      <c r="A24" s="26">
        <v>22</v>
      </c>
      <c r="B24" s="40" t="s">
        <v>51</v>
      </c>
      <c r="C24" s="6" t="s">
        <v>52</v>
      </c>
      <c r="D24" s="12"/>
      <c r="E24" s="13">
        <v>255</v>
      </c>
      <c r="F24" s="13">
        <v>410</v>
      </c>
      <c r="G24" s="13">
        <f t="shared" si="0"/>
        <v>104550</v>
      </c>
      <c r="H24" s="20"/>
      <c r="I24" s="13">
        <v>25000</v>
      </c>
      <c r="J24" s="13"/>
      <c r="K24" s="13"/>
      <c r="L24" s="35">
        <f t="shared" si="1"/>
        <v>79550</v>
      </c>
      <c r="M24" s="32"/>
      <c r="N24" s="29"/>
    </row>
    <row r="25" spans="1:15">
      <c r="A25" s="26">
        <v>23</v>
      </c>
      <c r="B25" s="38" t="s">
        <v>53</v>
      </c>
      <c r="C25" s="6" t="s">
        <v>54</v>
      </c>
      <c r="D25" s="12"/>
      <c r="E25" s="13">
        <v>70</v>
      </c>
      <c r="F25" s="17">
        <v>400</v>
      </c>
      <c r="G25" s="13">
        <f t="shared" si="0"/>
        <v>28000</v>
      </c>
      <c r="H25" s="13"/>
      <c r="I25" s="13"/>
      <c r="J25" s="13"/>
      <c r="K25" s="13">
        <v>10000</v>
      </c>
      <c r="L25" s="35">
        <f t="shared" si="1"/>
        <v>18000</v>
      </c>
      <c r="M25" s="32"/>
      <c r="N25" s="28"/>
    </row>
    <row r="26" spans="1:15">
      <c r="A26" s="26">
        <v>24</v>
      </c>
      <c r="B26" s="39" t="s">
        <v>55</v>
      </c>
      <c r="C26" s="6" t="s">
        <v>56</v>
      </c>
      <c r="D26" s="12"/>
      <c r="E26" s="13">
        <v>70</v>
      </c>
      <c r="F26" s="13">
        <v>340</v>
      </c>
      <c r="G26" s="13">
        <f t="shared" si="0"/>
        <v>23800</v>
      </c>
      <c r="H26" s="13"/>
      <c r="I26" s="13"/>
      <c r="J26" s="13"/>
      <c r="K26" s="13">
        <v>23800</v>
      </c>
      <c r="L26" s="35">
        <f t="shared" si="1"/>
        <v>0</v>
      </c>
      <c r="M26" s="32"/>
      <c r="N26" s="28"/>
    </row>
    <row r="27" spans="1:15">
      <c r="A27" s="26">
        <v>25</v>
      </c>
      <c r="B27" s="41" t="s">
        <v>57</v>
      </c>
      <c r="C27" s="6" t="s">
        <v>58</v>
      </c>
      <c r="D27" s="12">
        <v>28</v>
      </c>
      <c r="E27" s="13">
        <v>250</v>
      </c>
      <c r="F27" s="13">
        <v>400</v>
      </c>
      <c r="G27" s="13">
        <f t="shared" si="0"/>
        <v>111200</v>
      </c>
      <c r="H27" s="13">
        <v>6333</v>
      </c>
      <c r="I27" s="13">
        <v>19000</v>
      </c>
      <c r="J27" s="13">
        <v>18750</v>
      </c>
      <c r="K27" s="13">
        <v>25000</v>
      </c>
      <c r="L27" s="35">
        <f t="shared" si="1"/>
        <v>42117</v>
      </c>
      <c r="M27" s="33" t="s">
        <v>120</v>
      </c>
      <c r="N27" s="29"/>
      <c r="O27" s="31" t="s">
        <v>131</v>
      </c>
    </row>
    <row r="28" spans="1:15">
      <c r="A28" s="26">
        <v>26</v>
      </c>
      <c r="B28" s="42" t="s">
        <v>59</v>
      </c>
      <c r="C28" s="6" t="s">
        <v>60</v>
      </c>
      <c r="D28" s="12">
        <v>370</v>
      </c>
      <c r="E28" s="13">
        <v>38</v>
      </c>
      <c r="F28" s="13">
        <v>330</v>
      </c>
      <c r="G28" s="13">
        <f t="shared" si="0"/>
        <v>134640</v>
      </c>
      <c r="H28" s="13">
        <v>25000</v>
      </c>
      <c r="I28" s="13">
        <v>12500</v>
      </c>
      <c r="J28" s="13"/>
      <c r="K28" s="13">
        <v>5500</v>
      </c>
      <c r="L28" s="35">
        <f t="shared" si="1"/>
        <v>91640</v>
      </c>
      <c r="M28" s="32"/>
      <c r="N28" s="29"/>
    </row>
    <row r="29" spans="1:15">
      <c r="A29" s="26">
        <v>27</v>
      </c>
      <c r="B29" s="40" t="s">
        <v>61</v>
      </c>
      <c r="C29" s="6" t="s">
        <v>62</v>
      </c>
      <c r="D29" s="12"/>
      <c r="E29" s="13">
        <v>331</v>
      </c>
      <c r="F29" s="13">
        <v>400</v>
      </c>
      <c r="G29" s="13">
        <f t="shared" si="0"/>
        <v>132400</v>
      </c>
      <c r="H29" s="20"/>
      <c r="I29" s="13">
        <v>25000</v>
      </c>
      <c r="J29" s="13"/>
      <c r="K29" s="13"/>
      <c r="L29" s="35">
        <f t="shared" si="1"/>
        <v>107400</v>
      </c>
      <c r="M29" s="32"/>
      <c r="N29" s="29"/>
    </row>
    <row r="30" spans="1:15">
      <c r="A30" s="26">
        <v>28</v>
      </c>
      <c r="B30" s="42">
        <v>148</v>
      </c>
      <c r="C30" s="6" t="s">
        <v>115</v>
      </c>
      <c r="D30" s="12">
        <v>375</v>
      </c>
      <c r="E30" s="13">
        <v>38</v>
      </c>
      <c r="F30" s="13">
        <v>340</v>
      </c>
      <c r="G30" s="13">
        <f t="shared" si="0"/>
        <v>140420</v>
      </c>
      <c r="H30" s="13">
        <v>25000</v>
      </c>
      <c r="I30" s="13">
        <v>12500</v>
      </c>
      <c r="J30" s="13"/>
      <c r="K30" s="13">
        <v>15500</v>
      </c>
      <c r="L30" s="35">
        <f t="shared" si="1"/>
        <v>87420</v>
      </c>
      <c r="M30" s="32"/>
      <c r="N30" s="28"/>
    </row>
    <row r="31" spans="1:15">
      <c r="A31" s="26">
        <v>29</v>
      </c>
      <c r="B31" s="43">
        <v>154</v>
      </c>
      <c r="C31" s="6" t="s">
        <v>63</v>
      </c>
      <c r="D31" s="12">
        <v>58</v>
      </c>
      <c r="E31" s="13">
        <v>276</v>
      </c>
      <c r="F31" s="13">
        <v>430</v>
      </c>
      <c r="G31" s="13">
        <f t="shared" si="0"/>
        <v>143620</v>
      </c>
      <c r="H31" s="13">
        <v>6333</v>
      </c>
      <c r="I31" s="13">
        <v>19000</v>
      </c>
      <c r="J31" s="13">
        <v>18750</v>
      </c>
      <c r="K31" s="13">
        <v>25000</v>
      </c>
      <c r="L31" s="35">
        <f t="shared" si="1"/>
        <v>74537</v>
      </c>
      <c r="M31" s="33" t="s">
        <v>120</v>
      </c>
      <c r="N31" s="29"/>
    </row>
    <row r="32" spans="1:15">
      <c r="A32" s="26">
        <v>30</v>
      </c>
      <c r="B32" s="44">
        <v>159</v>
      </c>
      <c r="C32" s="7" t="s">
        <v>64</v>
      </c>
      <c r="D32" s="12"/>
      <c r="E32" s="13">
        <v>342</v>
      </c>
      <c r="F32" s="13">
        <v>390</v>
      </c>
      <c r="G32" s="13">
        <f t="shared" si="0"/>
        <v>133380</v>
      </c>
      <c r="H32" s="20"/>
      <c r="I32" s="13">
        <v>25000</v>
      </c>
      <c r="J32" s="13"/>
      <c r="K32" s="13"/>
      <c r="L32" s="35">
        <f t="shared" si="1"/>
        <v>108380</v>
      </c>
      <c r="M32" s="32"/>
      <c r="N32" s="29"/>
    </row>
    <row r="33" spans="1:14">
      <c r="A33" s="26">
        <v>31</v>
      </c>
      <c r="B33" s="44">
        <v>160</v>
      </c>
      <c r="C33" s="7" t="s">
        <v>65</v>
      </c>
      <c r="D33" s="12"/>
      <c r="E33" s="13">
        <v>340</v>
      </c>
      <c r="F33" s="13">
        <v>400</v>
      </c>
      <c r="G33" s="13">
        <f t="shared" si="0"/>
        <v>136000</v>
      </c>
      <c r="H33" s="20"/>
      <c r="I33" s="13">
        <v>25000</v>
      </c>
      <c r="J33" s="13"/>
      <c r="K33" s="13"/>
      <c r="L33" s="35">
        <f t="shared" si="1"/>
        <v>111000</v>
      </c>
      <c r="M33" s="32"/>
      <c r="N33" s="29"/>
    </row>
    <row r="34" spans="1:14">
      <c r="A34" s="26">
        <v>32</v>
      </c>
      <c r="B34" s="44">
        <v>173</v>
      </c>
      <c r="C34" s="7" t="s">
        <v>66</v>
      </c>
      <c r="D34" s="12"/>
      <c r="E34" s="13">
        <v>250</v>
      </c>
      <c r="F34" s="13">
        <v>450</v>
      </c>
      <c r="G34" s="13">
        <f t="shared" si="0"/>
        <v>112500</v>
      </c>
      <c r="H34" s="20"/>
      <c r="I34" s="13">
        <v>25000</v>
      </c>
      <c r="J34" s="13"/>
      <c r="K34" s="13"/>
      <c r="L34" s="35">
        <f t="shared" si="1"/>
        <v>87500</v>
      </c>
      <c r="M34" s="32"/>
      <c r="N34" s="29"/>
    </row>
    <row r="35" spans="1:14">
      <c r="A35" s="26">
        <v>33</v>
      </c>
      <c r="B35" s="42" t="s">
        <v>67</v>
      </c>
      <c r="C35" s="6" t="s">
        <v>68</v>
      </c>
      <c r="D35" s="12">
        <v>376</v>
      </c>
      <c r="E35" s="13">
        <v>12</v>
      </c>
      <c r="F35" s="13">
        <v>310</v>
      </c>
      <c r="G35" s="13">
        <f t="shared" si="0"/>
        <v>120280</v>
      </c>
      <c r="H35" s="13">
        <v>25000</v>
      </c>
      <c r="I35" s="13">
        <v>12500</v>
      </c>
      <c r="J35" s="13"/>
      <c r="K35" s="13"/>
      <c r="L35" s="35">
        <f t="shared" si="1"/>
        <v>82780</v>
      </c>
      <c r="M35" s="32"/>
      <c r="N35" s="29"/>
    </row>
    <row r="36" spans="1:14">
      <c r="A36" s="26">
        <v>34</v>
      </c>
      <c r="B36" s="40" t="s">
        <v>69</v>
      </c>
      <c r="C36" s="6" t="s">
        <v>70</v>
      </c>
      <c r="D36" s="12"/>
      <c r="E36" s="13">
        <v>350</v>
      </c>
      <c r="F36" s="13">
        <v>500</v>
      </c>
      <c r="G36" s="13">
        <f t="shared" si="0"/>
        <v>175000</v>
      </c>
      <c r="H36" s="13">
        <v>0</v>
      </c>
      <c r="I36" s="13"/>
      <c r="J36" s="13"/>
      <c r="K36" s="13"/>
      <c r="L36" s="35">
        <f t="shared" si="1"/>
        <v>175000</v>
      </c>
      <c r="M36" s="32"/>
      <c r="N36" s="28"/>
    </row>
    <row r="37" spans="1:14">
      <c r="A37" s="26">
        <v>35</v>
      </c>
      <c r="B37" s="40" t="s">
        <v>71</v>
      </c>
      <c r="C37" s="6" t="s">
        <v>72</v>
      </c>
      <c r="D37" s="12"/>
      <c r="E37" s="13">
        <v>330</v>
      </c>
      <c r="F37" s="13">
        <v>400</v>
      </c>
      <c r="G37" s="13">
        <f t="shared" si="0"/>
        <v>132000</v>
      </c>
      <c r="H37" s="20"/>
      <c r="I37" s="13">
        <v>25000</v>
      </c>
      <c r="J37" s="13"/>
      <c r="K37" s="13"/>
      <c r="L37" s="35">
        <f t="shared" si="1"/>
        <v>107000</v>
      </c>
      <c r="M37" s="32"/>
      <c r="N37" s="29"/>
    </row>
    <row r="38" spans="1:14">
      <c r="A38" s="26">
        <v>36</v>
      </c>
      <c r="B38" s="38" t="s">
        <v>73</v>
      </c>
      <c r="C38" s="6" t="s">
        <v>74</v>
      </c>
      <c r="D38" s="12"/>
      <c r="E38" s="13">
        <v>175</v>
      </c>
      <c r="F38" s="17">
        <v>390</v>
      </c>
      <c r="G38" s="13">
        <f t="shared" si="0"/>
        <v>68250</v>
      </c>
      <c r="H38" s="13"/>
      <c r="I38" s="13">
        <v>17091</v>
      </c>
      <c r="J38" s="13">
        <v>19716</v>
      </c>
      <c r="K38" s="13">
        <v>25000</v>
      </c>
      <c r="L38" s="35">
        <f t="shared" si="1"/>
        <v>6443</v>
      </c>
      <c r="M38" s="32"/>
      <c r="N38" s="29"/>
    </row>
    <row r="39" spans="1:14">
      <c r="A39" s="26">
        <v>37</v>
      </c>
      <c r="B39" s="39">
        <v>207</v>
      </c>
      <c r="C39" s="6" t="s">
        <v>75</v>
      </c>
      <c r="D39" s="12"/>
      <c r="E39" s="13">
        <v>70</v>
      </c>
      <c r="F39" s="13">
        <v>320</v>
      </c>
      <c r="G39" s="13">
        <f t="shared" si="0"/>
        <v>22400</v>
      </c>
      <c r="H39" s="13"/>
      <c r="I39" s="13"/>
      <c r="J39" s="13"/>
      <c r="K39" s="13">
        <v>22400</v>
      </c>
      <c r="L39" s="35">
        <f t="shared" si="1"/>
        <v>0</v>
      </c>
      <c r="M39" s="32"/>
      <c r="N39" s="28"/>
    </row>
    <row r="40" spans="1:14">
      <c r="A40" s="26">
        <v>38</v>
      </c>
      <c r="B40" s="44">
        <v>210</v>
      </c>
      <c r="C40" s="6" t="s">
        <v>76</v>
      </c>
      <c r="D40" s="12"/>
      <c r="E40" s="13">
        <v>297</v>
      </c>
      <c r="F40" s="13">
        <v>380</v>
      </c>
      <c r="G40" s="13">
        <f t="shared" si="0"/>
        <v>112860</v>
      </c>
      <c r="H40" s="20"/>
      <c r="I40" s="13">
        <v>25000</v>
      </c>
      <c r="J40" s="13"/>
      <c r="K40" s="13"/>
      <c r="L40" s="35">
        <f t="shared" si="1"/>
        <v>87860</v>
      </c>
      <c r="M40" s="32"/>
      <c r="N40" s="29"/>
    </row>
    <row r="41" spans="1:14">
      <c r="A41" s="26">
        <v>39</v>
      </c>
      <c r="B41" s="44">
        <v>215</v>
      </c>
      <c r="C41" s="6" t="s">
        <v>77</v>
      </c>
      <c r="D41" s="12"/>
      <c r="E41" s="13">
        <v>280</v>
      </c>
      <c r="F41" s="13">
        <v>390</v>
      </c>
      <c r="G41" s="13">
        <f t="shared" si="0"/>
        <v>109200</v>
      </c>
      <c r="H41" s="20"/>
      <c r="I41" s="13">
        <v>25000</v>
      </c>
      <c r="J41" s="13"/>
      <c r="K41" s="13"/>
      <c r="L41" s="35">
        <f t="shared" si="1"/>
        <v>84200</v>
      </c>
      <c r="M41" s="32"/>
      <c r="N41" s="29"/>
    </row>
    <row r="42" spans="1:14">
      <c r="A42" s="26">
        <v>40</v>
      </c>
      <c r="B42" s="45">
        <v>223</v>
      </c>
      <c r="C42" s="6" t="s">
        <v>78</v>
      </c>
      <c r="D42" s="12"/>
      <c r="E42" s="13">
        <v>173</v>
      </c>
      <c r="F42" s="17">
        <v>390</v>
      </c>
      <c r="G42" s="13">
        <f t="shared" si="0"/>
        <v>67470</v>
      </c>
      <c r="H42" s="13"/>
      <c r="I42" s="13">
        <v>17091</v>
      </c>
      <c r="J42" s="13">
        <v>19716</v>
      </c>
      <c r="K42" s="13">
        <v>25000</v>
      </c>
      <c r="L42" s="35">
        <f t="shared" si="1"/>
        <v>5663</v>
      </c>
      <c r="M42" s="32"/>
      <c r="N42" s="29"/>
    </row>
    <row r="43" spans="1:14">
      <c r="A43" s="26">
        <v>41</v>
      </c>
      <c r="B43" s="44">
        <v>233</v>
      </c>
      <c r="C43" s="6" t="s">
        <v>79</v>
      </c>
      <c r="D43" s="12"/>
      <c r="E43" s="13">
        <v>169</v>
      </c>
      <c r="F43" s="13">
        <v>450</v>
      </c>
      <c r="G43" s="13">
        <f t="shared" si="0"/>
        <v>76050</v>
      </c>
      <c r="H43" s="20"/>
      <c r="I43" s="13">
        <v>25000</v>
      </c>
      <c r="J43" s="13"/>
      <c r="K43" s="13"/>
      <c r="L43" s="35">
        <f t="shared" si="1"/>
        <v>51050</v>
      </c>
      <c r="M43" s="32"/>
      <c r="N43" s="29"/>
    </row>
    <row r="44" spans="1:14">
      <c r="A44" s="26">
        <v>42</v>
      </c>
      <c r="B44" s="45">
        <v>235</v>
      </c>
      <c r="C44" s="6" t="s">
        <v>80</v>
      </c>
      <c r="D44" s="12"/>
      <c r="E44" s="13">
        <v>89</v>
      </c>
      <c r="F44" s="17">
        <v>390</v>
      </c>
      <c r="G44" s="13">
        <f t="shared" si="0"/>
        <v>34710</v>
      </c>
      <c r="H44" s="13"/>
      <c r="I44" s="13"/>
      <c r="J44" s="13"/>
      <c r="K44" s="13">
        <v>5000</v>
      </c>
      <c r="L44" s="35">
        <f t="shared" si="1"/>
        <v>29710</v>
      </c>
      <c r="M44" s="32"/>
      <c r="N44" s="28"/>
    </row>
    <row r="45" spans="1:14">
      <c r="A45" s="26">
        <v>43</v>
      </c>
      <c r="B45" s="44">
        <v>240</v>
      </c>
      <c r="C45" s="6" t="s">
        <v>81</v>
      </c>
      <c r="D45" s="12"/>
      <c r="E45" s="13">
        <v>337</v>
      </c>
      <c r="F45" s="13">
        <v>410</v>
      </c>
      <c r="G45" s="13">
        <f t="shared" si="0"/>
        <v>138170</v>
      </c>
      <c r="H45" s="20"/>
      <c r="I45" s="13">
        <v>25000</v>
      </c>
      <c r="J45" s="13"/>
      <c r="K45" s="13"/>
      <c r="L45" s="35">
        <f t="shared" si="1"/>
        <v>113170</v>
      </c>
      <c r="M45" s="32"/>
      <c r="N45" s="29"/>
    </row>
    <row r="46" spans="1:14">
      <c r="A46" s="26">
        <v>44</v>
      </c>
      <c r="B46" s="45">
        <v>255</v>
      </c>
      <c r="C46" s="6" t="s">
        <v>82</v>
      </c>
      <c r="D46" s="12"/>
      <c r="E46" s="13">
        <v>96</v>
      </c>
      <c r="F46" s="17">
        <v>400</v>
      </c>
      <c r="G46" s="13">
        <f t="shared" si="0"/>
        <v>38400</v>
      </c>
      <c r="H46" s="13"/>
      <c r="I46" s="13">
        <v>12027</v>
      </c>
      <c r="J46" s="13">
        <v>19716</v>
      </c>
      <c r="K46" s="13">
        <v>10000</v>
      </c>
      <c r="L46" s="35">
        <f t="shared" si="1"/>
        <v>-3343</v>
      </c>
      <c r="M46" s="32"/>
      <c r="N46" s="28"/>
    </row>
    <row r="47" spans="1:14">
      <c r="A47" s="26">
        <v>45</v>
      </c>
      <c r="B47" s="45">
        <v>257</v>
      </c>
      <c r="C47" s="7" t="s">
        <v>123</v>
      </c>
      <c r="D47" s="12"/>
      <c r="E47" s="13">
        <v>141</v>
      </c>
      <c r="F47" s="17">
        <v>350</v>
      </c>
      <c r="G47" s="13">
        <f t="shared" si="0"/>
        <v>49350</v>
      </c>
      <c r="H47" s="13"/>
      <c r="I47" s="13"/>
      <c r="J47" s="13"/>
      <c r="K47" s="13"/>
      <c r="L47" s="35">
        <f t="shared" si="1"/>
        <v>49350</v>
      </c>
      <c r="M47" s="32"/>
      <c r="N47" s="28"/>
    </row>
    <row r="48" spans="1:14">
      <c r="A48" s="26">
        <v>46</v>
      </c>
      <c r="B48" s="44">
        <v>265</v>
      </c>
      <c r="C48" s="6" t="s">
        <v>83</v>
      </c>
      <c r="D48" s="12"/>
      <c r="E48" s="13">
        <v>222</v>
      </c>
      <c r="F48" s="13">
        <v>460</v>
      </c>
      <c r="G48" s="13">
        <f t="shared" si="0"/>
        <v>102120</v>
      </c>
      <c r="H48" s="13">
        <v>0</v>
      </c>
      <c r="I48" s="13"/>
      <c r="J48" s="13"/>
      <c r="K48" s="13"/>
      <c r="L48" s="35">
        <f t="shared" si="1"/>
        <v>102120</v>
      </c>
      <c r="M48" s="32"/>
      <c r="N48" s="29"/>
    </row>
    <row r="49" spans="1:15">
      <c r="A49" s="26">
        <v>47</v>
      </c>
      <c r="B49" s="44">
        <v>270</v>
      </c>
      <c r="C49" s="6" t="s">
        <v>84</v>
      </c>
      <c r="D49" s="12"/>
      <c r="E49" s="13">
        <v>138</v>
      </c>
      <c r="F49" s="13">
        <v>400</v>
      </c>
      <c r="G49" s="13">
        <f t="shared" si="0"/>
        <v>55200</v>
      </c>
      <c r="H49" s="20"/>
      <c r="I49" s="13">
        <v>25000</v>
      </c>
      <c r="J49" s="13"/>
      <c r="K49" s="13"/>
      <c r="L49" s="35">
        <f t="shared" si="1"/>
        <v>30200</v>
      </c>
      <c r="M49" s="32"/>
      <c r="N49" s="29"/>
    </row>
    <row r="50" spans="1:15">
      <c r="A50" s="26">
        <v>48</v>
      </c>
      <c r="B50" s="44">
        <v>272</v>
      </c>
      <c r="C50" s="6" t="s">
        <v>85</v>
      </c>
      <c r="D50" s="12"/>
      <c r="E50" s="13">
        <v>309</v>
      </c>
      <c r="F50" s="13">
        <v>390</v>
      </c>
      <c r="G50" s="13">
        <f t="shared" si="0"/>
        <v>120510</v>
      </c>
      <c r="H50" s="20"/>
      <c r="I50" s="13">
        <v>25000</v>
      </c>
      <c r="J50" s="13"/>
      <c r="K50" s="13"/>
      <c r="L50" s="35">
        <f t="shared" si="1"/>
        <v>95510</v>
      </c>
      <c r="M50" s="32"/>
      <c r="N50" s="29"/>
    </row>
    <row r="51" spans="1:15">
      <c r="A51" s="26">
        <v>49</v>
      </c>
      <c r="B51" s="44">
        <v>273</v>
      </c>
      <c r="C51" s="6" t="s">
        <v>86</v>
      </c>
      <c r="D51" s="12"/>
      <c r="E51" s="13">
        <v>281</v>
      </c>
      <c r="F51" s="13">
        <v>350</v>
      </c>
      <c r="G51" s="13">
        <f t="shared" si="0"/>
        <v>98350</v>
      </c>
      <c r="H51" s="20"/>
      <c r="I51" s="13">
        <v>25000</v>
      </c>
      <c r="J51" s="13"/>
      <c r="K51" s="13"/>
      <c r="L51" s="35">
        <f t="shared" si="1"/>
        <v>73350</v>
      </c>
      <c r="M51" s="32"/>
      <c r="N51" s="29"/>
    </row>
    <row r="52" spans="1:15">
      <c r="A52" s="26">
        <v>50</v>
      </c>
      <c r="B52" s="44">
        <v>274</v>
      </c>
      <c r="C52" s="6" t="s">
        <v>87</v>
      </c>
      <c r="D52" s="12"/>
      <c r="E52" s="13">
        <v>361</v>
      </c>
      <c r="F52" s="13">
        <v>330</v>
      </c>
      <c r="G52" s="13">
        <f t="shared" si="0"/>
        <v>119130</v>
      </c>
      <c r="H52" s="20"/>
      <c r="I52" s="13">
        <v>25000</v>
      </c>
      <c r="J52" s="13"/>
      <c r="K52" s="13"/>
      <c r="L52" s="35">
        <f t="shared" si="1"/>
        <v>94130</v>
      </c>
      <c r="M52" s="32"/>
      <c r="N52" s="29"/>
    </row>
    <row r="53" spans="1:15">
      <c r="A53" s="26">
        <v>51</v>
      </c>
      <c r="B53" s="44">
        <v>275</v>
      </c>
      <c r="C53" s="6" t="s">
        <v>88</v>
      </c>
      <c r="D53" s="12"/>
      <c r="E53" s="13">
        <v>327</v>
      </c>
      <c r="F53" s="13">
        <v>380</v>
      </c>
      <c r="G53" s="13">
        <f t="shared" si="0"/>
        <v>124260</v>
      </c>
      <c r="H53" s="20"/>
      <c r="I53" s="13">
        <v>25000</v>
      </c>
      <c r="J53" s="13"/>
      <c r="K53" s="13"/>
      <c r="L53" s="35">
        <f t="shared" si="1"/>
        <v>99260</v>
      </c>
      <c r="M53" s="32"/>
      <c r="N53" s="29"/>
    </row>
    <row r="54" spans="1:15">
      <c r="A54" s="26">
        <v>52</v>
      </c>
      <c r="B54" s="44">
        <v>276</v>
      </c>
      <c r="C54" s="6" t="s">
        <v>89</v>
      </c>
      <c r="D54" s="12"/>
      <c r="E54" s="13">
        <v>305</v>
      </c>
      <c r="F54" s="13">
        <v>360</v>
      </c>
      <c r="G54" s="13">
        <f t="shared" si="0"/>
        <v>109800</v>
      </c>
      <c r="H54" s="20"/>
      <c r="I54" s="13">
        <v>25000</v>
      </c>
      <c r="J54" s="13"/>
      <c r="K54" s="13"/>
      <c r="L54" s="35">
        <f t="shared" si="1"/>
        <v>84800</v>
      </c>
      <c r="M54" s="32"/>
      <c r="N54" s="29"/>
      <c r="O54" s="22" t="s">
        <v>127</v>
      </c>
    </row>
    <row r="55" spans="1:15">
      <c r="A55" s="26">
        <v>53</v>
      </c>
      <c r="B55" s="44">
        <v>277</v>
      </c>
      <c r="C55" s="6" t="s">
        <v>90</v>
      </c>
      <c r="D55" s="12"/>
      <c r="E55" s="13">
        <v>329</v>
      </c>
      <c r="F55" s="13">
        <v>360</v>
      </c>
      <c r="G55" s="13">
        <f t="shared" si="0"/>
        <v>118440</v>
      </c>
      <c r="H55" s="20"/>
      <c r="I55" s="13">
        <v>25000</v>
      </c>
      <c r="J55" s="13"/>
      <c r="K55" s="13"/>
      <c r="L55" s="35">
        <f t="shared" si="1"/>
        <v>93440</v>
      </c>
      <c r="M55" s="32"/>
      <c r="N55" s="29"/>
    </row>
    <row r="56" spans="1:15">
      <c r="A56" s="26">
        <v>54</v>
      </c>
      <c r="B56" s="44">
        <v>278</v>
      </c>
      <c r="C56" s="6" t="s">
        <v>91</v>
      </c>
      <c r="D56" s="12"/>
      <c r="E56" s="13">
        <v>301</v>
      </c>
      <c r="F56" s="13">
        <v>360</v>
      </c>
      <c r="G56" s="13">
        <f t="shared" si="0"/>
        <v>108360</v>
      </c>
      <c r="H56" s="20"/>
      <c r="I56" s="13">
        <v>25000</v>
      </c>
      <c r="J56" s="13"/>
      <c r="K56" s="13"/>
      <c r="L56" s="35">
        <f t="shared" si="1"/>
        <v>83360</v>
      </c>
      <c r="M56" s="32"/>
      <c r="N56" s="29"/>
      <c r="O56" s="22" t="s">
        <v>127</v>
      </c>
    </row>
    <row r="57" spans="1:15">
      <c r="A57" s="26">
        <v>55</v>
      </c>
      <c r="B57" s="44">
        <v>279</v>
      </c>
      <c r="C57" s="6" t="s">
        <v>119</v>
      </c>
      <c r="D57" s="12"/>
      <c r="E57" s="13">
        <v>327</v>
      </c>
      <c r="F57" s="13">
        <v>400</v>
      </c>
      <c r="G57" s="13">
        <f t="shared" si="0"/>
        <v>130800</v>
      </c>
      <c r="H57" s="20"/>
      <c r="I57" s="13">
        <v>25000</v>
      </c>
      <c r="J57" s="13"/>
      <c r="K57" s="13"/>
      <c r="L57" s="35">
        <f t="shared" si="1"/>
        <v>105800</v>
      </c>
      <c r="M57" s="32"/>
      <c r="N57" s="29"/>
      <c r="O57" s="31" t="s">
        <v>129</v>
      </c>
    </row>
    <row r="58" spans="1:15">
      <c r="A58" s="26">
        <v>56</v>
      </c>
      <c r="B58" s="46">
        <v>280</v>
      </c>
      <c r="C58" s="6" t="s">
        <v>92</v>
      </c>
      <c r="D58" s="12"/>
      <c r="E58" s="13">
        <v>114</v>
      </c>
      <c r="F58" s="13">
        <v>330</v>
      </c>
      <c r="G58" s="13">
        <f t="shared" si="0"/>
        <v>37620</v>
      </c>
      <c r="H58" s="20"/>
      <c r="I58" s="13">
        <v>25000</v>
      </c>
      <c r="J58" s="13"/>
      <c r="K58" s="13">
        <v>12620</v>
      </c>
      <c r="L58" s="35">
        <f t="shared" si="1"/>
        <v>0</v>
      </c>
      <c r="M58" s="32"/>
      <c r="N58" s="28"/>
    </row>
    <row r="59" spans="1:15">
      <c r="A59" s="26">
        <v>57</v>
      </c>
      <c r="B59" s="44">
        <v>281</v>
      </c>
      <c r="C59" s="6" t="s">
        <v>93</v>
      </c>
      <c r="D59" s="12"/>
      <c r="E59" s="13">
        <v>160</v>
      </c>
      <c r="F59" s="13">
        <v>380</v>
      </c>
      <c r="G59" s="13">
        <f t="shared" si="0"/>
        <v>60800</v>
      </c>
      <c r="H59" s="20"/>
      <c r="I59" s="13">
        <v>25000</v>
      </c>
      <c r="J59" s="13"/>
      <c r="K59" s="13">
        <v>15000</v>
      </c>
      <c r="L59" s="35">
        <f t="shared" si="1"/>
        <v>20800</v>
      </c>
      <c r="M59" s="32"/>
      <c r="N59" s="29"/>
    </row>
    <row r="60" spans="1:15">
      <c r="A60" s="26">
        <v>58</v>
      </c>
      <c r="B60" s="43">
        <v>284</v>
      </c>
      <c r="C60" s="6" t="s">
        <v>94</v>
      </c>
      <c r="D60" s="12">
        <v>10</v>
      </c>
      <c r="E60" s="13">
        <v>229</v>
      </c>
      <c r="F60" s="13">
        <v>420</v>
      </c>
      <c r="G60" s="13">
        <f t="shared" si="0"/>
        <v>100380</v>
      </c>
      <c r="H60" s="13">
        <v>6333</v>
      </c>
      <c r="I60" s="13">
        <v>19000</v>
      </c>
      <c r="J60" s="13">
        <v>23250</v>
      </c>
      <c r="K60" s="13">
        <v>20000</v>
      </c>
      <c r="L60" s="35">
        <f t="shared" si="1"/>
        <v>31797</v>
      </c>
      <c r="M60" s="33" t="s">
        <v>120</v>
      </c>
      <c r="N60" s="29"/>
    </row>
    <row r="61" spans="1:15">
      <c r="A61" s="26">
        <v>59</v>
      </c>
      <c r="B61" s="43">
        <v>285</v>
      </c>
      <c r="C61" s="6" t="s">
        <v>95</v>
      </c>
      <c r="D61" s="12">
        <v>6</v>
      </c>
      <c r="E61" s="13">
        <v>218</v>
      </c>
      <c r="F61" s="13">
        <v>350</v>
      </c>
      <c r="G61" s="13">
        <f t="shared" si="0"/>
        <v>78400</v>
      </c>
      <c r="H61" s="13">
        <v>6333</v>
      </c>
      <c r="I61" s="13">
        <v>19000</v>
      </c>
      <c r="J61" s="13">
        <v>23250</v>
      </c>
      <c r="K61" s="13">
        <v>20000</v>
      </c>
      <c r="L61" s="35">
        <f t="shared" si="1"/>
        <v>9817</v>
      </c>
      <c r="M61" s="33" t="s">
        <v>120</v>
      </c>
      <c r="N61" s="29"/>
    </row>
    <row r="62" spans="1:15">
      <c r="A62" s="26">
        <v>60</v>
      </c>
      <c r="B62" s="45">
        <v>287</v>
      </c>
      <c r="C62" s="6" t="s">
        <v>96</v>
      </c>
      <c r="D62" s="12"/>
      <c r="E62" s="13">
        <v>291</v>
      </c>
      <c r="F62" s="17">
        <v>380</v>
      </c>
      <c r="G62" s="13">
        <f t="shared" si="0"/>
        <v>110580</v>
      </c>
      <c r="H62" s="13"/>
      <c r="I62" s="13">
        <v>19000</v>
      </c>
      <c r="J62" s="13">
        <v>6200</v>
      </c>
      <c r="K62" s="13">
        <v>5000</v>
      </c>
      <c r="L62" s="35">
        <f t="shared" si="1"/>
        <v>80380</v>
      </c>
      <c r="M62" s="32"/>
      <c r="N62" s="29"/>
      <c r="O62" s="31" t="s">
        <v>130</v>
      </c>
    </row>
    <row r="63" spans="1:15">
      <c r="A63" s="26">
        <v>61</v>
      </c>
      <c r="B63" s="45">
        <v>288</v>
      </c>
      <c r="C63" s="6" t="s">
        <v>124</v>
      </c>
      <c r="D63" s="12"/>
      <c r="E63" s="13">
        <v>266</v>
      </c>
      <c r="F63" s="17">
        <v>370</v>
      </c>
      <c r="G63" s="13">
        <f t="shared" si="0"/>
        <v>98420</v>
      </c>
      <c r="H63" s="13"/>
      <c r="I63" s="13">
        <v>19000</v>
      </c>
      <c r="J63" s="13">
        <v>18750</v>
      </c>
      <c r="K63" s="13">
        <v>5000</v>
      </c>
      <c r="L63" s="35">
        <f t="shared" si="1"/>
        <v>55670</v>
      </c>
      <c r="M63" s="32"/>
      <c r="N63" s="29"/>
    </row>
    <row r="64" spans="1:15">
      <c r="A64" s="26">
        <v>62</v>
      </c>
      <c r="B64" s="45">
        <v>289</v>
      </c>
      <c r="C64" s="6" t="s">
        <v>97</v>
      </c>
      <c r="D64" s="12"/>
      <c r="E64" s="13">
        <v>132</v>
      </c>
      <c r="F64" s="17">
        <v>390</v>
      </c>
      <c r="G64" s="13">
        <f t="shared" si="0"/>
        <v>51480</v>
      </c>
      <c r="H64" s="13"/>
      <c r="I64" s="13">
        <v>13926</v>
      </c>
      <c r="J64" s="13">
        <v>23250</v>
      </c>
      <c r="K64" s="13">
        <v>35000</v>
      </c>
      <c r="L64" s="35">
        <f t="shared" si="1"/>
        <v>-20696</v>
      </c>
      <c r="M64" s="32"/>
      <c r="N64" s="28"/>
    </row>
    <row r="65" spans="1:14">
      <c r="A65" s="26">
        <v>63</v>
      </c>
      <c r="B65" s="45">
        <v>290</v>
      </c>
      <c r="C65" s="6" t="s">
        <v>125</v>
      </c>
      <c r="D65" s="12"/>
      <c r="E65" s="13">
        <v>249</v>
      </c>
      <c r="F65" s="17">
        <v>390</v>
      </c>
      <c r="G65" s="13">
        <f t="shared" si="0"/>
        <v>97110</v>
      </c>
      <c r="H65" s="13"/>
      <c r="I65" s="13">
        <v>19000</v>
      </c>
      <c r="J65" s="13">
        <v>18750</v>
      </c>
      <c r="K65" s="13">
        <v>10000</v>
      </c>
      <c r="L65" s="35">
        <f t="shared" si="1"/>
        <v>49360</v>
      </c>
      <c r="M65" s="32"/>
      <c r="N65" s="29"/>
    </row>
    <row r="66" spans="1:14">
      <c r="A66" s="26">
        <v>64</v>
      </c>
      <c r="B66" s="45">
        <v>291</v>
      </c>
      <c r="C66" s="6" t="s">
        <v>98</v>
      </c>
      <c r="D66" s="12"/>
      <c r="E66" s="13">
        <v>214</v>
      </c>
      <c r="F66" s="17">
        <v>350</v>
      </c>
      <c r="G66" s="13">
        <f t="shared" si="0"/>
        <v>74900</v>
      </c>
      <c r="H66" s="13"/>
      <c r="I66" s="13">
        <v>19000</v>
      </c>
      <c r="J66" s="13">
        <v>23250</v>
      </c>
      <c r="K66" s="13">
        <v>20000</v>
      </c>
      <c r="L66" s="35">
        <f t="shared" si="1"/>
        <v>12650</v>
      </c>
      <c r="M66" s="32"/>
      <c r="N66" s="29"/>
    </row>
    <row r="67" spans="1:14">
      <c r="A67" s="26">
        <v>65</v>
      </c>
      <c r="B67" s="45">
        <v>292</v>
      </c>
      <c r="C67" s="6" t="s">
        <v>99</v>
      </c>
      <c r="D67" s="12"/>
      <c r="E67" s="13">
        <v>185</v>
      </c>
      <c r="F67" s="17">
        <v>330</v>
      </c>
      <c r="G67" s="13">
        <f t="shared" si="0"/>
        <v>61050</v>
      </c>
      <c r="H67" s="13"/>
      <c r="I67" s="13">
        <v>19000</v>
      </c>
      <c r="J67" s="13">
        <v>18750</v>
      </c>
      <c r="K67" s="13">
        <v>10000</v>
      </c>
      <c r="L67" s="35">
        <f t="shared" si="1"/>
        <v>13300</v>
      </c>
      <c r="M67" s="32"/>
      <c r="N67" s="29"/>
    </row>
    <row r="68" spans="1:14">
      <c r="A68" s="26">
        <v>66</v>
      </c>
      <c r="B68" s="45">
        <v>294</v>
      </c>
      <c r="C68" s="6" t="s">
        <v>100</v>
      </c>
      <c r="D68" s="12"/>
      <c r="E68" s="13">
        <v>209</v>
      </c>
      <c r="F68" s="17">
        <v>410</v>
      </c>
      <c r="G68" s="13">
        <f t="shared" si="0"/>
        <v>85690</v>
      </c>
      <c r="H68" s="13"/>
      <c r="I68" s="13">
        <v>19000</v>
      </c>
      <c r="J68" s="13">
        <v>18750</v>
      </c>
      <c r="K68" s="13">
        <v>20000</v>
      </c>
      <c r="L68" s="35">
        <f t="shared" si="1"/>
        <v>27940</v>
      </c>
      <c r="M68" s="32"/>
      <c r="N68" s="29"/>
    </row>
    <row r="69" spans="1:14">
      <c r="A69" s="26">
        <v>67</v>
      </c>
      <c r="B69" s="45">
        <v>295</v>
      </c>
      <c r="C69" s="6" t="s">
        <v>101</v>
      </c>
      <c r="D69" s="12"/>
      <c r="E69" s="13">
        <v>52</v>
      </c>
      <c r="F69" s="17">
        <v>350</v>
      </c>
      <c r="G69" s="13">
        <f t="shared" si="0"/>
        <v>18200</v>
      </c>
      <c r="H69" s="13"/>
      <c r="I69" s="13">
        <v>19000</v>
      </c>
      <c r="J69" s="13"/>
      <c r="K69" s="13">
        <v>5000</v>
      </c>
      <c r="L69" s="35">
        <f t="shared" si="1"/>
        <v>-5800</v>
      </c>
      <c r="M69" s="32"/>
      <c r="N69" s="28"/>
    </row>
    <row r="70" spans="1:14">
      <c r="A70" s="26">
        <v>68</v>
      </c>
      <c r="B70" s="45">
        <v>296</v>
      </c>
      <c r="C70" s="6" t="s">
        <v>102</v>
      </c>
      <c r="D70" s="12"/>
      <c r="E70" s="13">
        <v>79</v>
      </c>
      <c r="F70" s="17">
        <v>390</v>
      </c>
      <c r="G70" s="13">
        <f t="shared" si="0"/>
        <v>30810</v>
      </c>
      <c r="H70" s="13"/>
      <c r="I70" s="13">
        <v>19000</v>
      </c>
      <c r="J70" s="13"/>
      <c r="K70" s="13">
        <v>5000</v>
      </c>
      <c r="L70" s="35">
        <f t="shared" si="1"/>
        <v>6810</v>
      </c>
      <c r="M70" s="32"/>
      <c r="N70" s="28"/>
    </row>
    <row r="71" spans="1:14">
      <c r="A71" s="26">
        <v>69</v>
      </c>
      <c r="B71" s="45">
        <v>297</v>
      </c>
      <c r="C71" s="6" t="s">
        <v>103</v>
      </c>
      <c r="D71" s="12"/>
      <c r="E71" s="13">
        <v>89</v>
      </c>
      <c r="F71" s="17">
        <v>390</v>
      </c>
      <c r="G71" s="13">
        <f t="shared" ref="G71:G79" si="2">(D71+E71)*F71</f>
        <v>34710</v>
      </c>
      <c r="H71" s="13"/>
      <c r="I71" s="13">
        <v>19000</v>
      </c>
      <c r="J71" s="13"/>
      <c r="K71" s="13">
        <v>5000</v>
      </c>
      <c r="L71" s="35">
        <f t="shared" ref="L71:L79" si="3">(G71)-H71-I71-J71-K71</f>
        <v>10710</v>
      </c>
      <c r="M71" s="32"/>
      <c r="N71" s="28"/>
    </row>
    <row r="72" spans="1:14">
      <c r="A72" s="26">
        <v>70</v>
      </c>
      <c r="B72" s="45">
        <v>298</v>
      </c>
      <c r="C72" s="6" t="s">
        <v>104</v>
      </c>
      <c r="D72" s="12"/>
      <c r="E72" s="13">
        <v>57</v>
      </c>
      <c r="F72" s="17">
        <v>380</v>
      </c>
      <c r="G72" s="13">
        <f t="shared" si="2"/>
        <v>21660</v>
      </c>
      <c r="H72" s="13"/>
      <c r="I72" s="13">
        <v>19000</v>
      </c>
      <c r="J72" s="13"/>
      <c r="K72" s="13">
        <v>5000</v>
      </c>
      <c r="L72" s="35">
        <f t="shared" si="3"/>
        <v>-2340</v>
      </c>
      <c r="M72" s="32"/>
      <c r="N72" s="28"/>
    </row>
    <row r="73" spans="1:14">
      <c r="A73" s="26">
        <v>71</v>
      </c>
      <c r="B73" s="45">
        <v>299</v>
      </c>
      <c r="C73" s="6" t="s">
        <v>105</v>
      </c>
      <c r="D73" s="12"/>
      <c r="E73" s="13">
        <v>189</v>
      </c>
      <c r="F73" s="17">
        <v>370</v>
      </c>
      <c r="G73" s="13">
        <f t="shared" si="2"/>
        <v>69930</v>
      </c>
      <c r="H73" s="13"/>
      <c r="I73" s="13">
        <v>19000</v>
      </c>
      <c r="J73" s="13">
        <v>24216</v>
      </c>
      <c r="K73" s="13">
        <v>5000</v>
      </c>
      <c r="L73" s="35">
        <f t="shared" si="3"/>
        <v>21714</v>
      </c>
      <c r="M73" s="32"/>
      <c r="N73" s="29"/>
    </row>
    <row r="74" spans="1:14">
      <c r="A74" s="26">
        <v>72</v>
      </c>
      <c r="B74" s="45">
        <v>300</v>
      </c>
      <c r="C74" s="6" t="s">
        <v>106</v>
      </c>
      <c r="D74" s="12"/>
      <c r="E74" s="13">
        <v>200</v>
      </c>
      <c r="F74" s="17">
        <v>380</v>
      </c>
      <c r="G74" s="13">
        <f t="shared" si="2"/>
        <v>76000</v>
      </c>
      <c r="H74" s="13"/>
      <c r="I74" s="13">
        <v>19000</v>
      </c>
      <c r="J74" s="13">
        <v>24216</v>
      </c>
      <c r="K74" s="13">
        <v>10000</v>
      </c>
      <c r="L74" s="35">
        <f t="shared" si="3"/>
        <v>22784</v>
      </c>
      <c r="M74" s="32"/>
      <c r="N74" s="29"/>
    </row>
    <row r="75" spans="1:14">
      <c r="A75" s="26">
        <v>73</v>
      </c>
      <c r="B75" s="45">
        <v>301</v>
      </c>
      <c r="C75" s="6" t="s">
        <v>107</v>
      </c>
      <c r="D75" s="12"/>
      <c r="E75" s="13">
        <v>191</v>
      </c>
      <c r="F75" s="17">
        <v>360</v>
      </c>
      <c r="G75" s="13">
        <f t="shared" si="2"/>
        <v>68760</v>
      </c>
      <c r="H75" s="13"/>
      <c r="I75" s="13">
        <v>19000</v>
      </c>
      <c r="J75" s="13">
        <v>19716</v>
      </c>
      <c r="K75" s="13">
        <v>10000</v>
      </c>
      <c r="L75" s="35">
        <f t="shared" si="3"/>
        <v>20044</v>
      </c>
      <c r="M75" s="32"/>
      <c r="N75" s="29"/>
    </row>
    <row r="76" spans="1:14">
      <c r="A76" s="26">
        <v>74</v>
      </c>
      <c r="B76" s="45">
        <v>302</v>
      </c>
      <c r="C76" s="6" t="s">
        <v>108</v>
      </c>
      <c r="D76" s="12"/>
      <c r="E76" s="13">
        <v>202</v>
      </c>
      <c r="F76" s="17">
        <v>350</v>
      </c>
      <c r="G76" s="13">
        <f t="shared" si="2"/>
        <v>70700</v>
      </c>
      <c r="H76" s="13"/>
      <c r="I76" s="13">
        <v>19000</v>
      </c>
      <c r="J76" s="13">
        <v>24216</v>
      </c>
      <c r="K76" s="13">
        <v>10000</v>
      </c>
      <c r="L76" s="35">
        <f t="shared" si="3"/>
        <v>17484</v>
      </c>
      <c r="M76" s="32"/>
      <c r="N76" s="29"/>
    </row>
    <row r="77" spans="1:14">
      <c r="A77" s="26">
        <v>75</v>
      </c>
      <c r="B77" s="45">
        <v>303</v>
      </c>
      <c r="C77" s="6" t="s">
        <v>109</v>
      </c>
      <c r="D77" s="12"/>
      <c r="E77" s="13">
        <v>183</v>
      </c>
      <c r="F77" s="17">
        <v>360</v>
      </c>
      <c r="G77" s="13">
        <f t="shared" si="2"/>
        <v>65880</v>
      </c>
      <c r="H77" s="13"/>
      <c r="I77" s="13">
        <v>15825</v>
      </c>
      <c r="J77" s="13">
        <v>19716</v>
      </c>
      <c r="K77" s="13">
        <v>10000</v>
      </c>
      <c r="L77" s="35">
        <f t="shared" si="3"/>
        <v>20339</v>
      </c>
      <c r="M77" s="32"/>
      <c r="N77" s="29"/>
    </row>
    <row r="78" spans="1:14">
      <c r="A78" s="26">
        <v>76</v>
      </c>
      <c r="B78" s="45">
        <v>304</v>
      </c>
      <c r="C78" s="6" t="s">
        <v>110</v>
      </c>
      <c r="D78" s="12"/>
      <c r="E78" s="13">
        <v>214</v>
      </c>
      <c r="F78" s="17">
        <v>360</v>
      </c>
      <c r="G78" s="13">
        <f t="shared" si="2"/>
        <v>77040</v>
      </c>
      <c r="H78" s="13"/>
      <c r="I78" s="13">
        <v>17091</v>
      </c>
      <c r="J78" s="13">
        <v>24216</v>
      </c>
      <c r="K78" s="13">
        <v>10000</v>
      </c>
      <c r="L78" s="35">
        <f t="shared" si="3"/>
        <v>25733</v>
      </c>
      <c r="M78" s="32"/>
      <c r="N78" s="29"/>
    </row>
    <row r="79" spans="1:14" ht="15" thickBot="1">
      <c r="A79" s="27">
        <v>77</v>
      </c>
      <c r="B79" s="47">
        <v>305</v>
      </c>
      <c r="C79" s="8" t="s">
        <v>111</v>
      </c>
      <c r="D79" s="14"/>
      <c r="E79" s="15">
        <v>187</v>
      </c>
      <c r="F79" s="18">
        <v>370</v>
      </c>
      <c r="G79" s="15">
        <f t="shared" si="2"/>
        <v>69190</v>
      </c>
      <c r="H79" s="15"/>
      <c r="I79" s="15">
        <v>15825</v>
      </c>
      <c r="J79" s="15">
        <v>23250</v>
      </c>
      <c r="K79" s="15">
        <v>7000</v>
      </c>
      <c r="L79" s="36">
        <f t="shared" si="3"/>
        <v>23115</v>
      </c>
      <c r="M79" s="32"/>
      <c r="N79" s="29"/>
    </row>
    <row r="81" spans="3:12">
      <c r="L81" s="19">
        <f>SUM(L3:L80)</f>
        <v>4147727</v>
      </c>
    </row>
    <row r="83" spans="3:12">
      <c r="C83" s="16" t="s">
        <v>116</v>
      </c>
    </row>
    <row r="84" spans="3:12">
      <c r="C84" s="16" t="s">
        <v>117</v>
      </c>
    </row>
    <row r="85" spans="3:12">
      <c r="C85" s="16" t="s">
        <v>118</v>
      </c>
    </row>
    <row r="86" spans="3:12">
      <c r="C86" s="16" t="s">
        <v>122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2024-01-30T17:17:06Z</dcterms:modified>
</cp:coreProperties>
</file>