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N12" i="1" l="1"/>
  <c r="H12" i="1"/>
  <c r="N5" i="1" l="1"/>
  <c r="N6" i="1"/>
  <c r="N7" i="1"/>
  <c r="N9" i="1"/>
  <c r="N10" i="1"/>
  <c r="N11" i="1"/>
  <c r="N13" i="1"/>
  <c r="N8" i="1"/>
  <c r="H8" i="1"/>
  <c r="H4" i="1"/>
  <c r="N4" i="1" s="1"/>
  <c r="H5" i="1"/>
  <c r="H6" i="1"/>
  <c r="H7" i="1"/>
  <c r="H9" i="1"/>
  <c r="H10" i="1"/>
  <c r="H11" i="1"/>
  <c r="H13" i="1"/>
  <c r="H3" i="1"/>
  <c r="N3" i="1" s="1"/>
  <c r="N15" i="1" l="1"/>
</calcChain>
</file>

<file path=xl/sharedStrings.xml><?xml version="1.0" encoding="utf-8"?>
<sst xmlns="http://schemas.openxmlformats.org/spreadsheetml/2006/main" count="45" uniqueCount="43">
  <si>
    <t>№</t>
  </si>
  <si>
    <t>SICIL NO</t>
  </si>
  <si>
    <t>ADI SOYADI</t>
  </si>
  <si>
    <t>SAAT UCRETI</t>
  </si>
  <si>
    <t>HAKEDIS</t>
  </si>
  <si>
    <t>AVANS</t>
  </si>
  <si>
    <t>NET HAKEDIS</t>
  </si>
  <si>
    <t>047</t>
  </si>
  <si>
    <t>MEMETSAYEV LUTFULLAH</t>
  </si>
  <si>
    <t>055</t>
  </si>
  <si>
    <t>RAHMETULLAH MAHMUDOV</t>
  </si>
  <si>
    <t>059</t>
  </si>
  <si>
    <t>RAVSANBEK YOLDASOV</t>
  </si>
  <si>
    <t>069</t>
  </si>
  <si>
    <t xml:space="preserve">NIMETOV  ADIHAMCAN </t>
  </si>
  <si>
    <t>078</t>
  </si>
  <si>
    <t xml:space="preserve">ZUHRIDDIN KADIROV </t>
  </si>
  <si>
    <t>092</t>
  </si>
  <si>
    <t>ABDULLAYEV HAMIDULLAH</t>
  </si>
  <si>
    <t>UMIRZAKOV ROZBAY</t>
  </si>
  <si>
    <t>MILLAJANOV ILYOSBEK</t>
  </si>
  <si>
    <t xml:space="preserve">BUNYOD MIRZAYEV </t>
  </si>
  <si>
    <t>2023 KASIM - AGREGA - KAYBITS</t>
  </si>
  <si>
    <t>KASIM SAATI</t>
  </si>
  <si>
    <t>YYP KASIM</t>
  </si>
  <si>
    <t>EYLUL SAATI</t>
  </si>
  <si>
    <t>085</t>
  </si>
  <si>
    <t>ASLIDDIN ALIMCANOV</t>
  </si>
  <si>
    <t>EKIM SAATI</t>
  </si>
  <si>
    <t>EYLUL YYP</t>
  </si>
  <si>
    <t>EKIM YYP</t>
  </si>
  <si>
    <t>PATENT</t>
  </si>
  <si>
    <t>ASLIDDIN AVANSLAR:</t>
  </si>
  <si>
    <t>EYLUL:</t>
  </si>
  <si>
    <t>GRANITSA(AHMET G.):</t>
  </si>
  <si>
    <t>AVANS:</t>
  </si>
  <si>
    <t>SAMIL:</t>
  </si>
  <si>
    <t>MINCIHAN(28.11):</t>
  </si>
  <si>
    <t>GOKHAN(17.11):</t>
  </si>
  <si>
    <t>SAIT(11.12):</t>
  </si>
  <si>
    <t>SAIT:</t>
  </si>
  <si>
    <t>BABAMURAT RAHIMOV</t>
  </si>
  <si>
    <t>ARALIK DAHIL 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</si>
</sst>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1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4" fillId="0" borderId="9" xfId="0" applyFont="1" applyFill="1" applyBorder="1"/>
    <xf numFmtId="0" fontId="0" fillId="0" borderId="22" xfId="0" quotePrefix="1" applyFill="1" applyBorder="1" applyAlignment="1">
      <alignment horizontal="center" vertical="center"/>
    </xf>
    <xf numFmtId="0" fontId="0" fillId="0" borderId="23" xfId="0" quotePrefix="1" applyFill="1" applyBorder="1" applyAlignment="1">
      <alignment horizontal="center" vertical="center"/>
    </xf>
    <xf numFmtId="0" fontId="2" fillId="0" borderId="23" xfId="0" quotePrefix="1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7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0" fillId="0" borderId="25" xfId="0" applyFill="1" applyBorder="1" applyAlignment="1">
      <alignment horizontal="left" wrapText="1"/>
    </xf>
    <xf numFmtId="0" fontId="0" fillId="0" borderId="26" xfId="0" applyFill="1" applyBorder="1" applyAlignment="1">
      <alignment horizontal="left" wrapText="1"/>
    </xf>
    <xf numFmtId="0" fontId="0" fillId="0" borderId="11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1" xfId="0" applyFill="1" applyBorder="1" applyAlignment="1">
      <alignment horizontal="left" wrapText="1"/>
    </xf>
    <xf numFmtId="0" fontId="0" fillId="0" borderId="13" xfId="0" applyFill="1" applyBorder="1" applyAlignment="1">
      <alignment horizontal="left" wrapText="1"/>
    </xf>
    <xf numFmtId="0" fontId="0" fillId="0" borderId="16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2" borderId="23" xfId="0" applyFill="1" applyBorder="1" applyAlignment="1">
      <alignment horizontal="center" vertical="center"/>
    </xf>
    <xf numFmtId="0" fontId="4" fillId="2" borderId="10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/>
    <xf numFmtId="0" fontId="0" fillId="2" borderId="24" xfId="0" quotePrefix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Normal="100" workbookViewId="0">
      <selection activeCell="O14" sqref="O14"/>
    </sheetView>
  </sheetViews>
  <sheetFormatPr defaultColWidth="9.109375" defaultRowHeight="14.4"/>
  <cols>
    <col min="1" max="1" width="3.21875" style="1" bestFit="1" customWidth="1"/>
    <col min="2" max="2" width="8.21875" style="12" bestFit="1" customWidth="1"/>
    <col min="3" max="3" width="25.88671875" style="1" bestFit="1" customWidth="1"/>
    <col min="4" max="4" width="11.5546875" style="1" bestFit="1" customWidth="1"/>
    <col min="5" max="5" width="10.88671875" style="1" bestFit="1" customWidth="1"/>
    <col min="6" max="6" width="9.109375" style="12" bestFit="1" customWidth="1"/>
    <col min="7" max="7" width="7.109375" style="1" bestFit="1" customWidth="1"/>
    <col min="8" max="8" width="8.33203125" style="1" bestFit="1" customWidth="1"/>
    <col min="9" max="9" width="6.109375" style="1" bestFit="1" customWidth="1"/>
    <col min="10" max="10" width="6" style="1" bestFit="1" customWidth="1"/>
    <col min="11" max="11" width="6.6640625" style="1" bestFit="1" customWidth="1"/>
    <col min="12" max="12" width="7.6640625" style="1" bestFit="1" customWidth="1"/>
    <col min="13" max="13" width="7" style="1" bestFit="1" customWidth="1"/>
    <col min="14" max="14" width="12.6640625" style="1" bestFit="1" customWidth="1"/>
    <col min="15" max="15" width="29.33203125" style="1" bestFit="1" customWidth="1"/>
    <col min="16" max="16" width="47.109375" style="1" bestFit="1" customWidth="1"/>
    <col min="17" max="16384" width="9.109375" style="1"/>
  </cols>
  <sheetData>
    <row r="1" spans="1:15" ht="15" thickBot="1">
      <c r="A1" s="38" t="s">
        <v>22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 spans="1:15" s="4" customFormat="1" ht="29.4" thickBot="1">
      <c r="A2" s="2" t="s">
        <v>0</v>
      </c>
      <c r="B2" s="3" t="s">
        <v>1</v>
      </c>
      <c r="C2" s="3" t="s">
        <v>2</v>
      </c>
      <c r="D2" s="3" t="s">
        <v>25</v>
      </c>
      <c r="E2" s="3" t="s">
        <v>28</v>
      </c>
      <c r="F2" s="3" t="s">
        <v>23</v>
      </c>
      <c r="G2" s="3" t="s">
        <v>3</v>
      </c>
      <c r="H2" s="3" t="s">
        <v>4</v>
      </c>
      <c r="I2" s="3" t="s">
        <v>29</v>
      </c>
      <c r="J2" s="3" t="s">
        <v>30</v>
      </c>
      <c r="K2" s="3" t="s">
        <v>24</v>
      </c>
      <c r="L2" s="3" t="s">
        <v>31</v>
      </c>
      <c r="M2" s="3" t="s">
        <v>5</v>
      </c>
      <c r="N2" s="3" t="s">
        <v>6</v>
      </c>
    </row>
    <row r="3" spans="1:15">
      <c r="A3" s="5">
        <v>1</v>
      </c>
      <c r="B3" s="34" t="s">
        <v>7</v>
      </c>
      <c r="C3" s="19" t="s">
        <v>8</v>
      </c>
      <c r="D3" s="22"/>
      <c r="E3" s="18"/>
      <c r="F3" s="6">
        <v>371</v>
      </c>
      <c r="G3" s="6">
        <v>270</v>
      </c>
      <c r="H3" s="6">
        <f>(F3+D3+E3)*G3</f>
        <v>100170</v>
      </c>
      <c r="I3" s="6"/>
      <c r="J3" s="6"/>
      <c r="K3" s="6">
        <v>25000</v>
      </c>
      <c r="L3" s="6"/>
      <c r="M3" s="25"/>
      <c r="N3" s="5">
        <f t="shared" ref="N3:N7" si="0">H3-I3-J3-K3-L3-M3</f>
        <v>75170</v>
      </c>
    </row>
    <row r="4" spans="1:15">
      <c r="A4" s="7">
        <v>2</v>
      </c>
      <c r="B4" s="35" t="s">
        <v>9</v>
      </c>
      <c r="C4" s="20" t="s">
        <v>10</v>
      </c>
      <c r="D4" s="23"/>
      <c r="E4" s="13">
        <v>387</v>
      </c>
      <c r="F4" s="8">
        <v>224</v>
      </c>
      <c r="G4" s="8">
        <v>350</v>
      </c>
      <c r="H4" s="8">
        <f t="shared" ref="H4:H13" si="1">(F4+D4+E4)*G4</f>
        <v>213850</v>
      </c>
      <c r="I4" s="8"/>
      <c r="J4" s="8">
        <v>25000</v>
      </c>
      <c r="K4" s="8">
        <v>25000</v>
      </c>
      <c r="L4" s="8"/>
      <c r="M4" s="26"/>
      <c r="N4" s="7">
        <f t="shared" si="0"/>
        <v>163850</v>
      </c>
    </row>
    <row r="5" spans="1:15">
      <c r="A5" s="7">
        <v>3</v>
      </c>
      <c r="B5" s="36" t="s">
        <v>11</v>
      </c>
      <c r="C5" s="21" t="s">
        <v>12</v>
      </c>
      <c r="D5" s="24"/>
      <c r="E5" s="14"/>
      <c r="F5" s="9">
        <v>356</v>
      </c>
      <c r="G5" s="9">
        <v>300</v>
      </c>
      <c r="H5" s="8">
        <f t="shared" si="1"/>
        <v>106800</v>
      </c>
      <c r="I5" s="8"/>
      <c r="J5" s="8"/>
      <c r="K5" s="9">
        <v>25000</v>
      </c>
      <c r="L5" s="9"/>
      <c r="M5" s="27"/>
      <c r="N5" s="7">
        <f t="shared" si="0"/>
        <v>81800</v>
      </c>
      <c r="O5" s="4"/>
    </row>
    <row r="6" spans="1:15">
      <c r="A6" s="7">
        <v>4</v>
      </c>
      <c r="B6" s="35" t="s">
        <v>13</v>
      </c>
      <c r="C6" s="20" t="s">
        <v>14</v>
      </c>
      <c r="D6" s="23"/>
      <c r="E6" s="13">
        <v>339</v>
      </c>
      <c r="F6" s="8">
        <v>332</v>
      </c>
      <c r="G6" s="8">
        <v>350</v>
      </c>
      <c r="H6" s="8">
        <f t="shared" si="1"/>
        <v>234850</v>
      </c>
      <c r="I6" s="8"/>
      <c r="J6" s="8">
        <v>25000</v>
      </c>
      <c r="K6" s="8">
        <v>25000</v>
      </c>
      <c r="L6" s="8"/>
      <c r="M6" s="26">
        <v>130000</v>
      </c>
      <c r="N6" s="7">
        <f t="shared" si="0"/>
        <v>54850</v>
      </c>
    </row>
    <row r="7" spans="1:15">
      <c r="A7" s="7">
        <v>5</v>
      </c>
      <c r="B7" s="35" t="s">
        <v>15</v>
      </c>
      <c r="C7" s="20" t="s">
        <v>16</v>
      </c>
      <c r="D7" s="23"/>
      <c r="E7" s="13"/>
      <c r="F7" s="8">
        <v>360</v>
      </c>
      <c r="G7" s="8">
        <v>300</v>
      </c>
      <c r="H7" s="8">
        <f t="shared" si="1"/>
        <v>108000</v>
      </c>
      <c r="I7" s="8"/>
      <c r="J7" s="8"/>
      <c r="K7" s="8">
        <v>25000</v>
      </c>
      <c r="L7" s="8"/>
      <c r="M7" s="26"/>
      <c r="N7" s="7">
        <f t="shared" si="0"/>
        <v>83000</v>
      </c>
    </row>
    <row r="8" spans="1:15">
      <c r="A8" s="7">
        <v>6</v>
      </c>
      <c r="B8" s="35" t="s">
        <v>26</v>
      </c>
      <c r="C8" s="20" t="s">
        <v>27</v>
      </c>
      <c r="D8" s="23">
        <v>144</v>
      </c>
      <c r="E8" s="13">
        <v>312</v>
      </c>
      <c r="F8" s="8">
        <v>251</v>
      </c>
      <c r="G8" s="8">
        <v>330</v>
      </c>
      <c r="H8" s="8">
        <f t="shared" si="1"/>
        <v>233310</v>
      </c>
      <c r="I8" s="8">
        <v>9500</v>
      </c>
      <c r="J8" s="8">
        <v>25000</v>
      </c>
      <c r="K8" s="8">
        <v>25000</v>
      </c>
      <c r="L8" s="8">
        <v>19400</v>
      </c>
      <c r="M8" s="26">
        <v>177500</v>
      </c>
      <c r="N8" s="7">
        <f>H8-I8-J8-K8-L8-M8</f>
        <v>-23090</v>
      </c>
    </row>
    <row r="9" spans="1:15">
      <c r="A9" s="7">
        <v>7</v>
      </c>
      <c r="B9" s="35" t="s">
        <v>17</v>
      </c>
      <c r="C9" s="20" t="s">
        <v>18</v>
      </c>
      <c r="D9" s="23"/>
      <c r="E9" s="13"/>
      <c r="F9" s="8">
        <v>293</v>
      </c>
      <c r="G9" s="8">
        <v>300</v>
      </c>
      <c r="H9" s="8">
        <f t="shared" si="1"/>
        <v>87900</v>
      </c>
      <c r="I9" s="8"/>
      <c r="J9" s="8"/>
      <c r="K9" s="8">
        <v>25000</v>
      </c>
      <c r="L9" s="8">
        <v>20000</v>
      </c>
      <c r="M9" s="26">
        <v>15900</v>
      </c>
      <c r="N9" s="7">
        <f t="shared" ref="N9:N13" si="2">H9-I9-J9-K9-L9-M9</f>
        <v>27000</v>
      </c>
    </row>
    <row r="10" spans="1:15">
      <c r="A10" s="7">
        <v>8</v>
      </c>
      <c r="B10" s="54">
        <v>133</v>
      </c>
      <c r="C10" s="55" t="s">
        <v>19</v>
      </c>
      <c r="D10" s="56"/>
      <c r="E10" s="57"/>
      <c r="F10" s="58">
        <v>299</v>
      </c>
      <c r="G10" s="58">
        <v>340</v>
      </c>
      <c r="H10" s="58">
        <f t="shared" si="1"/>
        <v>101660</v>
      </c>
      <c r="I10" s="58"/>
      <c r="J10" s="58"/>
      <c r="K10" s="58">
        <v>25000</v>
      </c>
      <c r="L10" s="58"/>
      <c r="M10" s="59">
        <v>76660</v>
      </c>
      <c r="N10" s="60">
        <f t="shared" si="2"/>
        <v>0</v>
      </c>
      <c r="O10" s="61" t="s">
        <v>42</v>
      </c>
    </row>
    <row r="11" spans="1:15">
      <c r="A11" s="7">
        <v>9</v>
      </c>
      <c r="B11" s="35">
        <v>159</v>
      </c>
      <c r="C11" s="20" t="s">
        <v>20</v>
      </c>
      <c r="D11" s="23"/>
      <c r="E11" s="13"/>
      <c r="F11" s="8">
        <v>363</v>
      </c>
      <c r="G11" s="8">
        <v>310</v>
      </c>
      <c r="H11" s="8">
        <f t="shared" si="1"/>
        <v>112530</v>
      </c>
      <c r="I11" s="8"/>
      <c r="J11" s="8"/>
      <c r="K11" s="8">
        <v>25000</v>
      </c>
      <c r="L11" s="8"/>
      <c r="M11" s="26">
        <v>51310</v>
      </c>
      <c r="N11" s="7">
        <f t="shared" si="2"/>
        <v>36220</v>
      </c>
    </row>
    <row r="12" spans="1:15">
      <c r="A12" s="7">
        <v>10</v>
      </c>
      <c r="B12" s="37">
        <v>160</v>
      </c>
      <c r="C12" s="33" t="s">
        <v>41</v>
      </c>
      <c r="D12" s="28"/>
      <c r="E12" s="29"/>
      <c r="F12" s="30">
        <v>284</v>
      </c>
      <c r="G12" s="30">
        <v>340</v>
      </c>
      <c r="H12" s="30">
        <f t="shared" si="1"/>
        <v>96560</v>
      </c>
      <c r="I12" s="30"/>
      <c r="J12" s="30"/>
      <c r="K12" s="30">
        <v>25000</v>
      </c>
      <c r="L12" s="30"/>
      <c r="M12" s="31">
        <v>2500</v>
      </c>
      <c r="N12" s="32">
        <f t="shared" si="2"/>
        <v>69060</v>
      </c>
    </row>
    <row r="13" spans="1:15" ht="15" thickBot="1">
      <c r="A13" s="10">
        <v>11</v>
      </c>
      <c r="B13" s="62">
        <v>207</v>
      </c>
      <c r="C13" s="63" t="s">
        <v>21</v>
      </c>
      <c r="D13" s="64"/>
      <c r="E13" s="65"/>
      <c r="F13" s="66">
        <v>287</v>
      </c>
      <c r="G13" s="66">
        <v>320</v>
      </c>
      <c r="H13" s="66">
        <f t="shared" si="1"/>
        <v>91840</v>
      </c>
      <c r="I13" s="66"/>
      <c r="J13" s="66"/>
      <c r="K13" s="66">
        <v>25000</v>
      </c>
      <c r="L13" s="66"/>
      <c r="M13" s="67">
        <v>66840</v>
      </c>
      <c r="N13" s="68">
        <f t="shared" si="2"/>
        <v>0</v>
      </c>
      <c r="O13" s="61" t="s">
        <v>42</v>
      </c>
    </row>
    <row r="15" spans="1:15">
      <c r="B15" s="1"/>
      <c r="F15" s="1"/>
      <c r="N15" s="11">
        <f>SUM(N3:N14)</f>
        <v>567860</v>
      </c>
    </row>
    <row r="16" spans="1:15">
      <c r="B16" s="1"/>
      <c r="F16" s="1"/>
    </row>
    <row r="17" spans="2:6" ht="15" thickBot="1">
      <c r="B17" s="1"/>
      <c r="F17" s="1"/>
    </row>
    <row r="18" spans="2:6" ht="15" thickBot="1">
      <c r="B18" s="1"/>
      <c r="C18" s="47" t="s">
        <v>32</v>
      </c>
      <c r="D18" s="41" t="s">
        <v>33</v>
      </c>
      <c r="E18" s="42"/>
      <c r="F18" s="15"/>
    </row>
    <row r="19" spans="2:6" ht="28.8" customHeight="1">
      <c r="B19" s="1"/>
      <c r="C19" s="48"/>
      <c r="D19" s="43" t="s">
        <v>34</v>
      </c>
      <c r="E19" s="44"/>
      <c r="F19" s="16">
        <v>7000</v>
      </c>
    </row>
    <row r="20" spans="2:6">
      <c r="B20" s="1"/>
      <c r="C20" s="48"/>
      <c r="D20" s="45" t="s">
        <v>35</v>
      </c>
      <c r="E20" s="46"/>
      <c r="F20" s="16">
        <v>10000</v>
      </c>
    </row>
    <row r="21" spans="2:6">
      <c r="B21" s="1"/>
      <c r="C21" s="48"/>
      <c r="D21" s="45" t="s">
        <v>36</v>
      </c>
      <c r="E21" s="46"/>
      <c r="F21" s="16">
        <v>3000</v>
      </c>
    </row>
    <row r="22" spans="2:6">
      <c r="B22" s="1"/>
      <c r="C22" s="48"/>
      <c r="D22" s="45" t="s">
        <v>36</v>
      </c>
      <c r="E22" s="46"/>
      <c r="F22" s="16">
        <v>5000</v>
      </c>
    </row>
    <row r="23" spans="2:6" ht="28.8" customHeight="1">
      <c r="B23" s="1"/>
      <c r="C23" s="48"/>
      <c r="D23" s="50" t="s">
        <v>38</v>
      </c>
      <c r="E23" s="51"/>
      <c r="F23" s="16">
        <v>50000</v>
      </c>
    </row>
    <row r="24" spans="2:6" ht="28.8" customHeight="1">
      <c r="B24" s="1"/>
      <c r="C24" s="48"/>
      <c r="D24" s="50" t="s">
        <v>37</v>
      </c>
      <c r="E24" s="51"/>
      <c r="F24" s="16">
        <v>2500</v>
      </c>
    </row>
    <row r="25" spans="2:6">
      <c r="B25" s="1"/>
      <c r="C25" s="48"/>
      <c r="D25" s="45" t="s">
        <v>39</v>
      </c>
      <c r="E25" s="46"/>
      <c r="F25" s="16">
        <v>90000</v>
      </c>
    </row>
    <row r="26" spans="2:6" ht="15" thickBot="1">
      <c r="B26" s="1"/>
      <c r="C26" s="49"/>
      <c r="D26" s="52" t="s">
        <v>40</v>
      </c>
      <c r="E26" s="53"/>
      <c r="F26" s="17">
        <v>10000</v>
      </c>
    </row>
    <row r="27" spans="2:6">
      <c r="B27" s="1"/>
      <c r="F27" s="1"/>
    </row>
    <row r="28" spans="2:6">
      <c r="B28" s="1"/>
      <c r="F28" s="1"/>
    </row>
  </sheetData>
  <mergeCells count="11">
    <mergeCell ref="A1:N1"/>
    <mergeCell ref="D18:E18"/>
    <mergeCell ref="D19:E19"/>
    <mergeCell ref="D20:E20"/>
    <mergeCell ref="D21:E21"/>
    <mergeCell ref="C18:C26"/>
    <mergeCell ref="D22:E22"/>
    <mergeCell ref="D23:E23"/>
    <mergeCell ref="D24:E24"/>
    <mergeCell ref="D25:E25"/>
    <mergeCell ref="D26:E26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2023-12-18T19:56:00Z</dcterms:modified>
</cp:coreProperties>
</file>