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H5" i="1" l="1"/>
  <c r="I5" i="1" s="1"/>
  <c r="M5" i="1" s="1"/>
  <c r="H6" i="1"/>
  <c r="I6" i="1" s="1"/>
  <c r="M6" i="1" s="1"/>
  <c r="H7" i="1"/>
  <c r="I7" i="1" s="1"/>
  <c r="M7" i="1" s="1"/>
  <c r="H8" i="1"/>
  <c r="I8" i="1" s="1"/>
  <c r="M8" i="1" s="1"/>
  <c r="H9" i="1"/>
  <c r="I9" i="1" s="1"/>
  <c r="M9" i="1" s="1"/>
  <c r="H10" i="1"/>
  <c r="I10" i="1" s="1"/>
  <c r="M10" i="1" s="1"/>
  <c r="H11" i="1"/>
  <c r="I11" i="1" s="1"/>
  <c r="M11" i="1" s="1"/>
  <c r="H12" i="1"/>
  <c r="I12" i="1" s="1"/>
  <c r="M12" i="1" s="1"/>
  <c r="H13" i="1"/>
  <c r="I13" i="1" s="1"/>
  <c r="M13" i="1" s="1"/>
  <c r="H14" i="1"/>
  <c r="I14" i="1" s="1"/>
  <c r="M14" i="1" s="1"/>
  <c r="H15" i="1"/>
  <c r="I15" i="1" s="1"/>
  <c r="M15" i="1" s="1"/>
  <c r="H16" i="1"/>
  <c r="I16" i="1" s="1"/>
  <c r="M16" i="1" s="1"/>
  <c r="H17" i="1"/>
  <c r="I17" i="1" s="1"/>
  <c r="M17" i="1" s="1"/>
  <c r="H18" i="1"/>
  <c r="I18" i="1" s="1"/>
  <c r="M18" i="1" s="1"/>
  <c r="H19" i="1"/>
  <c r="I19" i="1" s="1"/>
  <c r="M19" i="1" s="1"/>
  <c r="H20" i="1"/>
  <c r="I20" i="1" s="1"/>
  <c r="M20" i="1" s="1"/>
  <c r="H21" i="1"/>
  <c r="I21" i="1" s="1"/>
  <c r="M21" i="1" s="1"/>
  <c r="H22" i="1"/>
  <c r="I22" i="1" s="1"/>
  <c r="M22" i="1" s="1"/>
  <c r="H23" i="1"/>
  <c r="I23" i="1" s="1"/>
  <c r="M23" i="1" s="1"/>
  <c r="H24" i="1"/>
  <c r="I24" i="1" s="1"/>
  <c r="M24" i="1" s="1"/>
  <c r="H25" i="1"/>
  <c r="I25" i="1" s="1"/>
  <c r="H26" i="1"/>
  <c r="I26" i="1" s="1"/>
  <c r="H27" i="1"/>
  <c r="I27" i="1" s="1"/>
  <c r="H28" i="1"/>
  <c r="I28" i="1" s="1"/>
  <c r="H29" i="1"/>
  <c r="I29" i="1" s="1"/>
  <c r="H4" i="1"/>
  <c r="I4" i="1" s="1"/>
  <c r="M4" i="1" s="1"/>
</calcChain>
</file>

<file path=xl/sharedStrings.xml><?xml version="1.0" encoding="utf-8"?>
<sst xmlns="http://schemas.openxmlformats.org/spreadsheetml/2006/main" count="72" uniqueCount="68">
  <si>
    <t xml:space="preserve">SADIK ACAR </t>
  </si>
  <si>
    <t xml:space="preserve">IHSAN GOL </t>
  </si>
  <si>
    <t xml:space="preserve">ZEKERIYA KALELI </t>
  </si>
  <si>
    <t xml:space="preserve">ADEM GUVEN </t>
  </si>
  <si>
    <t xml:space="preserve">LOKMAN KALELI </t>
  </si>
  <si>
    <t>010</t>
  </si>
  <si>
    <t>011</t>
  </si>
  <si>
    <t>012</t>
  </si>
  <si>
    <t>013</t>
  </si>
  <si>
    <t>014</t>
  </si>
  <si>
    <t xml:space="preserve">ALI BILECEN </t>
  </si>
  <si>
    <t>020</t>
  </si>
  <si>
    <t xml:space="preserve">YUSUF TOMAK </t>
  </si>
  <si>
    <t xml:space="preserve">KADIR MISIRLI </t>
  </si>
  <si>
    <t xml:space="preserve">IDRIS OZER </t>
  </si>
  <si>
    <t xml:space="preserve">AHMET RECBER </t>
  </si>
  <si>
    <t xml:space="preserve">EMRAH KAYMAZ </t>
  </si>
  <si>
    <t xml:space="preserve">OMER KARA </t>
  </si>
  <si>
    <t xml:space="preserve">ISMAIL TASKIRAN </t>
  </si>
  <si>
    <t xml:space="preserve">ALI ALAGA </t>
  </si>
  <si>
    <t xml:space="preserve">GOKHAN COSUN </t>
  </si>
  <si>
    <t xml:space="preserve">SALMAN COSUN </t>
  </si>
  <si>
    <t xml:space="preserve">YUSUF AKKOYUN </t>
  </si>
  <si>
    <t xml:space="preserve">OZKAN LEVENT </t>
  </si>
  <si>
    <t xml:space="preserve">GURKAN AKTAS </t>
  </si>
  <si>
    <t xml:space="preserve">ERTAN GOL </t>
  </si>
  <si>
    <t xml:space="preserve">RIZA YILMAZ </t>
  </si>
  <si>
    <t xml:space="preserve">MUSTAFA KALELI </t>
  </si>
  <si>
    <t xml:space="preserve">ALI YAGCI </t>
  </si>
  <si>
    <t xml:space="preserve">BEDIR KAYMAZ </t>
  </si>
  <si>
    <t xml:space="preserve">MUSTAFA KARA 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</si>
  <si>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</si>
  <si>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</si>
  <si>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</si>
  <si>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</si>
  <si>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</si>
  <si>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</si>
  <si>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</si>
  <si>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</si>
  <si>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</si>
  <si>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</si>
  <si>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</si>
  <si>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036</t>
  </si>
  <si>
    <t>037</t>
  </si>
  <si>
    <t>039</t>
  </si>
  <si>
    <t>040</t>
  </si>
  <si>
    <t>041</t>
  </si>
  <si>
    <t>042</t>
  </si>
  <si>
    <t>043</t>
  </si>
  <si>
    <t>044</t>
  </si>
  <si>
    <t>045</t>
  </si>
  <si>
    <t>AD SOYAD</t>
  </si>
  <si>
    <t>SICIL NO</t>
  </si>
  <si>
    <t>OCAK</t>
  </si>
  <si>
    <t xml:space="preserve">SAAT UCRETI </t>
  </si>
  <si>
    <t>TOPLAM HAKEDIS UDS</t>
  </si>
  <si>
    <t>TOPLAM HAKEDIS RUBLE</t>
  </si>
  <si>
    <t>NET ALACAK</t>
  </si>
  <si>
    <t>IMZA</t>
  </si>
  <si>
    <t>NO</t>
  </si>
  <si>
    <t>SARI: VERILDI</t>
  </si>
  <si>
    <t>SUBAT</t>
  </si>
  <si>
    <t>ARALIK AVANS</t>
  </si>
  <si>
    <t>OCAK AVANS</t>
  </si>
  <si>
    <t xml:space="preserve">2023 OCAK HAKEDISI - TURKLER </t>
  </si>
  <si>
    <t>ICERIDE TUTULAN PARA (USD)</t>
  </si>
  <si>
    <t>*FORMULSUZ*</t>
  </si>
  <si>
    <t>CEVAT ERIZ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</si>
</sst>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7" xfId="0" quotePrefix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quotePrefix="1" applyFill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2" borderId="11" xfId="0" quotePrefix="1" applyFill="1" applyBorder="1" applyAlignment="1">
      <alignment horizontal="center" vertical="center"/>
    </xf>
    <xf numFmtId="0" fontId="0" fillId="0" borderId="13" xfId="0" quotePrefix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quotePrefix="1" applyFill="1" applyBorder="1" applyAlignment="1">
      <alignment horizontal="center" vertical="center"/>
    </xf>
    <xf numFmtId="0" fontId="0" fillId="0" borderId="21" xfId="0" quotePrefix="1" applyFill="1" applyBorder="1" applyAlignment="1">
      <alignment horizontal="center" vertical="center"/>
    </xf>
    <xf numFmtId="0" fontId="0" fillId="0" borderId="21" xfId="0" quotePrefix="1" applyBorder="1" applyAlignment="1">
      <alignment horizontal="center" vertical="center"/>
    </xf>
    <xf numFmtId="0" fontId="0" fillId="2" borderId="21" xfId="0" quotePrefix="1" applyFill="1" applyBorder="1" applyAlignment="1">
      <alignment horizontal="center" vertical="center"/>
    </xf>
    <xf numFmtId="0" fontId="0" fillId="0" borderId="22" xfId="0" quotePrefix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1"/>
  <sheetViews>
    <sheetView tabSelected="1" topLeftCell="A7" workbookViewId="0">
      <selection activeCell="M30" sqref="M30"/>
    </sheetView>
  </sheetViews>
  <sheetFormatPr defaultRowHeight="14.4" x14ac:dyDescent="0.3"/>
  <cols>
    <col min="1" max="1" width="8.88671875" customWidth="1"/>
    <col min="2" max="2" width="4.33203125" style="1" customWidth="1"/>
    <col min="3" max="3" width="24.21875" customWidth="1"/>
    <col min="4" max="4" width="5.44140625" customWidth="1"/>
    <col min="5" max="6" width="5.77734375" customWidth="1"/>
    <col min="7" max="7" width="7.6640625" customWidth="1"/>
    <col min="15" max="15" width="13.33203125" customWidth="1"/>
  </cols>
  <sheetData>
    <row r="1" spans="2:24" ht="15" thickBot="1" x14ac:dyDescent="0.35"/>
    <row r="2" spans="2:24" ht="15" thickBot="1" x14ac:dyDescent="0.35">
      <c r="B2" s="32" t="s">
        <v>64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</row>
    <row r="3" spans="2:24" ht="36.6" thickBot="1" x14ac:dyDescent="0.35">
      <c r="B3" s="3" t="s">
        <v>59</v>
      </c>
      <c r="C3" s="19" t="s">
        <v>51</v>
      </c>
      <c r="D3" s="10" t="s">
        <v>52</v>
      </c>
      <c r="E3" s="10" t="s">
        <v>61</v>
      </c>
      <c r="F3" s="11" t="s">
        <v>53</v>
      </c>
      <c r="G3" s="11" t="s">
        <v>54</v>
      </c>
      <c r="H3" s="11" t="s">
        <v>55</v>
      </c>
      <c r="I3" s="11" t="s">
        <v>56</v>
      </c>
      <c r="J3" s="11" t="s">
        <v>62</v>
      </c>
      <c r="K3" s="11" t="s">
        <v>63</v>
      </c>
      <c r="L3" s="11" t="s">
        <v>65</v>
      </c>
      <c r="M3" s="11" t="s">
        <v>57</v>
      </c>
      <c r="N3" s="11" t="s">
        <v>58</v>
      </c>
      <c r="O3" s="2"/>
      <c r="P3" s="2"/>
      <c r="Q3" s="2"/>
      <c r="R3" s="2"/>
      <c r="S3" s="2"/>
      <c r="T3" s="2"/>
      <c r="U3" s="2"/>
      <c r="V3" s="2"/>
      <c r="W3" s="2"/>
      <c r="X3" s="1"/>
    </row>
    <row r="4" spans="2:24" x14ac:dyDescent="0.3">
      <c r="B4" s="20">
        <v>1</v>
      </c>
      <c r="C4" s="28" t="s">
        <v>0</v>
      </c>
      <c r="D4" s="23" t="s">
        <v>5</v>
      </c>
      <c r="E4" s="12"/>
      <c r="F4" s="13">
        <v>0</v>
      </c>
      <c r="G4" s="13">
        <v>5</v>
      </c>
      <c r="H4" s="13">
        <f>(E4+F4)*G4</f>
        <v>0</v>
      </c>
      <c r="I4" s="13">
        <f>(H4)*76.5</f>
        <v>0</v>
      </c>
      <c r="J4" s="13"/>
      <c r="K4" s="13"/>
      <c r="L4" s="13"/>
      <c r="M4" s="13">
        <f>(I4)-J4-K4</f>
        <v>0</v>
      </c>
      <c r="N4" s="14"/>
    </row>
    <row r="5" spans="2:24" x14ac:dyDescent="0.3">
      <c r="B5" s="21">
        <v>2</v>
      </c>
      <c r="C5" s="29" t="s">
        <v>1</v>
      </c>
      <c r="D5" s="24" t="s">
        <v>6</v>
      </c>
      <c r="E5" s="15"/>
      <c r="F5" s="4">
        <v>0</v>
      </c>
      <c r="G5" s="4">
        <v>5</v>
      </c>
      <c r="H5" s="4">
        <f t="shared" ref="H5:H29" si="0">(E5+F5)*G5</f>
        <v>0</v>
      </c>
      <c r="I5" s="4">
        <f t="shared" ref="I5:I29" si="1">(H5)*76.5</f>
        <v>0</v>
      </c>
      <c r="J5" s="4"/>
      <c r="K5" s="4"/>
      <c r="L5" s="4"/>
      <c r="M5" s="4">
        <f>(I5)-J5-K5</f>
        <v>0</v>
      </c>
      <c r="N5" s="5"/>
    </row>
    <row r="6" spans="2:24" x14ac:dyDescent="0.3">
      <c r="B6" s="21">
        <v>3</v>
      </c>
      <c r="C6" s="29" t="s">
        <v>2</v>
      </c>
      <c r="D6" s="24" t="s">
        <v>7</v>
      </c>
      <c r="E6" s="15"/>
      <c r="F6" s="4">
        <v>0</v>
      </c>
      <c r="G6" s="4">
        <v>5</v>
      </c>
      <c r="H6" s="4">
        <f t="shared" si="0"/>
        <v>0</v>
      </c>
      <c r="I6" s="4">
        <f t="shared" si="1"/>
        <v>0</v>
      </c>
      <c r="J6" s="4"/>
      <c r="K6" s="4"/>
      <c r="L6" s="4"/>
      <c r="M6" s="4">
        <f>(I6)-J6-K6</f>
        <v>0</v>
      </c>
      <c r="N6" s="5"/>
    </row>
    <row r="7" spans="2:24" x14ac:dyDescent="0.3">
      <c r="B7" s="21">
        <v>4</v>
      </c>
      <c r="C7" s="29" t="s">
        <v>3</v>
      </c>
      <c r="D7" s="24" t="s">
        <v>8</v>
      </c>
      <c r="E7" s="15"/>
      <c r="F7" s="4">
        <v>0</v>
      </c>
      <c r="G7" s="4">
        <v>5</v>
      </c>
      <c r="H7" s="4">
        <f t="shared" si="0"/>
        <v>0</v>
      </c>
      <c r="I7" s="4">
        <f t="shared" si="1"/>
        <v>0</v>
      </c>
      <c r="J7" s="4"/>
      <c r="K7" s="4"/>
      <c r="L7" s="4"/>
      <c r="M7" s="4">
        <f>(I7)-J7-K7</f>
        <v>0</v>
      </c>
      <c r="N7" s="5"/>
    </row>
    <row r="8" spans="2:24" x14ac:dyDescent="0.3">
      <c r="B8" s="21">
        <v>5</v>
      </c>
      <c r="C8" s="29" t="s">
        <v>4</v>
      </c>
      <c r="D8" s="24" t="s">
        <v>9</v>
      </c>
      <c r="E8" s="15"/>
      <c r="F8" s="4">
        <v>361</v>
      </c>
      <c r="G8" s="4">
        <v>5</v>
      </c>
      <c r="H8" s="4">
        <f t="shared" si="0"/>
        <v>1805</v>
      </c>
      <c r="I8" s="4">
        <f t="shared" si="1"/>
        <v>138082.5</v>
      </c>
      <c r="J8" s="4"/>
      <c r="K8" s="4"/>
      <c r="L8" s="4"/>
      <c r="M8" s="4">
        <f>(I8)-J8-K8</f>
        <v>138082.5</v>
      </c>
      <c r="N8" s="5"/>
    </row>
    <row r="9" spans="2:24" x14ac:dyDescent="0.3">
      <c r="B9" s="21">
        <v>6</v>
      </c>
      <c r="C9" s="29" t="s">
        <v>10</v>
      </c>
      <c r="D9" s="25" t="s">
        <v>11</v>
      </c>
      <c r="E9" s="16"/>
      <c r="F9" s="4">
        <v>66</v>
      </c>
      <c r="G9" s="4">
        <v>5</v>
      </c>
      <c r="H9" s="4">
        <f t="shared" si="0"/>
        <v>330</v>
      </c>
      <c r="I9" s="4">
        <f t="shared" si="1"/>
        <v>25245</v>
      </c>
      <c r="J9" s="4"/>
      <c r="K9" s="4"/>
      <c r="L9" s="4"/>
      <c r="M9" s="4">
        <f>(I9)-J9-K9</f>
        <v>25245</v>
      </c>
      <c r="N9" s="5"/>
    </row>
    <row r="10" spans="2:24" x14ac:dyDescent="0.3">
      <c r="B10" s="21">
        <v>7</v>
      </c>
      <c r="C10" s="29" t="s">
        <v>12</v>
      </c>
      <c r="D10" s="24" t="s">
        <v>31</v>
      </c>
      <c r="E10" s="15"/>
      <c r="F10" s="4">
        <v>74</v>
      </c>
      <c r="G10" s="4">
        <v>5</v>
      </c>
      <c r="H10" s="4">
        <f t="shared" si="0"/>
        <v>370</v>
      </c>
      <c r="I10" s="4">
        <f t="shared" si="1"/>
        <v>28305</v>
      </c>
      <c r="J10" s="4"/>
      <c r="K10" s="4"/>
      <c r="L10" s="4"/>
      <c r="M10" s="4">
        <f>(I10)-J10-K10</f>
        <v>28305</v>
      </c>
      <c r="N10" s="5"/>
    </row>
    <row r="11" spans="2:24" x14ac:dyDescent="0.3">
      <c r="B11" s="21">
        <v>8</v>
      </c>
      <c r="C11" s="29" t="s">
        <v>13</v>
      </c>
      <c r="D11" s="24" t="s">
        <v>32</v>
      </c>
      <c r="E11" s="15"/>
      <c r="F11" s="4">
        <v>200</v>
      </c>
      <c r="G11" s="4">
        <v>5</v>
      </c>
      <c r="H11" s="4">
        <f t="shared" si="0"/>
        <v>1000</v>
      </c>
      <c r="I11" s="4">
        <f t="shared" si="1"/>
        <v>76500</v>
      </c>
      <c r="J11" s="4"/>
      <c r="K11" s="4">
        <v>4000</v>
      </c>
      <c r="L11" s="4"/>
      <c r="M11" s="4">
        <f>(I11)-J11-K11</f>
        <v>72500</v>
      </c>
      <c r="N11" s="5"/>
    </row>
    <row r="12" spans="2:24" x14ac:dyDescent="0.3">
      <c r="B12" s="21">
        <v>9</v>
      </c>
      <c r="C12" s="29" t="s">
        <v>14</v>
      </c>
      <c r="D12" s="24" t="s">
        <v>33</v>
      </c>
      <c r="E12" s="15"/>
      <c r="F12" s="4">
        <v>371</v>
      </c>
      <c r="G12" s="4">
        <v>5</v>
      </c>
      <c r="H12" s="4">
        <f t="shared" si="0"/>
        <v>1855</v>
      </c>
      <c r="I12" s="4">
        <f t="shared" si="1"/>
        <v>141907.5</v>
      </c>
      <c r="J12" s="4"/>
      <c r="K12" s="4"/>
      <c r="L12" s="4"/>
      <c r="M12" s="4">
        <f>(I12)-J12-K12</f>
        <v>141907.5</v>
      </c>
      <c r="N12" s="5"/>
    </row>
    <row r="13" spans="2:24" x14ac:dyDescent="0.3">
      <c r="B13" s="21">
        <v>10</v>
      </c>
      <c r="C13" s="29" t="s">
        <v>15</v>
      </c>
      <c r="D13" s="24" t="s">
        <v>34</v>
      </c>
      <c r="E13" s="15"/>
      <c r="F13" s="4">
        <v>147</v>
      </c>
      <c r="G13" s="4">
        <v>5</v>
      </c>
      <c r="H13" s="4">
        <f t="shared" si="0"/>
        <v>735</v>
      </c>
      <c r="I13" s="4">
        <f t="shared" si="1"/>
        <v>56227.5</v>
      </c>
      <c r="J13" s="4"/>
      <c r="K13" s="4"/>
      <c r="L13" s="4"/>
      <c r="M13" s="4">
        <f>(I13)-J13-K13</f>
        <v>56227.5</v>
      </c>
      <c r="N13" s="5"/>
    </row>
    <row r="14" spans="2:24" x14ac:dyDescent="0.3">
      <c r="B14" s="21">
        <v>11</v>
      </c>
      <c r="C14" s="29" t="s">
        <v>16</v>
      </c>
      <c r="D14" s="24" t="s">
        <v>35</v>
      </c>
      <c r="E14" s="15"/>
      <c r="F14" s="4">
        <v>434</v>
      </c>
      <c r="G14" s="4">
        <v>5</v>
      </c>
      <c r="H14" s="4">
        <f t="shared" si="0"/>
        <v>2170</v>
      </c>
      <c r="I14" s="4">
        <f t="shared" si="1"/>
        <v>166005</v>
      </c>
      <c r="J14" s="4"/>
      <c r="K14" s="4"/>
      <c r="L14" s="4"/>
      <c r="M14" s="4">
        <f>(I14)-J14-K14</f>
        <v>166005</v>
      </c>
      <c r="N14" s="5"/>
    </row>
    <row r="15" spans="2:24" x14ac:dyDescent="0.3">
      <c r="B15" s="21">
        <v>12</v>
      </c>
      <c r="C15" s="29" t="s">
        <v>17</v>
      </c>
      <c r="D15" s="24" t="s">
        <v>36</v>
      </c>
      <c r="E15" s="15"/>
      <c r="F15" s="4">
        <v>448</v>
      </c>
      <c r="G15" s="4">
        <v>5</v>
      </c>
      <c r="H15" s="4">
        <f t="shared" si="0"/>
        <v>2240</v>
      </c>
      <c r="I15" s="4">
        <f t="shared" si="1"/>
        <v>171360</v>
      </c>
      <c r="J15" s="4"/>
      <c r="K15" s="4"/>
      <c r="L15" s="4"/>
      <c r="M15" s="4">
        <f>(I15)-J15-K15</f>
        <v>171360</v>
      </c>
      <c r="N15" s="5"/>
    </row>
    <row r="16" spans="2:24" x14ac:dyDescent="0.3">
      <c r="B16" s="21">
        <v>13</v>
      </c>
      <c r="C16" s="29" t="s">
        <v>18</v>
      </c>
      <c r="D16" s="24" t="s">
        <v>37</v>
      </c>
      <c r="E16" s="15"/>
      <c r="F16" s="4">
        <v>441</v>
      </c>
      <c r="G16" s="4">
        <v>5</v>
      </c>
      <c r="H16" s="4">
        <f t="shared" si="0"/>
        <v>2205</v>
      </c>
      <c r="I16" s="4">
        <f t="shared" si="1"/>
        <v>168682.5</v>
      </c>
      <c r="J16" s="4"/>
      <c r="K16" s="4"/>
      <c r="L16" s="4"/>
      <c r="M16" s="4">
        <f>(I16)-J16-K16</f>
        <v>168682.5</v>
      </c>
      <c r="N16" s="5"/>
    </row>
    <row r="17" spans="2:15" x14ac:dyDescent="0.3">
      <c r="B17" s="21">
        <v>14</v>
      </c>
      <c r="C17" s="30" t="s">
        <v>19</v>
      </c>
      <c r="D17" s="26" t="s">
        <v>38</v>
      </c>
      <c r="E17" s="17"/>
      <c r="F17" s="8">
        <v>297</v>
      </c>
      <c r="G17" s="8">
        <v>5</v>
      </c>
      <c r="H17" s="8">
        <f t="shared" si="0"/>
        <v>1485</v>
      </c>
      <c r="I17" s="8">
        <f t="shared" si="1"/>
        <v>113602.5</v>
      </c>
      <c r="J17" s="8"/>
      <c r="K17" s="8"/>
      <c r="L17" s="8"/>
      <c r="M17" s="8">
        <f>(I17)-J17-K17</f>
        <v>113602.5</v>
      </c>
      <c r="N17" s="9"/>
    </row>
    <row r="18" spans="2:15" x14ac:dyDescent="0.3">
      <c r="B18" s="21">
        <v>15</v>
      </c>
      <c r="C18" s="29" t="s">
        <v>20</v>
      </c>
      <c r="D18" s="24" t="s">
        <v>39</v>
      </c>
      <c r="E18" s="15"/>
      <c r="F18" s="4">
        <v>435</v>
      </c>
      <c r="G18" s="4">
        <v>5</v>
      </c>
      <c r="H18" s="4">
        <f t="shared" si="0"/>
        <v>2175</v>
      </c>
      <c r="I18" s="4">
        <f t="shared" si="1"/>
        <v>166387.5</v>
      </c>
      <c r="J18" s="4"/>
      <c r="K18" s="4"/>
      <c r="L18" s="4"/>
      <c r="M18" s="4">
        <f>(I18)-J18-K18</f>
        <v>166387.5</v>
      </c>
      <c r="N18" s="5"/>
    </row>
    <row r="19" spans="2:15" x14ac:dyDescent="0.3">
      <c r="B19" s="21">
        <v>16</v>
      </c>
      <c r="C19" s="29" t="s">
        <v>21</v>
      </c>
      <c r="D19" s="24" t="s">
        <v>40</v>
      </c>
      <c r="E19" s="15"/>
      <c r="F19" s="4">
        <v>431</v>
      </c>
      <c r="G19" s="4">
        <v>5</v>
      </c>
      <c r="H19" s="4">
        <f t="shared" si="0"/>
        <v>2155</v>
      </c>
      <c r="I19" s="4">
        <f t="shared" si="1"/>
        <v>164857.5</v>
      </c>
      <c r="J19" s="4"/>
      <c r="K19" s="4"/>
      <c r="L19" s="4"/>
      <c r="M19" s="4">
        <f>(I19)-J19-K19</f>
        <v>164857.5</v>
      </c>
      <c r="N19" s="5"/>
    </row>
    <row r="20" spans="2:15" x14ac:dyDescent="0.3">
      <c r="B20" s="21">
        <v>17</v>
      </c>
      <c r="C20" s="29" t="s">
        <v>22</v>
      </c>
      <c r="D20" s="24" t="s">
        <v>41</v>
      </c>
      <c r="E20" s="15"/>
      <c r="F20" s="4">
        <v>339</v>
      </c>
      <c r="G20" s="4">
        <v>5</v>
      </c>
      <c r="H20" s="4">
        <f t="shared" si="0"/>
        <v>1695</v>
      </c>
      <c r="I20" s="4">
        <f t="shared" si="1"/>
        <v>129667.5</v>
      </c>
      <c r="J20" s="4"/>
      <c r="K20" s="4"/>
      <c r="L20" s="4"/>
      <c r="M20" s="4">
        <f>(I20)-J20-K20</f>
        <v>129667.5</v>
      </c>
      <c r="N20" s="5"/>
    </row>
    <row r="21" spans="2:15" x14ac:dyDescent="0.3">
      <c r="B21" s="21">
        <v>18</v>
      </c>
      <c r="C21" s="29" t="s">
        <v>23</v>
      </c>
      <c r="D21" s="24" t="s">
        <v>42</v>
      </c>
      <c r="E21" s="15"/>
      <c r="F21" s="4">
        <v>338</v>
      </c>
      <c r="G21" s="4">
        <v>5</v>
      </c>
      <c r="H21" s="4">
        <f t="shared" si="0"/>
        <v>1690</v>
      </c>
      <c r="I21" s="4">
        <f t="shared" si="1"/>
        <v>129285</v>
      </c>
      <c r="J21" s="4"/>
      <c r="K21" s="4"/>
      <c r="L21" s="4"/>
      <c r="M21" s="4">
        <f>(I21)-J21-K21</f>
        <v>129285</v>
      </c>
      <c r="N21" s="5"/>
    </row>
    <row r="22" spans="2:15" x14ac:dyDescent="0.3">
      <c r="B22" s="21">
        <v>19</v>
      </c>
      <c r="C22" s="29" t="s">
        <v>24</v>
      </c>
      <c r="D22" s="24" t="s">
        <v>43</v>
      </c>
      <c r="E22" s="15"/>
      <c r="F22" s="4">
        <v>353</v>
      </c>
      <c r="G22" s="4">
        <v>5</v>
      </c>
      <c r="H22" s="4">
        <f t="shared" si="0"/>
        <v>1765</v>
      </c>
      <c r="I22" s="4">
        <f t="shared" si="1"/>
        <v>135022.5</v>
      </c>
      <c r="J22" s="4"/>
      <c r="K22" s="4"/>
      <c r="L22" s="4"/>
      <c r="M22" s="4">
        <f>(I22)-J22-K22</f>
        <v>135022.5</v>
      </c>
      <c r="N22" s="5"/>
    </row>
    <row r="23" spans="2:15" x14ac:dyDescent="0.3">
      <c r="B23" s="21">
        <v>20</v>
      </c>
      <c r="C23" s="29" t="s">
        <v>25</v>
      </c>
      <c r="D23" s="24" t="s">
        <v>44</v>
      </c>
      <c r="E23" s="15"/>
      <c r="F23" s="4">
        <v>336</v>
      </c>
      <c r="G23" s="4">
        <v>3.5</v>
      </c>
      <c r="H23" s="4">
        <f t="shared" si="0"/>
        <v>1176</v>
      </c>
      <c r="I23" s="4">
        <f t="shared" si="1"/>
        <v>89964</v>
      </c>
      <c r="J23" s="4"/>
      <c r="K23" s="4">
        <v>10000</v>
      </c>
      <c r="L23" s="4"/>
      <c r="M23" s="4">
        <f>(I23)-J23-K23</f>
        <v>79964</v>
      </c>
      <c r="N23" s="5"/>
    </row>
    <row r="24" spans="2:15" x14ac:dyDescent="0.3">
      <c r="B24" s="21">
        <v>21</v>
      </c>
      <c r="C24" s="30" t="s">
        <v>26</v>
      </c>
      <c r="D24" s="26" t="s">
        <v>45</v>
      </c>
      <c r="E24" s="17"/>
      <c r="F24" s="8">
        <v>318</v>
      </c>
      <c r="G24" s="8">
        <v>5</v>
      </c>
      <c r="H24" s="8">
        <f t="shared" si="0"/>
        <v>1590</v>
      </c>
      <c r="I24" s="8">
        <f t="shared" si="1"/>
        <v>121635</v>
      </c>
      <c r="J24" s="8"/>
      <c r="K24" s="8"/>
      <c r="L24" s="8"/>
      <c r="M24" s="8">
        <f>(I24)-J24-K24</f>
        <v>121635</v>
      </c>
      <c r="N24" s="9"/>
    </row>
    <row r="25" spans="2:15" x14ac:dyDescent="0.3">
      <c r="B25" s="21">
        <v>22</v>
      </c>
      <c r="C25" s="29" t="s">
        <v>27</v>
      </c>
      <c r="D25" s="24" t="s">
        <v>46</v>
      </c>
      <c r="E25" s="15">
        <v>173</v>
      </c>
      <c r="F25" s="4">
        <v>337</v>
      </c>
      <c r="G25" s="4">
        <v>5</v>
      </c>
      <c r="H25" s="4">
        <f t="shared" si="0"/>
        <v>2550</v>
      </c>
      <c r="I25" s="4">
        <f t="shared" si="1"/>
        <v>195075</v>
      </c>
      <c r="J25" s="4"/>
      <c r="K25" s="4"/>
      <c r="L25" s="4">
        <v>1500</v>
      </c>
      <c r="M25" s="4">
        <v>71750</v>
      </c>
      <c r="N25" s="5"/>
      <c r="O25" s="36" t="s">
        <v>66</v>
      </c>
    </row>
    <row r="26" spans="2:15" x14ac:dyDescent="0.3">
      <c r="B26" s="21">
        <v>23</v>
      </c>
      <c r="C26" s="29" t="s">
        <v>67</v>
      </c>
      <c r="D26" s="24" t="s">
        <v>47</v>
      </c>
      <c r="E26" s="15">
        <v>178</v>
      </c>
      <c r="F26" s="4">
        <v>362</v>
      </c>
      <c r="G26" s="4">
        <v>5</v>
      </c>
      <c r="H26" s="4">
        <f t="shared" si="0"/>
        <v>2700</v>
      </c>
      <c r="I26" s="4">
        <f t="shared" si="1"/>
        <v>206550</v>
      </c>
      <c r="J26" s="4"/>
      <c r="K26" s="4"/>
      <c r="L26" s="4">
        <v>1500</v>
      </c>
      <c r="M26" s="4">
        <v>100200</v>
      </c>
      <c r="N26" s="5"/>
      <c r="O26" s="36" t="s">
        <v>66</v>
      </c>
    </row>
    <row r="27" spans="2:15" x14ac:dyDescent="0.3">
      <c r="B27" s="21">
        <v>24</v>
      </c>
      <c r="C27" s="29" t="s">
        <v>28</v>
      </c>
      <c r="D27" s="24" t="s">
        <v>48</v>
      </c>
      <c r="E27" s="15">
        <v>189</v>
      </c>
      <c r="F27" s="4">
        <v>293</v>
      </c>
      <c r="G27" s="4">
        <v>5</v>
      </c>
      <c r="H27" s="4">
        <f t="shared" si="0"/>
        <v>2410</v>
      </c>
      <c r="I27" s="4">
        <f t="shared" si="1"/>
        <v>184365</v>
      </c>
      <c r="J27" s="4">
        <v>20000</v>
      </c>
      <c r="K27" s="4"/>
      <c r="L27" s="4">
        <v>1500</v>
      </c>
      <c r="M27" s="4">
        <v>106700</v>
      </c>
      <c r="N27" s="5"/>
      <c r="O27" s="36" t="s">
        <v>66</v>
      </c>
    </row>
    <row r="28" spans="2:15" x14ac:dyDescent="0.3">
      <c r="B28" s="21">
        <v>25</v>
      </c>
      <c r="C28" s="29" t="s">
        <v>29</v>
      </c>
      <c r="D28" s="24" t="s">
        <v>49</v>
      </c>
      <c r="E28" s="15">
        <v>196</v>
      </c>
      <c r="F28" s="4">
        <v>436</v>
      </c>
      <c r="G28" s="4">
        <v>5</v>
      </c>
      <c r="H28" s="4">
        <f t="shared" si="0"/>
        <v>3160</v>
      </c>
      <c r="I28" s="4">
        <f t="shared" si="1"/>
        <v>241740</v>
      </c>
      <c r="J28" s="4">
        <v>20000</v>
      </c>
      <c r="K28" s="4"/>
      <c r="L28" s="4">
        <v>1500</v>
      </c>
      <c r="M28" s="4">
        <v>166800</v>
      </c>
      <c r="N28" s="5"/>
      <c r="O28" s="36" t="s">
        <v>66</v>
      </c>
    </row>
    <row r="29" spans="2:15" ht="15" thickBot="1" x14ac:dyDescent="0.35">
      <c r="B29" s="22">
        <v>26</v>
      </c>
      <c r="C29" s="31" t="s">
        <v>30</v>
      </c>
      <c r="D29" s="27" t="s">
        <v>50</v>
      </c>
      <c r="E29" s="18">
        <v>178</v>
      </c>
      <c r="F29" s="6">
        <v>438</v>
      </c>
      <c r="G29" s="6">
        <v>5</v>
      </c>
      <c r="H29" s="6">
        <f t="shared" si="0"/>
        <v>3080</v>
      </c>
      <c r="I29" s="6">
        <f t="shared" si="1"/>
        <v>235620</v>
      </c>
      <c r="J29" s="6">
        <v>20000</v>
      </c>
      <c r="K29" s="6"/>
      <c r="L29" s="6">
        <v>1500</v>
      </c>
      <c r="M29" s="6">
        <v>167550</v>
      </c>
      <c r="N29" s="7"/>
      <c r="O29" s="36" t="s">
        <v>66</v>
      </c>
    </row>
    <row r="30" spans="2:15" ht="15" thickBot="1" x14ac:dyDescent="0.35"/>
    <row r="31" spans="2:15" ht="15" thickBot="1" x14ac:dyDescent="0.35">
      <c r="C31" s="35" t="s">
        <v>60</v>
      </c>
    </row>
  </sheetData>
  <mergeCells count="1">
    <mergeCell ref="B2:N2"/>
  </mergeCells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2023-03-03T19:46:16Z</dcterms:modified>
</cp:coreProperties>
</file>