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Q100" i="1" l="1"/>
  <c r="I99" i="1" l="1"/>
  <c r="Q99" i="1" s="1"/>
  <c r="I98" i="1"/>
  <c r="Q98" i="1" s="1"/>
  <c r="I97" i="1"/>
  <c r="Q97" i="1" s="1"/>
  <c r="I96" i="1"/>
  <c r="Q96" i="1" s="1"/>
  <c r="I95" i="1"/>
  <c r="Q95" i="1" s="1"/>
  <c r="I94" i="1"/>
  <c r="Q94" i="1" s="1"/>
  <c r="I93" i="1"/>
  <c r="Q93" i="1" s="1"/>
  <c r="I92" i="1"/>
  <c r="Q92" i="1" s="1"/>
  <c r="I91" i="1"/>
  <c r="Q91" i="1" s="1"/>
  <c r="I90" i="1"/>
  <c r="Q90" i="1" s="1"/>
  <c r="I89" i="1"/>
  <c r="Q89" i="1" s="1"/>
  <c r="I88" i="1"/>
  <c r="Q88" i="1" s="1"/>
  <c r="I87" i="1"/>
  <c r="Q87" i="1" s="1"/>
  <c r="I86" i="1"/>
  <c r="Q86" i="1" s="1"/>
  <c r="I85" i="1"/>
  <c r="Q85" i="1" s="1"/>
  <c r="I84" i="1"/>
  <c r="Q84" i="1" s="1"/>
  <c r="I83" i="1"/>
  <c r="Q83" i="1" s="1"/>
  <c r="I82" i="1"/>
  <c r="Q82" i="1" s="1"/>
  <c r="I81" i="1"/>
  <c r="Q81" i="1" s="1"/>
  <c r="I80" i="1"/>
  <c r="Q80" i="1" s="1"/>
  <c r="I79" i="1"/>
  <c r="Q79" i="1" s="1"/>
  <c r="I78" i="1"/>
  <c r="Q78" i="1" s="1"/>
  <c r="I77" i="1"/>
  <c r="Q77" i="1" s="1"/>
  <c r="I76" i="1"/>
  <c r="Q76" i="1" s="1"/>
  <c r="I75" i="1"/>
  <c r="Q75" i="1" s="1"/>
  <c r="I74" i="1"/>
  <c r="Q74" i="1" s="1"/>
  <c r="I73" i="1"/>
  <c r="Q73" i="1" s="1"/>
  <c r="I72" i="1"/>
  <c r="Q72" i="1" s="1"/>
  <c r="I71" i="1"/>
  <c r="Q71" i="1" s="1"/>
  <c r="I70" i="1"/>
  <c r="Q70" i="1" s="1"/>
  <c r="I69" i="1"/>
  <c r="Q69" i="1" s="1"/>
  <c r="I68" i="1"/>
  <c r="Q68" i="1" s="1"/>
  <c r="I67" i="1"/>
  <c r="Q67" i="1" s="1"/>
  <c r="I66" i="1"/>
  <c r="Q66" i="1" s="1"/>
  <c r="I65" i="1"/>
  <c r="I64" i="1"/>
  <c r="Q64" i="1" s="1"/>
  <c r="I63" i="1"/>
  <c r="Q63" i="1" s="1"/>
  <c r="I62" i="1"/>
  <c r="Q62" i="1" s="1"/>
  <c r="I61" i="1"/>
  <c r="Q61" i="1" s="1"/>
  <c r="I60" i="1"/>
  <c r="Q60" i="1" s="1"/>
  <c r="I59" i="1"/>
  <c r="Q59" i="1" s="1"/>
  <c r="I58" i="1"/>
  <c r="I57" i="1"/>
  <c r="I56" i="1"/>
  <c r="Q56" i="1" s="1"/>
  <c r="I55" i="1"/>
  <c r="Q55" i="1" s="1"/>
  <c r="I54" i="1"/>
  <c r="Q54" i="1" s="1"/>
  <c r="I53" i="1"/>
  <c r="Q53" i="1" s="1"/>
  <c r="I52" i="1"/>
  <c r="Q52" i="1" s="1"/>
  <c r="I51" i="1"/>
  <c r="Q51" i="1" s="1"/>
  <c r="I50" i="1"/>
  <c r="Q50" i="1" s="1"/>
  <c r="I49" i="1"/>
  <c r="Q49" i="1" s="1"/>
  <c r="I48" i="1"/>
  <c r="Q48" i="1" s="1"/>
  <c r="I47" i="1"/>
  <c r="Q47" i="1" s="1"/>
  <c r="I46" i="1"/>
  <c r="Q46" i="1" s="1"/>
  <c r="I45" i="1"/>
  <c r="Q45" i="1" s="1"/>
  <c r="I44" i="1"/>
  <c r="Q44" i="1" s="1"/>
  <c r="I43" i="1"/>
  <c r="Q43" i="1" s="1"/>
  <c r="I42" i="1"/>
  <c r="Q42" i="1" s="1"/>
  <c r="I41" i="1"/>
  <c r="Q41" i="1" s="1"/>
  <c r="I40" i="1"/>
  <c r="Q40" i="1" s="1"/>
  <c r="I39" i="1"/>
  <c r="Q39" i="1" s="1"/>
  <c r="I38" i="1"/>
  <c r="Q38" i="1" s="1"/>
  <c r="I37" i="1"/>
  <c r="Q37" i="1" s="1"/>
  <c r="I36" i="1"/>
  <c r="Q36" i="1" s="1"/>
  <c r="I35" i="1"/>
  <c r="Q35" i="1" s="1"/>
  <c r="I34" i="1"/>
  <c r="Q34" i="1" s="1"/>
  <c r="I33" i="1"/>
  <c r="Q33" i="1" s="1"/>
  <c r="I32" i="1"/>
  <c r="Q32" i="1" s="1"/>
  <c r="I31" i="1"/>
  <c r="Q31" i="1" s="1"/>
  <c r="I30" i="1"/>
  <c r="Q30" i="1" s="1"/>
  <c r="I29" i="1"/>
  <c r="Q29" i="1" s="1"/>
  <c r="I28" i="1"/>
  <c r="Q28" i="1" s="1"/>
  <c r="I27" i="1"/>
  <c r="Q27" i="1" s="1"/>
  <c r="I26" i="1"/>
  <c r="Q26" i="1" s="1"/>
  <c r="I25" i="1"/>
  <c r="Q25" i="1" s="1"/>
  <c r="I24" i="1"/>
  <c r="Q24" i="1" s="1"/>
  <c r="I23" i="1"/>
  <c r="Q23" i="1" s="1"/>
  <c r="I22" i="1"/>
  <c r="Q22" i="1" s="1"/>
  <c r="I21" i="1"/>
  <c r="Q21" i="1" s="1"/>
  <c r="P20" i="1"/>
  <c r="I20" i="1"/>
  <c r="P19" i="1"/>
  <c r="I19" i="1"/>
  <c r="I18" i="1"/>
  <c r="Q18" i="1" s="1"/>
  <c r="I17" i="1"/>
  <c r="Q17" i="1" s="1"/>
  <c r="I16" i="1"/>
  <c r="Q16" i="1" s="1"/>
  <c r="I15" i="1"/>
  <c r="Q15" i="1" s="1"/>
  <c r="I14" i="1"/>
  <c r="Q14" i="1" s="1"/>
  <c r="I13" i="1"/>
  <c r="Q13" i="1" s="1"/>
  <c r="I12" i="1"/>
  <c r="Q12" i="1" s="1"/>
  <c r="I11" i="1"/>
  <c r="Q11" i="1" s="1"/>
  <c r="I10" i="1"/>
  <c r="Q10" i="1" s="1"/>
  <c r="I9" i="1"/>
  <c r="Q9" i="1" s="1"/>
  <c r="I8" i="1"/>
  <c r="Q8" i="1" s="1"/>
  <c r="I7" i="1"/>
  <c r="Q7" i="1" s="1"/>
  <c r="I6" i="1"/>
  <c r="Q6" i="1" s="1"/>
  <c r="I5" i="1"/>
  <c r="Q5" i="1" s="1"/>
  <c r="I4" i="1"/>
  <c r="Q4" i="1" s="1"/>
  <c r="I3" i="1"/>
  <c r="Q3" i="1" s="1"/>
  <c r="Q19" i="1" l="1"/>
  <c r="Q20" i="1"/>
  <c r="Q102" i="1" l="1"/>
</calcChain>
</file>

<file path=xl/comments1.xml><?xml version="1.0" encoding="utf-8"?>
<comments xmlns="http://schemas.openxmlformats.org/spreadsheetml/2006/main">
  <authors>
    <author>Yazar</author>
  </authors>
  <commentList>
    <comment ref="P4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Yazar:
ELBISE PARASI 10.000
</t>
        </r>
      </text>
    </comment>
    <comment ref="P55" authorId="0" shapeId="0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ELBISE PARASI 10.000</t>
        </r>
      </text>
    </comment>
    <comment ref="E57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KAZANDA CALISMIS SAATINI OCAGA YAZDIM AMA OCAKTA DEGIL NISANDA
</t>
        </r>
      </text>
    </comment>
    <comment ref="E58" authorId="0" shapeId="0">
      <text>
        <r>
          <rPr>
            <b/>
            <sz val="9"/>
            <color indexed="81"/>
            <rFont val="Tahoma"/>
            <charset val="1"/>
          </rPr>
          <t xml:space="preserve">Yazar:
KAZANDA CALISTIGI SAAT OCAK SAAATI DEGIL
</t>
        </r>
      </text>
    </comment>
    <comment ref="F98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nisan saati
</t>
        </r>
      </text>
    </comment>
  </commentList>
</comments>
</file>

<file path=xl/sharedStrings.xml><?xml version="1.0" encoding="utf-8"?>
<sst xmlns="http://schemas.openxmlformats.org/spreadsheetml/2006/main" count="187" uniqueCount="183">
  <si>
    <t>№</t>
  </si>
  <si>
    <t>SICIL NO</t>
  </si>
  <si>
    <t>ADI SOYADI</t>
  </si>
  <si>
    <t>OCAK DEVIR SAATI</t>
  </si>
  <si>
    <t>SUBAT</t>
  </si>
  <si>
    <t xml:space="preserve">MART </t>
  </si>
  <si>
    <t xml:space="preserve">SAAT UCRETI </t>
  </si>
  <si>
    <t>HAKDEIS</t>
  </si>
  <si>
    <t>CIKIS PATENT/VIZE ODEMELERI</t>
  </si>
  <si>
    <t>AVANS</t>
  </si>
  <si>
    <t>NET HAKEDIS</t>
  </si>
  <si>
    <t>YATAN</t>
  </si>
  <si>
    <t>048</t>
  </si>
  <si>
    <t xml:space="preserve">MUHRITTIN KADIROV </t>
  </si>
  <si>
    <t>052</t>
  </si>
  <si>
    <t xml:space="preserve">ALIMCAN YAKUPOV </t>
  </si>
  <si>
    <t>054</t>
  </si>
  <si>
    <t xml:space="preserve">IKBALCAN NIMETZADE </t>
  </si>
  <si>
    <t>056</t>
  </si>
  <si>
    <t xml:space="preserve">DESTANBEK JURAYEV </t>
  </si>
  <si>
    <t>057</t>
  </si>
  <si>
    <t xml:space="preserve">EKMEL HAKIMOV </t>
  </si>
  <si>
    <t>059</t>
  </si>
  <si>
    <t xml:space="preserve">RAVSANBEK YOLDASOV </t>
  </si>
  <si>
    <t>063</t>
  </si>
  <si>
    <t xml:space="preserve">AYETULLAH DJUSUBALIYEV </t>
  </si>
  <si>
    <t>064</t>
  </si>
  <si>
    <t xml:space="preserve">BUNYATCAN BEKMIRZAYEV </t>
  </si>
  <si>
    <t>065</t>
  </si>
  <si>
    <t xml:space="preserve">RUZIBAY GAFURCANOV </t>
  </si>
  <si>
    <t>071</t>
  </si>
  <si>
    <t xml:space="preserve">RAHIMOV DILSATBEK </t>
  </si>
  <si>
    <t>072</t>
  </si>
  <si>
    <t xml:space="preserve">UBEYDULLAH SABIROV </t>
  </si>
  <si>
    <t>078</t>
  </si>
  <si>
    <t xml:space="preserve">ZUHRIDDIN KADIROV </t>
  </si>
  <si>
    <t>082</t>
  </si>
  <si>
    <t xml:space="preserve">MURATCAN MIRZAYEV </t>
  </si>
  <si>
    <t>091</t>
  </si>
  <si>
    <t xml:space="preserve">AZIZBEK SEMSIDINOV </t>
  </si>
  <si>
    <t>092</t>
  </si>
  <si>
    <t xml:space="preserve">HAMIDULLAH ABDULLAYEV </t>
  </si>
  <si>
    <t>093</t>
  </si>
  <si>
    <t xml:space="preserve">INAMJAN KADIRALIYEV </t>
  </si>
  <si>
    <t>097</t>
  </si>
  <si>
    <t xml:space="preserve">KONSTANTIN YAKIMOV </t>
  </si>
  <si>
    <t>098</t>
  </si>
  <si>
    <t xml:space="preserve">ZUFER GALIMZANOV </t>
  </si>
  <si>
    <t>101</t>
  </si>
  <si>
    <t xml:space="preserve">HOLDARALI RAHIMOV </t>
  </si>
  <si>
    <t>102</t>
  </si>
  <si>
    <t xml:space="preserve">UMITCAN ABDURAHMANOV </t>
  </si>
  <si>
    <t>103</t>
  </si>
  <si>
    <t xml:space="preserve">FERHADCAN ERGESOV </t>
  </si>
  <si>
    <t>104</t>
  </si>
  <si>
    <t xml:space="preserve">FAZILCAN HAYDAROV </t>
  </si>
  <si>
    <t>105</t>
  </si>
  <si>
    <t xml:space="preserve">MUHAMMETCAN HAMIDOV </t>
  </si>
  <si>
    <t>106</t>
  </si>
  <si>
    <t xml:space="preserve">ABDURRAHIM AZAMOV </t>
  </si>
  <si>
    <t>109</t>
  </si>
  <si>
    <t xml:space="preserve">ENVERCAN SADDAROV </t>
  </si>
  <si>
    <t>112</t>
  </si>
  <si>
    <t xml:space="preserve">ZUHRIDDIN MEMEDISMANOV </t>
  </si>
  <si>
    <t>113</t>
  </si>
  <si>
    <t xml:space="preserve">KADIRALI ALIMKULOV </t>
  </si>
  <si>
    <t>115</t>
  </si>
  <si>
    <t xml:space="preserve">BILALEDDIN SADIKOV </t>
  </si>
  <si>
    <t>135</t>
  </si>
  <si>
    <t xml:space="preserve">BEKMURAD NAZIROV </t>
  </si>
  <si>
    <t>136</t>
  </si>
  <si>
    <t xml:space="preserve">SAKIRCAN HAMIDOV </t>
  </si>
  <si>
    <t>137</t>
  </si>
  <si>
    <t xml:space="preserve">SIRAJEDDIN MALIKOV </t>
  </si>
  <si>
    <t>138</t>
  </si>
  <si>
    <t xml:space="preserve">RUSTEMCAN JABARKULOV </t>
  </si>
  <si>
    <t>143</t>
  </si>
  <si>
    <t xml:space="preserve">MUHAMMADYAR MUHAMMADKADIMOV </t>
  </si>
  <si>
    <t>147</t>
  </si>
  <si>
    <t xml:space="preserve">ILHAMCAN ERGASOV </t>
  </si>
  <si>
    <t>149</t>
  </si>
  <si>
    <t xml:space="preserve">RAHMATULLAH KARIMOV </t>
  </si>
  <si>
    <t>150</t>
  </si>
  <si>
    <t xml:space="preserve">ABDULBORIYI KADIROV </t>
  </si>
  <si>
    <t>151</t>
  </si>
  <si>
    <t xml:space="preserve">SEVKET AKRAMOV </t>
  </si>
  <si>
    <t>ABDUKAYUM ISAKOV</t>
  </si>
  <si>
    <t>MIRZAABDULLAH ATACANOV</t>
  </si>
  <si>
    <t>SADICAN AMINOV</t>
  </si>
  <si>
    <t>MUZAFFER ERKINOV</t>
  </si>
  <si>
    <t>AKRAMCAN ALICANOV</t>
  </si>
  <si>
    <t>MIRADIL TAHIROV</t>
  </si>
  <si>
    <t>ABDUCALAL HAMIDOV</t>
  </si>
  <si>
    <t xml:space="preserve">ISLAM RAHMETOV </t>
  </si>
  <si>
    <t xml:space="preserve">AHRAR HAMIDOV </t>
  </si>
  <si>
    <t>180</t>
  </si>
  <si>
    <t xml:space="preserve">NURULLAH SABIROV </t>
  </si>
  <si>
    <t>ODENDI</t>
  </si>
  <si>
    <t>181</t>
  </si>
  <si>
    <t xml:space="preserve">TAHIRCAN SADIKOV </t>
  </si>
  <si>
    <t>182</t>
  </si>
  <si>
    <t xml:space="preserve">ZAHIDCAN GANIYEV </t>
  </si>
  <si>
    <t>183</t>
  </si>
  <si>
    <t xml:space="preserve">ISLAMBEK ISMAILCANOV </t>
  </si>
  <si>
    <t>187</t>
  </si>
  <si>
    <t xml:space="preserve">YUNUSALI GANIYEV </t>
  </si>
  <si>
    <t>188</t>
  </si>
  <si>
    <t xml:space="preserve">ILHAM RAHIMOV </t>
  </si>
  <si>
    <t>192</t>
  </si>
  <si>
    <t xml:space="preserve">ABDUMALIK BAHRAMOV </t>
  </si>
  <si>
    <t>193</t>
  </si>
  <si>
    <t xml:space="preserve">RUSTAMBEK DAVLATBOYZODE </t>
  </si>
  <si>
    <t>196</t>
  </si>
  <si>
    <t xml:space="preserve">NURALI MIRZALIYEV </t>
  </si>
  <si>
    <t>202</t>
  </si>
  <si>
    <t xml:space="preserve">SAYDULLO URINBOYEV </t>
  </si>
  <si>
    <t>203</t>
  </si>
  <si>
    <t xml:space="preserve">ASOMIDDIN HAMDAMOV </t>
  </si>
  <si>
    <t>205</t>
  </si>
  <si>
    <t xml:space="preserve">HUSANBOY YULDOSZODA </t>
  </si>
  <si>
    <t xml:space="preserve">BUNYOD MIRZAYEV </t>
  </si>
  <si>
    <t xml:space="preserve">ORTIGALI ABDURAHIMOV </t>
  </si>
  <si>
    <t xml:space="preserve">ABDULHAY ABDURAHMANOV </t>
  </si>
  <si>
    <t xml:space="preserve">ABDUMUTALIB ABDURAHMONOV </t>
  </si>
  <si>
    <t xml:space="preserve">AHRORBEK AHMADALIYEV </t>
  </si>
  <si>
    <t xml:space="preserve">AKMALJON GIYASOV </t>
  </si>
  <si>
    <t xml:space="preserve">FAYIZULLO GULAMOV </t>
  </si>
  <si>
    <t xml:space="preserve">ISLOMBEK LUTFULLAYEV </t>
  </si>
  <si>
    <t xml:space="preserve">MAHMUDJON MAMASIDIKOV </t>
  </si>
  <si>
    <t xml:space="preserve">NURMAT NUSRATOV </t>
  </si>
  <si>
    <t xml:space="preserve">ABDULAZIZ RAHMATOV </t>
  </si>
  <si>
    <t xml:space="preserve">MUHAMMADSOLI SOLIJONOV </t>
  </si>
  <si>
    <t xml:space="preserve">MIRZARAHIMHON TURAHONOV </t>
  </si>
  <si>
    <t xml:space="preserve">MIRZAOLIM HOLMATOV </t>
  </si>
  <si>
    <t xml:space="preserve">MIRZAABID ATAJANOV </t>
  </si>
  <si>
    <t xml:space="preserve">ABDULAZIZ DJURAYEV </t>
  </si>
  <si>
    <t xml:space="preserve">ELMUROD ISMOILOV </t>
  </si>
  <si>
    <t xml:space="preserve">TAHIRJAN MIRZAYEV </t>
  </si>
  <si>
    <t xml:space="preserve">ELMUROD NAZIROV </t>
  </si>
  <si>
    <t xml:space="preserve">ABDURASID RAZZAKOV </t>
  </si>
  <si>
    <t xml:space="preserve">SAIDAHMAD SOBIROV </t>
  </si>
  <si>
    <t xml:space="preserve">BAHROMJON SOTVOLDIYEV </t>
  </si>
  <si>
    <t xml:space="preserve">GOLIBJON ISMOILOV </t>
  </si>
  <si>
    <t xml:space="preserve">BEHZOD KODIRALIYEV </t>
  </si>
  <si>
    <t xml:space="preserve">KAMOLIDDIN RAHMATOV </t>
  </si>
  <si>
    <t xml:space="preserve">ABDUHALIM TOJIMATOV </t>
  </si>
  <si>
    <t>MADAMIN BALTABAYEV</t>
  </si>
  <si>
    <t>ZAMIRBEK YOLDASOV</t>
  </si>
  <si>
    <t>MUHTARJAN YULDASEV</t>
  </si>
  <si>
    <t>DOSTONBEK ALIJONOV</t>
  </si>
  <si>
    <t>JAVOHIR VALIJONOV</t>
  </si>
  <si>
    <t>JAHONGIR VALIJONOV</t>
  </si>
  <si>
    <t>SAYIDULLO MADALIYEV</t>
  </si>
  <si>
    <t>ZOKIRJON MAHMUDOV</t>
  </si>
  <si>
    <t>MASRABJON OLIMOV</t>
  </si>
  <si>
    <t>SARDORBEK SAYIDALIYEV</t>
  </si>
  <si>
    <t>ABDUHAYOT SOBIROV</t>
  </si>
  <si>
    <t>AHADJON HUDAYIBERGANOV</t>
  </si>
  <si>
    <t>ALIMCAN MUHAMMEDCANOV</t>
  </si>
  <si>
    <t>ELEKTRIKCI LOHA</t>
  </si>
  <si>
    <t>YYP SUBAT</t>
  </si>
  <si>
    <t>YYP MART</t>
  </si>
  <si>
    <t>PATENT ICERI VERME</t>
  </si>
  <si>
    <t>KIRMIZI: GELIS TARIHI VE MASRAFA BAKILACAK</t>
  </si>
  <si>
    <t>TURUNCU: GIDENLER</t>
  </si>
  <si>
    <t>OCAK YYP</t>
  </si>
  <si>
    <t>YYP NISAN</t>
  </si>
  <si>
    <t>MOR: MART SAATI YOK</t>
  </si>
  <si>
    <t>239 NUMARANIN PATENT ICERI VERMESINI SOR.</t>
  </si>
  <si>
    <t>avtadorda</t>
  </si>
  <si>
    <t>PEMBE: MAASI ARTTIRILAN</t>
  </si>
  <si>
    <t>HESAP YAPILMADI; AVTADORDA, YATAN PARAYI KULLANMASINA IZIN VERILDI</t>
  </si>
  <si>
    <t>AVTADOR</t>
  </si>
  <si>
    <t>CIKIS</t>
  </si>
  <si>
    <t>KONSOLOSLUK</t>
  </si>
  <si>
    <t>24 eksik var dedi; 15000 avans veridli</t>
  </si>
  <si>
    <t>33 saat eksik var (yusuf/sadik) 12 saat fazlasi da var</t>
  </si>
  <si>
    <t>15 avans</t>
  </si>
  <si>
    <t>20 saat eksik var; 20000 avans verildi</t>
  </si>
  <si>
    <t>39 saat eksik var 15k avans verildi; saat ucretinin arttirilmasini istedi rahim rahimov</t>
  </si>
  <si>
    <t>odendi cikis</t>
  </si>
  <si>
    <t>10,000 avans verildi</t>
  </si>
  <si>
    <t>40,000 veridli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</si>
</sst>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Tu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3" xfId="0" applyFont="1" applyFill="1" applyBorder="1"/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2" borderId="3" xfId="0" applyFont="1" applyFill="1" applyBorder="1"/>
    <xf numFmtId="0" fontId="0" fillId="3" borderId="2" xfId="0" applyFill="1" applyBorder="1" applyAlignment="1">
      <alignment horizontal="center" vertical="center"/>
    </xf>
    <xf numFmtId="0" fontId="1" fillId="3" borderId="3" xfId="0" applyFont="1" applyFill="1" applyBorder="1"/>
    <xf numFmtId="0" fontId="0" fillId="6" borderId="2" xfId="0" quotePrefix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8" xfId="0" applyFont="1" applyFill="1" applyBorder="1"/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164" fontId="0" fillId="0" borderId="0" xfId="0" applyNumberFormat="1" applyFill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0" fillId="2" borderId="2" xfId="0" quotePrefix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64" fontId="0" fillId="2" borderId="5" xfId="0" applyNumberForma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/>
    <xf numFmtId="0" fontId="0" fillId="10" borderId="5" xfId="0" applyFill="1" applyBorder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06"/>
  <sheetViews>
    <sheetView tabSelected="1" zoomScale="88" zoomScaleNormal="88" workbookViewId="0">
      <pane ySplit="2" topLeftCell="A3" activePane="bottomLeft" state="frozen"/>
      <selection pane="bottomLeft" activeCell="J7" sqref="J7"/>
    </sheetView>
  </sheetViews>
  <sheetFormatPr defaultRowHeight="14.4"/>
  <cols>
    <col min="1" max="1" width="2.6640625" customWidth="1"/>
    <col min="2" max="2" width="4.44140625" style="39" bestFit="1" customWidth="1"/>
    <col min="3" max="3" width="8.44140625" style="42" bestFit="1" customWidth="1"/>
    <col min="4" max="4" width="38.33203125" style="43" customWidth="1"/>
    <col min="6" max="6" width="8.88671875" style="43"/>
    <col min="7" max="7" width="8.88671875" style="39"/>
    <col min="9" max="9" width="12.5546875" bestFit="1" customWidth="1"/>
    <col min="10" max="10" width="13.88671875" bestFit="1" customWidth="1"/>
    <col min="11" max="12" width="13.88671875" customWidth="1"/>
    <col min="13" max="13" width="12.77734375" bestFit="1" customWidth="1"/>
    <col min="14" max="14" width="12.77734375" customWidth="1"/>
    <col min="15" max="15" width="12.77734375" style="41" customWidth="1"/>
    <col min="17" max="17" width="13.88671875" bestFit="1" customWidth="1"/>
    <col min="18" max="18" width="9.88671875" customWidth="1"/>
    <col min="19" max="19" width="32.6640625" customWidth="1"/>
  </cols>
  <sheetData>
    <row r="1" spans="2:19" ht="15" thickBot="1">
      <c r="C1"/>
      <c r="D1"/>
      <c r="F1" s="40"/>
    </row>
    <row r="2" spans="2:19" ht="43.8" thickBot="1">
      <c r="B2" s="57" t="s">
        <v>0</v>
      </c>
      <c r="C2" s="58" t="s">
        <v>1</v>
      </c>
      <c r="D2" s="58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162</v>
      </c>
      <c r="K2" s="1" t="s">
        <v>165</v>
      </c>
      <c r="L2" s="1" t="s">
        <v>160</v>
      </c>
      <c r="M2" s="1" t="s">
        <v>161</v>
      </c>
      <c r="N2" s="1" t="s">
        <v>166</v>
      </c>
      <c r="O2" s="1" t="s">
        <v>8</v>
      </c>
      <c r="P2" s="1" t="s">
        <v>9</v>
      </c>
      <c r="Q2" s="1" t="s">
        <v>10</v>
      </c>
      <c r="R2" s="1" t="s">
        <v>11</v>
      </c>
    </row>
    <row r="3" spans="2:19">
      <c r="B3" s="66">
        <v>1</v>
      </c>
      <c r="C3" s="55" t="s">
        <v>12</v>
      </c>
      <c r="D3" s="56" t="s">
        <v>13</v>
      </c>
      <c r="E3" s="59"/>
      <c r="F3" s="60">
        <v>236</v>
      </c>
      <c r="G3" s="60">
        <v>316</v>
      </c>
      <c r="H3" s="61">
        <v>270</v>
      </c>
      <c r="I3" s="62">
        <f t="shared" ref="I3:I11" si="0">(E3+F3+G3)*H3</f>
        <v>149040</v>
      </c>
      <c r="J3" s="63"/>
      <c r="K3" s="63"/>
      <c r="L3" s="63"/>
      <c r="M3" s="63">
        <v>50000</v>
      </c>
      <c r="N3" s="63"/>
      <c r="O3" s="61"/>
      <c r="P3" s="63"/>
      <c r="Q3" s="62">
        <f>I3-J3-K3-L3-M3-N3-O3-P3</f>
        <v>99040</v>
      </c>
      <c r="R3" s="64"/>
    </row>
    <row r="4" spans="2:19">
      <c r="B4" s="67">
        <v>2</v>
      </c>
      <c r="C4" s="2" t="s">
        <v>14</v>
      </c>
      <c r="D4" s="48" t="s">
        <v>15</v>
      </c>
      <c r="E4" s="4"/>
      <c r="F4" s="5">
        <v>336</v>
      </c>
      <c r="G4" s="5">
        <v>24</v>
      </c>
      <c r="H4" s="8">
        <v>270</v>
      </c>
      <c r="I4" s="7">
        <f t="shared" si="0"/>
        <v>97200</v>
      </c>
      <c r="J4" s="6"/>
      <c r="K4" s="6"/>
      <c r="L4" s="6">
        <v>25000</v>
      </c>
      <c r="M4" s="6">
        <v>5833</v>
      </c>
      <c r="N4" s="6"/>
      <c r="O4" s="8"/>
      <c r="P4" s="6"/>
      <c r="Q4" s="7">
        <f t="shared" ref="Q4:Q60" si="1">I4-J4-K4-L4-M4-N4-O4-P4</f>
        <v>66367</v>
      </c>
      <c r="R4" s="9"/>
    </row>
    <row r="5" spans="2:19">
      <c r="B5" s="69">
        <v>3</v>
      </c>
      <c r="C5" s="2" t="s">
        <v>16</v>
      </c>
      <c r="D5" s="46" t="s">
        <v>17</v>
      </c>
      <c r="E5" s="4"/>
      <c r="F5" s="5"/>
      <c r="G5" s="5">
        <v>279</v>
      </c>
      <c r="H5" s="8">
        <v>290</v>
      </c>
      <c r="I5" s="7">
        <f t="shared" si="0"/>
        <v>80910</v>
      </c>
      <c r="J5" s="6">
        <v>19330</v>
      </c>
      <c r="K5" s="6"/>
      <c r="L5" s="6"/>
      <c r="M5" s="6">
        <v>19000</v>
      </c>
      <c r="N5" s="6"/>
      <c r="O5" s="8"/>
      <c r="P5" s="6">
        <v>15000</v>
      </c>
      <c r="Q5" s="7">
        <f t="shared" si="1"/>
        <v>27580</v>
      </c>
      <c r="R5" s="9"/>
    </row>
    <row r="6" spans="2:19">
      <c r="B6" s="68">
        <v>4</v>
      </c>
      <c r="C6" s="2" t="s">
        <v>18</v>
      </c>
      <c r="D6" s="3" t="s">
        <v>19</v>
      </c>
      <c r="E6" s="4"/>
      <c r="F6" s="5">
        <v>0</v>
      </c>
      <c r="G6" s="5">
        <v>0</v>
      </c>
      <c r="H6" s="8">
        <v>350</v>
      </c>
      <c r="I6" s="7">
        <f t="shared" si="0"/>
        <v>0</v>
      </c>
      <c r="J6" s="6"/>
      <c r="K6" s="6"/>
      <c r="L6" s="6"/>
      <c r="M6" s="6">
        <v>0</v>
      </c>
      <c r="N6" s="6"/>
      <c r="O6" s="8"/>
      <c r="P6" s="6"/>
      <c r="Q6" s="7">
        <f t="shared" si="1"/>
        <v>0</v>
      </c>
      <c r="R6" s="9"/>
    </row>
    <row r="7" spans="2:19">
      <c r="B7" s="67">
        <v>5</v>
      </c>
      <c r="C7" s="2" t="s">
        <v>20</v>
      </c>
      <c r="D7" s="48" t="s">
        <v>21</v>
      </c>
      <c r="E7" s="4"/>
      <c r="F7" s="5"/>
      <c r="G7" s="5"/>
      <c r="H7" s="8">
        <v>270</v>
      </c>
      <c r="I7" s="7">
        <f t="shared" si="0"/>
        <v>0</v>
      </c>
      <c r="J7" s="6"/>
      <c r="K7" s="6"/>
      <c r="L7" s="6"/>
      <c r="M7" s="6"/>
      <c r="N7" s="6"/>
      <c r="O7" s="8"/>
      <c r="P7" s="6"/>
      <c r="Q7" s="7">
        <f t="shared" si="1"/>
        <v>0</v>
      </c>
      <c r="R7" s="9"/>
    </row>
    <row r="8" spans="2:19">
      <c r="B8" s="69">
        <v>6</v>
      </c>
      <c r="C8" s="2" t="s">
        <v>22</v>
      </c>
      <c r="D8" s="3" t="s">
        <v>23</v>
      </c>
      <c r="E8" s="4"/>
      <c r="F8" s="5">
        <v>324</v>
      </c>
      <c r="G8" s="5">
        <v>364</v>
      </c>
      <c r="H8" s="8">
        <v>270</v>
      </c>
      <c r="I8" s="7">
        <f t="shared" si="0"/>
        <v>185760</v>
      </c>
      <c r="J8" s="6"/>
      <c r="K8" s="6"/>
      <c r="L8" s="6"/>
      <c r="M8" s="6">
        <v>50000</v>
      </c>
      <c r="N8" s="6"/>
      <c r="O8" s="8"/>
      <c r="P8" s="6">
        <v>5000</v>
      </c>
      <c r="Q8" s="7">
        <f t="shared" si="1"/>
        <v>130760</v>
      </c>
      <c r="R8" s="9"/>
    </row>
    <row r="9" spans="2:19">
      <c r="B9" s="70">
        <v>7</v>
      </c>
      <c r="C9" s="2" t="s">
        <v>24</v>
      </c>
      <c r="D9" s="3" t="s">
        <v>25</v>
      </c>
      <c r="E9" s="4"/>
      <c r="F9" s="5">
        <v>280</v>
      </c>
      <c r="G9" s="5">
        <v>290</v>
      </c>
      <c r="H9" s="8">
        <v>270</v>
      </c>
      <c r="I9" s="7">
        <f t="shared" si="0"/>
        <v>153900</v>
      </c>
      <c r="J9" s="6"/>
      <c r="K9" s="6"/>
      <c r="L9" s="6"/>
      <c r="M9" s="6">
        <v>50000</v>
      </c>
      <c r="N9" s="6"/>
      <c r="O9" s="8"/>
      <c r="P9" s="6">
        <v>65000</v>
      </c>
      <c r="Q9" s="7">
        <f t="shared" si="1"/>
        <v>38900</v>
      </c>
      <c r="R9" s="9"/>
      <c r="S9" s="74" t="s">
        <v>182</v>
      </c>
    </row>
    <row r="10" spans="2:19">
      <c r="B10" s="67">
        <v>8</v>
      </c>
      <c r="C10" s="2" t="s">
        <v>26</v>
      </c>
      <c r="D10" s="48" t="s">
        <v>27</v>
      </c>
      <c r="E10" s="4"/>
      <c r="F10" s="5"/>
      <c r="G10" s="5"/>
      <c r="H10" s="8">
        <v>270</v>
      </c>
      <c r="I10" s="7">
        <f t="shared" si="0"/>
        <v>0</v>
      </c>
      <c r="J10" s="6"/>
      <c r="K10" s="6"/>
      <c r="L10" s="6"/>
      <c r="M10" s="6"/>
      <c r="N10" s="6"/>
      <c r="O10" s="8"/>
      <c r="P10" s="6"/>
      <c r="Q10" s="7">
        <f t="shared" si="1"/>
        <v>0</v>
      </c>
      <c r="R10" s="9"/>
    </row>
    <row r="11" spans="2:19">
      <c r="B11" s="67">
        <v>9</v>
      </c>
      <c r="C11" s="2" t="s">
        <v>28</v>
      </c>
      <c r="D11" s="3" t="s">
        <v>29</v>
      </c>
      <c r="E11" s="4"/>
      <c r="F11" s="5">
        <v>0</v>
      </c>
      <c r="G11" s="5">
        <v>0</v>
      </c>
      <c r="H11" s="6"/>
      <c r="I11" s="7">
        <f t="shared" si="0"/>
        <v>0</v>
      </c>
      <c r="J11" s="6"/>
      <c r="K11" s="6"/>
      <c r="L11" s="6"/>
      <c r="M11" s="6"/>
      <c r="N11" s="6"/>
      <c r="O11" s="8"/>
      <c r="P11" s="6"/>
      <c r="Q11" s="7">
        <f t="shared" si="1"/>
        <v>0</v>
      </c>
      <c r="R11" s="9"/>
    </row>
    <row r="12" spans="2:19">
      <c r="B12" s="70">
        <v>10</v>
      </c>
      <c r="C12" s="2" t="s">
        <v>30</v>
      </c>
      <c r="D12" s="3" t="s">
        <v>31</v>
      </c>
      <c r="E12" s="4"/>
      <c r="F12" s="5">
        <v>0</v>
      </c>
      <c r="G12" s="5">
        <v>242</v>
      </c>
      <c r="H12" s="6">
        <v>300</v>
      </c>
      <c r="I12" s="7">
        <f t="shared" ref="I12:I30" si="2">(E12+F12+G12)*H12</f>
        <v>72600</v>
      </c>
      <c r="J12" s="6">
        <v>19330</v>
      </c>
      <c r="K12" s="6"/>
      <c r="L12" s="6"/>
      <c r="M12" s="6">
        <v>19000</v>
      </c>
      <c r="N12" s="6"/>
      <c r="O12" s="8"/>
      <c r="P12" s="6">
        <v>5000</v>
      </c>
      <c r="Q12" s="7">
        <f t="shared" si="1"/>
        <v>29270</v>
      </c>
      <c r="R12" s="9"/>
    </row>
    <row r="13" spans="2:19">
      <c r="B13" s="69">
        <v>11</v>
      </c>
      <c r="C13" s="2" t="s">
        <v>32</v>
      </c>
      <c r="D13" s="3" t="s">
        <v>33</v>
      </c>
      <c r="E13" s="4"/>
      <c r="F13" s="5">
        <v>0</v>
      </c>
      <c r="G13" s="5">
        <v>242</v>
      </c>
      <c r="H13" s="8">
        <v>270</v>
      </c>
      <c r="I13" s="7">
        <f t="shared" si="2"/>
        <v>65340</v>
      </c>
      <c r="J13" s="6">
        <v>19330</v>
      </c>
      <c r="K13" s="6"/>
      <c r="L13" s="6"/>
      <c r="M13" s="6">
        <v>19000</v>
      </c>
      <c r="N13" s="6"/>
      <c r="O13" s="8"/>
      <c r="P13" s="6">
        <v>5000</v>
      </c>
      <c r="Q13" s="7">
        <f t="shared" si="1"/>
        <v>22010</v>
      </c>
      <c r="R13" s="9"/>
    </row>
    <row r="14" spans="2:19">
      <c r="B14" s="69">
        <v>12</v>
      </c>
      <c r="C14" s="2" t="s">
        <v>34</v>
      </c>
      <c r="D14" s="3" t="s">
        <v>35</v>
      </c>
      <c r="E14" s="4"/>
      <c r="F14" s="5">
        <v>336</v>
      </c>
      <c r="G14" s="5">
        <v>360</v>
      </c>
      <c r="H14" s="8">
        <v>270</v>
      </c>
      <c r="I14" s="7">
        <f t="shared" si="2"/>
        <v>187920</v>
      </c>
      <c r="J14" s="6"/>
      <c r="K14" s="6"/>
      <c r="L14" s="6"/>
      <c r="M14" s="6">
        <v>50000</v>
      </c>
      <c r="N14" s="6"/>
      <c r="O14" s="8"/>
      <c r="P14" s="6">
        <v>5000</v>
      </c>
      <c r="Q14" s="7">
        <f t="shared" si="1"/>
        <v>132920</v>
      </c>
      <c r="R14" s="9"/>
    </row>
    <row r="15" spans="2:19">
      <c r="B15" s="70">
        <v>13</v>
      </c>
      <c r="C15" s="2" t="s">
        <v>36</v>
      </c>
      <c r="D15" s="3" t="s">
        <v>37</v>
      </c>
      <c r="E15" s="4"/>
      <c r="F15" s="5">
        <v>278</v>
      </c>
      <c r="G15" s="5">
        <v>356</v>
      </c>
      <c r="H15" s="8">
        <v>270</v>
      </c>
      <c r="I15" s="7">
        <f t="shared" si="2"/>
        <v>171180</v>
      </c>
      <c r="J15" s="6"/>
      <c r="K15" s="6"/>
      <c r="L15" s="6"/>
      <c r="M15" s="6">
        <v>50000</v>
      </c>
      <c r="N15" s="6"/>
      <c r="O15" s="8"/>
      <c r="P15" s="6">
        <v>5000</v>
      </c>
      <c r="Q15" s="7">
        <f t="shared" si="1"/>
        <v>116180</v>
      </c>
      <c r="R15" s="9"/>
    </row>
    <row r="16" spans="2:19">
      <c r="B16" s="69">
        <v>14</v>
      </c>
      <c r="C16" s="2" t="s">
        <v>38</v>
      </c>
      <c r="D16" s="48" t="s">
        <v>39</v>
      </c>
      <c r="E16" s="4"/>
      <c r="F16" s="5">
        <v>211</v>
      </c>
      <c r="G16" s="47">
        <v>0</v>
      </c>
      <c r="H16" s="8">
        <v>270</v>
      </c>
      <c r="I16" s="7">
        <f t="shared" si="2"/>
        <v>56970</v>
      </c>
      <c r="J16" s="6"/>
      <c r="K16" s="6"/>
      <c r="L16" s="6">
        <v>25000</v>
      </c>
      <c r="M16" s="6">
        <v>3332</v>
      </c>
      <c r="N16" s="6"/>
      <c r="O16" s="8"/>
      <c r="P16" s="6"/>
      <c r="Q16" s="7">
        <f t="shared" si="1"/>
        <v>28638</v>
      </c>
      <c r="R16" s="9"/>
    </row>
    <row r="17" spans="2:19">
      <c r="B17" s="67">
        <v>15</v>
      </c>
      <c r="C17" s="2" t="s">
        <v>40</v>
      </c>
      <c r="D17" s="3" t="s">
        <v>41</v>
      </c>
      <c r="E17" s="4"/>
      <c r="F17" s="5">
        <v>192</v>
      </c>
      <c r="G17" s="5">
        <v>336</v>
      </c>
      <c r="H17" s="8">
        <v>270</v>
      </c>
      <c r="I17" s="7">
        <f t="shared" si="2"/>
        <v>142560</v>
      </c>
      <c r="J17" s="6"/>
      <c r="K17" s="6"/>
      <c r="L17" s="6"/>
      <c r="M17" s="6">
        <v>50000</v>
      </c>
      <c r="N17" s="6"/>
      <c r="O17" s="8"/>
      <c r="P17" s="6">
        <v>5000</v>
      </c>
      <c r="Q17" s="7">
        <f t="shared" si="1"/>
        <v>87560</v>
      </c>
      <c r="R17" s="9"/>
      <c r="S17" s="72" t="s">
        <v>169</v>
      </c>
    </row>
    <row r="18" spans="2:19" s="43" customFormat="1">
      <c r="B18" s="68">
        <v>16</v>
      </c>
      <c r="C18" s="49" t="s">
        <v>42</v>
      </c>
      <c r="D18" s="50" t="s">
        <v>43</v>
      </c>
      <c r="E18" s="14"/>
      <c r="F18" s="5">
        <v>235</v>
      </c>
      <c r="G18" s="5">
        <v>214</v>
      </c>
      <c r="H18" s="5">
        <v>270</v>
      </c>
      <c r="I18" s="51">
        <f t="shared" si="2"/>
        <v>121230</v>
      </c>
      <c r="J18" s="5"/>
      <c r="K18" s="5"/>
      <c r="L18" s="5"/>
      <c r="M18" s="5">
        <v>50000</v>
      </c>
      <c r="N18" s="5"/>
      <c r="O18" s="5">
        <v>7100</v>
      </c>
      <c r="P18" s="5">
        <v>64130</v>
      </c>
      <c r="Q18" s="7">
        <f t="shared" si="1"/>
        <v>0</v>
      </c>
      <c r="R18" s="65" t="s">
        <v>97</v>
      </c>
    </row>
    <row r="19" spans="2:19">
      <c r="B19" s="67">
        <v>17</v>
      </c>
      <c r="C19" s="2" t="s">
        <v>44</v>
      </c>
      <c r="D19" s="3" t="s">
        <v>45</v>
      </c>
      <c r="E19" s="4"/>
      <c r="F19" s="5">
        <v>237</v>
      </c>
      <c r="G19" s="5">
        <v>284</v>
      </c>
      <c r="H19" s="6">
        <v>300</v>
      </c>
      <c r="I19" s="7">
        <f t="shared" si="2"/>
        <v>156300</v>
      </c>
      <c r="J19" s="6"/>
      <c r="K19" s="6"/>
      <c r="L19" s="6"/>
      <c r="M19" s="6"/>
      <c r="N19" s="6"/>
      <c r="O19" s="8"/>
      <c r="P19" s="6">
        <f>F19*H19</f>
        <v>71100</v>
      </c>
      <c r="Q19" s="7">
        <f t="shared" si="1"/>
        <v>85200</v>
      </c>
      <c r="R19" s="9"/>
    </row>
    <row r="20" spans="2:19">
      <c r="B20" s="67">
        <v>18</v>
      </c>
      <c r="C20" s="2" t="s">
        <v>46</v>
      </c>
      <c r="D20" s="3" t="s">
        <v>47</v>
      </c>
      <c r="E20" s="4"/>
      <c r="F20" s="5">
        <v>280</v>
      </c>
      <c r="G20" s="5">
        <v>260</v>
      </c>
      <c r="H20" s="6">
        <v>350</v>
      </c>
      <c r="I20" s="7">
        <f t="shared" si="2"/>
        <v>189000</v>
      </c>
      <c r="J20" s="6"/>
      <c r="K20" s="6"/>
      <c r="L20" s="6"/>
      <c r="M20" s="6"/>
      <c r="N20" s="6"/>
      <c r="O20" s="8"/>
      <c r="P20" s="6">
        <f>F20*H20</f>
        <v>98000</v>
      </c>
      <c r="Q20" s="7">
        <f t="shared" si="1"/>
        <v>91000</v>
      </c>
      <c r="R20" s="9"/>
    </row>
    <row r="21" spans="2:19">
      <c r="B21" s="70">
        <v>19</v>
      </c>
      <c r="C21" s="2" t="s">
        <v>48</v>
      </c>
      <c r="D21" s="3" t="s">
        <v>49</v>
      </c>
      <c r="E21" s="53">
        <v>277</v>
      </c>
      <c r="F21" s="8">
        <v>258</v>
      </c>
      <c r="G21" s="8">
        <v>224</v>
      </c>
      <c r="H21" s="73">
        <v>280</v>
      </c>
      <c r="I21" s="7">
        <f t="shared" si="2"/>
        <v>212520</v>
      </c>
      <c r="J21" s="6"/>
      <c r="K21" s="6">
        <v>25000</v>
      </c>
      <c r="L21" s="6">
        <v>25000</v>
      </c>
      <c r="M21" s="6">
        <v>25000</v>
      </c>
      <c r="N21" s="6"/>
      <c r="O21" s="8"/>
      <c r="P21" s="8"/>
      <c r="Q21" s="7">
        <f t="shared" si="1"/>
        <v>137520</v>
      </c>
      <c r="R21" s="9"/>
    </row>
    <row r="22" spans="2:19">
      <c r="B22" s="69">
        <v>20</v>
      </c>
      <c r="C22" s="2" t="s">
        <v>50</v>
      </c>
      <c r="D22" s="48" t="s">
        <v>51</v>
      </c>
      <c r="E22" s="4">
        <v>30</v>
      </c>
      <c r="F22" s="5">
        <v>257</v>
      </c>
      <c r="G22" s="5">
        <v>53</v>
      </c>
      <c r="H22" s="8">
        <v>270</v>
      </c>
      <c r="I22" s="7">
        <f t="shared" si="2"/>
        <v>91800</v>
      </c>
      <c r="J22" s="6"/>
      <c r="K22" s="6"/>
      <c r="L22" s="6">
        <v>25000</v>
      </c>
      <c r="M22" s="6">
        <v>6664</v>
      </c>
      <c r="N22" s="6"/>
      <c r="O22" s="8"/>
      <c r="P22" s="6"/>
      <c r="Q22" s="7">
        <f t="shared" si="1"/>
        <v>60136</v>
      </c>
      <c r="R22" s="9"/>
    </row>
    <row r="23" spans="2:19">
      <c r="B23" s="69">
        <v>21</v>
      </c>
      <c r="C23" s="2" t="s">
        <v>52</v>
      </c>
      <c r="D23" s="48" t="s">
        <v>53</v>
      </c>
      <c r="E23" s="4"/>
      <c r="F23" s="5">
        <v>206</v>
      </c>
      <c r="G23" s="5">
        <v>0</v>
      </c>
      <c r="H23" s="8">
        <v>270</v>
      </c>
      <c r="I23" s="7">
        <f t="shared" si="2"/>
        <v>55620</v>
      </c>
      <c r="J23" s="6"/>
      <c r="K23" s="6"/>
      <c r="L23" s="6"/>
      <c r="M23" s="6">
        <v>25000</v>
      </c>
      <c r="N23" s="6"/>
      <c r="O23" s="8"/>
      <c r="P23" s="6"/>
      <c r="Q23" s="7">
        <f t="shared" si="1"/>
        <v>30620</v>
      </c>
      <c r="R23" s="9"/>
    </row>
    <row r="24" spans="2:19">
      <c r="B24" s="70">
        <v>22</v>
      </c>
      <c r="C24" s="2" t="s">
        <v>54</v>
      </c>
      <c r="D24" s="48" t="s">
        <v>55</v>
      </c>
      <c r="E24" s="4">
        <v>10</v>
      </c>
      <c r="F24" s="5">
        <v>239</v>
      </c>
      <c r="G24" s="5">
        <v>72</v>
      </c>
      <c r="H24" s="8">
        <v>270</v>
      </c>
      <c r="I24" s="7">
        <f t="shared" si="2"/>
        <v>86670</v>
      </c>
      <c r="J24" s="6"/>
      <c r="K24" s="6"/>
      <c r="L24" s="6"/>
      <c r="M24" s="6">
        <v>50000</v>
      </c>
      <c r="N24" s="6"/>
      <c r="O24" s="8"/>
      <c r="P24" s="6"/>
      <c r="Q24" s="7">
        <f t="shared" si="1"/>
        <v>36670</v>
      </c>
      <c r="R24" s="9"/>
    </row>
    <row r="25" spans="2:19">
      <c r="B25" s="67">
        <v>23</v>
      </c>
      <c r="C25" s="2" t="s">
        <v>56</v>
      </c>
      <c r="D25" s="3" t="s">
        <v>57</v>
      </c>
      <c r="E25" s="4"/>
      <c r="F25" s="5">
        <v>227</v>
      </c>
      <c r="G25" s="5">
        <v>110</v>
      </c>
      <c r="H25" s="8">
        <v>270</v>
      </c>
      <c r="I25" s="7">
        <f t="shared" si="2"/>
        <v>90990</v>
      </c>
      <c r="J25" s="6"/>
      <c r="K25" s="6"/>
      <c r="L25" s="6"/>
      <c r="M25" s="6">
        <v>50000</v>
      </c>
      <c r="N25" s="6"/>
      <c r="O25" s="8"/>
      <c r="P25" s="6"/>
      <c r="Q25" s="7">
        <f t="shared" si="1"/>
        <v>40990</v>
      </c>
      <c r="R25" s="9"/>
    </row>
    <row r="26" spans="2:19">
      <c r="B26" s="67">
        <v>24</v>
      </c>
      <c r="C26" s="2" t="s">
        <v>58</v>
      </c>
      <c r="D26" s="48" t="s">
        <v>59</v>
      </c>
      <c r="E26" s="4"/>
      <c r="F26" s="5">
        <v>176</v>
      </c>
      <c r="G26" s="5">
        <v>53</v>
      </c>
      <c r="H26" s="8">
        <v>270</v>
      </c>
      <c r="I26" s="7">
        <f t="shared" si="2"/>
        <v>61830</v>
      </c>
      <c r="J26" s="6"/>
      <c r="K26" s="6">
        <v>5000</v>
      </c>
      <c r="L26" s="6">
        <v>5666</v>
      </c>
      <c r="M26" s="6">
        <v>25000</v>
      </c>
      <c r="N26" s="6"/>
      <c r="O26" s="8"/>
      <c r="P26" s="6"/>
      <c r="Q26" s="7">
        <f t="shared" si="1"/>
        <v>26164</v>
      </c>
      <c r="R26" s="9"/>
    </row>
    <row r="27" spans="2:19">
      <c r="B27" s="68">
        <v>25</v>
      </c>
      <c r="C27" s="2" t="s">
        <v>60</v>
      </c>
      <c r="D27" s="3" t="s">
        <v>61</v>
      </c>
      <c r="E27" s="4"/>
      <c r="F27" s="5">
        <v>194</v>
      </c>
      <c r="G27" s="5">
        <v>297</v>
      </c>
      <c r="H27" s="8">
        <v>270</v>
      </c>
      <c r="I27" s="7">
        <f t="shared" si="2"/>
        <v>132570</v>
      </c>
      <c r="J27" s="6"/>
      <c r="K27" s="6"/>
      <c r="L27" s="6">
        <v>25000</v>
      </c>
      <c r="M27" s="6">
        <v>25000</v>
      </c>
      <c r="N27" s="6"/>
      <c r="O27" s="8"/>
      <c r="P27" s="6">
        <v>5000</v>
      </c>
      <c r="Q27" s="7">
        <f t="shared" si="1"/>
        <v>77570</v>
      </c>
      <c r="R27" s="9"/>
      <c r="S27" s="72" t="s">
        <v>171</v>
      </c>
    </row>
    <row r="28" spans="2:19">
      <c r="B28" s="67">
        <v>26</v>
      </c>
      <c r="C28" s="2" t="s">
        <v>62</v>
      </c>
      <c r="D28" s="48" t="s">
        <v>63</v>
      </c>
      <c r="E28" s="4"/>
      <c r="F28" s="5"/>
      <c r="G28" s="5"/>
      <c r="H28" s="8">
        <v>350</v>
      </c>
      <c r="I28" s="7">
        <f t="shared" si="2"/>
        <v>0</v>
      </c>
      <c r="J28" s="6"/>
      <c r="K28" s="6"/>
      <c r="L28" s="6"/>
      <c r="M28" s="6"/>
      <c r="N28" s="6"/>
      <c r="O28" s="8"/>
      <c r="P28" s="6"/>
      <c r="Q28" s="7">
        <f t="shared" si="1"/>
        <v>0</v>
      </c>
      <c r="R28" s="65" t="s">
        <v>97</v>
      </c>
    </row>
    <row r="29" spans="2:19">
      <c r="B29" s="69">
        <v>27</v>
      </c>
      <c r="C29" s="2" t="s">
        <v>64</v>
      </c>
      <c r="D29" s="3" t="s">
        <v>65</v>
      </c>
      <c r="E29" s="4"/>
      <c r="F29" s="5">
        <v>297</v>
      </c>
      <c r="G29" s="5">
        <v>341</v>
      </c>
      <c r="H29" s="8">
        <v>350</v>
      </c>
      <c r="I29" s="7">
        <f t="shared" si="2"/>
        <v>223300</v>
      </c>
      <c r="J29" s="6"/>
      <c r="K29" s="6"/>
      <c r="L29" s="6">
        <v>25000</v>
      </c>
      <c r="M29" s="6">
        <v>25000</v>
      </c>
      <c r="N29" s="6"/>
      <c r="O29" s="8"/>
      <c r="P29" s="6">
        <v>5000</v>
      </c>
      <c r="Q29" s="7">
        <f>I29-J29-K29-L29-M29-N29-O29-P29</f>
        <v>168300</v>
      </c>
      <c r="R29" s="9"/>
    </row>
    <row r="30" spans="2:19">
      <c r="B30" s="70">
        <v>28</v>
      </c>
      <c r="C30" s="2" t="s">
        <v>66</v>
      </c>
      <c r="D30" s="3" t="s">
        <v>67</v>
      </c>
      <c r="E30" s="4"/>
      <c r="F30" s="5">
        <v>274</v>
      </c>
      <c r="G30" s="5">
        <v>51</v>
      </c>
      <c r="H30" s="8">
        <v>270</v>
      </c>
      <c r="I30" s="7">
        <f t="shared" si="2"/>
        <v>87750</v>
      </c>
      <c r="J30" s="6"/>
      <c r="K30" s="6"/>
      <c r="L30" s="6">
        <v>25000</v>
      </c>
      <c r="M30" s="6">
        <v>4431</v>
      </c>
      <c r="N30" s="6"/>
      <c r="O30" s="8"/>
      <c r="P30" s="6">
        <v>5666</v>
      </c>
      <c r="Q30" s="7">
        <f>I30-J30-K30-L30-M30-N30-O30-P30</f>
        <v>52653</v>
      </c>
      <c r="R30" s="54"/>
    </row>
    <row r="31" spans="2:19">
      <c r="B31" s="69">
        <v>29</v>
      </c>
      <c r="C31" s="2" t="s">
        <v>68</v>
      </c>
      <c r="D31" s="3" t="s">
        <v>69</v>
      </c>
      <c r="E31" s="4"/>
      <c r="F31" s="5">
        <v>282</v>
      </c>
      <c r="G31" s="5">
        <v>305</v>
      </c>
      <c r="H31" s="8">
        <v>270</v>
      </c>
      <c r="I31" s="7">
        <f t="shared" ref="I31:I57" si="3">(E31+F31+G31)*H31</f>
        <v>158490</v>
      </c>
      <c r="J31" s="6"/>
      <c r="K31" s="6"/>
      <c r="L31" s="6">
        <v>25000</v>
      </c>
      <c r="M31" s="6">
        <v>25000</v>
      </c>
      <c r="N31" s="6"/>
      <c r="O31" s="8"/>
      <c r="P31" s="6">
        <v>5000</v>
      </c>
      <c r="Q31" s="7">
        <f t="shared" si="1"/>
        <v>103490</v>
      </c>
      <c r="R31" s="9"/>
    </row>
    <row r="32" spans="2:19">
      <c r="B32" s="67">
        <v>30</v>
      </c>
      <c r="C32" s="2" t="s">
        <v>70</v>
      </c>
      <c r="D32" s="3" t="s">
        <v>71</v>
      </c>
      <c r="E32" s="4"/>
      <c r="F32" s="5">
        <v>120</v>
      </c>
      <c r="G32" s="5">
        <v>0</v>
      </c>
      <c r="H32" s="8">
        <v>270</v>
      </c>
      <c r="I32" s="7">
        <f t="shared" si="3"/>
        <v>32400</v>
      </c>
      <c r="J32" s="6"/>
      <c r="K32" s="6"/>
      <c r="L32" s="6"/>
      <c r="M32" s="6"/>
      <c r="N32" s="6"/>
      <c r="O32" s="8"/>
      <c r="P32" s="6">
        <v>32400</v>
      </c>
      <c r="Q32" s="7">
        <f t="shared" si="1"/>
        <v>0</v>
      </c>
      <c r="R32" s="9"/>
    </row>
    <row r="33" spans="2:19">
      <c r="B33" s="68">
        <v>31</v>
      </c>
      <c r="C33" s="2" t="s">
        <v>72</v>
      </c>
      <c r="D33" s="48" t="s">
        <v>73</v>
      </c>
      <c r="E33" s="4"/>
      <c r="F33" s="5"/>
      <c r="G33" s="5"/>
      <c r="H33" s="8"/>
      <c r="I33" s="7">
        <f t="shared" si="3"/>
        <v>0</v>
      </c>
      <c r="J33" s="6"/>
      <c r="K33" s="6"/>
      <c r="L33" s="6"/>
      <c r="M33" s="6"/>
      <c r="N33" s="6"/>
      <c r="O33" s="8"/>
      <c r="P33" s="6"/>
      <c r="Q33" s="7">
        <f t="shared" si="1"/>
        <v>0</v>
      </c>
      <c r="R33" s="9"/>
    </row>
    <row r="34" spans="2:19">
      <c r="B34" s="69">
        <v>32</v>
      </c>
      <c r="C34" s="2" t="s">
        <v>74</v>
      </c>
      <c r="D34" s="3" t="s">
        <v>75</v>
      </c>
      <c r="E34" s="4"/>
      <c r="F34" s="5">
        <v>274</v>
      </c>
      <c r="G34" s="5">
        <v>309</v>
      </c>
      <c r="H34" s="8">
        <v>270</v>
      </c>
      <c r="I34" s="7">
        <f t="shared" si="3"/>
        <v>157410</v>
      </c>
      <c r="J34" s="6"/>
      <c r="K34" s="6"/>
      <c r="L34" s="6">
        <v>25000</v>
      </c>
      <c r="M34" s="6">
        <v>25000</v>
      </c>
      <c r="N34" s="6"/>
      <c r="O34" s="8"/>
      <c r="P34" s="6">
        <v>5000</v>
      </c>
      <c r="Q34" s="7">
        <f t="shared" si="1"/>
        <v>102410</v>
      </c>
      <c r="R34" s="9"/>
    </row>
    <row r="35" spans="2:19">
      <c r="B35" s="69">
        <v>33</v>
      </c>
      <c r="C35" s="2" t="s">
        <v>76</v>
      </c>
      <c r="D35" s="3" t="s">
        <v>77</v>
      </c>
      <c r="E35" s="4"/>
      <c r="F35" s="5">
        <v>252</v>
      </c>
      <c r="G35" s="5">
        <v>274</v>
      </c>
      <c r="H35" s="8">
        <v>280</v>
      </c>
      <c r="I35" s="7">
        <f t="shared" si="3"/>
        <v>147280</v>
      </c>
      <c r="J35" s="6"/>
      <c r="K35" s="6"/>
      <c r="L35" s="6">
        <v>25000</v>
      </c>
      <c r="M35" s="6">
        <v>25000</v>
      </c>
      <c r="N35" s="6"/>
      <c r="O35" s="8"/>
      <c r="P35" s="6">
        <v>15000</v>
      </c>
      <c r="Q35" s="7">
        <f t="shared" si="1"/>
        <v>82280</v>
      </c>
      <c r="R35" s="9"/>
    </row>
    <row r="36" spans="2:19">
      <c r="B36" s="70">
        <v>34</v>
      </c>
      <c r="C36" s="2" t="s">
        <v>78</v>
      </c>
      <c r="D36" s="3" t="s">
        <v>79</v>
      </c>
      <c r="E36" s="4"/>
      <c r="F36" s="5">
        <v>223</v>
      </c>
      <c r="G36" s="5">
        <v>315</v>
      </c>
      <c r="H36" s="8">
        <v>310</v>
      </c>
      <c r="I36" s="7">
        <f t="shared" si="3"/>
        <v>166780</v>
      </c>
      <c r="J36" s="6"/>
      <c r="K36" s="6"/>
      <c r="L36" s="6">
        <v>25000</v>
      </c>
      <c r="M36" s="6">
        <v>25000</v>
      </c>
      <c r="N36" s="6"/>
      <c r="O36" s="8"/>
      <c r="P36" s="6">
        <v>5000</v>
      </c>
      <c r="Q36" s="7">
        <f t="shared" si="1"/>
        <v>111780</v>
      </c>
      <c r="R36" s="9"/>
      <c r="S36" s="72" t="s">
        <v>172</v>
      </c>
    </row>
    <row r="37" spans="2:19">
      <c r="B37" s="67">
        <v>35</v>
      </c>
      <c r="C37" s="2" t="s">
        <v>80</v>
      </c>
      <c r="D37" s="3" t="s">
        <v>81</v>
      </c>
      <c r="E37" s="4"/>
      <c r="F37" s="5">
        <v>123</v>
      </c>
      <c r="G37" s="5">
        <v>54</v>
      </c>
      <c r="H37" s="8">
        <v>310</v>
      </c>
      <c r="I37" s="7">
        <f t="shared" si="3"/>
        <v>54870</v>
      </c>
      <c r="J37" s="6"/>
      <c r="K37" s="6"/>
      <c r="L37" s="6"/>
      <c r="M37" s="6">
        <v>50000</v>
      </c>
      <c r="N37" s="6"/>
      <c r="O37" s="8"/>
      <c r="P37" s="6">
        <v>4870</v>
      </c>
      <c r="Q37" s="7">
        <f t="shared" si="1"/>
        <v>0</v>
      </c>
      <c r="R37" s="9"/>
      <c r="S37" s="72" t="s">
        <v>173</v>
      </c>
    </row>
    <row r="38" spans="2:19">
      <c r="B38" s="67">
        <v>36</v>
      </c>
      <c r="C38" s="2" t="s">
        <v>82</v>
      </c>
      <c r="D38" s="52" t="s">
        <v>83</v>
      </c>
      <c r="E38" s="4"/>
      <c r="F38" s="5">
        <v>266</v>
      </c>
      <c r="G38" s="5">
        <v>64</v>
      </c>
      <c r="H38" s="8">
        <v>280</v>
      </c>
      <c r="I38" s="7">
        <f t="shared" si="3"/>
        <v>92400</v>
      </c>
      <c r="J38" s="6"/>
      <c r="K38" s="6"/>
      <c r="L38" s="6"/>
      <c r="M38" s="6">
        <v>50000</v>
      </c>
      <c r="N38" s="6"/>
      <c r="O38" s="8"/>
      <c r="P38" s="6">
        <v>42400</v>
      </c>
      <c r="Q38" s="7">
        <f t="shared" si="1"/>
        <v>0</v>
      </c>
      <c r="R38" s="9"/>
    </row>
    <row r="39" spans="2:19">
      <c r="B39" s="70">
        <v>37</v>
      </c>
      <c r="C39" s="2" t="s">
        <v>84</v>
      </c>
      <c r="D39" s="3" t="s">
        <v>85</v>
      </c>
      <c r="E39" s="4"/>
      <c r="F39" s="5">
        <v>278</v>
      </c>
      <c r="G39" s="5">
        <v>330</v>
      </c>
      <c r="H39" s="8">
        <v>300</v>
      </c>
      <c r="I39" s="7">
        <f t="shared" si="3"/>
        <v>182400</v>
      </c>
      <c r="J39" s="6"/>
      <c r="K39" s="6"/>
      <c r="L39" s="6">
        <v>25000</v>
      </c>
      <c r="M39" s="6">
        <v>25000</v>
      </c>
      <c r="N39" s="6"/>
      <c r="O39" s="8"/>
      <c r="P39" s="6">
        <v>5000</v>
      </c>
      <c r="Q39" s="7">
        <f t="shared" si="1"/>
        <v>127400</v>
      </c>
      <c r="R39" s="9"/>
    </row>
    <row r="40" spans="2:19">
      <c r="B40" s="69">
        <v>38</v>
      </c>
      <c r="C40" s="16">
        <v>153</v>
      </c>
      <c r="D40" s="15" t="s">
        <v>86</v>
      </c>
      <c r="E40" s="4"/>
      <c r="F40" s="5">
        <v>244</v>
      </c>
      <c r="G40" s="5">
        <v>254</v>
      </c>
      <c r="H40" s="8">
        <v>270</v>
      </c>
      <c r="I40" s="7">
        <f t="shared" si="3"/>
        <v>134460</v>
      </c>
      <c r="J40" s="6"/>
      <c r="K40" s="6"/>
      <c r="L40" s="6">
        <v>25000</v>
      </c>
      <c r="M40" s="6">
        <v>25000</v>
      </c>
      <c r="N40" s="6"/>
      <c r="O40" s="8"/>
      <c r="P40" s="6">
        <v>5000</v>
      </c>
      <c r="Q40" s="7">
        <f t="shared" si="1"/>
        <v>79460</v>
      </c>
      <c r="R40" s="9"/>
    </row>
    <row r="41" spans="2:19">
      <c r="B41" s="69">
        <v>39</v>
      </c>
      <c r="C41" s="16">
        <v>154</v>
      </c>
      <c r="D41" s="3" t="s">
        <v>87</v>
      </c>
      <c r="E41" s="4"/>
      <c r="F41" s="5">
        <v>229</v>
      </c>
      <c r="G41" s="5">
        <v>244</v>
      </c>
      <c r="H41" s="8">
        <v>330</v>
      </c>
      <c r="I41" s="7">
        <f t="shared" si="3"/>
        <v>156090</v>
      </c>
      <c r="J41" s="6"/>
      <c r="K41" s="6"/>
      <c r="L41" s="6">
        <v>25000</v>
      </c>
      <c r="M41" s="6">
        <v>25000</v>
      </c>
      <c r="N41" s="6"/>
      <c r="O41" s="8"/>
      <c r="P41" s="6">
        <v>5000</v>
      </c>
      <c r="Q41" s="7">
        <f t="shared" si="1"/>
        <v>101090</v>
      </c>
      <c r="R41" s="9"/>
    </row>
    <row r="42" spans="2:19">
      <c r="B42" s="70">
        <v>40</v>
      </c>
      <c r="C42" s="16">
        <v>157</v>
      </c>
      <c r="D42" s="3" t="s">
        <v>88</v>
      </c>
      <c r="E42" s="4">
        <v>139</v>
      </c>
      <c r="F42" s="5">
        <v>152</v>
      </c>
      <c r="G42" s="5">
        <v>224</v>
      </c>
      <c r="H42" s="8">
        <v>270</v>
      </c>
      <c r="I42" s="7">
        <f t="shared" si="3"/>
        <v>139050</v>
      </c>
      <c r="J42" s="5">
        <v>25430</v>
      </c>
      <c r="K42" s="8">
        <v>14559</v>
      </c>
      <c r="L42" s="8">
        <v>19000</v>
      </c>
      <c r="M42" s="8">
        <v>25000</v>
      </c>
      <c r="N42" s="18"/>
      <c r="O42" s="8"/>
      <c r="P42" s="6">
        <v>5000</v>
      </c>
      <c r="Q42" s="7">
        <f t="shared" si="1"/>
        <v>50061</v>
      </c>
      <c r="R42" s="9"/>
    </row>
    <row r="43" spans="2:19">
      <c r="B43" s="67">
        <v>41</v>
      </c>
      <c r="C43" s="20">
        <v>161</v>
      </c>
      <c r="D43" s="21" t="s">
        <v>89</v>
      </c>
      <c r="E43" s="10">
        <v>151</v>
      </c>
      <c r="F43" s="11">
        <v>115</v>
      </c>
      <c r="G43" s="11">
        <v>207</v>
      </c>
      <c r="H43" s="11">
        <v>270</v>
      </c>
      <c r="I43" s="12">
        <f t="shared" si="3"/>
        <v>127710</v>
      </c>
      <c r="J43" s="11">
        <v>35430</v>
      </c>
      <c r="K43" s="8">
        <v>14559</v>
      </c>
      <c r="L43" s="8">
        <v>19000</v>
      </c>
      <c r="M43" s="8">
        <v>25000</v>
      </c>
      <c r="N43" s="11">
        <v>12500</v>
      </c>
      <c r="O43" s="11">
        <v>5666</v>
      </c>
      <c r="P43" s="11">
        <v>15000</v>
      </c>
      <c r="Q43" s="7">
        <f t="shared" si="1"/>
        <v>555</v>
      </c>
      <c r="R43" s="13"/>
    </row>
    <row r="44" spans="2:19">
      <c r="B44" s="67">
        <v>42</v>
      </c>
      <c r="C44" s="20">
        <v>167</v>
      </c>
      <c r="D44" s="21" t="s">
        <v>90</v>
      </c>
      <c r="E44" s="10">
        <v>102</v>
      </c>
      <c r="F44" s="11">
        <v>208</v>
      </c>
      <c r="G44" s="11">
        <v>235</v>
      </c>
      <c r="H44" s="11">
        <v>270</v>
      </c>
      <c r="I44" s="12">
        <f t="shared" si="3"/>
        <v>147150</v>
      </c>
      <c r="J44" s="11">
        <v>25430</v>
      </c>
      <c r="K44" s="11"/>
      <c r="L44" s="11"/>
      <c r="M44" s="11">
        <v>62666</v>
      </c>
      <c r="N44" s="11"/>
      <c r="O44" s="11">
        <v>13700</v>
      </c>
      <c r="P44" s="11">
        <v>45354</v>
      </c>
      <c r="Q44" s="7">
        <f t="shared" si="1"/>
        <v>0</v>
      </c>
      <c r="R44" s="13"/>
    </row>
    <row r="45" spans="2:19">
      <c r="B45" s="70">
        <v>43</v>
      </c>
      <c r="C45" s="17">
        <v>170</v>
      </c>
      <c r="D45" s="19" t="s">
        <v>91</v>
      </c>
      <c r="E45" s="4">
        <v>127</v>
      </c>
      <c r="F45" s="5">
        <v>182</v>
      </c>
      <c r="G45" s="5">
        <v>276</v>
      </c>
      <c r="H45" s="8">
        <v>270</v>
      </c>
      <c r="I45" s="7">
        <f t="shared" si="3"/>
        <v>157950</v>
      </c>
      <c r="J45" s="18">
        <v>25430</v>
      </c>
      <c r="K45" s="18">
        <v>12666</v>
      </c>
      <c r="L45" s="18">
        <v>19000</v>
      </c>
      <c r="M45" s="18">
        <v>25000</v>
      </c>
      <c r="N45" s="18"/>
      <c r="O45" s="8"/>
      <c r="P45" s="6">
        <v>5000</v>
      </c>
      <c r="Q45" s="7">
        <f t="shared" si="1"/>
        <v>70854</v>
      </c>
      <c r="R45" s="9"/>
    </row>
    <row r="46" spans="2:19" ht="13.8" customHeight="1">
      <c r="B46" s="69">
        <v>44</v>
      </c>
      <c r="C46" s="17">
        <v>172</v>
      </c>
      <c r="D46" s="19" t="s">
        <v>92</v>
      </c>
      <c r="E46" s="14">
        <v>136</v>
      </c>
      <c r="F46" s="5">
        <v>257</v>
      </c>
      <c r="G46" s="5">
        <v>336</v>
      </c>
      <c r="H46" s="8">
        <v>270</v>
      </c>
      <c r="I46" s="7">
        <f t="shared" si="3"/>
        <v>196830</v>
      </c>
      <c r="J46" s="18">
        <v>25430</v>
      </c>
      <c r="K46" s="18">
        <v>12666</v>
      </c>
      <c r="L46" s="18">
        <v>19000</v>
      </c>
      <c r="M46" s="18">
        <v>25000</v>
      </c>
      <c r="N46" s="18"/>
      <c r="O46" s="8"/>
      <c r="P46" s="6">
        <v>5000</v>
      </c>
      <c r="Q46" s="7">
        <f t="shared" si="1"/>
        <v>109734</v>
      </c>
      <c r="R46" s="9"/>
    </row>
    <row r="47" spans="2:19">
      <c r="B47" s="69">
        <v>45</v>
      </c>
      <c r="C47" s="17">
        <v>175</v>
      </c>
      <c r="D47" s="15" t="s">
        <v>93</v>
      </c>
      <c r="E47" s="14">
        <v>103</v>
      </c>
      <c r="F47" s="5">
        <v>231</v>
      </c>
      <c r="G47" s="5">
        <v>271</v>
      </c>
      <c r="H47" s="73">
        <v>290</v>
      </c>
      <c r="I47" s="7">
        <f t="shared" si="3"/>
        <v>175450</v>
      </c>
      <c r="J47" s="18">
        <v>24430</v>
      </c>
      <c r="K47" s="18">
        <v>11394</v>
      </c>
      <c r="L47" s="18">
        <v>19000</v>
      </c>
      <c r="M47" s="18">
        <v>25000</v>
      </c>
      <c r="N47" s="18"/>
      <c r="O47" s="8"/>
      <c r="P47" s="6">
        <v>10000</v>
      </c>
      <c r="Q47" s="7">
        <f t="shared" si="1"/>
        <v>85626</v>
      </c>
      <c r="R47" s="9"/>
    </row>
    <row r="48" spans="2:19">
      <c r="B48" s="70">
        <v>46</v>
      </c>
      <c r="C48" s="17">
        <v>176</v>
      </c>
      <c r="D48" s="15" t="s">
        <v>94</v>
      </c>
      <c r="E48" s="14">
        <v>109</v>
      </c>
      <c r="F48" s="5">
        <v>191</v>
      </c>
      <c r="G48" s="5">
        <v>261</v>
      </c>
      <c r="H48" s="8">
        <v>270</v>
      </c>
      <c r="I48" s="7">
        <f t="shared" si="3"/>
        <v>151470</v>
      </c>
      <c r="J48" s="18">
        <v>24430</v>
      </c>
      <c r="K48" s="18">
        <v>11394</v>
      </c>
      <c r="L48" s="18">
        <v>19000</v>
      </c>
      <c r="M48" s="18">
        <v>25000</v>
      </c>
      <c r="N48" s="18"/>
      <c r="O48" s="8"/>
      <c r="P48" s="6">
        <v>5000</v>
      </c>
      <c r="Q48" s="7">
        <f t="shared" si="1"/>
        <v>66646</v>
      </c>
      <c r="R48" s="9"/>
    </row>
    <row r="49" spans="2:19">
      <c r="B49" s="67">
        <v>47</v>
      </c>
      <c r="C49" s="2" t="s">
        <v>95</v>
      </c>
      <c r="D49" s="15" t="s">
        <v>96</v>
      </c>
      <c r="E49" s="14">
        <v>112</v>
      </c>
      <c r="F49" s="5">
        <v>104</v>
      </c>
      <c r="G49" s="5">
        <v>0</v>
      </c>
      <c r="H49" s="8">
        <v>270</v>
      </c>
      <c r="I49" s="7">
        <f t="shared" si="3"/>
        <v>58320</v>
      </c>
      <c r="J49" s="18">
        <v>23580</v>
      </c>
      <c r="K49" s="18"/>
      <c r="L49" s="18"/>
      <c r="M49" s="18">
        <v>34740</v>
      </c>
      <c r="N49" s="18"/>
      <c r="O49" s="8"/>
      <c r="P49" s="6"/>
      <c r="Q49" s="7">
        <f t="shared" si="1"/>
        <v>0</v>
      </c>
      <c r="R49" s="9"/>
    </row>
    <row r="50" spans="2:19">
      <c r="B50" s="69">
        <v>48</v>
      </c>
      <c r="C50" s="2" t="s">
        <v>98</v>
      </c>
      <c r="D50" s="3" t="s">
        <v>99</v>
      </c>
      <c r="E50" s="14">
        <v>77</v>
      </c>
      <c r="F50" s="5">
        <v>192</v>
      </c>
      <c r="G50" s="5">
        <v>275</v>
      </c>
      <c r="H50" s="8">
        <v>270</v>
      </c>
      <c r="I50" s="7">
        <f t="shared" si="3"/>
        <v>146880</v>
      </c>
      <c r="J50" s="18">
        <v>24430</v>
      </c>
      <c r="K50" s="18">
        <v>9500</v>
      </c>
      <c r="L50" s="18">
        <v>19000</v>
      </c>
      <c r="M50" s="18">
        <v>25000</v>
      </c>
      <c r="N50" s="18"/>
      <c r="O50" s="8"/>
      <c r="P50" s="6">
        <v>5000</v>
      </c>
      <c r="Q50" s="7">
        <f t="shared" si="1"/>
        <v>63950</v>
      </c>
      <c r="R50" s="9"/>
    </row>
    <row r="51" spans="2:19">
      <c r="B51" s="70">
        <v>49</v>
      </c>
      <c r="C51" s="2" t="s">
        <v>100</v>
      </c>
      <c r="D51" s="3" t="s">
        <v>101</v>
      </c>
      <c r="E51" s="14">
        <v>73</v>
      </c>
      <c r="F51" s="5">
        <v>271</v>
      </c>
      <c r="G51" s="5">
        <v>291</v>
      </c>
      <c r="H51" s="73">
        <v>290</v>
      </c>
      <c r="I51" s="7">
        <f t="shared" si="3"/>
        <v>184150</v>
      </c>
      <c r="J51" s="6">
        <v>1500</v>
      </c>
      <c r="K51" s="6">
        <v>5066</v>
      </c>
      <c r="L51" s="6">
        <v>19000</v>
      </c>
      <c r="M51" s="6">
        <v>25000</v>
      </c>
      <c r="N51" s="6"/>
      <c r="O51" s="8"/>
      <c r="P51" s="6">
        <v>10000</v>
      </c>
      <c r="Q51" s="7">
        <f t="shared" si="1"/>
        <v>123584</v>
      </c>
      <c r="R51" s="9"/>
    </row>
    <row r="52" spans="2:19">
      <c r="B52" s="69">
        <v>50</v>
      </c>
      <c r="C52" s="2" t="s">
        <v>102</v>
      </c>
      <c r="D52" s="3" t="s">
        <v>103</v>
      </c>
      <c r="E52" s="14">
        <v>185</v>
      </c>
      <c r="F52" s="5">
        <v>290</v>
      </c>
      <c r="G52" s="5">
        <v>280</v>
      </c>
      <c r="H52" s="8">
        <v>270</v>
      </c>
      <c r="I52" s="7">
        <f t="shared" si="3"/>
        <v>203850</v>
      </c>
      <c r="J52" s="18">
        <v>1500</v>
      </c>
      <c r="K52" s="18">
        <v>10833</v>
      </c>
      <c r="L52" s="18">
        <v>25000</v>
      </c>
      <c r="M52" s="18">
        <v>25000</v>
      </c>
      <c r="N52" s="18"/>
      <c r="O52" s="8"/>
      <c r="P52" s="6">
        <v>5000</v>
      </c>
      <c r="Q52" s="7">
        <f t="shared" si="1"/>
        <v>136517</v>
      </c>
      <c r="R52" s="9"/>
    </row>
    <row r="53" spans="2:19">
      <c r="B53" s="69">
        <v>51</v>
      </c>
      <c r="C53" s="2" t="s">
        <v>104</v>
      </c>
      <c r="D53" s="3" t="s">
        <v>105</v>
      </c>
      <c r="E53" s="14">
        <v>86</v>
      </c>
      <c r="F53" s="5">
        <v>216</v>
      </c>
      <c r="G53" s="5">
        <v>137</v>
      </c>
      <c r="H53" s="8">
        <v>270</v>
      </c>
      <c r="I53" s="7">
        <f t="shared" si="3"/>
        <v>118530</v>
      </c>
      <c r="J53" s="18">
        <v>24430</v>
      </c>
      <c r="K53" s="18">
        <v>8229</v>
      </c>
      <c r="L53" s="18">
        <v>19000</v>
      </c>
      <c r="M53" s="18">
        <v>25000</v>
      </c>
      <c r="N53" s="18"/>
      <c r="O53" s="8"/>
      <c r="P53" s="6">
        <v>41871</v>
      </c>
      <c r="Q53" s="7">
        <f t="shared" si="1"/>
        <v>0</v>
      </c>
      <c r="R53" s="9"/>
    </row>
    <row r="54" spans="2:19">
      <c r="B54" s="70">
        <v>52</v>
      </c>
      <c r="C54" s="2" t="s">
        <v>106</v>
      </c>
      <c r="D54" s="3" t="s">
        <v>107</v>
      </c>
      <c r="E54" s="14">
        <v>96</v>
      </c>
      <c r="F54" s="5">
        <v>249</v>
      </c>
      <c r="G54" s="5">
        <v>270</v>
      </c>
      <c r="H54" s="8">
        <v>280</v>
      </c>
      <c r="I54" s="7">
        <f t="shared" si="3"/>
        <v>172200</v>
      </c>
      <c r="J54" s="18">
        <v>18130</v>
      </c>
      <c r="K54" s="18">
        <v>8229</v>
      </c>
      <c r="L54" s="18">
        <v>19000</v>
      </c>
      <c r="M54" s="18">
        <v>25000</v>
      </c>
      <c r="N54" s="18"/>
      <c r="O54" s="8"/>
      <c r="P54" s="6">
        <v>31000</v>
      </c>
      <c r="Q54" s="7">
        <f t="shared" si="1"/>
        <v>70841</v>
      </c>
      <c r="R54" s="9"/>
    </row>
    <row r="55" spans="2:19">
      <c r="B55" s="69">
        <v>53</v>
      </c>
      <c r="C55" s="22" t="s">
        <v>108</v>
      </c>
      <c r="D55" s="23" t="s">
        <v>109</v>
      </c>
      <c r="E55" s="24">
        <v>25</v>
      </c>
      <c r="F55" s="25">
        <v>171</v>
      </c>
      <c r="G55" s="25">
        <v>244</v>
      </c>
      <c r="H55" s="25">
        <v>270</v>
      </c>
      <c r="I55" s="26">
        <f t="shared" si="3"/>
        <v>118800</v>
      </c>
      <c r="J55" s="25">
        <v>19800</v>
      </c>
      <c r="K55" s="25">
        <v>5064</v>
      </c>
      <c r="L55" s="25">
        <v>19000</v>
      </c>
      <c r="M55" s="25">
        <v>25000</v>
      </c>
      <c r="N55" s="25">
        <v>12500</v>
      </c>
      <c r="O55" s="25">
        <v>5666</v>
      </c>
      <c r="P55" s="25">
        <v>15000</v>
      </c>
      <c r="Q55" s="7">
        <f t="shared" si="1"/>
        <v>16770</v>
      </c>
      <c r="R55" s="27"/>
    </row>
    <row r="56" spans="2:19">
      <c r="B56" s="67">
        <v>54</v>
      </c>
      <c r="C56" s="2" t="s">
        <v>110</v>
      </c>
      <c r="D56" s="52" t="s">
        <v>111</v>
      </c>
      <c r="E56" s="4"/>
      <c r="F56" s="5">
        <v>146</v>
      </c>
      <c r="G56" s="5">
        <v>62</v>
      </c>
      <c r="H56" s="8">
        <v>270</v>
      </c>
      <c r="I56" s="7">
        <f t="shared" si="3"/>
        <v>56160</v>
      </c>
      <c r="J56" s="6">
        <v>24730</v>
      </c>
      <c r="K56" s="6">
        <v>5064</v>
      </c>
      <c r="L56" s="6">
        <v>19000</v>
      </c>
      <c r="M56" s="6">
        <v>25000</v>
      </c>
      <c r="N56" s="6"/>
      <c r="O56" s="8"/>
      <c r="P56" s="6"/>
      <c r="Q56" s="7">
        <f t="shared" si="1"/>
        <v>-17634</v>
      </c>
      <c r="R56" s="9"/>
    </row>
    <row r="57" spans="2:19">
      <c r="B57" s="70">
        <v>55</v>
      </c>
      <c r="C57" s="22" t="s">
        <v>112</v>
      </c>
      <c r="D57" s="23" t="s">
        <v>113</v>
      </c>
      <c r="E57" s="24">
        <v>25</v>
      </c>
      <c r="F57" s="25">
        <v>217</v>
      </c>
      <c r="G57" s="25">
        <v>211</v>
      </c>
      <c r="H57" s="25">
        <v>270</v>
      </c>
      <c r="I57" s="26">
        <f t="shared" si="3"/>
        <v>122310</v>
      </c>
      <c r="J57" s="25">
        <v>19880</v>
      </c>
      <c r="K57" s="25">
        <v>3798</v>
      </c>
      <c r="L57" s="25">
        <v>19000</v>
      </c>
      <c r="M57" s="25">
        <v>25000</v>
      </c>
      <c r="N57" s="25">
        <v>12500</v>
      </c>
      <c r="O57" s="25">
        <v>5666</v>
      </c>
      <c r="P57" s="25">
        <v>10000</v>
      </c>
      <c r="Q57" s="7">
        <v>0</v>
      </c>
      <c r="R57" s="27"/>
    </row>
    <row r="58" spans="2:19">
      <c r="B58" s="69">
        <v>56</v>
      </c>
      <c r="C58" s="22" t="s">
        <v>114</v>
      </c>
      <c r="D58" s="23" t="s">
        <v>115</v>
      </c>
      <c r="E58" s="24">
        <v>25</v>
      </c>
      <c r="F58" s="25">
        <v>107</v>
      </c>
      <c r="G58" s="25">
        <v>276</v>
      </c>
      <c r="H58" s="25">
        <v>270</v>
      </c>
      <c r="I58" s="26">
        <f t="shared" ref="I58:I99" si="4">(E58+F58+G58)*H58</f>
        <v>110160</v>
      </c>
      <c r="J58" s="25">
        <v>24430</v>
      </c>
      <c r="K58" s="25">
        <v>5066</v>
      </c>
      <c r="L58" s="25">
        <v>19000</v>
      </c>
      <c r="M58" s="25">
        <v>25000</v>
      </c>
      <c r="N58" s="25">
        <v>12500</v>
      </c>
      <c r="O58" s="25">
        <v>5666</v>
      </c>
      <c r="P58" s="25">
        <v>10000</v>
      </c>
      <c r="Q58" s="7">
        <v>0</v>
      </c>
      <c r="R58" s="27"/>
    </row>
    <row r="59" spans="2:19">
      <c r="B59" s="69">
        <v>57</v>
      </c>
      <c r="C59" s="22" t="s">
        <v>116</v>
      </c>
      <c r="D59" s="23" t="s">
        <v>117</v>
      </c>
      <c r="E59" s="24">
        <v>25</v>
      </c>
      <c r="F59" s="25">
        <v>98</v>
      </c>
      <c r="G59" s="25">
        <v>250</v>
      </c>
      <c r="H59" s="25">
        <v>270</v>
      </c>
      <c r="I59" s="26">
        <f t="shared" si="4"/>
        <v>100710</v>
      </c>
      <c r="J59" s="25">
        <v>24730</v>
      </c>
      <c r="K59" s="25">
        <v>5066</v>
      </c>
      <c r="L59" s="25">
        <v>19000</v>
      </c>
      <c r="M59" s="25">
        <v>25000</v>
      </c>
      <c r="N59" s="25">
        <v>12500</v>
      </c>
      <c r="O59" s="25">
        <v>5666</v>
      </c>
      <c r="P59" s="25">
        <v>15000</v>
      </c>
      <c r="Q59" s="7">
        <f t="shared" si="1"/>
        <v>-6252</v>
      </c>
      <c r="R59" s="27"/>
    </row>
    <row r="60" spans="2:19">
      <c r="B60" s="68">
        <v>58</v>
      </c>
      <c r="C60" s="2" t="s">
        <v>118</v>
      </c>
      <c r="D60" s="52" t="s">
        <v>119</v>
      </c>
      <c r="E60" s="4"/>
      <c r="F60" s="5">
        <v>151</v>
      </c>
      <c r="G60" s="5">
        <v>60</v>
      </c>
      <c r="H60" s="6">
        <v>270</v>
      </c>
      <c r="I60" s="7">
        <f t="shared" si="4"/>
        <v>56970</v>
      </c>
      <c r="J60" s="6">
        <v>24730</v>
      </c>
      <c r="K60" s="6">
        <v>5066</v>
      </c>
      <c r="L60" s="6">
        <v>19000</v>
      </c>
      <c r="M60" s="6">
        <v>25000</v>
      </c>
      <c r="N60" s="6"/>
      <c r="O60" s="8"/>
      <c r="P60" s="6"/>
      <c r="Q60" s="7">
        <f t="shared" si="1"/>
        <v>-16826</v>
      </c>
      <c r="R60" s="9"/>
    </row>
    <row r="61" spans="2:19">
      <c r="B61" s="69">
        <v>59</v>
      </c>
      <c r="C61" s="2">
        <v>207</v>
      </c>
      <c r="D61" s="3" t="s">
        <v>120</v>
      </c>
      <c r="E61" s="4"/>
      <c r="F61" s="5">
        <v>187</v>
      </c>
      <c r="G61" s="5">
        <v>309</v>
      </c>
      <c r="H61" s="6">
        <v>290</v>
      </c>
      <c r="I61" s="7">
        <f t="shared" si="4"/>
        <v>143840</v>
      </c>
      <c r="J61" s="6">
        <v>19623</v>
      </c>
      <c r="K61" s="6"/>
      <c r="L61" s="6">
        <v>16458</v>
      </c>
      <c r="M61" s="6">
        <v>19000</v>
      </c>
      <c r="N61" s="6"/>
      <c r="O61" s="8"/>
      <c r="P61" s="6">
        <v>31500</v>
      </c>
      <c r="Q61" s="7">
        <f t="shared" ref="Q61:Q100" si="5">I61-J61-K61-L61-M61-N61-O61-P61</f>
        <v>57259</v>
      </c>
      <c r="R61" s="9"/>
    </row>
    <row r="62" spans="2:19" ht="13.8" customHeight="1">
      <c r="B62" s="69">
        <v>60</v>
      </c>
      <c r="C62" s="16">
        <v>211</v>
      </c>
      <c r="D62" s="3" t="s">
        <v>121</v>
      </c>
      <c r="E62" s="4"/>
      <c r="F62" s="5">
        <v>96</v>
      </c>
      <c r="G62" s="5">
        <v>284</v>
      </c>
      <c r="H62" s="6">
        <v>270</v>
      </c>
      <c r="I62" s="7">
        <f t="shared" si="4"/>
        <v>102600</v>
      </c>
      <c r="J62" s="6">
        <v>19823</v>
      </c>
      <c r="K62" s="6"/>
      <c r="L62" s="6">
        <v>11394</v>
      </c>
      <c r="M62" s="6">
        <v>19000</v>
      </c>
      <c r="N62" s="6"/>
      <c r="O62" s="8"/>
      <c r="P62" s="6">
        <v>5000</v>
      </c>
      <c r="Q62" s="7">
        <f t="shared" si="5"/>
        <v>47383</v>
      </c>
      <c r="R62" s="9"/>
    </row>
    <row r="63" spans="2:19">
      <c r="B63" s="70">
        <v>61</v>
      </c>
      <c r="C63" s="16">
        <v>212</v>
      </c>
      <c r="D63" s="3" t="s">
        <v>122</v>
      </c>
      <c r="E63" s="4"/>
      <c r="F63" s="5">
        <v>103</v>
      </c>
      <c r="G63" s="5">
        <v>260</v>
      </c>
      <c r="H63" s="6">
        <v>270</v>
      </c>
      <c r="I63" s="7">
        <f t="shared" si="4"/>
        <v>98010</v>
      </c>
      <c r="J63" s="6">
        <v>21073</v>
      </c>
      <c r="K63" s="6"/>
      <c r="L63" s="6">
        <v>13300</v>
      </c>
      <c r="M63" s="6">
        <v>19000</v>
      </c>
      <c r="N63" s="6"/>
      <c r="O63" s="8"/>
      <c r="P63" s="6">
        <v>5000</v>
      </c>
      <c r="Q63" s="7">
        <f t="shared" si="5"/>
        <v>39637</v>
      </c>
      <c r="R63" s="9"/>
      <c r="S63" s="72" t="s">
        <v>174</v>
      </c>
    </row>
    <row r="64" spans="2:19">
      <c r="B64" s="69">
        <v>62</v>
      </c>
      <c r="C64" s="16">
        <v>213</v>
      </c>
      <c r="D64" s="3" t="s">
        <v>123</v>
      </c>
      <c r="E64" s="4"/>
      <c r="F64" s="5">
        <v>98</v>
      </c>
      <c r="G64" s="5">
        <v>262</v>
      </c>
      <c r="H64" s="6">
        <v>270</v>
      </c>
      <c r="I64" s="7">
        <f t="shared" si="4"/>
        <v>97200</v>
      </c>
      <c r="J64" s="6">
        <v>19824</v>
      </c>
      <c r="K64" s="6"/>
      <c r="L64" s="6">
        <v>13300</v>
      </c>
      <c r="M64" s="6">
        <v>19000</v>
      </c>
      <c r="N64" s="6"/>
      <c r="O64" s="8"/>
      <c r="P64" s="6">
        <v>5000</v>
      </c>
      <c r="Q64" s="7">
        <f t="shared" si="5"/>
        <v>40076</v>
      </c>
      <c r="R64" s="9"/>
      <c r="S64" s="72" t="s">
        <v>174</v>
      </c>
    </row>
    <row r="65" spans="2:19">
      <c r="B65" s="67">
        <v>63</v>
      </c>
      <c r="C65" s="28">
        <v>214</v>
      </c>
      <c r="D65" s="23" t="s">
        <v>124</v>
      </c>
      <c r="E65" s="24"/>
      <c r="F65" s="25">
        <v>139</v>
      </c>
      <c r="G65" s="25">
        <v>259</v>
      </c>
      <c r="H65" s="25">
        <v>270</v>
      </c>
      <c r="I65" s="26">
        <f t="shared" si="4"/>
        <v>107460</v>
      </c>
      <c r="J65" s="25">
        <v>25623</v>
      </c>
      <c r="K65" s="25"/>
      <c r="L65" s="25">
        <v>13293</v>
      </c>
      <c r="M65" s="25">
        <v>19000</v>
      </c>
      <c r="N65" s="25">
        <v>12500</v>
      </c>
      <c r="O65" s="25">
        <v>5666</v>
      </c>
      <c r="P65" s="25">
        <v>15000</v>
      </c>
      <c r="Q65" s="7">
        <v>0</v>
      </c>
      <c r="R65" s="27"/>
    </row>
    <row r="66" spans="2:19">
      <c r="B66" s="70">
        <v>64</v>
      </c>
      <c r="C66" s="16">
        <v>216</v>
      </c>
      <c r="D66" s="3" t="s">
        <v>125</v>
      </c>
      <c r="E66" s="4"/>
      <c r="F66" s="5">
        <v>88</v>
      </c>
      <c r="G66" s="5">
        <v>270</v>
      </c>
      <c r="H66" s="6">
        <v>270</v>
      </c>
      <c r="I66" s="7">
        <f t="shared" si="4"/>
        <v>96660</v>
      </c>
      <c r="J66" s="6">
        <v>25623</v>
      </c>
      <c r="K66" s="6"/>
      <c r="L66" s="6">
        <v>13293</v>
      </c>
      <c r="M66" s="6">
        <v>19000</v>
      </c>
      <c r="N66" s="6"/>
      <c r="O66" s="8"/>
      <c r="P66" s="6">
        <v>10000</v>
      </c>
      <c r="Q66" s="7">
        <f>I66-J66-K66-L66-M66-N66-O66-P66</f>
        <v>28744</v>
      </c>
      <c r="R66" s="9"/>
    </row>
    <row r="67" spans="2:19">
      <c r="B67" s="69">
        <v>65</v>
      </c>
      <c r="C67" s="16">
        <v>217</v>
      </c>
      <c r="D67" s="3" t="s">
        <v>126</v>
      </c>
      <c r="E67" s="4"/>
      <c r="F67" s="5">
        <v>96</v>
      </c>
      <c r="G67" s="5">
        <v>264</v>
      </c>
      <c r="H67" s="6">
        <v>270</v>
      </c>
      <c r="I67" s="7">
        <f t="shared" si="4"/>
        <v>97200</v>
      </c>
      <c r="J67" s="6">
        <v>25623</v>
      </c>
      <c r="K67" s="6"/>
      <c r="L67" s="6">
        <v>11394</v>
      </c>
      <c r="M67" s="6">
        <v>19000</v>
      </c>
      <c r="N67" s="6"/>
      <c r="O67" s="8"/>
      <c r="P67" s="6">
        <v>5000</v>
      </c>
      <c r="Q67" s="7">
        <f t="shared" si="5"/>
        <v>36183</v>
      </c>
      <c r="R67" s="9"/>
    </row>
    <row r="68" spans="2:19">
      <c r="B68" s="16">
        <v>66</v>
      </c>
      <c r="C68" s="16">
        <v>218</v>
      </c>
      <c r="D68" s="3" t="s">
        <v>127</v>
      </c>
      <c r="E68" s="4"/>
      <c r="F68" s="5">
        <v>88</v>
      </c>
      <c r="G68" s="5">
        <v>238</v>
      </c>
      <c r="H68" s="6">
        <v>270</v>
      </c>
      <c r="I68" s="7">
        <f t="shared" si="4"/>
        <v>88020</v>
      </c>
      <c r="J68" s="6">
        <v>25623</v>
      </c>
      <c r="K68" s="6"/>
      <c r="L68" s="6">
        <v>11394</v>
      </c>
      <c r="M68" s="6">
        <v>19000</v>
      </c>
      <c r="N68" s="6"/>
      <c r="O68" s="8"/>
      <c r="P68" s="6">
        <v>10000</v>
      </c>
      <c r="Q68" s="7">
        <f t="shared" si="5"/>
        <v>22003</v>
      </c>
      <c r="R68" s="9"/>
    </row>
    <row r="69" spans="2:19">
      <c r="B69" s="70">
        <v>67</v>
      </c>
      <c r="C69" s="16">
        <v>219</v>
      </c>
      <c r="D69" s="3" t="s">
        <v>128</v>
      </c>
      <c r="E69" s="4"/>
      <c r="F69" s="5">
        <v>100</v>
      </c>
      <c r="G69" s="5">
        <v>229</v>
      </c>
      <c r="H69" s="6">
        <v>270</v>
      </c>
      <c r="I69" s="7">
        <f t="shared" si="4"/>
        <v>88830</v>
      </c>
      <c r="J69" s="6">
        <v>27123</v>
      </c>
      <c r="K69" s="6"/>
      <c r="L69" s="6">
        <v>13293</v>
      </c>
      <c r="M69" s="6">
        <v>19000</v>
      </c>
      <c r="N69" s="6"/>
      <c r="O69" s="8"/>
      <c r="P69" s="6">
        <v>5000</v>
      </c>
      <c r="Q69" s="7">
        <f t="shared" si="5"/>
        <v>24414</v>
      </c>
      <c r="R69" s="9"/>
    </row>
    <row r="70" spans="2:19">
      <c r="B70" s="69">
        <v>68</v>
      </c>
      <c r="C70" s="16">
        <v>222</v>
      </c>
      <c r="D70" s="3" t="s">
        <v>129</v>
      </c>
      <c r="E70" s="4"/>
      <c r="F70" s="5">
        <v>90</v>
      </c>
      <c r="G70" s="5">
        <v>246</v>
      </c>
      <c r="H70" s="73">
        <v>320</v>
      </c>
      <c r="I70" s="7">
        <f t="shared" si="4"/>
        <v>107520</v>
      </c>
      <c r="J70" s="6">
        <v>25623</v>
      </c>
      <c r="K70" s="6"/>
      <c r="L70" s="6">
        <v>13293</v>
      </c>
      <c r="M70" s="6">
        <v>19000</v>
      </c>
      <c r="N70" s="6"/>
      <c r="O70" s="8"/>
      <c r="P70" s="6">
        <v>10000</v>
      </c>
      <c r="Q70" s="7">
        <f t="shared" si="5"/>
        <v>39604</v>
      </c>
      <c r="R70" s="9"/>
    </row>
    <row r="71" spans="2:19">
      <c r="B71" s="69">
        <v>69</v>
      </c>
      <c r="C71" s="16">
        <v>223</v>
      </c>
      <c r="D71" s="3" t="s">
        <v>130</v>
      </c>
      <c r="E71" s="4"/>
      <c r="F71" s="5">
        <v>129</v>
      </c>
      <c r="G71" s="5">
        <v>315</v>
      </c>
      <c r="H71" s="6">
        <v>270</v>
      </c>
      <c r="I71" s="7">
        <f t="shared" si="4"/>
        <v>119880</v>
      </c>
      <c r="J71" s="6">
        <v>25623</v>
      </c>
      <c r="K71" s="6"/>
      <c r="L71" s="6">
        <v>13293</v>
      </c>
      <c r="M71" s="6">
        <v>19000</v>
      </c>
      <c r="N71" s="6"/>
      <c r="O71" s="8"/>
      <c r="P71" s="6">
        <v>5000</v>
      </c>
      <c r="Q71" s="7">
        <f t="shared" si="5"/>
        <v>56964</v>
      </c>
      <c r="R71" s="9"/>
    </row>
    <row r="72" spans="2:19">
      <c r="B72" s="70">
        <v>70</v>
      </c>
      <c r="C72" s="16">
        <v>224</v>
      </c>
      <c r="D72" s="3" t="s">
        <v>131</v>
      </c>
      <c r="E72" s="4"/>
      <c r="F72" s="5">
        <v>107</v>
      </c>
      <c r="G72" s="5">
        <v>267</v>
      </c>
      <c r="H72" s="6">
        <v>270</v>
      </c>
      <c r="I72" s="7">
        <f t="shared" si="4"/>
        <v>100980</v>
      </c>
      <c r="J72" s="6">
        <v>25623</v>
      </c>
      <c r="K72" s="6"/>
      <c r="L72" s="6">
        <v>13293</v>
      </c>
      <c r="M72" s="6">
        <v>19000</v>
      </c>
      <c r="N72" s="6"/>
      <c r="O72" s="8"/>
      <c r="P72" s="6">
        <v>5000</v>
      </c>
      <c r="Q72" s="7">
        <f t="shared" si="5"/>
        <v>38064</v>
      </c>
      <c r="R72" s="9"/>
      <c r="S72" s="72" t="s">
        <v>174</v>
      </c>
    </row>
    <row r="73" spans="2:19">
      <c r="B73" s="69">
        <v>71</v>
      </c>
      <c r="C73" s="16">
        <v>226</v>
      </c>
      <c r="D73" s="3" t="s">
        <v>132</v>
      </c>
      <c r="E73" s="4"/>
      <c r="F73" s="5">
        <v>108</v>
      </c>
      <c r="G73" s="5">
        <v>254</v>
      </c>
      <c r="H73" s="6">
        <v>270</v>
      </c>
      <c r="I73" s="7">
        <f t="shared" si="4"/>
        <v>97740</v>
      </c>
      <c r="J73" s="6">
        <v>25623</v>
      </c>
      <c r="K73" s="6"/>
      <c r="L73" s="6">
        <v>13293</v>
      </c>
      <c r="M73" s="6">
        <v>19000</v>
      </c>
      <c r="N73" s="6"/>
      <c r="O73" s="8"/>
      <c r="P73" s="6">
        <v>10000</v>
      </c>
      <c r="Q73" s="7">
        <f t="shared" si="5"/>
        <v>29824</v>
      </c>
      <c r="R73" s="9"/>
    </row>
    <row r="74" spans="2:19">
      <c r="B74" s="69">
        <v>72</v>
      </c>
      <c r="C74" s="16">
        <v>227</v>
      </c>
      <c r="D74" s="3" t="s">
        <v>133</v>
      </c>
      <c r="E74" s="4"/>
      <c r="F74" s="5">
        <v>110</v>
      </c>
      <c r="G74" s="5">
        <v>245</v>
      </c>
      <c r="H74" s="6">
        <v>270</v>
      </c>
      <c r="I74" s="7">
        <f t="shared" si="4"/>
        <v>95850</v>
      </c>
      <c r="J74" s="6">
        <v>25623</v>
      </c>
      <c r="K74" s="6"/>
      <c r="L74" s="6">
        <v>13293</v>
      </c>
      <c r="M74" s="6">
        <v>19000</v>
      </c>
      <c r="N74" s="6"/>
      <c r="O74" s="8"/>
      <c r="P74" s="6">
        <v>5000</v>
      </c>
      <c r="Q74" s="7">
        <f t="shared" si="5"/>
        <v>32934</v>
      </c>
      <c r="R74" s="9"/>
    </row>
    <row r="75" spans="2:19">
      <c r="B75" s="70">
        <v>73</v>
      </c>
      <c r="C75" s="16">
        <v>228</v>
      </c>
      <c r="D75" s="3" t="s">
        <v>134</v>
      </c>
      <c r="E75" s="4"/>
      <c r="F75" s="5">
        <v>110</v>
      </c>
      <c r="G75" s="5">
        <v>302</v>
      </c>
      <c r="H75" s="6">
        <v>270</v>
      </c>
      <c r="I75" s="7">
        <f t="shared" si="4"/>
        <v>111240</v>
      </c>
      <c r="J75" s="6">
        <v>25623</v>
      </c>
      <c r="K75" s="6"/>
      <c r="L75" s="6">
        <v>12027</v>
      </c>
      <c r="M75" s="6">
        <v>19000</v>
      </c>
      <c r="N75" s="6"/>
      <c r="O75" s="8"/>
      <c r="P75" s="6">
        <v>5000</v>
      </c>
      <c r="Q75" s="7">
        <f t="shared" si="5"/>
        <v>49590</v>
      </c>
      <c r="R75" s="9"/>
    </row>
    <row r="76" spans="2:19">
      <c r="B76" s="69">
        <v>74</v>
      </c>
      <c r="C76" s="16">
        <v>229</v>
      </c>
      <c r="D76" s="3" t="s">
        <v>135</v>
      </c>
      <c r="E76" s="4"/>
      <c r="F76" s="5">
        <v>110</v>
      </c>
      <c r="G76" s="5">
        <v>272</v>
      </c>
      <c r="H76" s="6">
        <v>270</v>
      </c>
      <c r="I76" s="7">
        <f t="shared" si="4"/>
        <v>103140</v>
      </c>
      <c r="J76" s="6">
        <v>25623</v>
      </c>
      <c r="K76" s="6"/>
      <c r="L76" s="6">
        <v>12027</v>
      </c>
      <c r="M76" s="6">
        <v>19000</v>
      </c>
      <c r="N76" s="6"/>
      <c r="O76" s="8"/>
      <c r="P76" s="6">
        <v>5000</v>
      </c>
      <c r="Q76" s="7">
        <f t="shared" si="5"/>
        <v>41490</v>
      </c>
      <c r="R76" s="9"/>
    </row>
    <row r="77" spans="2:19">
      <c r="B77" s="69">
        <v>75</v>
      </c>
      <c r="C77" s="16">
        <v>230</v>
      </c>
      <c r="D77" s="3" t="s">
        <v>136</v>
      </c>
      <c r="E77" s="4"/>
      <c r="F77" s="5">
        <v>132</v>
      </c>
      <c r="G77" s="5">
        <v>282</v>
      </c>
      <c r="H77" s="73">
        <v>290</v>
      </c>
      <c r="I77" s="7">
        <f t="shared" si="4"/>
        <v>120060</v>
      </c>
      <c r="J77" s="6">
        <v>25623</v>
      </c>
      <c r="K77" s="6"/>
      <c r="L77" s="6">
        <v>12027</v>
      </c>
      <c r="M77" s="6">
        <v>19000</v>
      </c>
      <c r="N77" s="6"/>
      <c r="O77" s="8"/>
      <c r="P77" s="6">
        <v>5000</v>
      </c>
      <c r="Q77" s="7">
        <f t="shared" si="5"/>
        <v>58410</v>
      </c>
      <c r="R77" s="9"/>
    </row>
    <row r="78" spans="2:19">
      <c r="B78" s="70">
        <v>76</v>
      </c>
      <c r="C78" s="16">
        <v>231</v>
      </c>
      <c r="D78" s="3" t="s">
        <v>137</v>
      </c>
      <c r="E78" s="4"/>
      <c r="F78" s="5">
        <v>116</v>
      </c>
      <c r="G78" s="5">
        <v>284</v>
      </c>
      <c r="H78" s="73">
        <v>290</v>
      </c>
      <c r="I78" s="7">
        <f t="shared" si="4"/>
        <v>116000</v>
      </c>
      <c r="J78" s="6">
        <v>19823</v>
      </c>
      <c r="K78" s="6"/>
      <c r="L78" s="6">
        <v>12027</v>
      </c>
      <c r="M78" s="6">
        <v>19000</v>
      </c>
      <c r="N78" s="6"/>
      <c r="O78" s="8"/>
      <c r="P78" s="6">
        <v>5000</v>
      </c>
      <c r="Q78" s="7">
        <f t="shared" si="5"/>
        <v>60150</v>
      </c>
      <c r="R78" s="9"/>
    </row>
    <row r="79" spans="2:19">
      <c r="B79" s="69">
        <v>77</v>
      </c>
      <c r="C79" s="16">
        <v>232</v>
      </c>
      <c r="D79" s="3" t="s">
        <v>138</v>
      </c>
      <c r="E79" s="4"/>
      <c r="F79" s="5">
        <v>104</v>
      </c>
      <c r="G79" s="5">
        <v>310</v>
      </c>
      <c r="H79" s="73">
        <v>300</v>
      </c>
      <c r="I79" s="7">
        <f t="shared" si="4"/>
        <v>124200</v>
      </c>
      <c r="J79" s="6">
        <v>19823</v>
      </c>
      <c r="K79" s="6"/>
      <c r="L79" s="6">
        <v>12027</v>
      </c>
      <c r="M79" s="6">
        <v>19000</v>
      </c>
      <c r="N79" s="6"/>
      <c r="O79" s="8"/>
      <c r="P79" s="6">
        <v>5000</v>
      </c>
      <c r="Q79" s="7">
        <f t="shared" si="5"/>
        <v>68350</v>
      </c>
      <c r="R79" s="9"/>
    </row>
    <row r="80" spans="2:19">
      <c r="B80" s="69">
        <v>78</v>
      </c>
      <c r="C80" s="16">
        <v>233</v>
      </c>
      <c r="D80" s="3" t="s">
        <v>139</v>
      </c>
      <c r="E80" s="4"/>
      <c r="F80" s="5">
        <v>118</v>
      </c>
      <c r="G80" s="5">
        <v>316</v>
      </c>
      <c r="H80" s="6">
        <v>350</v>
      </c>
      <c r="I80" s="7">
        <f t="shared" si="4"/>
        <v>151900</v>
      </c>
      <c r="J80" s="6">
        <v>25623</v>
      </c>
      <c r="K80" s="6"/>
      <c r="L80" s="6">
        <v>12027</v>
      </c>
      <c r="M80" s="6">
        <v>19000</v>
      </c>
      <c r="N80" s="6"/>
      <c r="O80" s="8"/>
      <c r="P80" s="6">
        <v>5000</v>
      </c>
      <c r="Q80" s="7">
        <f t="shared" si="5"/>
        <v>90250</v>
      </c>
      <c r="R80" s="9"/>
    </row>
    <row r="81" spans="2:19">
      <c r="B81" s="70">
        <v>79</v>
      </c>
      <c r="C81" s="16">
        <v>234</v>
      </c>
      <c r="D81" s="3" t="s">
        <v>140</v>
      </c>
      <c r="E81" s="4"/>
      <c r="F81" s="5">
        <v>110</v>
      </c>
      <c r="G81" s="5">
        <v>296</v>
      </c>
      <c r="H81" s="73">
        <v>290</v>
      </c>
      <c r="I81" s="7">
        <f t="shared" si="4"/>
        <v>117740</v>
      </c>
      <c r="J81" s="6">
        <v>25623</v>
      </c>
      <c r="K81" s="6"/>
      <c r="L81" s="6">
        <v>12027</v>
      </c>
      <c r="M81" s="6">
        <v>19000</v>
      </c>
      <c r="N81" s="6"/>
      <c r="O81" s="8"/>
      <c r="P81" s="6">
        <v>5000</v>
      </c>
      <c r="Q81" s="7">
        <f t="shared" si="5"/>
        <v>56090</v>
      </c>
      <c r="R81" s="9"/>
    </row>
    <row r="82" spans="2:19">
      <c r="B82" s="69">
        <v>80</v>
      </c>
      <c r="C82" s="16">
        <v>235</v>
      </c>
      <c r="D82" s="3" t="s">
        <v>141</v>
      </c>
      <c r="E82" s="4"/>
      <c r="F82" s="5">
        <v>96</v>
      </c>
      <c r="G82" s="5">
        <v>300</v>
      </c>
      <c r="H82" s="6">
        <v>270</v>
      </c>
      <c r="I82" s="7">
        <f t="shared" si="4"/>
        <v>106920</v>
      </c>
      <c r="J82" s="6">
        <v>25623</v>
      </c>
      <c r="K82" s="6"/>
      <c r="L82" s="6">
        <v>12027</v>
      </c>
      <c r="M82" s="6">
        <v>19000</v>
      </c>
      <c r="N82" s="6"/>
      <c r="O82" s="8"/>
      <c r="P82" s="6">
        <v>5000</v>
      </c>
      <c r="Q82" s="7">
        <f t="shared" si="5"/>
        <v>45270</v>
      </c>
      <c r="R82" s="9"/>
    </row>
    <row r="83" spans="2:19">
      <c r="B83" s="67">
        <v>81</v>
      </c>
      <c r="C83" s="16">
        <v>236</v>
      </c>
      <c r="D83" s="3" t="s">
        <v>142</v>
      </c>
      <c r="E83" s="4"/>
      <c r="F83" s="5">
        <v>132</v>
      </c>
      <c r="G83" s="5">
        <v>152</v>
      </c>
      <c r="H83" s="6">
        <v>270</v>
      </c>
      <c r="I83" s="7">
        <f t="shared" si="4"/>
        <v>76680</v>
      </c>
      <c r="J83" s="6">
        <v>27123</v>
      </c>
      <c r="K83" s="6"/>
      <c r="L83" s="6">
        <v>9500</v>
      </c>
      <c r="M83" s="6">
        <v>19000</v>
      </c>
      <c r="N83" s="6"/>
      <c r="O83" s="8"/>
      <c r="P83" s="6"/>
      <c r="Q83" s="7">
        <f t="shared" si="5"/>
        <v>21057</v>
      </c>
      <c r="R83" s="9"/>
    </row>
    <row r="84" spans="2:19">
      <c r="B84" s="70">
        <v>82</v>
      </c>
      <c r="C84" s="16">
        <v>237</v>
      </c>
      <c r="D84" s="3" t="s">
        <v>143</v>
      </c>
      <c r="E84" s="53"/>
      <c r="F84" s="8">
        <v>136</v>
      </c>
      <c r="G84" s="8">
        <v>196</v>
      </c>
      <c r="H84" s="8">
        <v>270</v>
      </c>
      <c r="I84" s="29">
        <f t="shared" si="4"/>
        <v>89640</v>
      </c>
      <c r="J84" s="8">
        <v>27123</v>
      </c>
      <c r="K84" s="8"/>
      <c r="L84" s="8">
        <v>9500</v>
      </c>
      <c r="M84" s="8">
        <v>19000</v>
      </c>
      <c r="N84" s="8">
        <v>6000</v>
      </c>
      <c r="O84" s="8">
        <v>11332</v>
      </c>
      <c r="P84" s="8">
        <v>16685</v>
      </c>
      <c r="Q84" s="7">
        <f t="shared" si="5"/>
        <v>0</v>
      </c>
      <c r="R84" s="54"/>
    </row>
    <row r="85" spans="2:19">
      <c r="B85" s="69">
        <v>83</v>
      </c>
      <c r="C85" s="16">
        <v>238</v>
      </c>
      <c r="D85" s="3" t="s">
        <v>144</v>
      </c>
      <c r="E85" s="4"/>
      <c r="F85" s="5">
        <v>98</v>
      </c>
      <c r="G85" s="5">
        <v>265</v>
      </c>
      <c r="H85" s="73">
        <v>290</v>
      </c>
      <c r="I85" s="7">
        <f t="shared" si="4"/>
        <v>105270</v>
      </c>
      <c r="J85" s="8">
        <v>27123</v>
      </c>
      <c r="K85" s="6"/>
      <c r="L85" s="8">
        <v>9500</v>
      </c>
      <c r="M85" s="8">
        <v>19000</v>
      </c>
      <c r="N85" s="6"/>
      <c r="O85" s="8"/>
      <c r="P85" s="6">
        <v>10000</v>
      </c>
      <c r="Q85" s="7">
        <f t="shared" si="5"/>
        <v>39647</v>
      </c>
      <c r="R85" s="9"/>
    </row>
    <row r="86" spans="2:19">
      <c r="B86" s="67">
        <v>84</v>
      </c>
      <c r="C86" s="16">
        <v>239</v>
      </c>
      <c r="D86" s="3" t="s">
        <v>145</v>
      </c>
      <c r="E86" s="4"/>
      <c r="F86" s="5">
        <v>120</v>
      </c>
      <c r="G86" s="5">
        <v>357</v>
      </c>
      <c r="H86" s="6">
        <v>360</v>
      </c>
      <c r="I86" s="7">
        <f t="shared" si="4"/>
        <v>171720</v>
      </c>
      <c r="J86" s="6">
        <v>16300</v>
      </c>
      <c r="K86" s="6"/>
      <c r="L86" s="8"/>
      <c r="M86" s="6"/>
      <c r="N86" s="6"/>
      <c r="O86" s="8"/>
      <c r="P86" s="6">
        <v>25000</v>
      </c>
      <c r="Q86" s="7">
        <f t="shared" si="5"/>
        <v>130420</v>
      </c>
      <c r="R86" s="9"/>
    </row>
    <row r="87" spans="2:19">
      <c r="B87" s="70">
        <v>85</v>
      </c>
      <c r="C87" s="16">
        <v>240</v>
      </c>
      <c r="D87" s="3" t="s">
        <v>146</v>
      </c>
      <c r="E87" s="4"/>
      <c r="F87" s="5"/>
      <c r="G87" s="5">
        <v>226</v>
      </c>
      <c r="H87" s="6">
        <v>270</v>
      </c>
      <c r="I87" s="7">
        <f t="shared" si="4"/>
        <v>61020</v>
      </c>
      <c r="J87" s="6">
        <v>25623</v>
      </c>
      <c r="K87" s="6"/>
      <c r="L87" s="6">
        <v>4431</v>
      </c>
      <c r="M87" s="6">
        <v>19000</v>
      </c>
      <c r="N87" s="6"/>
      <c r="O87" s="8"/>
      <c r="P87" s="6">
        <v>5000</v>
      </c>
      <c r="Q87" s="7">
        <f t="shared" si="5"/>
        <v>6966</v>
      </c>
      <c r="R87" s="9"/>
    </row>
    <row r="88" spans="2:19">
      <c r="B88" s="69">
        <v>86</v>
      </c>
      <c r="C88" s="16">
        <v>242</v>
      </c>
      <c r="D88" s="3" t="s">
        <v>147</v>
      </c>
      <c r="E88" s="4"/>
      <c r="F88" s="5"/>
      <c r="G88" s="5">
        <v>236</v>
      </c>
      <c r="H88" s="6">
        <v>350</v>
      </c>
      <c r="I88" s="7">
        <f t="shared" si="4"/>
        <v>82600</v>
      </c>
      <c r="J88" s="6">
        <v>20223</v>
      </c>
      <c r="K88" s="6"/>
      <c r="L88" s="6">
        <v>4431</v>
      </c>
      <c r="M88" s="6">
        <v>19000</v>
      </c>
      <c r="N88" s="6"/>
      <c r="O88" s="8"/>
      <c r="P88" s="6">
        <v>5000</v>
      </c>
      <c r="Q88" s="7">
        <f t="shared" si="5"/>
        <v>33946</v>
      </c>
      <c r="R88" s="9"/>
    </row>
    <row r="89" spans="2:19">
      <c r="B89" s="69">
        <v>87</v>
      </c>
      <c r="C89" s="16">
        <v>243</v>
      </c>
      <c r="D89" s="3" t="s">
        <v>148</v>
      </c>
      <c r="E89" s="4"/>
      <c r="F89" s="5"/>
      <c r="G89" s="5">
        <v>246</v>
      </c>
      <c r="H89" s="6">
        <v>320</v>
      </c>
      <c r="I89" s="7">
        <f t="shared" si="4"/>
        <v>78720</v>
      </c>
      <c r="J89" s="6">
        <v>19323</v>
      </c>
      <c r="K89" s="6"/>
      <c r="L89" s="6">
        <v>4431</v>
      </c>
      <c r="M89" s="6">
        <v>19000</v>
      </c>
      <c r="N89" s="6"/>
      <c r="O89" s="8"/>
      <c r="P89" s="6">
        <v>11000</v>
      </c>
      <c r="Q89" s="7">
        <f t="shared" si="5"/>
        <v>24966</v>
      </c>
      <c r="R89" s="9"/>
    </row>
    <row r="90" spans="2:19">
      <c r="B90" s="70">
        <v>88</v>
      </c>
      <c r="C90" s="16">
        <v>244</v>
      </c>
      <c r="D90" s="3" t="s">
        <v>149</v>
      </c>
      <c r="E90" s="4"/>
      <c r="F90" s="5"/>
      <c r="G90" s="5">
        <v>196</v>
      </c>
      <c r="H90" s="6">
        <v>270</v>
      </c>
      <c r="I90" s="7">
        <f t="shared" si="4"/>
        <v>52920</v>
      </c>
      <c r="J90" s="6">
        <v>25623</v>
      </c>
      <c r="K90" s="6"/>
      <c r="L90" s="6">
        <v>1266</v>
      </c>
      <c r="M90" s="6">
        <v>19000</v>
      </c>
      <c r="N90" s="6"/>
      <c r="O90" s="8"/>
      <c r="P90" s="6">
        <v>5000</v>
      </c>
      <c r="Q90" s="7">
        <f t="shared" si="5"/>
        <v>2031</v>
      </c>
      <c r="R90" s="9"/>
      <c r="S90" s="72" t="s">
        <v>175</v>
      </c>
    </row>
    <row r="91" spans="2:19">
      <c r="B91" s="69">
        <v>90</v>
      </c>
      <c r="C91" s="16">
        <v>254</v>
      </c>
      <c r="D91" s="3" t="s">
        <v>150</v>
      </c>
      <c r="E91" s="4"/>
      <c r="F91" s="5"/>
      <c r="G91" s="5">
        <v>194</v>
      </c>
      <c r="H91" s="6">
        <v>270</v>
      </c>
      <c r="I91" s="7">
        <f t="shared" si="4"/>
        <v>52380</v>
      </c>
      <c r="J91" s="6">
        <v>25623</v>
      </c>
      <c r="K91" s="6"/>
      <c r="L91" s="6">
        <v>1266</v>
      </c>
      <c r="M91" s="6">
        <v>19000</v>
      </c>
      <c r="N91" s="6"/>
      <c r="O91" s="8"/>
      <c r="P91" s="6">
        <v>5000</v>
      </c>
      <c r="Q91" s="7">
        <f t="shared" si="5"/>
        <v>1491</v>
      </c>
      <c r="R91" s="9"/>
      <c r="S91" s="72" t="s">
        <v>181</v>
      </c>
    </row>
    <row r="92" spans="2:19">
      <c r="B92" s="70">
        <v>91</v>
      </c>
      <c r="C92" s="16">
        <v>255</v>
      </c>
      <c r="D92" s="3" t="s">
        <v>151</v>
      </c>
      <c r="E92" s="4"/>
      <c r="F92" s="5"/>
      <c r="G92" s="5">
        <v>193</v>
      </c>
      <c r="H92" s="6">
        <v>270</v>
      </c>
      <c r="I92" s="7">
        <f t="shared" si="4"/>
        <v>52110</v>
      </c>
      <c r="J92" s="6">
        <v>19823</v>
      </c>
      <c r="K92" s="6"/>
      <c r="L92" s="6">
        <v>1899</v>
      </c>
      <c r="M92" s="6">
        <v>19000</v>
      </c>
      <c r="N92" s="6"/>
      <c r="O92" s="8"/>
      <c r="P92" s="6">
        <v>5000</v>
      </c>
      <c r="Q92" s="7">
        <f t="shared" si="5"/>
        <v>6388</v>
      </c>
      <c r="R92" s="9"/>
    </row>
    <row r="93" spans="2:19">
      <c r="B93" s="69">
        <v>92</v>
      </c>
      <c r="C93" s="17">
        <v>256</v>
      </c>
      <c r="D93" s="19" t="s">
        <v>152</v>
      </c>
      <c r="E93" s="4"/>
      <c r="F93" s="5"/>
      <c r="G93" s="5">
        <v>240</v>
      </c>
      <c r="H93" s="6">
        <v>290</v>
      </c>
      <c r="I93" s="7">
        <f t="shared" si="4"/>
        <v>69600</v>
      </c>
      <c r="J93" s="6">
        <v>19323</v>
      </c>
      <c r="K93" s="6"/>
      <c r="L93" s="6">
        <v>1266</v>
      </c>
      <c r="M93" s="6">
        <v>19000</v>
      </c>
      <c r="N93" s="6"/>
      <c r="O93" s="8"/>
      <c r="P93" s="6">
        <v>5000</v>
      </c>
      <c r="Q93" s="7">
        <f t="shared" si="5"/>
        <v>25011</v>
      </c>
      <c r="R93" s="9"/>
    </row>
    <row r="94" spans="2:19">
      <c r="B94" s="69">
        <v>93</v>
      </c>
      <c r="C94" s="17">
        <v>257</v>
      </c>
      <c r="D94" s="19" t="s">
        <v>153</v>
      </c>
      <c r="E94" s="4"/>
      <c r="F94" s="5"/>
      <c r="G94" s="5">
        <v>177</v>
      </c>
      <c r="H94" s="6">
        <v>270</v>
      </c>
      <c r="I94" s="7">
        <f t="shared" si="4"/>
        <v>47790</v>
      </c>
      <c r="J94" s="6">
        <v>25623</v>
      </c>
      <c r="K94" s="6"/>
      <c r="L94" s="6">
        <v>1266</v>
      </c>
      <c r="M94" s="6">
        <v>19000</v>
      </c>
      <c r="N94" s="6"/>
      <c r="O94" s="8"/>
      <c r="P94" s="6">
        <v>5000</v>
      </c>
      <c r="Q94" s="7">
        <f t="shared" si="5"/>
        <v>-3099</v>
      </c>
      <c r="R94" s="9" t="s">
        <v>177</v>
      </c>
      <c r="S94" s="72" t="s">
        <v>176</v>
      </c>
    </row>
    <row r="95" spans="2:19">
      <c r="B95" s="70">
        <v>94</v>
      </c>
      <c r="C95" s="16">
        <v>258</v>
      </c>
      <c r="D95" s="3" t="s">
        <v>154</v>
      </c>
      <c r="E95" s="4"/>
      <c r="F95" s="5"/>
      <c r="G95" s="5">
        <v>186</v>
      </c>
      <c r="H95" s="6">
        <v>270</v>
      </c>
      <c r="I95" s="7">
        <f t="shared" si="4"/>
        <v>50220</v>
      </c>
      <c r="J95" s="6">
        <v>25623</v>
      </c>
      <c r="K95" s="6"/>
      <c r="L95" s="6">
        <v>1266</v>
      </c>
      <c r="M95" s="6">
        <v>19000</v>
      </c>
      <c r="N95" s="6"/>
      <c r="O95" s="8"/>
      <c r="P95" s="6">
        <v>5000</v>
      </c>
      <c r="Q95" s="7">
        <f t="shared" si="5"/>
        <v>-669</v>
      </c>
      <c r="R95" s="9"/>
      <c r="S95" s="72" t="s">
        <v>179</v>
      </c>
    </row>
    <row r="96" spans="2:19" ht="13.8" customHeight="1">
      <c r="B96" s="69">
        <v>95</v>
      </c>
      <c r="C96" s="16">
        <v>259</v>
      </c>
      <c r="D96" s="3" t="s">
        <v>155</v>
      </c>
      <c r="E96" s="4"/>
      <c r="F96" s="5"/>
      <c r="G96" s="5">
        <v>187</v>
      </c>
      <c r="H96" s="6">
        <v>270</v>
      </c>
      <c r="I96" s="7">
        <f t="shared" si="4"/>
        <v>50490</v>
      </c>
      <c r="J96" s="6">
        <v>25623</v>
      </c>
      <c r="K96" s="6"/>
      <c r="L96" s="6">
        <v>1266</v>
      </c>
      <c r="M96" s="6">
        <v>19000</v>
      </c>
      <c r="N96" s="6"/>
      <c r="O96" s="8"/>
      <c r="P96" s="6">
        <v>5000</v>
      </c>
      <c r="Q96" s="7">
        <f t="shared" si="5"/>
        <v>-399</v>
      </c>
      <c r="R96" s="9"/>
      <c r="S96" s="72" t="s">
        <v>178</v>
      </c>
    </row>
    <row r="97" spans="2:19">
      <c r="B97" s="69">
        <v>96</v>
      </c>
      <c r="C97" s="16">
        <v>260</v>
      </c>
      <c r="D97" s="3" t="s">
        <v>156</v>
      </c>
      <c r="E97" s="4"/>
      <c r="F97" s="5"/>
      <c r="G97" s="5">
        <v>205</v>
      </c>
      <c r="H97" s="6">
        <v>270</v>
      </c>
      <c r="I97" s="7">
        <f t="shared" si="4"/>
        <v>55350</v>
      </c>
      <c r="J97" s="6">
        <v>25623</v>
      </c>
      <c r="K97" s="6"/>
      <c r="L97" s="6">
        <v>1266</v>
      </c>
      <c r="M97" s="6">
        <v>19000</v>
      </c>
      <c r="N97" s="6"/>
      <c r="O97" s="8"/>
      <c r="P97" s="6">
        <v>5000</v>
      </c>
      <c r="Q97" s="7">
        <f t="shared" si="5"/>
        <v>4461</v>
      </c>
      <c r="R97" s="9"/>
      <c r="S97" s="72" t="s">
        <v>181</v>
      </c>
    </row>
    <row r="98" spans="2:19">
      <c r="B98" s="70">
        <v>97</v>
      </c>
      <c r="C98" s="16">
        <v>261</v>
      </c>
      <c r="D98" s="3" t="s">
        <v>157</v>
      </c>
      <c r="E98" s="4"/>
      <c r="F98" s="5">
        <v>73</v>
      </c>
      <c r="G98" s="5">
        <v>198</v>
      </c>
      <c r="H98" s="6">
        <v>270</v>
      </c>
      <c r="I98" s="7">
        <f t="shared" si="4"/>
        <v>73170</v>
      </c>
      <c r="J98" s="6">
        <v>25623</v>
      </c>
      <c r="K98" s="6"/>
      <c r="L98" s="6">
        <v>1266</v>
      </c>
      <c r="M98" s="6">
        <v>25000</v>
      </c>
      <c r="N98" s="6">
        <v>13328</v>
      </c>
      <c r="O98" s="8"/>
      <c r="P98" s="6">
        <v>5000</v>
      </c>
      <c r="Q98" s="7">
        <f t="shared" si="5"/>
        <v>2953</v>
      </c>
      <c r="R98" s="65" t="s">
        <v>180</v>
      </c>
    </row>
    <row r="99" spans="2:19">
      <c r="B99" s="69">
        <v>98</v>
      </c>
      <c r="C99" s="16">
        <v>241</v>
      </c>
      <c r="D99" s="3" t="s">
        <v>158</v>
      </c>
      <c r="E99" s="4"/>
      <c r="F99" s="5"/>
      <c r="G99" s="5">
        <v>226</v>
      </c>
      <c r="H99" s="6">
        <v>290</v>
      </c>
      <c r="I99" s="7">
        <f t="shared" si="4"/>
        <v>65540</v>
      </c>
      <c r="J99" s="6">
        <v>19823</v>
      </c>
      <c r="K99" s="6"/>
      <c r="L99" s="6">
        <v>4431</v>
      </c>
      <c r="M99" s="6">
        <v>19000</v>
      </c>
      <c r="N99" s="6"/>
      <c r="O99" s="8"/>
      <c r="P99" s="6">
        <v>5000</v>
      </c>
      <c r="Q99" s="7">
        <f t="shared" si="5"/>
        <v>17286</v>
      </c>
      <c r="R99" s="9"/>
    </row>
    <row r="100" spans="2:19" ht="15" thickBot="1">
      <c r="B100" s="71">
        <v>99</v>
      </c>
      <c r="C100" s="30">
        <v>264</v>
      </c>
      <c r="D100" s="31" t="s">
        <v>159</v>
      </c>
      <c r="E100" s="32"/>
      <c r="F100" s="33"/>
      <c r="G100" s="34"/>
      <c r="H100" s="34"/>
      <c r="I100" s="35">
        <v>100000</v>
      </c>
      <c r="J100" s="34"/>
      <c r="K100" s="34"/>
      <c r="L100" s="34"/>
      <c r="M100" s="35"/>
      <c r="N100" s="35"/>
      <c r="O100" s="36"/>
      <c r="P100" s="37">
        <v>5000</v>
      </c>
      <c r="Q100" s="35">
        <f t="shared" si="5"/>
        <v>95000</v>
      </c>
      <c r="R100" s="38"/>
    </row>
    <row r="101" spans="2:19">
      <c r="M101" s="44"/>
      <c r="N101" s="44"/>
      <c r="O101" s="45"/>
      <c r="Q101" s="44"/>
    </row>
    <row r="102" spans="2:19">
      <c r="C102" s="43"/>
      <c r="D102" s="43" t="s">
        <v>163</v>
      </c>
      <c r="Q102" s="44">
        <f>SUM(Q3:Q100)</f>
        <v>4418529</v>
      </c>
    </row>
    <row r="103" spans="2:19">
      <c r="D103" s="43" t="s">
        <v>164</v>
      </c>
      <c r="J103" s="44"/>
      <c r="K103" s="44"/>
      <c r="L103" s="44"/>
    </row>
    <row r="104" spans="2:19">
      <c r="D104" s="43" t="s">
        <v>167</v>
      </c>
    </row>
    <row r="105" spans="2:19">
      <c r="D105" s="43" t="s">
        <v>168</v>
      </c>
    </row>
    <row r="106" spans="2:19">
      <c r="D106" s="43" t="s">
        <v>170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2023-04-19T18:20:52Z</dcterms:modified>
</cp:coreProperties>
</file>