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/>
  <mc:AlternateContent xmlns:mc="http://schemas.openxmlformats.org/markup-compatibility/2006">
    <mc:Choice Requires="x15">
      <x15ac:absPath xmlns:x15ac="http://schemas.microsoft.com/office/spreadsheetml/2010/11/ac" url="C:\Users\samil\OneDrive\Masaüstü\"/>
    </mc:Choice>
  </mc:AlternateContent>
  <xr:revisionPtr revIDLastSave="0" documentId="13_ncr:1_{3A48EB0D-BD15-483E-8454-75EF009535C2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1" i="1" l="1"/>
  <c r="G79" i="1"/>
  <c r="K79" i="1" s="1"/>
  <c r="G78" i="1"/>
  <c r="G77" i="1"/>
  <c r="G76" i="1"/>
  <c r="K76" i="1" s="1"/>
  <c r="K78" i="1"/>
  <c r="K77" i="1"/>
  <c r="E76" i="1"/>
  <c r="E77" i="1"/>
  <c r="E78" i="1"/>
  <c r="E79" i="1"/>
  <c r="E22" i="1"/>
  <c r="E20" i="1"/>
  <c r="E4" i="1"/>
  <c r="G4" i="1" s="1"/>
  <c r="K4" i="1" s="1"/>
  <c r="E5" i="1"/>
  <c r="G5" i="1" s="1"/>
  <c r="K5" i="1" s="1"/>
  <c r="E6" i="1"/>
  <c r="G6" i="1" s="1"/>
  <c r="K6" i="1" s="1"/>
  <c r="E7" i="1"/>
  <c r="G7" i="1" s="1"/>
  <c r="K7" i="1" s="1"/>
  <c r="E8" i="1"/>
  <c r="G8" i="1" s="1"/>
  <c r="K8" i="1" s="1"/>
  <c r="E9" i="1"/>
  <c r="G9" i="1" s="1"/>
  <c r="K9" i="1" s="1"/>
  <c r="E10" i="1"/>
  <c r="G10" i="1" s="1"/>
  <c r="K10" i="1" s="1"/>
  <c r="E11" i="1"/>
  <c r="G11" i="1" s="1"/>
  <c r="K11" i="1" s="1"/>
  <c r="E12" i="1"/>
  <c r="G12" i="1" s="1"/>
  <c r="K12" i="1" s="1"/>
  <c r="E13" i="1"/>
  <c r="G13" i="1" s="1"/>
  <c r="K13" i="1" s="1"/>
  <c r="E14" i="1"/>
  <c r="G14" i="1" s="1"/>
  <c r="K14" i="1" s="1"/>
  <c r="E15" i="1"/>
  <c r="G15" i="1" s="1"/>
  <c r="K15" i="1" s="1"/>
  <c r="E16" i="1"/>
  <c r="G16" i="1" s="1"/>
  <c r="K16" i="1" s="1"/>
  <c r="E17" i="1"/>
  <c r="G17" i="1" s="1"/>
  <c r="K17" i="1" s="1"/>
  <c r="E18" i="1"/>
  <c r="G18" i="1" s="1"/>
  <c r="K18" i="1" s="1"/>
  <c r="E19" i="1"/>
  <c r="G19" i="1" s="1"/>
  <c r="K19" i="1" s="1"/>
  <c r="E21" i="1"/>
  <c r="G21" i="1" s="1"/>
  <c r="K21" i="1" s="1"/>
  <c r="E23" i="1"/>
  <c r="G23" i="1" s="1"/>
  <c r="K23" i="1" s="1"/>
  <c r="E24" i="1"/>
  <c r="G24" i="1" s="1"/>
  <c r="K24" i="1" s="1"/>
  <c r="E25" i="1"/>
  <c r="G25" i="1" s="1"/>
  <c r="K25" i="1" s="1"/>
  <c r="E26" i="1"/>
  <c r="G26" i="1" s="1"/>
  <c r="K26" i="1" s="1"/>
  <c r="E27" i="1"/>
  <c r="G27" i="1" s="1"/>
  <c r="K27" i="1" s="1"/>
  <c r="E28" i="1"/>
  <c r="G28" i="1" s="1"/>
  <c r="K28" i="1" s="1"/>
  <c r="E29" i="1"/>
  <c r="G29" i="1" s="1"/>
  <c r="K29" i="1" s="1"/>
  <c r="E30" i="1"/>
  <c r="G30" i="1" s="1"/>
  <c r="K30" i="1" s="1"/>
  <c r="E31" i="1"/>
  <c r="G31" i="1" s="1"/>
  <c r="K31" i="1" s="1"/>
  <c r="E32" i="1"/>
  <c r="G32" i="1" s="1"/>
  <c r="K32" i="1" s="1"/>
  <c r="E33" i="1"/>
  <c r="G33" i="1" s="1"/>
  <c r="K33" i="1" s="1"/>
  <c r="E34" i="1"/>
  <c r="G34" i="1" s="1"/>
  <c r="K34" i="1" s="1"/>
  <c r="E35" i="1"/>
  <c r="E36" i="1"/>
  <c r="G36" i="1" s="1"/>
  <c r="K36" i="1" s="1"/>
  <c r="E37" i="1"/>
  <c r="G37" i="1" s="1"/>
  <c r="K37" i="1" s="1"/>
  <c r="E38" i="1"/>
  <c r="G38" i="1" s="1"/>
  <c r="K38" i="1" s="1"/>
  <c r="E39" i="1"/>
  <c r="G39" i="1" s="1"/>
  <c r="K39" i="1" s="1"/>
  <c r="E40" i="1"/>
  <c r="G40" i="1" s="1"/>
  <c r="K40" i="1" s="1"/>
  <c r="E41" i="1"/>
  <c r="G41" i="1" s="1"/>
  <c r="K41" i="1" s="1"/>
  <c r="E42" i="1"/>
  <c r="G42" i="1" s="1"/>
  <c r="K42" i="1" s="1"/>
  <c r="E43" i="1"/>
  <c r="G43" i="1" s="1"/>
  <c r="K43" i="1" s="1"/>
  <c r="E44" i="1"/>
  <c r="G44" i="1" s="1"/>
  <c r="K44" i="1" s="1"/>
  <c r="E45" i="1"/>
  <c r="G45" i="1" s="1"/>
  <c r="K45" i="1" s="1"/>
  <c r="E46" i="1"/>
  <c r="G46" i="1" s="1"/>
  <c r="K46" i="1" s="1"/>
  <c r="E47" i="1"/>
  <c r="G47" i="1" s="1"/>
  <c r="K47" i="1" s="1"/>
  <c r="E48" i="1"/>
  <c r="G48" i="1" s="1"/>
  <c r="K48" i="1" s="1"/>
  <c r="E49" i="1"/>
  <c r="G49" i="1" s="1"/>
  <c r="K49" i="1" s="1"/>
  <c r="E50" i="1"/>
  <c r="G50" i="1" s="1"/>
  <c r="K50" i="1" s="1"/>
  <c r="E51" i="1"/>
  <c r="G51" i="1" s="1"/>
  <c r="K51" i="1" s="1"/>
  <c r="E52" i="1"/>
  <c r="G52" i="1" s="1"/>
  <c r="K52" i="1" s="1"/>
  <c r="E53" i="1"/>
  <c r="G53" i="1" s="1"/>
  <c r="K53" i="1" s="1"/>
  <c r="E54" i="1"/>
  <c r="G54" i="1" s="1"/>
  <c r="K54" i="1" s="1"/>
  <c r="E55" i="1"/>
  <c r="G55" i="1" s="1"/>
  <c r="K55" i="1" s="1"/>
  <c r="E56" i="1"/>
  <c r="G56" i="1" s="1"/>
  <c r="K56" i="1" s="1"/>
  <c r="E57" i="1"/>
  <c r="G57" i="1" s="1"/>
  <c r="K57" i="1" s="1"/>
  <c r="E58" i="1"/>
  <c r="G58" i="1" s="1"/>
  <c r="K58" i="1" s="1"/>
  <c r="E59" i="1"/>
  <c r="G59" i="1" s="1"/>
  <c r="K59" i="1" s="1"/>
  <c r="E60" i="1"/>
  <c r="G60" i="1" s="1"/>
  <c r="K60" i="1" s="1"/>
  <c r="E61" i="1"/>
  <c r="G61" i="1" s="1"/>
  <c r="K61" i="1" s="1"/>
  <c r="E62" i="1"/>
  <c r="G62" i="1" s="1"/>
  <c r="K62" i="1" s="1"/>
  <c r="E63" i="1"/>
  <c r="G63" i="1" s="1"/>
  <c r="K63" i="1" s="1"/>
  <c r="E64" i="1"/>
  <c r="G64" i="1" s="1"/>
  <c r="K64" i="1" s="1"/>
  <c r="E65" i="1"/>
  <c r="G65" i="1" s="1"/>
  <c r="K65" i="1" s="1"/>
  <c r="E66" i="1"/>
  <c r="G66" i="1" s="1"/>
  <c r="K66" i="1" s="1"/>
  <c r="E67" i="1"/>
  <c r="G67" i="1" s="1"/>
  <c r="K67" i="1" s="1"/>
  <c r="E68" i="1"/>
  <c r="G68" i="1" s="1"/>
  <c r="K68" i="1" s="1"/>
  <c r="E69" i="1"/>
  <c r="G69" i="1" s="1"/>
  <c r="K69" i="1" s="1"/>
  <c r="E70" i="1"/>
  <c r="G70" i="1" s="1"/>
  <c r="K70" i="1" s="1"/>
  <c r="E71" i="1"/>
  <c r="G71" i="1" s="1"/>
  <c r="K71" i="1" s="1"/>
  <c r="E72" i="1"/>
  <c r="G72" i="1" s="1"/>
  <c r="K72" i="1" s="1"/>
  <c r="E73" i="1"/>
  <c r="G73" i="1" s="1"/>
  <c r="K73" i="1" s="1"/>
  <c r="E74" i="1"/>
  <c r="G74" i="1" s="1"/>
  <c r="K74" i="1" s="1"/>
  <c r="E75" i="1"/>
  <c r="G75" i="1" s="1"/>
  <c r="K75" i="1" s="1"/>
  <c r="E3" i="1"/>
  <c r="G3" i="1" s="1"/>
  <c r="K3" i="1" s="1"/>
  <c r="G35" i="1"/>
  <c r="K35" i="1" s="1"/>
</calcChain>
</file>

<file path=xl/sharedStrings.xml><?xml version="1.0" encoding="utf-8"?>
<sst xmlns="http://schemas.openxmlformats.org/spreadsheetml/2006/main" count="103" uniqueCount="103">
  <si>
    <t>№</t>
  </si>
  <si>
    <t>SICIL NO</t>
  </si>
  <si>
    <t>ADI SOYADI</t>
  </si>
  <si>
    <t>TOPLAM SAAT</t>
  </si>
  <si>
    <t>SAAT UCRETI</t>
  </si>
  <si>
    <t>HAKEDIS</t>
  </si>
  <si>
    <t>YYP TEMMUZ</t>
  </si>
  <si>
    <t>YENI PATENT</t>
  </si>
  <si>
    <t>AVANS</t>
  </si>
  <si>
    <t>NET HAKEDIS</t>
  </si>
  <si>
    <t>VERILDI</t>
  </si>
  <si>
    <t>047</t>
  </si>
  <si>
    <t>MEHMETSAYEV LUTFULLAH</t>
  </si>
  <si>
    <t>049</t>
  </si>
  <si>
    <t>KARIMOV GULAMCAN</t>
  </si>
  <si>
    <t>057</t>
  </si>
  <si>
    <t>HAKIMOV EKMEL</t>
  </si>
  <si>
    <t>058</t>
  </si>
  <si>
    <t>AHMADJONOV HUSNIDDIN</t>
  </si>
  <si>
    <t>059</t>
  </si>
  <si>
    <t>YOLDASOV RAVSANBEK</t>
  </si>
  <si>
    <t>064</t>
  </si>
  <si>
    <t>BEKMIRZAYEV BUNYATCAN</t>
  </si>
  <si>
    <t>066</t>
  </si>
  <si>
    <t>JURAYEV DANYAR</t>
  </si>
  <si>
    <t>069</t>
  </si>
  <si>
    <t>NIMETOV ADIHAMCAN</t>
  </si>
  <si>
    <t>PATENT DUSULMEDI</t>
  </si>
  <si>
    <t>072</t>
  </si>
  <si>
    <t>SABIROV UBEYDULLAH</t>
  </si>
  <si>
    <t>073</t>
  </si>
  <si>
    <t>JURAYEV AZAMATCAN</t>
  </si>
  <si>
    <t>086</t>
  </si>
  <si>
    <t>ATACANOV SUHRATCAN</t>
  </si>
  <si>
    <t>089</t>
  </si>
  <si>
    <t>HALMATOV KAMILCAN</t>
  </si>
  <si>
    <t>MEDALIYEV AHUNCAN</t>
  </si>
  <si>
    <t>ADILOV SEYFULLAH</t>
  </si>
  <si>
    <t>KADIROV UMITCAN</t>
  </si>
  <si>
    <t>KIRGIZBAEV AVAZCAN</t>
  </si>
  <si>
    <t>ERMATOV AHMADALI</t>
  </si>
  <si>
    <t xml:space="preserve">HAMIDOV ABDUCALAL </t>
  </si>
  <si>
    <t>NAZIMCAN BAHADIROV</t>
  </si>
  <si>
    <t>ALISER TURSUNALIYEV</t>
  </si>
  <si>
    <t>MAMASIDIKOV MAHMUDJON</t>
  </si>
  <si>
    <t>DJURAYEV ABDULAZIZ</t>
  </si>
  <si>
    <t>SOTVOLDIYEV BAHROMJON</t>
  </si>
  <si>
    <t>MAHAMMADJANOV OLIMJON</t>
  </si>
  <si>
    <t>MADALIYEV SAYIDULLO</t>
  </si>
  <si>
    <t>MAHMUDOV ZOKIRJON</t>
  </si>
  <si>
    <t>MAMUR KASIMOV</t>
  </si>
  <si>
    <t>KUZIVOY YULDASEV</t>
  </si>
  <si>
    <t>NODIRJON KIRGIZBAYEV</t>
  </si>
  <si>
    <t>NEMATJON KUSMATOV</t>
  </si>
  <si>
    <t>BAHTIYORJON MUHTOROV</t>
  </si>
  <si>
    <t>AZAMAT SULTONOV</t>
  </si>
  <si>
    <t>OTABEK ERGASEV</t>
  </si>
  <si>
    <t>BURHAN BULTAROV</t>
  </si>
  <si>
    <t>FAZLEDDIN ININTILAYEV</t>
  </si>
  <si>
    <t>DILSAT TASPULATOV</t>
  </si>
  <si>
    <t>POLATCAN ESBAYEV</t>
  </si>
  <si>
    <t>MAHMUDJAN NASREDDINOV</t>
  </si>
  <si>
    <t>DANYARBEK YOLDASEV</t>
  </si>
  <si>
    <t>AHMETULLAH AHMEDOV</t>
  </si>
  <si>
    <t>MIRKAMIL AHMEDOV</t>
  </si>
  <si>
    <t>BABURCAN SATVALDIYEV</t>
  </si>
  <si>
    <t>ISLAM RAHMETOV</t>
  </si>
  <si>
    <t>UBEYDULLAH IGANBERDIYEV</t>
  </si>
  <si>
    <t>AZAMAT SALICANOV</t>
  </si>
  <si>
    <t>DANYAR ABDULMUTTAROV</t>
  </si>
  <si>
    <t>SERDAR ANABAEV</t>
  </si>
  <si>
    <t>BAHADIR HAMIDOV</t>
  </si>
  <si>
    <t>ASILBEK HOLBIDINOV</t>
  </si>
  <si>
    <t>HAMRALI KURBONOV</t>
  </si>
  <si>
    <t>KURBONOV AKMAL</t>
  </si>
  <si>
    <t>TOHTASINOV SAHBOZ</t>
  </si>
  <si>
    <t>RAVSAN ISAKOV</t>
  </si>
  <si>
    <t>ABRORJON BAROTOV</t>
  </si>
  <si>
    <t>HAYRULLAH MAHMUDOV</t>
  </si>
  <si>
    <t>DAVLANBEK RAHIMOV</t>
  </si>
  <si>
    <t>JAVLONBEK BOZOROV</t>
  </si>
  <si>
    <t>MUYIDINJON HURBOYEV</t>
  </si>
  <si>
    <t>UMIDJON MADRAIMOV</t>
  </si>
  <si>
    <t>AZIZBEK BAKIROV</t>
  </si>
  <si>
    <t>KAMOLIDIN ODILJONOV</t>
  </si>
  <si>
    <t>OBLOYOROV OLIMJON</t>
  </si>
  <si>
    <t>BOHODIROV MUHAMMADJON</t>
  </si>
  <si>
    <t>JURAEV AKMALON</t>
  </si>
  <si>
    <t>2024 AGUSTOS - AGREGA</t>
  </si>
  <si>
    <t>AGUSTOS SAATI</t>
  </si>
  <si>
    <t>MAHMUDOV MUKKADDAM</t>
  </si>
  <si>
    <t>MAMAJONOV AKMALJON</t>
  </si>
  <si>
    <t>TOKAREV ROMAN</t>
  </si>
  <si>
    <t>AKBEROV TIMUR</t>
  </si>
  <si>
    <t>SPAK ELDAR</t>
  </si>
  <si>
    <t>ABDULAZIZOV HUSNIDDIN</t>
  </si>
  <si>
    <t>NURIDDINOV ISROILHON</t>
  </si>
  <si>
    <t>RAHIMOV BABAMURAT</t>
  </si>
  <si>
    <t>IBRAHIMOV ILHOMJON</t>
  </si>
  <si>
    <t>Жумабоев Сайдулло</t>
  </si>
  <si>
    <t>SOTVOLDIYEV OKILBEK</t>
  </si>
  <si>
    <t>SOBIRBEKOV RUSTAMJON</t>
  </si>
  <si>
    <t>ALIJONOV MUNAMMADAYUB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</si>
</sst>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Arial Tur"/>
      <charset val="204"/>
    </font>
    <font>
      <b/>
      <sz val="11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66">
    <xf numFmtId="0" fontId="0" fillId="0" borderId="0" xfId="0"/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" fillId="3" borderId="12" xfId="0" applyFont="1" applyFill="1" applyBorder="1" applyAlignment="1">
      <alignment horizontal="left" vertical="center"/>
    </xf>
    <xf numFmtId="0" fontId="3" fillId="3" borderId="12" xfId="0" applyFont="1" applyFill="1" applyBorder="1" applyAlignment="1">
      <alignment horizontal="left" vertical="center" wrapText="1"/>
    </xf>
    <xf numFmtId="44" fontId="0" fillId="0" borderId="0" xfId="1" applyFont="1"/>
    <xf numFmtId="0" fontId="0" fillId="2" borderId="0" xfId="0" applyFill="1"/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44" fontId="0" fillId="0" borderId="4" xfId="1" applyFont="1" applyBorder="1" applyAlignment="1">
      <alignment horizontal="center" vertical="center"/>
    </xf>
    <xf numFmtId="44" fontId="0" fillId="0" borderId="6" xfId="1" applyFont="1" applyBorder="1" applyAlignment="1">
      <alignment horizontal="center" vertical="center"/>
    </xf>
    <xf numFmtId="44" fontId="0" fillId="0" borderId="20" xfId="1" applyFont="1" applyBorder="1" applyAlignment="1">
      <alignment horizontal="center" vertical="center"/>
    </xf>
    <xf numFmtId="44" fontId="0" fillId="0" borderId="21" xfId="1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44" fontId="0" fillId="0" borderId="4" xfId="0" applyNumberFormat="1" applyBorder="1" applyAlignment="1">
      <alignment horizontal="center" vertical="center"/>
    </xf>
    <xf numFmtId="44" fontId="0" fillId="0" borderId="6" xfId="0" applyNumberForma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44" fontId="5" fillId="0" borderId="9" xfId="1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2" xfId="0" applyFont="1" applyBorder="1"/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3" fillId="0" borderId="12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0" fillId="0" borderId="24" xfId="0" applyBorder="1"/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/>
    <xf numFmtId="0" fontId="0" fillId="0" borderId="18" xfId="0" applyBorder="1"/>
    <xf numFmtId="0" fontId="0" fillId="0" borderId="1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4" fontId="0" fillId="0" borderId="21" xfId="1" applyFont="1" applyBorder="1"/>
    <xf numFmtId="0" fontId="0" fillId="0" borderId="24" xfId="0" quotePrefix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3" borderId="30" xfId="0" applyFont="1" applyFill="1" applyBorder="1" applyAlignment="1">
      <alignment horizontal="left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44" fontId="0" fillId="0" borderId="29" xfId="1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44" fontId="0" fillId="0" borderId="35" xfId="1" applyFont="1" applyBorder="1" applyAlignment="1">
      <alignment horizontal="center" vertical="center"/>
    </xf>
    <xf numFmtId="44" fontId="0" fillId="0" borderId="29" xfId="0" applyNumberForma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3" xfId="0" quotePrefix="1" applyBorder="1" applyAlignment="1">
      <alignment horizontal="center" vertical="center"/>
    </xf>
    <xf numFmtId="0" fontId="0" fillId="0" borderId="36" xfId="0" quotePrefix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44" fontId="0" fillId="0" borderId="10" xfId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4" fontId="0" fillId="0" borderId="22" xfId="1" applyFont="1" applyBorder="1" applyAlignment="1">
      <alignment horizontal="center" vertical="center"/>
    </xf>
    <xf numFmtId="44" fontId="0" fillId="0" borderId="10" xfId="0" applyNumberFormat="1" applyBorder="1" applyAlignment="1">
      <alignment horizontal="center" vertical="center"/>
    </xf>
    <xf numFmtId="44" fontId="0" fillId="0" borderId="0" xfId="0" applyNumberFormat="1" applyFill="1" applyBorder="1" applyAlignment="1">
      <alignment horizontal="center" vertical="center"/>
    </xf>
  </cellXfs>
  <cellStyles count="8">
    <cellStyle name="Normal" xfId="0" builtinId="0"/>
    <cellStyle name="ParaBirimi" xfId="1" builtinId="4"/>
    <cellStyle name="ParaBirimi 2" xfId="2" xr:uid="{B0DD2FF4-29CF-46B6-BEA0-918C5F72A2BE}"/>
    <cellStyle name="ParaBirimi 2 2" xfId="4" xr:uid="{C1DB4C4D-731D-41D4-95BD-65B097C6C7E6}"/>
    <cellStyle name="ParaBirimi 3" xfId="3" xr:uid="{CC7BDEE1-3D66-4E21-B2F7-57884A3AD522}"/>
    <cellStyle name="ParaBirimi 4" xfId="5" xr:uid="{C576BB2D-9F1E-4FA6-92E8-DFDFC25077B2}"/>
    <cellStyle name="ParaBirimi 5" xfId="6" xr:uid="{35A4C02E-EB31-4CC2-A3A3-6773D1AFB37A}"/>
    <cellStyle name="ParaBirimi 6" xfId="7" xr:uid="{BA0AF25C-69DB-433B-AFBA-478186B0E6C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1"/>
  <sheetViews>
    <sheetView tabSelected="1" workbookViewId="0">
      <pane ySplit="2" topLeftCell="A64" activePane="bottomLeft" state="frozen"/>
      <selection pane="bottomLeft" activeCell="M82" sqref="M82"/>
    </sheetView>
  </sheetViews>
  <sheetFormatPr defaultRowHeight="14.4"/>
  <cols>
    <col min="1" max="1" width="3.21875" bestFit="1" customWidth="1"/>
    <col min="2" max="2" width="8.21875" bestFit="1" customWidth="1"/>
    <col min="3" max="3" width="27" bestFit="1" customWidth="1"/>
    <col min="4" max="4" width="9.88671875" customWidth="1"/>
    <col min="5" max="5" width="8.33203125" bestFit="1" customWidth="1"/>
    <col min="6" max="6" width="7.109375" bestFit="1" customWidth="1"/>
    <col min="7" max="7" width="12.6640625" style="8" bestFit="1" customWidth="1"/>
    <col min="9" max="9" width="7.6640625" bestFit="1" customWidth="1"/>
    <col min="10" max="10" width="11.6640625" style="8" bestFit="1" customWidth="1"/>
    <col min="11" max="11" width="14.21875" bestFit="1" customWidth="1"/>
    <col min="12" max="12" width="7.5546875" bestFit="1" customWidth="1"/>
    <col min="13" max="13" width="43" bestFit="1" customWidth="1"/>
  </cols>
  <sheetData>
    <row r="1" spans="1:13" ht="15" thickBot="1">
      <c r="A1" s="56" t="s">
        <v>88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8"/>
    </row>
    <row r="2" spans="1:13" ht="29.4" thickBot="1">
      <c r="A2" s="3" t="s">
        <v>0</v>
      </c>
      <c r="B2" s="16" t="s">
        <v>1</v>
      </c>
      <c r="C2" s="16" t="s">
        <v>2</v>
      </c>
      <c r="D2" s="16" t="s">
        <v>89</v>
      </c>
      <c r="E2" s="16" t="s">
        <v>3</v>
      </c>
      <c r="F2" s="16" t="s">
        <v>4</v>
      </c>
      <c r="G2" s="20" t="s">
        <v>5</v>
      </c>
      <c r="H2" s="16" t="s">
        <v>6</v>
      </c>
      <c r="I2" s="16" t="s">
        <v>7</v>
      </c>
      <c r="J2" s="20" t="s">
        <v>8</v>
      </c>
      <c r="K2" s="16" t="s">
        <v>9</v>
      </c>
      <c r="L2" s="16" t="s">
        <v>10</v>
      </c>
    </row>
    <row r="3" spans="1:13">
      <c r="A3" s="43">
        <v>1</v>
      </c>
      <c r="B3" s="54" t="s">
        <v>11</v>
      </c>
      <c r="C3" s="23" t="s">
        <v>12</v>
      </c>
      <c r="D3" s="4"/>
      <c r="E3" s="32">
        <f>D3</f>
        <v>0</v>
      </c>
      <c r="F3" s="38">
        <v>200</v>
      </c>
      <c r="G3" s="12">
        <f>E3*F3</f>
        <v>0</v>
      </c>
      <c r="H3" s="10">
        <v>25000</v>
      </c>
      <c r="I3" s="1"/>
      <c r="J3" s="14"/>
      <c r="K3" s="17">
        <f>G3-H3-I3-J3</f>
        <v>-25000</v>
      </c>
      <c r="L3" s="26"/>
    </row>
    <row r="4" spans="1:13">
      <c r="A4" s="21">
        <v>2</v>
      </c>
      <c r="B4" s="41" t="s">
        <v>13</v>
      </c>
      <c r="C4" s="24" t="s">
        <v>14</v>
      </c>
      <c r="D4" s="5">
        <v>327</v>
      </c>
      <c r="E4" s="33">
        <f t="shared" ref="E4:E63" si="0">D4</f>
        <v>327</v>
      </c>
      <c r="F4" s="39">
        <v>410</v>
      </c>
      <c r="G4" s="13">
        <f t="shared" ref="G4:G63" si="1">E4*F4</f>
        <v>134070</v>
      </c>
      <c r="H4" s="11">
        <v>25000</v>
      </c>
      <c r="I4" s="2"/>
      <c r="J4" s="15"/>
      <c r="K4" s="18">
        <f t="shared" ref="K4:K63" si="2">G4-H4-I4-J4</f>
        <v>109070</v>
      </c>
      <c r="L4" s="27"/>
    </row>
    <row r="5" spans="1:13">
      <c r="A5" s="21">
        <v>3</v>
      </c>
      <c r="B5" s="41" t="s">
        <v>15</v>
      </c>
      <c r="C5" s="24" t="s">
        <v>16</v>
      </c>
      <c r="D5" s="5">
        <v>324</v>
      </c>
      <c r="E5" s="33">
        <f t="shared" si="0"/>
        <v>324</v>
      </c>
      <c r="F5" s="39">
        <v>410</v>
      </c>
      <c r="G5" s="13">
        <f t="shared" si="1"/>
        <v>132840</v>
      </c>
      <c r="H5" s="11">
        <v>25000</v>
      </c>
      <c r="I5" s="2"/>
      <c r="J5" s="15"/>
      <c r="K5" s="18">
        <f t="shared" si="2"/>
        <v>107840</v>
      </c>
      <c r="L5" s="27"/>
    </row>
    <row r="6" spans="1:13">
      <c r="A6" s="21">
        <v>4</v>
      </c>
      <c r="B6" s="41" t="s">
        <v>17</v>
      </c>
      <c r="C6" s="6" t="s">
        <v>18</v>
      </c>
      <c r="D6" s="5">
        <v>313</v>
      </c>
      <c r="E6" s="33">
        <f t="shared" si="0"/>
        <v>313</v>
      </c>
      <c r="F6" s="39">
        <v>400</v>
      </c>
      <c r="G6" s="13">
        <f t="shared" si="1"/>
        <v>125200</v>
      </c>
      <c r="H6" s="11">
        <v>25000</v>
      </c>
      <c r="I6" s="2"/>
      <c r="J6" s="15"/>
      <c r="K6" s="18">
        <f t="shared" si="2"/>
        <v>100200</v>
      </c>
      <c r="L6" s="27"/>
    </row>
    <row r="7" spans="1:13">
      <c r="A7" s="21">
        <v>5</v>
      </c>
      <c r="B7" s="55" t="s">
        <v>19</v>
      </c>
      <c r="C7" s="44" t="s">
        <v>20</v>
      </c>
      <c r="D7" s="45">
        <v>332</v>
      </c>
      <c r="E7" s="46">
        <f t="shared" si="0"/>
        <v>332</v>
      </c>
      <c r="F7" s="47">
        <v>340</v>
      </c>
      <c r="G7" s="48">
        <f t="shared" si="1"/>
        <v>112880</v>
      </c>
      <c r="H7" s="49">
        <v>25000</v>
      </c>
      <c r="I7" s="50"/>
      <c r="J7" s="51"/>
      <c r="K7" s="52">
        <f t="shared" si="2"/>
        <v>87880</v>
      </c>
      <c r="L7" s="53"/>
    </row>
    <row r="8" spans="1:13">
      <c r="A8" s="21">
        <v>6</v>
      </c>
      <c r="B8" s="41" t="s">
        <v>21</v>
      </c>
      <c r="C8" s="24" t="s">
        <v>22</v>
      </c>
      <c r="D8" s="5">
        <v>311</v>
      </c>
      <c r="E8" s="33">
        <f t="shared" si="0"/>
        <v>311</v>
      </c>
      <c r="F8" s="39">
        <v>410</v>
      </c>
      <c r="G8" s="13">
        <f t="shared" si="1"/>
        <v>127510</v>
      </c>
      <c r="H8" s="11">
        <v>25000</v>
      </c>
      <c r="I8" s="2"/>
      <c r="J8" s="15"/>
      <c r="K8" s="18">
        <f t="shared" si="2"/>
        <v>102510</v>
      </c>
      <c r="L8" s="27"/>
    </row>
    <row r="9" spans="1:13">
      <c r="A9" s="21">
        <v>7</v>
      </c>
      <c r="B9" s="41" t="s">
        <v>23</v>
      </c>
      <c r="C9" s="24" t="s">
        <v>24</v>
      </c>
      <c r="D9" s="5">
        <v>320</v>
      </c>
      <c r="E9" s="33">
        <f t="shared" si="0"/>
        <v>320</v>
      </c>
      <c r="F9" s="39">
        <v>450</v>
      </c>
      <c r="G9" s="13">
        <f t="shared" si="1"/>
        <v>144000</v>
      </c>
      <c r="H9" s="11">
        <v>25000</v>
      </c>
      <c r="I9" s="2"/>
      <c r="J9" s="15"/>
      <c r="K9" s="18">
        <f t="shared" si="2"/>
        <v>119000</v>
      </c>
      <c r="L9" s="27"/>
    </row>
    <row r="10" spans="1:13">
      <c r="A10" s="21">
        <v>8</v>
      </c>
      <c r="B10" s="41" t="s">
        <v>25</v>
      </c>
      <c r="C10" s="24" t="s">
        <v>26</v>
      </c>
      <c r="D10" s="5">
        <v>359</v>
      </c>
      <c r="E10" s="33">
        <f t="shared" si="0"/>
        <v>359</v>
      </c>
      <c r="F10" s="39">
        <v>430</v>
      </c>
      <c r="G10" s="13">
        <f t="shared" si="1"/>
        <v>154370</v>
      </c>
      <c r="H10" s="11">
        <v>25000</v>
      </c>
      <c r="I10" s="2"/>
      <c r="J10" s="15"/>
      <c r="K10" s="18">
        <f t="shared" si="2"/>
        <v>129370</v>
      </c>
      <c r="L10" s="27"/>
      <c r="M10" s="9" t="s">
        <v>27</v>
      </c>
    </row>
    <row r="11" spans="1:13">
      <c r="A11" s="21">
        <v>9</v>
      </c>
      <c r="B11" s="41" t="s">
        <v>28</v>
      </c>
      <c r="C11" s="24" t="s">
        <v>29</v>
      </c>
      <c r="D11" s="5">
        <v>320</v>
      </c>
      <c r="E11" s="33">
        <f t="shared" si="0"/>
        <v>320</v>
      </c>
      <c r="F11" s="39">
        <v>380</v>
      </c>
      <c r="G11" s="13">
        <f t="shared" si="1"/>
        <v>121600</v>
      </c>
      <c r="H11" s="11">
        <v>25000</v>
      </c>
      <c r="I11" s="2"/>
      <c r="J11" s="15"/>
      <c r="K11" s="18">
        <f t="shared" si="2"/>
        <v>96600</v>
      </c>
      <c r="L11" s="27"/>
    </row>
    <row r="12" spans="1:13">
      <c r="A12" s="21">
        <v>10</v>
      </c>
      <c r="B12" s="41" t="s">
        <v>30</v>
      </c>
      <c r="C12" s="24" t="s">
        <v>31</v>
      </c>
      <c r="D12" s="5">
        <v>311</v>
      </c>
      <c r="E12" s="33">
        <f t="shared" si="0"/>
        <v>311</v>
      </c>
      <c r="F12" s="39">
        <v>450</v>
      </c>
      <c r="G12" s="13">
        <f t="shared" si="1"/>
        <v>139950</v>
      </c>
      <c r="H12" s="11">
        <v>25000</v>
      </c>
      <c r="I12" s="2"/>
      <c r="J12" s="15"/>
      <c r="K12" s="18">
        <f t="shared" si="2"/>
        <v>114950</v>
      </c>
      <c r="L12" s="27"/>
    </row>
    <row r="13" spans="1:13">
      <c r="A13" s="21">
        <v>11</v>
      </c>
      <c r="B13" s="41" t="s">
        <v>32</v>
      </c>
      <c r="C13" s="6" t="s">
        <v>33</v>
      </c>
      <c r="D13" s="5">
        <v>292</v>
      </c>
      <c r="E13" s="33">
        <f t="shared" si="0"/>
        <v>292</v>
      </c>
      <c r="F13" s="39">
        <v>390</v>
      </c>
      <c r="G13" s="13">
        <f t="shared" si="1"/>
        <v>113880</v>
      </c>
      <c r="H13" s="11">
        <v>25000</v>
      </c>
      <c r="I13" s="2"/>
      <c r="J13" s="15"/>
      <c r="K13" s="18">
        <f t="shared" si="2"/>
        <v>88880</v>
      </c>
      <c r="L13" s="27"/>
    </row>
    <row r="14" spans="1:13">
      <c r="A14" s="21">
        <v>12</v>
      </c>
      <c r="B14" s="41" t="s">
        <v>34</v>
      </c>
      <c r="C14" s="24" t="s">
        <v>35</v>
      </c>
      <c r="D14" s="5">
        <v>309</v>
      </c>
      <c r="E14" s="33">
        <f t="shared" si="0"/>
        <v>309</v>
      </c>
      <c r="F14" s="39">
        <v>420</v>
      </c>
      <c r="G14" s="13">
        <f t="shared" si="1"/>
        <v>129780</v>
      </c>
      <c r="H14" s="11">
        <v>25000</v>
      </c>
      <c r="I14" s="2"/>
      <c r="J14" s="15"/>
      <c r="K14" s="18">
        <f t="shared" si="2"/>
        <v>104780</v>
      </c>
      <c r="L14" s="27"/>
    </row>
    <row r="15" spans="1:13">
      <c r="A15" s="21">
        <v>13</v>
      </c>
      <c r="B15" s="27">
        <v>114</v>
      </c>
      <c r="C15" s="24" t="s">
        <v>36</v>
      </c>
      <c r="D15" s="5">
        <v>297</v>
      </c>
      <c r="E15" s="33">
        <f t="shared" si="0"/>
        <v>297</v>
      </c>
      <c r="F15" s="39">
        <v>410</v>
      </c>
      <c r="G15" s="13">
        <f t="shared" si="1"/>
        <v>121770</v>
      </c>
      <c r="H15" s="11">
        <v>25000</v>
      </c>
      <c r="I15" s="2"/>
      <c r="J15" s="15"/>
      <c r="K15" s="18">
        <f t="shared" si="2"/>
        <v>96770</v>
      </c>
      <c r="L15" s="27"/>
    </row>
    <row r="16" spans="1:13">
      <c r="A16" s="21">
        <v>14</v>
      </c>
      <c r="B16" s="27">
        <v>116</v>
      </c>
      <c r="C16" s="24" t="s">
        <v>37</v>
      </c>
      <c r="D16" s="5">
        <v>300</v>
      </c>
      <c r="E16" s="33">
        <f t="shared" si="0"/>
        <v>300</v>
      </c>
      <c r="F16" s="39">
        <v>400</v>
      </c>
      <c r="G16" s="13">
        <f t="shared" si="1"/>
        <v>120000</v>
      </c>
      <c r="H16" s="11">
        <v>25000</v>
      </c>
      <c r="I16" s="2"/>
      <c r="J16" s="15"/>
      <c r="K16" s="18">
        <f t="shared" si="2"/>
        <v>95000</v>
      </c>
      <c r="L16" s="27"/>
    </row>
    <row r="17" spans="1:12">
      <c r="A17" s="21">
        <v>15</v>
      </c>
      <c r="B17" s="27">
        <v>118</v>
      </c>
      <c r="C17" s="24" t="s">
        <v>38</v>
      </c>
      <c r="D17" s="5">
        <v>318</v>
      </c>
      <c r="E17" s="33">
        <f t="shared" si="0"/>
        <v>318</v>
      </c>
      <c r="F17" s="39">
        <v>450</v>
      </c>
      <c r="G17" s="13">
        <f t="shared" si="1"/>
        <v>143100</v>
      </c>
      <c r="H17" s="11">
        <v>25000</v>
      </c>
      <c r="I17" s="2"/>
      <c r="J17" s="15"/>
      <c r="K17" s="18">
        <f t="shared" si="2"/>
        <v>118100</v>
      </c>
      <c r="L17" s="27"/>
    </row>
    <row r="18" spans="1:12">
      <c r="A18" s="21">
        <v>16</v>
      </c>
      <c r="B18" s="27">
        <v>141</v>
      </c>
      <c r="C18" s="24" t="s">
        <v>39</v>
      </c>
      <c r="D18" s="5">
        <v>372</v>
      </c>
      <c r="E18" s="33">
        <f t="shared" si="0"/>
        <v>372</v>
      </c>
      <c r="F18" s="39">
        <v>340</v>
      </c>
      <c r="G18" s="13">
        <f t="shared" si="1"/>
        <v>126480</v>
      </c>
      <c r="H18" s="11">
        <v>25000</v>
      </c>
      <c r="I18" s="2"/>
      <c r="J18" s="15"/>
      <c r="K18" s="18">
        <f t="shared" si="2"/>
        <v>101480</v>
      </c>
      <c r="L18" s="27"/>
    </row>
    <row r="19" spans="1:12">
      <c r="A19" s="21">
        <v>17</v>
      </c>
      <c r="B19" s="27">
        <v>148</v>
      </c>
      <c r="C19" s="24" t="s">
        <v>40</v>
      </c>
      <c r="D19" s="5">
        <v>330</v>
      </c>
      <c r="E19" s="33">
        <f t="shared" si="0"/>
        <v>330</v>
      </c>
      <c r="F19" s="39">
        <v>390</v>
      </c>
      <c r="G19" s="13">
        <f t="shared" si="1"/>
        <v>128700</v>
      </c>
      <c r="H19" s="11">
        <v>25000</v>
      </c>
      <c r="I19" s="2"/>
      <c r="J19" s="15"/>
      <c r="K19" s="18">
        <f t="shared" si="2"/>
        <v>103700</v>
      </c>
      <c r="L19" s="27"/>
    </row>
    <row r="20" spans="1:12">
      <c r="A20" s="21">
        <v>18</v>
      </c>
      <c r="B20" s="27">
        <v>160</v>
      </c>
      <c r="C20" s="24" t="s">
        <v>97</v>
      </c>
      <c r="D20" s="5">
        <v>24</v>
      </c>
      <c r="E20" s="33">
        <f t="shared" si="0"/>
        <v>24</v>
      </c>
      <c r="F20" s="39"/>
      <c r="G20" s="13"/>
      <c r="H20" s="11"/>
      <c r="I20" s="2"/>
      <c r="J20" s="15"/>
      <c r="K20" s="18"/>
      <c r="L20" s="27"/>
    </row>
    <row r="21" spans="1:12">
      <c r="A21" s="21">
        <v>19</v>
      </c>
      <c r="B21" s="27">
        <v>172</v>
      </c>
      <c r="C21" s="25" t="s">
        <v>41</v>
      </c>
      <c r="D21" s="5">
        <v>351</v>
      </c>
      <c r="E21" s="33">
        <f t="shared" si="0"/>
        <v>351</v>
      </c>
      <c r="F21" s="39">
        <v>380</v>
      </c>
      <c r="G21" s="13">
        <f t="shared" si="1"/>
        <v>133380</v>
      </c>
      <c r="H21" s="11">
        <v>25000</v>
      </c>
      <c r="I21" s="2"/>
      <c r="J21" s="15"/>
      <c r="K21" s="18">
        <f t="shared" si="2"/>
        <v>108380</v>
      </c>
      <c r="L21" s="27"/>
    </row>
    <row r="22" spans="1:12">
      <c r="A22" s="21">
        <v>20</v>
      </c>
      <c r="B22" s="27">
        <v>194</v>
      </c>
      <c r="C22" s="25" t="s">
        <v>98</v>
      </c>
      <c r="D22" s="5">
        <v>10</v>
      </c>
      <c r="E22" s="33">
        <f t="shared" si="0"/>
        <v>10</v>
      </c>
      <c r="F22" s="39"/>
      <c r="G22" s="13"/>
      <c r="H22" s="11"/>
      <c r="I22" s="2"/>
      <c r="J22" s="15"/>
      <c r="K22" s="18"/>
      <c r="L22" s="27"/>
    </row>
    <row r="23" spans="1:12">
      <c r="A23" s="21">
        <v>21</v>
      </c>
      <c r="B23" s="41">
        <v>206</v>
      </c>
      <c r="C23" s="28" t="s">
        <v>42</v>
      </c>
      <c r="D23" s="5">
        <v>288</v>
      </c>
      <c r="E23" s="33">
        <f t="shared" si="0"/>
        <v>288</v>
      </c>
      <c r="F23" s="39">
        <v>410</v>
      </c>
      <c r="G23" s="13">
        <f t="shared" si="1"/>
        <v>118080</v>
      </c>
      <c r="H23" s="11">
        <v>25000</v>
      </c>
      <c r="I23" s="2"/>
      <c r="J23" s="15"/>
      <c r="K23" s="18">
        <f t="shared" si="2"/>
        <v>93080</v>
      </c>
      <c r="L23" s="27"/>
    </row>
    <row r="24" spans="1:12">
      <c r="A24" s="21">
        <v>22</v>
      </c>
      <c r="B24" s="41">
        <v>210</v>
      </c>
      <c r="C24" s="7" t="s">
        <v>43</v>
      </c>
      <c r="D24" s="5">
        <v>264</v>
      </c>
      <c r="E24" s="33">
        <f t="shared" si="0"/>
        <v>264</v>
      </c>
      <c r="F24" s="39">
        <v>380</v>
      </c>
      <c r="G24" s="13">
        <f t="shared" si="1"/>
        <v>100320</v>
      </c>
      <c r="H24" s="11">
        <v>25000</v>
      </c>
      <c r="I24" s="2"/>
      <c r="J24" s="15"/>
      <c r="K24" s="18">
        <f t="shared" si="2"/>
        <v>75320</v>
      </c>
      <c r="L24" s="27"/>
    </row>
    <row r="25" spans="1:12">
      <c r="A25" s="21">
        <v>23</v>
      </c>
      <c r="B25" s="27">
        <v>219</v>
      </c>
      <c r="C25" s="24" t="s">
        <v>44</v>
      </c>
      <c r="D25" s="5">
        <v>303</v>
      </c>
      <c r="E25" s="33">
        <f t="shared" si="0"/>
        <v>303</v>
      </c>
      <c r="F25" s="39">
        <v>330</v>
      </c>
      <c r="G25" s="13">
        <f t="shared" si="1"/>
        <v>99990</v>
      </c>
      <c r="H25" s="11">
        <v>25000</v>
      </c>
      <c r="I25" s="2"/>
      <c r="J25" s="15"/>
      <c r="K25" s="18">
        <f t="shared" si="2"/>
        <v>74990</v>
      </c>
      <c r="L25" s="27"/>
    </row>
    <row r="26" spans="1:12">
      <c r="A26" s="21">
        <v>24</v>
      </c>
      <c r="B26" s="27">
        <v>229</v>
      </c>
      <c r="C26" s="24" t="s">
        <v>45</v>
      </c>
      <c r="D26" s="5">
        <v>317</v>
      </c>
      <c r="E26" s="33">
        <f t="shared" si="0"/>
        <v>317</v>
      </c>
      <c r="F26" s="39">
        <v>350</v>
      </c>
      <c r="G26" s="13">
        <f t="shared" si="1"/>
        <v>110950</v>
      </c>
      <c r="H26" s="11">
        <v>25000</v>
      </c>
      <c r="I26" s="2"/>
      <c r="J26" s="15"/>
      <c r="K26" s="18">
        <f t="shared" si="2"/>
        <v>85950</v>
      </c>
      <c r="L26" s="27"/>
    </row>
    <row r="27" spans="1:12">
      <c r="A27" s="21">
        <v>25</v>
      </c>
      <c r="B27" s="27">
        <v>235</v>
      </c>
      <c r="C27" s="6" t="s">
        <v>46</v>
      </c>
      <c r="D27" s="5">
        <v>288</v>
      </c>
      <c r="E27" s="33">
        <f t="shared" si="0"/>
        <v>288</v>
      </c>
      <c r="F27" s="39">
        <v>400</v>
      </c>
      <c r="G27" s="13">
        <f t="shared" si="1"/>
        <v>115200</v>
      </c>
      <c r="H27" s="11">
        <v>25000</v>
      </c>
      <c r="I27" s="2"/>
      <c r="J27" s="15"/>
      <c r="K27" s="18">
        <f t="shared" si="2"/>
        <v>90200</v>
      </c>
      <c r="L27" s="27"/>
    </row>
    <row r="28" spans="1:12">
      <c r="A28" s="21">
        <v>26</v>
      </c>
      <c r="B28" s="27">
        <v>241</v>
      </c>
      <c r="C28" s="25" t="s">
        <v>47</v>
      </c>
      <c r="D28" s="5">
        <v>323</v>
      </c>
      <c r="E28" s="33">
        <f t="shared" si="0"/>
        <v>323</v>
      </c>
      <c r="F28" s="39">
        <v>420</v>
      </c>
      <c r="G28" s="13">
        <f t="shared" si="1"/>
        <v>135660</v>
      </c>
      <c r="H28" s="11">
        <v>25000</v>
      </c>
      <c r="I28" s="2"/>
      <c r="J28" s="15"/>
      <c r="K28" s="18">
        <f t="shared" si="2"/>
        <v>110660</v>
      </c>
      <c r="L28" s="27"/>
    </row>
    <row r="29" spans="1:12">
      <c r="A29" s="21">
        <v>27</v>
      </c>
      <c r="B29" s="27">
        <v>256</v>
      </c>
      <c r="C29" s="24" t="s">
        <v>48</v>
      </c>
      <c r="D29" s="5">
        <v>309</v>
      </c>
      <c r="E29" s="33">
        <f t="shared" si="0"/>
        <v>309</v>
      </c>
      <c r="F29" s="39">
        <v>400</v>
      </c>
      <c r="G29" s="13">
        <f t="shared" si="1"/>
        <v>123600</v>
      </c>
      <c r="H29" s="11">
        <v>25000</v>
      </c>
      <c r="I29" s="2"/>
      <c r="J29" s="15"/>
      <c r="K29" s="18">
        <f t="shared" si="2"/>
        <v>98600</v>
      </c>
      <c r="L29" s="27"/>
    </row>
    <row r="30" spans="1:12">
      <c r="A30" s="21">
        <v>28</v>
      </c>
      <c r="B30" s="27">
        <v>257</v>
      </c>
      <c r="C30" s="24" t="s">
        <v>49</v>
      </c>
      <c r="D30" s="5">
        <v>323</v>
      </c>
      <c r="E30" s="33">
        <f t="shared" si="0"/>
        <v>323</v>
      </c>
      <c r="F30" s="39">
        <v>390</v>
      </c>
      <c r="G30" s="13">
        <f t="shared" si="1"/>
        <v>125970</v>
      </c>
      <c r="H30" s="11">
        <v>25000</v>
      </c>
      <c r="I30" s="2"/>
      <c r="J30" s="15"/>
      <c r="K30" s="18">
        <f t="shared" si="2"/>
        <v>100970</v>
      </c>
      <c r="L30" s="27"/>
    </row>
    <row r="31" spans="1:12">
      <c r="A31" s="21">
        <v>29</v>
      </c>
      <c r="B31" s="27">
        <v>265</v>
      </c>
      <c r="C31" s="24" t="s">
        <v>50</v>
      </c>
      <c r="D31" s="5">
        <v>330</v>
      </c>
      <c r="E31" s="33">
        <f t="shared" si="0"/>
        <v>330</v>
      </c>
      <c r="F31" s="39">
        <v>460</v>
      </c>
      <c r="G31" s="13">
        <f t="shared" si="1"/>
        <v>151800</v>
      </c>
      <c r="H31" s="11"/>
      <c r="I31" s="2"/>
      <c r="J31" s="15"/>
      <c r="K31" s="18">
        <f t="shared" si="2"/>
        <v>151800</v>
      </c>
      <c r="L31" s="27"/>
    </row>
    <row r="32" spans="1:12">
      <c r="A32" s="21">
        <v>30</v>
      </c>
      <c r="B32" s="27">
        <v>294</v>
      </c>
      <c r="C32" s="24" t="s">
        <v>51</v>
      </c>
      <c r="D32" s="5"/>
      <c r="E32" s="33">
        <f t="shared" si="0"/>
        <v>0</v>
      </c>
      <c r="F32" s="39">
        <v>410</v>
      </c>
      <c r="G32" s="13">
        <f t="shared" si="1"/>
        <v>0</v>
      </c>
      <c r="H32" s="11">
        <v>25000</v>
      </c>
      <c r="I32" s="2"/>
      <c r="J32" s="15"/>
      <c r="K32" s="18">
        <f t="shared" si="2"/>
        <v>-25000</v>
      </c>
      <c r="L32" s="27"/>
    </row>
    <row r="33" spans="1:12">
      <c r="A33" s="21">
        <v>31</v>
      </c>
      <c r="B33" s="27">
        <v>313</v>
      </c>
      <c r="C33" s="24" t="s">
        <v>52</v>
      </c>
      <c r="D33" s="5">
        <v>372</v>
      </c>
      <c r="E33" s="33">
        <f t="shared" si="0"/>
        <v>372</v>
      </c>
      <c r="F33" s="39">
        <v>340</v>
      </c>
      <c r="G33" s="13">
        <f t="shared" si="1"/>
        <v>126480</v>
      </c>
      <c r="H33" s="11">
        <v>25000</v>
      </c>
      <c r="I33" s="2"/>
      <c r="J33" s="15"/>
      <c r="K33" s="18">
        <f t="shared" si="2"/>
        <v>101480</v>
      </c>
      <c r="L33" s="27"/>
    </row>
    <row r="34" spans="1:12">
      <c r="A34" s="21">
        <v>32</v>
      </c>
      <c r="B34" s="27">
        <v>315</v>
      </c>
      <c r="C34" s="24" t="s">
        <v>53</v>
      </c>
      <c r="D34" s="5">
        <v>321</v>
      </c>
      <c r="E34" s="33">
        <f t="shared" si="0"/>
        <v>321</v>
      </c>
      <c r="F34" s="39">
        <v>390</v>
      </c>
      <c r="G34" s="13">
        <f t="shared" si="1"/>
        <v>125190</v>
      </c>
      <c r="H34" s="11">
        <v>25000</v>
      </c>
      <c r="I34" s="2"/>
      <c r="J34" s="15"/>
      <c r="K34" s="18">
        <f t="shared" si="2"/>
        <v>100190</v>
      </c>
      <c r="L34" s="27"/>
    </row>
    <row r="35" spans="1:12">
      <c r="A35" s="21">
        <v>33</v>
      </c>
      <c r="B35" s="27">
        <v>321</v>
      </c>
      <c r="C35" s="24" t="s">
        <v>54</v>
      </c>
      <c r="D35" s="5">
        <v>373</v>
      </c>
      <c r="E35" s="33">
        <f t="shared" si="0"/>
        <v>373</v>
      </c>
      <c r="F35" s="39">
        <v>340</v>
      </c>
      <c r="G35" s="13">
        <f t="shared" si="1"/>
        <v>126820</v>
      </c>
      <c r="H35" s="11">
        <v>25000</v>
      </c>
      <c r="I35" s="2"/>
      <c r="J35" s="15"/>
      <c r="K35" s="18">
        <f t="shared" si="2"/>
        <v>101820</v>
      </c>
      <c r="L35" s="27"/>
    </row>
    <row r="36" spans="1:12">
      <c r="A36" s="21">
        <v>34</v>
      </c>
      <c r="B36" s="27">
        <v>327</v>
      </c>
      <c r="C36" s="24" t="s">
        <v>55</v>
      </c>
      <c r="D36" s="5">
        <v>323</v>
      </c>
      <c r="E36" s="33">
        <f t="shared" si="0"/>
        <v>323</v>
      </c>
      <c r="F36" s="39">
        <v>380</v>
      </c>
      <c r="G36" s="13">
        <f t="shared" si="1"/>
        <v>122740</v>
      </c>
      <c r="H36" s="11">
        <v>25000</v>
      </c>
      <c r="I36" s="2"/>
      <c r="J36" s="15"/>
      <c r="K36" s="18">
        <f t="shared" si="2"/>
        <v>97740</v>
      </c>
      <c r="L36" s="27"/>
    </row>
    <row r="37" spans="1:12">
      <c r="A37" s="21">
        <v>35</v>
      </c>
      <c r="B37" s="27">
        <v>330</v>
      </c>
      <c r="C37" s="24" t="s">
        <v>56</v>
      </c>
      <c r="D37" s="5">
        <v>279</v>
      </c>
      <c r="E37" s="33">
        <f t="shared" si="0"/>
        <v>279</v>
      </c>
      <c r="F37" s="39">
        <v>400</v>
      </c>
      <c r="G37" s="13">
        <f t="shared" si="1"/>
        <v>111600</v>
      </c>
      <c r="H37" s="11">
        <v>25000</v>
      </c>
      <c r="I37" s="2"/>
      <c r="J37" s="15"/>
      <c r="K37" s="18">
        <f t="shared" si="2"/>
        <v>86600</v>
      </c>
      <c r="L37" s="27"/>
    </row>
    <row r="38" spans="1:12">
      <c r="A38" s="21">
        <v>36</v>
      </c>
      <c r="B38" s="27">
        <v>335</v>
      </c>
      <c r="C38" s="6" t="s">
        <v>57</v>
      </c>
      <c r="D38" s="5">
        <v>329</v>
      </c>
      <c r="E38" s="33">
        <f t="shared" si="0"/>
        <v>329</v>
      </c>
      <c r="F38" s="39">
        <v>390</v>
      </c>
      <c r="G38" s="13">
        <f t="shared" si="1"/>
        <v>128310</v>
      </c>
      <c r="H38" s="11">
        <v>25000</v>
      </c>
      <c r="I38" s="2"/>
      <c r="J38" s="15"/>
      <c r="K38" s="18">
        <f t="shared" si="2"/>
        <v>103310</v>
      </c>
      <c r="L38" s="27"/>
    </row>
    <row r="39" spans="1:12">
      <c r="A39" s="21">
        <v>37</v>
      </c>
      <c r="B39" s="27">
        <v>337</v>
      </c>
      <c r="C39" s="24" t="s">
        <v>58</v>
      </c>
      <c r="D39" s="5">
        <v>286</v>
      </c>
      <c r="E39" s="33">
        <f t="shared" si="0"/>
        <v>286</v>
      </c>
      <c r="F39" s="39">
        <v>380</v>
      </c>
      <c r="G39" s="13">
        <f t="shared" si="1"/>
        <v>108680</v>
      </c>
      <c r="H39" s="11">
        <v>25000</v>
      </c>
      <c r="I39" s="2"/>
      <c r="J39" s="15"/>
      <c r="K39" s="18">
        <f t="shared" si="2"/>
        <v>83680</v>
      </c>
      <c r="L39" s="27"/>
    </row>
    <row r="40" spans="1:12">
      <c r="A40" s="21">
        <v>38</v>
      </c>
      <c r="B40" s="27">
        <v>341</v>
      </c>
      <c r="C40" s="24" t="s">
        <v>59</v>
      </c>
      <c r="D40" s="19">
        <v>325</v>
      </c>
      <c r="E40" s="33">
        <f t="shared" si="0"/>
        <v>325</v>
      </c>
      <c r="F40" s="39">
        <v>350</v>
      </c>
      <c r="G40" s="13">
        <f t="shared" si="1"/>
        <v>113750</v>
      </c>
      <c r="H40" s="11">
        <v>25000</v>
      </c>
      <c r="I40" s="2"/>
      <c r="J40" s="15"/>
      <c r="K40" s="18">
        <f t="shared" si="2"/>
        <v>88750</v>
      </c>
      <c r="L40" s="27"/>
    </row>
    <row r="41" spans="1:12">
      <c r="A41" s="21">
        <v>39</v>
      </c>
      <c r="B41" s="27">
        <v>342</v>
      </c>
      <c r="C41" s="24" t="s">
        <v>60</v>
      </c>
      <c r="D41" s="19">
        <v>311</v>
      </c>
      <c r="E41" s="33">
        <f t="shared" si="0"/>
        <v>311</v>
      </c>
      <c r="F41" s="39">
        <v>360</v>
      </c>
      <c r="G41" s="13">
        <f t="shared" si="1"/>
        <v>111960</v>
      </c>
      <c r="H41" s="11">
        <v>25000</v>
      </c>
      <c r="I41" s="2"/>
      <c r="J41" s="15"/>
      <c r="K41" s="18">
        <f t="shared" si="2"/>
        <v>86960</v>
      </c>
      <c r="L41" s="27"/>
    </row>
    <row r="42" spans="1:12">
      <c r="A42" s="21">
        <v>40</v>
      </c>
      <c r="B42" s="27">
        <v>343</v>
      </c>
      <c r="C42" s="24" t="s">
        <v>61</v>
      </c>
      <c r="D42" s="19">
        <v>305</v>
      </c>
      <c r="E42" s="33">
        <f t="shared" si="0"/>
        <v>305</v>
      </c>
      <c r="F42" s="39">
        <v>350</v>
      </c>
      <c r="G42" s="13">
        <f t="shared" si="1"/>
        <v>106750</v>
      </c>
      <c r="H42" s="11">
        <v>25000</v>
      </c>
      <c r="I42" s="2"/>
      <c r="J42" s="15"/>
      <c r="K42" s="18">
        <f t="shared" si="2"/>
        <v>81750</v>
      </c>
      <c r="L42" s="27"/>
    </row>
    <row r="43" spans="1:12">
      <c r="A43" s="21">
        <v>41</v>
      </c>
      <c r="B43" s="27">
        <v>344</v>
      </c>
      <c r="C43" s="24" t="s">
        <v>62</v>
      </c>
      <c r="D43" s="19">
        <v>335</v>
      </c>
      <c r="E43" s="33">
        <f t="shared" si="0"/>
        <v>335</v>
      </c>
      <c r="F43" s="39">
        <v>370</v>
      </c>
      <c r="G43" s="13">
        <f t="shared" si="1"/>
        <v>123950</v>
      </c>
      <c r="H43" s="11">
        <v>25000</v>
      </c>
      <c r="I43" s="2"/>
      <c r="J43" s="15"/>
      <c r="K43" s="18">
        <f t="shared" si="2"/>
        <v>98950</v>
      </c>
      <c r="L43" s="27"/>
    </row>
    <row r="44" spans="1:12">
      <c r="A44" s="21">
        <v>42</v>
      </c>
      <c r="B44" s="27">
        <v>345</v>
      </c>
      <c r="C44" s="24" t="s">
        <v>63</v>
      </c>
      <c r="D44" s="19">
        <v>327</v>
      </c>
      <c r="E44" s="33">
        <f t="shared" si="0"/>
        <v>327</v>
      </c>
      <c r="F44" s="39">
        <v>370</v>
      </c>
      <c r="G44" s="13">
        <f t="shared" si="1"/>
        <v>120990</v>
      </c>
      <c r="H44" s="11">
        <v>25000</v>
      </c>
      <c r="I44" s="2"/>
      <c r="J44" s="15"/>
      <c r="K44" s="18">
        <f t="shared" si="2"/>
        <v>95990</v>
      </c>
      <c r="L44" s="27"/>
    </row>
    <row r="45" spans="1:12">
      <c r="A45" s="21">
        <v>43</v>
      </c>
      <c r="B45" s="27">
        <v>346</v>
      </c>
      <c r="C45" s="24" t="s">
        <v>64</v>
      </c>
      <c r="D45" s="19">
        <v>325</v>
      </c>
      <c r="E45" s="33">
        <f t="shared" si="0"/>
        <v>325</v>
      </c>
      <c r="F45" s="39">
        <v>380</v>
      </c>
      <c r="G45" s="13">
        <f t="shared" si="1"/>
        <v>123500</v>
      </c>
      <c r="H45" s="11">
        <v>25000</v>
      </c>
      <c r="I45" s="2"/>
      <c r="J45" s="15"/>
      <c r="K45" s="18">
        <f t="shared" si="2"/>
        <v>98500</v>
      </c>
      <c r="L45" s="27"/>
    </row>
    <row r="46" spans="1:12">
      <c r="A46" s="21">
        <v>44</v>
      </c>
      <c r="B46" s="27">
        <v>347</v>
      </c>
      <c r="C46" s="24" t="s">
        <v>65</v>
      </c>
      <c r="D46" s="19">
        <v>291</v>
      </c>
      <c r="E46" s="33">
        <f t="shared" si="0"/>
        <v>291</v>
      </c>
      <c r="F46" s="39">
        <v>380</v>
      </c>
      <c r="G46" s="13">
        <f t="shared" si="1"/>
        <v>110580</v>
      </c>
      <c r="H46" s="11">
        <v>25000</v>
      </c>
      <c r="I46" s="2"/>
      <c r="J46" s="15"/>
      <c r="K46" s="18">
        <f t="shared" si="2"/>
        <v>85580</v>
      </c>
      <c r="L46" s="27"/>
    </row>
    <row r="47" spans="1:12">
      <c r="A47" s="21">
        <v>45</v>
      </c>
      <c r="B47" s="27">
        <v>349</v>
      </c>
      <c r="C47" s="24" t="s">
        <v>66</v>
      </c>
      <c r="D47" s="5">
        <v>137</v>
      </c>
      <c r="E47" s="33">
        <f t="shared" si="0"/>
        <v>137</v>
      </c>
      <c r="F47" s="39">
        <v>400</v>
      </c>
      <c r="G47" s="13">
        <f t="shared" si="1"/>
        <v>54800</v>
      </c>
      <c r="H47" s="11">
        <v>25000</v>
      </c>
      <c r="I47" s="2"/>
      <c r="J47" s="15"/>
      <c r="K47" s="18">
        <f t="shared" si="2"/>
        <v>29800</v>
      </c>
      <c r="L47" s="27"/>
    </row>
    <row r="48" spans="1:12">
      <c r="A48" s="21">
        <v>46</v>
      </c>
      <c r="B48" s="27">
        <v>352</v>
      </c>
      <c r="C48" s="24" t="s">
        <v>67</v>
      </c>
      <c r="D48" s="5">
        <v>304</v>
      </c>
      <c r="E48" s="33">
        <f t="shared" si="0"/>
        <v>304</v>
      </c>
      <c r="F48" s="39">
        <v>450</v>
      </c>
      <c r="G48" s="13">
        <f t="shared" si="1"/>
        <v>136800</v>
      </c>
      <c r="H48" s="11">
        <v>25000</v>
      </c>
      <c r="I48" s="2"/>
      <c r="J48" s="15"/>
      <c r="K48" s="18">
        <f t="shared" si="2"/>
        <v>111800</v>
      </c>
      <c r="L48" s="27"/>
    </row>
    <row r="49" spans="1:12">
      <c r="A49" s="21">
        <v>47</v>
      </c>
      <c r="B49" s="27">
        <v>354</v>
      </c>
      <c r="C49" s="24" t="s">
        <v>68</v>
      </c>
      <c r="D49" s="5">
        <v>301</v>
      </c>
      <c r="E49" s="33">
        <f t="shared" si="0"/>
        <v>301</v>
      </c>
      <c r="F49" s="39">
        <v>400</v>
      </c>
      <c r="G49" s="13">
        <f t="shared" si="1"/>
        <v>120400</v>
      </c>
      <c r="H49" s="11">
        <v>25000</v>
      </c>
      <c r="I49" s="2"/>
      <c r="J49" s="15"/>
      <c r="K49" s="18">
        <f t="shared" si="2"/>
        <v>95400</v>
      </c>
      <c r="L49" s="27"/>
    </row>
    <row r="50" spans="1:12">
      <c r="A50" s="21">
        <v>48</v>
      </c>
      <c r="B50" s="27">
        <v>356</v>
      </c>
      <c r="C50" s="24" t="s">
        <v>69</v>
      </c>
      <c r="D50" s="5">
        <v>331</v>
      </c>
      <c r="E50" s="33">
        <f t="shared" si="0"/>
        <v>331</v>
      </c>
      <c r="F50" s="39">
        <v>350</v>
      </c>
      <c r="G50" s="13">
        <f t="shared" si="1"/>
        <v>115850</v>
      </c>
      <c r="H50" s="11">
        <v>25000</v>
      </c>
      <c r="I50" s="2"/>
      <c r="J50" s="15"/>
      <c r="K50" s="18">
        <f t="shared" si="2"/>
        <v>90850</v>
      </c>
      <c r="L50" s="27"/>
    </row>
    <row r="51" spans="1:12">
      <c r="A51" s="21">
        <v>49</v>
      </c>
      <c r="B51" s="27">
        <v>357</v>
      </c>
      <c r="C51" s="24" t="s">
        <v>70</v>
      </c>
      <c r="D51" s="5">
        <v>318</v>
      </c>
      <c r="E51" s="33">
        <f t="shared" si="0"/>
        <v>318</v>
      </c>
      <c r="F51" s="39">
        <v>350</v>
      </c>
      <c r="G51" s="13">
        <f t="shared" si="1"/>
        <v>111300</v>
      </c>
      <c r="H51" s="11">
        <v>25000</v>
      </c>
      <c r="I51" s="2"/>
      <c r="J51" s="15"/>
      <c r="K51" s="18">
        <f t="shared" si="2"/>
        <v>86300</v>
      </c>
      <c r="L51" s="27"/>
    </row>
    <row r="52" spans="1:12">
      <c r="A52" s="21">
        <v>50</v>
      </c>
      <c r="B52" s="27">
        <v>359</v>
      </c>
      <c r="C52" s="24" t="s">
        <v>71</v>
      </c>
      <c r="D52" s="5">
        <v>301</v>
      </c>
      <c r="E52" s="33">
        <f t="shared" si="0"/>
        <v>301</v>
      </c>
      <c r="F52" s="39">
        <v>370</v>
      </c>
      <c r="G52" s="13">
        <f t="shared" si="1"/>
        <v>111370</v>
      </c>
      <c r="H52" s="11">
        <v>25000</v>
      </c>
      <c r="I52" s="2"/>
      <c r="J52" s="15"/>
      <c r="K52" s="18">
        <f t="shared" si="2"/>
        <v>86370</v>
      </c>
      <c r="L52" s="27"/>
    </row>
    <row r="53" spans="1:12">
      <c r="A53" s="21">
        <v>51</v>
      </c>
      <c r="B53" s="27">
        <v>366</v>
      </c>
      <c r="C53" s="24" t="s">
        <v>72</v>
      </c>
      <c r="D53" s="5">
        <v>73</v>
      </c>
      <c r="E53" s="33">
        <f t="shared" si="0"/>
        <v>73</v>
      </c>
      <c r="F53" s="39">
        <v>380</v>
      </c>
      <c r="G53" s="13">
        <f t="shared" si="1"/>
        <v>27740</v>
      </c>
      <c r="H53" s="11">
        <v>25000</v>
      </c>
      <c r="I53" s="2"/>
      <c r="J53" s="15"/>
      <c r="K53" s="18">
        <f t="shared" si="2"/>
        <v>2740</v>
      </c>
      <c r="L53" s="27"/>
    </row>
    <row r="54" spans="1:12">
      <c r="A54" s="21">
        <v>52</v>
      </c>
      <c r="B54" s="27">
        <v>367</v>
      </c>
      <c r="C54" s="24" t="s">
        <v>73</v>
      </c>
      <c r="D54" s="5">
        <v>294</v>
      </c>
      <c r="E54" s="33">
        <f t="shared" si="0"/>
        <v>294</v>
      </c>
      <c r="F54" s="39">
        <v>380</v>
      </c>
      <c r="G54" s="13">
        <f t="shared" si="1"/>
        <v>111720</v>
      </c>
      <c r="H54" s="11">
        <v>25000</v>
      </c>
      <c r="I54" s="2"/>
      <c r="J54" s="15"/>
      <c r="K54" s="18">
        <f t="shared" si="2"/>
        <v>86720</v>
      </c>
      <c r="L54" s="27"/>
    </row>
    <row r="55" spans="1:12">
      <c r="A55" s="21">
        <v>53</v>
      </c>
      <c r="B55" s="27">
        <v>368</v>
      </c>
      <c r="C55" s="24" t="s">
        <v>74</v>
      </c>
      <c r="D55" s="5">
        <v>303</v>
      </c>
      <c r="E55" s="33">
        <f t="shared" si="0"/>
        <v>303</v>
      </c>
      <c r="F55" s="39">
        <v>390</v>
      </c>
      <c r="G55" s="13">
        <f t="shared" si="1"/>
        <v>118170</v>
      </c>
      <c r="H55" s="11">
        <v>25000</v>
      </c>
      <c r="I55" s="2"/>
      <c r="J55" s="15"/>
      <c r="K55" s="18">
        <f t="shared" si="2"/>
        <v>93170</v>
      </c>
      <c r="L55" s="27"/>
    </row>
    <row r="56" spans="1:12">
      <c r="A56" s="21">
        <v>54</v>
      </c>
      <c r="B56" s="27">
        <v>369</v>
      </c>
      <c r="C56" s="24" t="s">
        <v>75</v>
      </c>
      <c r="D56" s="5">
        <v>301</v>
      </c>
      <c r="E56" s="33">
        <f t="shared" si="0"/>
        <v>301</v>
      </c>
      <c r="F56" s="39">
        <v>390</v>
      </c>
      <c r="G56" s="13">
        <f t="shared" si="1"/>
        <v>117390</v>
      </c>
      <c r="H56" s="11">
        <v>25000</v>
      </c>
      <c r="I56" s="2"/>
      <c r="J56" s="15"/>
      <c r="K56" s="18">
        <f t="shared" si="2"/>
        <v>92390</v>
      </c>
      <c r="L56" s="27"/>
    </row>
    <row r="57" spans="1:12">
      <c r="A57" s="21">
        <v>55</v>
      </c>
      <c r="B57" s="27">
        <v>372</v>
      </c>
      <c r="C57" s="24" t="s">
        <v>76</v>
      </c>
      <c r="D57" s="5">
        <v>312</v>
      </c>
      <c r="E57" s="33">
        <f t="shared" si="0"/>
        <v>312</v>
      </c>
      <c r="F57" s="39">
        <v>350</v>
      </c>
      <c r="G57" s="13">
        <f t="shared" si="1"/>
        <v>109200</v>
      </c>
      <c r="H57" s="11">
        <v>25000</v>
      </c>
      <c r="I57" s="2"/>
      <c r="J57" s="15"/>
      <c r="K57" s="18">
        <f t="shared" si="2"/>
        <v>84200</v>
      </c>
      <c r="L57" s="27"/>
    </row>
    <row r="58" spans="1:12">
      <c r="A58" s="21">
        <v>56</v>
      </c>
      <c r="B58" s="27">
        <v>373</v>
      </c>
      <c r="C58" s="6" t="s">
        <v>77</v>
      </c>
      <c r="D58" s="5">
        <v>343</v>
      </c>
      <c r="E58" s="33">
        <f t="shared" si="0"/>
        <v>343</v>
      </c>
      <c r="F58" s="39">
        <v>410</v>
      </c>
      <c r="G58" s="13">
        <f t="shared" si="1"/>
        <v>140630</v>
      </c>
      <c r="H58" s="11">
        <v>25000</v>
      </c>
      <c r="I58" s="2"/>
      <c r="J58" s="15"/>
      <c r="K58" s="18">
        <f t="shared" si="2"/>
        <v>115630</v>
      </c>
      <c r="L58" s="27"/>
    </row>
    <row r="59" spans="1:12">
      <c r="A59" s="21">
        <v>57</v>
      </c>
      <c r="B59" s="27">
        <v>375</v>
      </c>
      <c r="C59" s="24" t="s">
        <v>78</v>
      </c>
      <c r="D59" s="5">
        <v>267</v>
      </c>
      <c r="E59" s="33">
        <f t="shared" si="0"/>
        <v>267</v>
      </c>
      <c r="F59" s="39">
        <v>350</v>
      </c>
      <c r="G59" s="13">
        <f t="shared" si="1"/>
        <v>93450</v>
      </c>
      <c r="H59" s="11">
        <v>25000</v>
      </c>
      <c r="I59" s="2"/>
      <c r="J59" s="15"/>
      <c r="K59" s="18">
        <f t="shared" si="2"/>
        <v>68450</v>
      </c>
      <c r="L59" s="27"/>
    </row>
    <row r="60" spans="1:12">
      <c r="A60" s="21">
        <v>58</v>
      </c>
      <c r="B60" s="27">
        <v>379</v>
      </c>
      <c r="C60" s="24" t="s">
        <v>79</v>
      </c>
      <c r="D60" s="5">
        <v>317</v>
      </c>
      <c r="E60" s="33">
        <f t="shared" si="0"/>
        <v>317</v>
      </c>
      <c r="F60" s="39">
        <v>350</v>
      </c>
      <c r="G60" s="13">
        <f t="shared" si="1"/>
        <v>110950</v>
      </c>
      <c r="H60" s="11">
        <v>25000</v>
      </c>
      <c r="I60" s="2"/>
      <c r="J60" s="15"/>
      <c r="K60" s="18">
        <f t="shared" si="2"/>
        <v>85950</v>
      </c>
      <c r="L60" s="27"/>
    </row>
    <row r="61" spans="1:12">
      <c r="A61" s="21">
        <v>59</v>
      </c>
      <c r="B61" s="27">
        <v>381</v>
      </c>
      <c r="C61" s="24" t="s">
        <v>80</v>
      </c>
      <c r="D61" s="5">
        <v>336</v>
      </c>
      <c r="E61" s="33">
        <f t="shared" si="0"/>
        <v>336</v>
      </c>
      <c r="F61" s="39">
        <v>400</v>
      </c>
      <c r="G61" s="13">
        <f t="shared" si="1"/>
        <v>134400</v>
      </c>
      <c r="H61" s="11">
        <v>25000</v>
      </c>
      <c r="I61" s="2"/>
      <c r="J61" s="15"/>
      <c r="K61" s="18">
        <f t="shared" si="2"/>
        <v>109400</v>
      </c>
      <c r="L61" s="27"/>
    </row>
    <row r="62" spans="1:12">
      <c r="A62" s="21">
        <v>60</v>
      </c>
      <c r="B62" s="27">
        <v>382</v>
      </c>
      <c r="C62" s="24" t="s">
        <v>81</v>
      </c>
      <c r="D62" s="5">
        <v>301</v>
      </c>
      <c r="E62" s="33">
        <f t="shared" si="0"/>
        <v>301</v>
      </c>
      <c r="F62" s="39">
        <v>400</v>
      </c>
      <c r="G62" s="13">
        <f t="shared" si="1"/>
        <v>120400</v>
      </c>
      <c r="H62" s="11">
        <v>25000</v>
      </c>
      <c r="I62" s="2"/>
      <c r="J62" s="15"/>
      <c r="K62" s="18">
        <f t="shared" si="2"/>
        <v>95400</v>
      </c>
      <c r="L62" s="27"/>
    </row>
    <row r="63" spans="1:12">
      <c r="A63" s="21">
        <v>61</v>
      </c>
      <c r="B63" s="27">
        <v>383</v>
      </c>
      <c r="C63" s="24" t="s">
        <v>82</v>
      </c>
      <c r="D63" s="5">
        <v>323</v>
      </c>
      <c r="E63" s="33">
        <f t="shared" si="0"/>
        <v>323</v>
      </c>
      <c r="F63" s="39">
        <v>410</v>
      </c>
      <c r="G63" s="13">
        <f t="shared" si="1"/>
        <v>132430</v>
      </c>
      <c r="H63" s="11">
        <v>25000</v>
      </c>
      <c r="I63" s="2"/>
      <c r="J63" s="15"/>
      <c r="K63" s="18">
        <f t="shared" si="2"/>
        <v>107430</v>
      </c>
      <c r="L63" s="27"/>
    </row>
    <row r="64" spans="1:12">
      <c r="A64" s="21">
        <v>62</v>
      </c>
      <c r="B64" s="27">
        <v>384</v>
      </c>
      <c r="C64" s="24" t="s">
        <v>83</v>
      </c>
      <c r="D64" s="5">
        <v>330</v>
      </c>
      <c r="E64" s="33">
        <f t="shared" ref="E64:E79" si="3">D64</f>
        <v>330</v>
      </c>
      <c r="F64" s="39">
        <v>450</v>
      </c>
      <c r="G64" s="13">
        <f t="shared" ref="G64:G79" si="4">E64*F64</f>
        <v>148500</v>
      </c>
      <c r="H64" s="11">
        <v>25000</v>
      </c>
      <c r="I64" s="2"/>
      <c r="J64" s="15"/>
      <c r="K64" s="18">
        <f t="shared" ref="K64:K79" si="5">G64-H64-I64-J64</f>
        <v>123500</v>
      </c>
      <c r="L64" s="27"/>
    </row>
    <row r="65" spans="1:12">
      <c r="A65" s="21">
        <v>63</v>
      </c>
      <c r="B65" s="27">
        <v>385</v>
      </c>
      <c r="C65" s="24" t="s">
        <v>84</v>
      </c>
      <c r="D65" s="5">
        <v>307</v>
      </c>
      <c r="E65" s="33">
        <f t="shared" si="3"/>
        <v>307</v>
      </c>
      <c r="F65" s="39">
        <v>430</v>
      </c>
      <c r="G65" s="13">
        <f t="shared" si="4"/>
        <v>132010</v>
      </c>
      <c r="H65" s="11">
        <v>25000</v>
      </c>
      <c r="I65" s="2"/>
      <c r="J65" s="15"/>
      <c r="K65" s="18">
        <f t="shared" si="5"/>
        <v>107010</v>
      </c>
      <c r="L65" s="27"/>
    </row>
    <row r="66" spans="1:12">
      <c r="A66" s="21">
        <v>64</v>
      </c>
      <c r="B66" s="27">
        <v>388</v>
      </c>
      <c r="C66" s="28" t="s">
        <v>85</v>
      </c>
      <c r="D66" s="5">
        <v>340</v>
      </c>
      <c r="E66" s="33">
        <f t="shared" si="3"/>
        <v>340</v>
      </c>
      <c r="F66" s="39">
        <v>370</v>
      </c>
      <c r="G66" s="13">
        <f t="shared" si="4"/>
        <v>125800</v>
      </c>
      <c r="H66" s="11">
        <v>25000</v>
      </c>
      <c r="I66" s="2"/>
      <c r="J66" s="15"/>
      <c r="K66" s="18">
        <f t="shared" si="5"/>
        <v>100800</v>
      </c>
      <c r="L66" s="27"/>
    </row>
    <row r="67" spans="1:12" ht="14.4" customHeight="1">
      <c r="A67" s="21">
        <v>65</v>
      </c>
      <c r="B67" s="27">
        <v>389</v>
      </c>
      <c r="C67" s="28" t="s">
        <v>86</v>
      </c>
      <c r="D67" s="5">
        <v>342</v>
      </c>
      <c r="E67" s="33">
        <f t="shared" si="3"/>
        <v>342</v>
      </c>
      <c r="F67" s="39">
        <v>370</v>
      </c>
      <c r="G67" s="13">
        <f t="shared" si="4"/>
        <v>126540</v>
      </c>
      <c r="H67" s="11">
        <v>25000</v>
      </c>
      <c r="I67" s="2"/>
      <c r="J67" s="15"/>
      <c r="K67" s="18">
        <f t="shared" si="5"/>
        <v>101540</v>
      </c>
      <c r="L67" s="27"/>
    </row>
    <row r="68" spans="1:12" ht="14.4" customHeight="1">
      <c r="A68" s="21">
        <v>66</v>
      </c>
      <c r="B68" s="27">
        <v>390</v>
      </c>
      <c r="C68" s="28" t="s">
        <v>87</v>
      </c>
      <c r="D68" s="5">
        <v>284</v>
      </c>
      <c r="E68" s="33">
        <f t="shared" si="3"/>
        <v>284</v>
      </c>
      <c r="F68" s="39">
        <v>410</v>
      </c>
      <c r="G68" s="13">
        <f t="shared" si="4"/>
        <v>116440</v>
      </c>
      <c r="H68" s="11">
        <v>25000</v>
      </c>
      <c r="I68" s="2"/>
      <c r="J68" s="15">
        <v>37000</v>
      </c>
      <c r="K68" s="18">
        <f t="shared" si="5"/>
        <v>54440</v>
      </c>
      <c r="L68" s="27"/>
    </row>
    <row r="69" spans="1:12">
      <c r="A69" s="21">
        <v>67</v>
      </c>
      <c r="B69" s="27">
        <v>391</v>
      </c>
      <c r="C69" s="28" t="s">
        <v>90</v>
      </c>
      <c r="D69" s="5">
        <v>326</v>
      </c>
      <c r="E69" s="33">
        <f t="shared" si="3"/>
        <v>326</v>
      </c>
      <c r="F69" s="39">
        <v>330</v>
      </c>
      <c r="G69" s="13">
        <f t="shared" si="4"/>
        <v>107580</v>
      </c>
      <c r="H69" s="11">
        <v>25000</v>
      </c>
      <c r="I69" s="2"/>
      <c r="J69" s="15"/>
      <c r="K69" s="18">
        <f t="shared" si="5"/>
        <v>82580</v>
      </c>
      <c r="L69" s="31"/>
    </row>
    <row r="70" spans="1:12">
      <c r="A70" s="21">
        <v>68</v>
      </c>
      <c r="B70" s="27">
        <v>392</v>
      </c>
      <c r="C70" s="30" t="s">
        <v>91</v>
      </c>
      <c r="D70" s="5">
        <v>197</v>
      </c>
      <c r="E70" s="33">
        <f t="shared" si="3"/>
        <v>197</v>
      </c>
      <c r="F70" s="39">
        <v>330</v>
      </c>
      <c r="G70" s="13">
        <f t="shared" si="4"/>
        <v>65010</v>
      </c>
      <c r="H70" s="11">
        <v>25000</v>
      </c>
      <c r="I70" s="2"/>
      <c r="J70" s="15"/>
      <c r="K70" s="18">
        <f t="shared" si="5"/>
        <v>40010</v>
      </c>
      <c r="L70" s="31"/>
    </row>
    <row r="71" spans="1:12">
      <c r="A71" s="21">
        <v>69</v>
      </c>
      <c r="B71" s="27">
        <v>393</v>
      </c>
      <c r="C71" s="28" t="s">
        <v>92</v>
      </c>
      <c r="D71" s="5">
        <v>0</v>
      </c>
      <c r="E71" s="33">
        <f t="shared" si="3"/>
        <v>0</v>
      </c>
      <c r="F71" s="39">
        <v>330</v>
      </c>
      <c r="G71" s="13">
        <f t="shared" si="4"/>
        <v>0</v>
      </c>
      <c r="H71" s="11">
        <v>25000</v>
      </c>
      <c r="I71" s="2"/>
      <c r="J71" s="15"/>
      <c r="K71" s="18">
        <f t="shared" si="5"/>
        <v>-25000</v>
      </c>
      <c r="L71" s="31"/>
    </row>
    <row r="72" spans="1:12">
      <c r="A72" s="21">
        <v>70</v>
      </c>
      <c r="B72" s="27">
        <v>394</v>
      </c>
      <c r="C72" s="28" t="s">
        <v>93</v>
      </c>
      <c r="D72" s="5">
        <v>0</v>
      </c>
      <c r="E72" s="33">
        <f t="shared" si="3"/>
        <v>0</v>
      </c>
      <c r="F72" s="39">
        <v>330</v>
      </c>
      <c r="G72" s="13">
        <f t="shared" si="4"/>
        <v>0</v>
      </c>
      <c r="H72" s="11">
        <v>25000</v>
      </c>
      <c r="I72" s="2"/>
      <c r="J72" s="15"/>
      <c r="K72" s="18">
        <f t="shared" si="5"/>
        <v>-25000</v>
      </c>
      <c r="L72" s="31"/>
    </row>
    <row r="73" spans="1:12">
      <c r="A73" s="21">
        <v>71</v>
      </c>
      <c r="B73" s="27">
        <v>395</v>
      </c>
      <c r="C73" s="28" t="s">
        <v>94</v>
      </c>
      <c r="D73" s="5">
        <v>0</v>
      </c>
      <c r="E73" s="33">
        <f t="shared" si="3"/>
        <v>0</v>
      </c>
      <c r="F73" s="39">
        <v>330</v>
      </c>
      <c r="G73" s="13">
        <f t="shared" si="4"/>
        <v>0</v>
      </c>
      <c r="H73" s="11">
        <v>25000</v>
      </c>
      <c r="I73" s="2"/>
      <c r="J73" s="15"/>
      <c r="K73" s="18">
        <f t="shared" si="5"/>
        <v>-25000</v>
      </c>
      <c r="L73" s="31"/>
    </row>
    <row r="74" spans="1:12">
      <c r="A74" s="21">
        <v>72</v>
      </c>
      <c r="B74" s="27">
        <v>396</v>
      </c>
      <c r="C74" s="28" t="s">
        <v>95</v>
      </c>
      <c r="D74" s="5">
        <v>266</v>
      </c>
      <c r="E74" s="33">
        <f t="shared" si="3"/>
        <v>266</v>
      </c>
      <c r="F74" s="39">
        <v>330</v>
      </c>
      <c r="G74" s="13">
        <f t="shared" si="4"/>
        <v>87780</v>
      </c>
      <c r="H74" s="11">
        <v>25000</v>
      </c>
      <c r="I74" s="2"/>
      <c r="J74" s="15"/>
      <c r="K74" s="18">
        <f t="shared" si="5"/>
        <v>62780</v>
      </c>
      <c r="L74" s="31"/>
    </row>
    <row r="75" spans="1:12">
      <c r="A75" s="21">
        <v>73</v>
      </c>
      <c r="B75" s="27">
        <v>397</v>
      </c>
      <c r="C75" s="28" t="s">
        <v>96</v>
      </c>
      <c r="D75" s="5">
        <v>250</v>
      </c>
      <c r="E75" s="33">
        <f t="shared" si="3"/>
        <v>250</v>
      </c>
      <c r="F75" s="39">
        <v>330</v>
      </c>
      <c r="G75" s="13">
        <f t="shared" si="4"/>
        <v>82500</v>
      </c>
      <c r="H75" s="11">
        <v>25000</v>
      </c>
      <c r="I75" s="2"/>
      <c r="J75" s="15"/>
      <c r="K75" s="18">
        <f t="shared" si="5"/>
        <v>57500</v>
      </c>
      <c r="L75" s="31"/>
    </row>
    <row r="76" spans="1:12">
      <c r="A76" s="21">
        <v>74</v>
      </c>
      <c r="B76" s="27">
        <v>400</v>
      </c>
      <c r="C76" s="28" t="s">
        <v>100</v>
      </c>
      <c r="D76" s="5">
        <v>10</v>
      </c>
      <c r="E76" s="33">
        <f t="shared" si="3"/>
        <v>10</v>
      </c>
      <c r="F76" s="39">
        <v>330</v>
      </c>
      <c r="G76" s="13">
        <f t="shared" si="4"/>
        <v>3300</v>
      </c>
      <c r="H76" s="11"/>
      <c r="I76" s="2"/>
      <c r="J76" s="15"/>
      <c r="K76" s="18">
        <f t="shared" si="5"/>
        <v>3300</v>
      </c>
      <c r="L76" s="31"/>
    </row>
    <row r="77" spans="1:12">
      <c r="A77" s="21">
        <v>75</v>
      </c>
      <c r="B77" s="27">
        <v>401</v>
      </c>
      <c r="C77" s="28" t="s">
        <v>101</v>
      </c>
      <c r="D77" s="5">
        <v>58</v>
      </c>
      <c r="E77" s="33">
        <f t="shared" si="3"/>
        <v>58</v>
      </c>
      <c r="F77" s="39">
        <v>330</v>
      </c>
      <c r="G77" s="13">
        <f t="shared" si="4"/>
        <v>19140</v>
      </c>
      <c r="H77" s="36"/>
      <c r="I77" s="35"/>
      <c r="J77" s="40"/>
      <c r="K77" s="18">
        <f t="shared" si="5"/>
        <v>19140</v>
      </c>
      <c r="L77" s="31"/>
    </row>
    <row r="78" spans="1:12">
      <c r="A78" s="21">
        <v>76</v>
      </c>
      <c r="B78" s="27">
        <v>402</v>
      </c>
      <c r="C78" s="28" t="s">
        <v>102</v>
      </c>
      <c r="D78" s="5">
        <v>58</v>
      </c>
      <c r="E78" s="33">
        <f t="shared" si="3"/>
        <v>58</v>
      </c>
      <c r="F78" s="39">
        <v>330</v>
      </c>
      <c r="G78" s="13">
        <f t="shared" si="4"/>
        <v>19140</v>
      </c>
      <c r="H78" s="36"/>
      <c r="I78" s="35"/>
      <c r="J78" s="40"/>
      <c r="K78" s="18">
        <f t="shared" si="5"/>
        <v>19140</v>
      </c>
      <c r="L78" s="31"/>
    </row>
    <row r="79" spans="1:12" ht="15" thickBot="1">
      <c r="A79" s="22">
        <v>77</v>
      </c>
      <c r="B79" s="42"/>
      <c r="C79" s="29" t="s">
        <v>99</v>
      </c>
      <c r="D79" s="37">
        <v>22</v>
      </c>
      <c r="E79" s="34">
        <f t="shared" si="3"/>
        <v>22</v>
      </c>
      <c r="F79" s="59">
        <v>330</v>
      </c>
      <c r="G79" s="60">
        <f t="shared" si="4"/>
        <v>7260</v>
      </c>
      <c r="H79" s="61"/>
      <c r="I79" s="62"/>
      <c r="J79" s="63"/>
      <c r="K79" s="64">
        <f t="shared" si="5"/>
        <v>7260</v>
      </c>
      <c r="L79" s="42"/>
    </row>
    <row r="81" spans="11:11">
      <c r="K81" s="65">
        <f>SUMIF(K3:K79,"&gt;0")</f>
        <v>6198380</v>
      </c>
    </row>
  </sheetData>
  <mergeCells count="1">
    <mergeCell ref="A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samil guven</dc:creator>
  <cp:lastModifiedBy>samil guven</cp:lastModifiedBy>
  <dcterms:created xsi:type="dcterms:W3CDTF">2015-06-05T18:19:34Z</dcterms:created>
  <dcterms:modified xsi:type="dcterms:W3CDTF">2024-09-09T16:05:21Z</dcterms:modified>
</cp:coreProperties>
</file>